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adhav\Documents\Grade Learner\Assignments\Excel Project\"/>
    </mc:Choice>
  </mc:AlternateContent>
  <xr:revisionPtr revIDLastSave="0" documentId="13_ncr:1_{B97FA68B-61B9-4FF8-82EF-01D69E0C2BB9}" xr6:coauthVersionLast="47" xr6:coauthVersionMax="47" xr10:uidLastSave="{00000000-0000-0000-0000-000000000000}"/>
  <bookViews>
    <workbookView xWindow="-108" yWindow="-108" windowWidth="23256" windowHeight="12456" tabRatio="810" activeTab="2" xr2:uid="{00000000-000D-0000-FFFF-FFFF00000000}"/>
  </bookViews>
  <sheets>
    <sheet name="Data" sheetId="1" r:id="rId1"/>
    <sheet name="Pivot Tables" sheetId="2" r:id="rId2"/>
    <sheet name=" Project" sheetId="3" r:id="rId3"/>
  </sheets>
  <definedNames>
    <definedName name="_xlchart.v5.0" hidden="1">'Pivot Tables'!$N$2</definedName>
    <definedName name="_xlchart.v5.1" hidden="1">'Pivot Tables'!$N$3:$N$51</definedName>
    <definedName name="_xlchart.v5.2" hidden="1">'Pivot Tables'!$O$2</definedName>
    <definedName name="_xlchart.v5.3" hidden="1">'Pivot Tables'!$O$3:$O$51</definedName>
    <definedName name="Slicer_Region">#N/A</definedName>
    <definedName name="Slicer_Ship_Mod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9995" i="1"/>
  <c r="C9995" i="1"/>
  <c r="W9994" i="1"/>
  <c r="C9994" i="1"/>
  <c r="W9993" i="1"/>
  <c r="C9993" i="1"/>
  <c r="W9992" i="1"/>
  <c r="C9992" i="1"/>
  <c r="W9991" i="1"/>
  <c r="C9991" i="1"/>
  <c r="W9990" i="1"/>
  <c r="C9990" i="1"/>
  <c r="W9989" i="1"/>
  <c r="C9989" i="1"/>
  <c r="W9988" i="1"/>
  <c r="C9988" i="1"/>
  <c r="W9987" i="1"/>
  <c r="C9987" i="1"/>
  <c r="W9986" i="1"/>
  <c r="C9986" i="1"/>
  <c r="W9985" i="1"/>
  <c r="C9985" i="1"/>
  <c r="W9984" i="1"/>
  <c r="C9984" i="1"/>
  <c r="W9983" i="1"/>
  <c r="C9983" i="1"/>
  <c r="W9982" i="1"/>
  <c r="C9982" i="1"/>
  <c r="W9981" i="1"/>
  <c r="C9981" i="1"/>
  <c r="W9980" i="1"/>
  <c r="C9980" i="1"/>
  <c r="W9979" i="1"/>
  <c r="C9979" i="1"/>
  <c r="W9978" i="1"/>
  <c r="C9978" i="1"/>
  <c r="W9977" i="1"/>
  <c r="C9977" i="1"/>
  <c r="W9976" i="1"/>
  <c r="C9976" i="1"/>
  <c r="W9975" i="1"/>
  <c r="C9975" i="1"/>
  <c r="W9974" i="1"/>
  <c r="C9974" i="1"/>
  <c r="W9973" i="1"/>
  <c r="C9973" i="1"/>
  <c r="W9972" i="1"/>
  <c r="C9972" i="1"/>
  <c r="W9971" i="1"/>
  <c r="C9971" i="1"/>
  <c r="W9970" i="1"/>
  <c r="C9970" i="1"/>
  <c r="W9969" i="1"/>
  <c r="C9969" i="1"/>
  <c r="W9968" i="1"/>
  <c r="C9968" i="1"/>
  <c r="W9967" i="1"/>
  <c r="C9967" i="1"/>
  <c r="W9966" i="1"/>
  <c r="C9966" i="1"/>
  <c r="W9965" i="1"/>
  <c r="C9965" i="1"/>
  <c r="W9964" i="1"/>
  <c r="C9964" i="1"/>
  <c r="W9963" i="1"/>
  <c r="C9963" i="1"/>
  <c r="W9962" i="1"/>
  <c r="C9962" i="1"/>
  <c r="W9961" i="1"/>
  <c r="C9961" i="1"/>
  <c r="W9960" i="1"/>
  <c r="C9960" i="1"/>
  <c r="W9959" i="1"/>
  <c r="C9959" i="1"/>
  <c r="W9958" i="1"/>
  <c r="C9958" i="1"/>
  <c r="W9957" i="1"/>
  <c r="C9957" i="1"/>
  <c r="W9956" i="1"/>
  <c r="C9956" i="1"/>
  <c r="W9955" i="1"/>
  <c r="C9955" i="1"/>
  <c r="W9954" i="1"/>
  <c r="C9954" i="1"/>
  <c r="W9953" i="1"/>
  <c r="C9953" i="1"/>
  <c r="W9952" i="1"/>
  <c r="C9952" i="1"/>
  <c r="W9951" i="1"/>
  <c r="C9951" i="1"/>
  <c r="W9950" i="1"/>
  <c r="C9950" i="1"/>
  <c r="W9949" i="1"/>
  <c r="C9949" i="1"/>
  <c r="W9948" i="1"/>
  <c r="C9948" i="1"/>
  <c r="W9947" i="1"/>
  <c r="C9947" i="1"/>
  <c r="W9946" i="1"/>
  <c r="C9946" i="1"/>
  <c r="W9945" i="1"/>
  <c r="C9945" i="1"/>
  <c r="W9944" i="1"/>
  <c r="C9944" i="1"/>
  <c r="W9943" i="1"/>
  <c r="C9943" i="1"/>
  <c r="W9942" i="1"/>
  <c r="C9942" i="1"/>
  <c r="W9941" i="1"/>
  <c r="C9941" i="1"/>
  <c r="W9940" i="1"/>
  <c r="C9940" i="1"/>
  <c r="W9939" i="1"/>
  <c r="C9939" i="1"/>
  <c r="W9938" i="1"/>
  <c r="C9938" i="1"/>
  <c r="W9937" i="1"/>
  <c r="C9937" i="1"/>
  <c r="W9936" i="1"/>
  <c r="C9936" i="1"/>
  <c r="W9935" i="1"/>
  <c r="C9935" i="1"/>
  <c r="W9934" i="1"/>
  <c r="C9934" i="1"/>
  <c r="W9933" i="1"/>
  <c r="C9933" i="1"/>
  <c r="W9932" i="1"/>
  <c r="C9932" i="1"/>
  <c r="W9931" i="1"/>
  <c r="C9931" i="1"/>
  <c r="W9930" i="1"/>
  <c r="C9930" i="1"/>
  <c r="W9929" i="1"/>
  <c r="C9929" i="1"/>
  <c r="W9928" i="1"/>
  <c r="C9928" i="1"/>
  <c r="W9927" i="1"/>
  <c r="C9927" i="1"/>
  <c r="W9926" i="1"/>
  <c r="C9926" i="1"/>
  <c r="W9925" i="1"/>
  <c r="C9925" i="1"/>
  <c r="W9924" i="1"/>
  <c r="C9924" i="1"/>
  <c r="W9923" i="1"/>
  <c r="C9923" i="1"/>
  <c r="W9922" i="1"/>
  <c r="C9922" i="1"/>
  <c r="W9921" i="1"/>
  <c r="C9921" i="1"/>
  <c r="W9920" i="1"/>
  <c r="C9920" i="1"/>
  <c r="W9919" i="1"/>
  <c r="C9919" i="1"/>
  <c r="W9918" i="1"/>
  <c r="C9918" i="1"/>
  <c r="W9917" i="1"/>
  <c r="C9917" i="1"/>
  <c r="W9916" i="1"/>
  <c r="C9916" i="1"/>
  <c r="W9915" i="1"/>
  <c r="C9915" i="1"/>
  <c r="W9914" i="1"/>
  <c r="C9914" i="1"/>
  <c r="W9913" i="1"/>
  <c r="C9913" i="1"/>
  <c r="W9912" i="1"/>
  <c r="C9912" i="1"/>
  <c r="W9911" i="1"/>
  <c r="C9911" i="1"/>
  <c r="W9910" i="1"/>
  <c r="C9910" i="1"/>
  <c r="W9909" i="1"/>
  <c r="C9909" i="1"/>
  <c r="W9908" i="1"/>
  <c r="C9908" i="1"/>
  <c r="W9907" i="1"/>
  <c r="C9907" i="1"/>
  <c r="W9906" i="1"/>
  <c r="C9906" i="1"/>
  <c r="W9905" i="1"/>
  <c r="C9905" i="1"/>
  <c r="W9904" i="1"/>
  <c r="C9904" i="1"/>
  <c r="W9903" i="1"/>
  <c r="C9903" i="1"/>
  <c r="W9902" i="1"/>
  <c r="C9902" i="1"/>
  <c r="W9901" i="1"/>
  <c r="C9901" i="1"/>
  <c r="W9900" i="1"/>
  <c r="C9900" i="1"/>
  <c r="W9899" i="1"/>
  <c r="C9899" i="1"/>
  <c r="W9898" i="1"/>
  <c r="C9898" i="1"/>
  <c r="W9897" i="1"/>
  <c r="C9897" i="1"/>
  <c r="W9896" i="1"/>
  <c r="C9896" i="1"/>
  <c r="W9895" i="1"/>
  <c r="C9895" i="1"/>
  <c r="W9894" i="1"/>
  <c r="C9894" i="1"/>
  <c r="W9893" i="1"/>
  <c r="C9893" i="1"/>
  <c r="W9892" i="1"/>
  <c r="C9892" i="1"/>
  <c r="W9891" i="1"/>
  <c r="C9891" i="1"/>
  <c r="W9890" i="1"/>
  <c r="C9890" i="1"/>
  <c r="W9889" i="1"/>
  <c r="C9889" i="1"/>
  <c r="W9888" i="1"/>
  <c r="C9888" i="1"/>
  <c r="W9887" i="1"/>
  <c r="C9887" i="1"/>
  <c r="W9886" i="1"/>
  <c r="C9886" i="1"/>
  <c r="W9885" i="1"/>
  <c r="C9885" i="1"/>
  <c r="W9884" i="1"/>
  <c r="C9884" i="1"/>
  <c r="W9883" i="1"/>
  <c r="C9883" i="1"/>
  <c r="W9882" i="1"/>
  <c r="C9882" i="1"/>
  <c r="W9881" i="1"/>
  <c r="C9881" i="1"/>
  <c r="W9880" i="1"/>
  <c r="C9880" i="1"/>
  <c r="W9879" i="1"/>
  <c r="C9879" i="1"/>
  <c r="W9878" i="1"/>
  <c r="C9878" i="1"/>
  <c r="W9877" i="1"/>
  <c r="C9877" i="1"/>
  <c r="W9876" i="1"/>
  <c r="C9876" i="1"/>
  <c r="W9875" i="1"/>
  <c r="C9875" i="1"/>
  <c r="W9874" i="1"/>
  <c r="C9874" i="1"/>
  <c r="W9873" i="1"/>
  <c r="C9873" i="1"/>
  <c r="W9872" i="1"/>
  <c r="C9872" i="1"/>
  <c r="W9871" i="1"/>
  <c r="C9871" i="1"/>
  <c r="W9870" i="1"/>
  <c r="C9870" i="1"/>
  <c r="W9869" i="1"/>
  <c r="C9869" i="1"/>
  <c r="W9868" i="1"/>
  <c r="C9868" i="1"/>
  <c r="W9867" i="1"/>
  <c r="C9867" i="1"/>
  <c r="W9866" i="1"/>
  <c r="C9866" i="1"/>
  <c r="W9865" i="1"/>
  <c r="C9865" i="1"/>
  <c r="W9864" i="1"/>
  <c r="C9864" i="1"/>
  <c r="W9863" i="1"/>
  <c r="C9863" i="1"/>
  <c r="W9862" i="1"/>
  <c r="C9862" i="1"/>
  <c r="W9861" i="1"/>
  <c r="C9861" i="1"/>
  <c r="W9860" i="1"/>
  <c r="C9860" i="1"/>
  <c r="W9859" i="1"/>
  <c r="C9859" i="1"/>
  <c r="W9858" i="1"/>
  <c r="C9858" i="1"/>
  <c r="W9857" i="1"/>
  <c r="C9857" i="1"/>
  <c r="W9856" i="1"/>
  <c r="C9856" i="1"/>
  <c r="W9855" i="1"/>
  <c r="C9855" i="1"/>
  <c r="W9854" i="1"/>
  <c r="C9854" i="1"/>
  <c r="W9853" i="1"/>
  <c r="C9853" i="1"/>
  <c r="W9852" i="1"/>
  <c r="C9852" i="1"/>
  <c r="W9851" i="1"/>
  <c r="C9851" i="1"/>
  <c r="W9850" i="1"/>
  <c r="C9850" i="1"/>
  <c r="W9849" i="1"/>
  <c r="C9849" i="1"/>
  <c r="W9848" i="1"/>
  <c r="C9848" i="1"/>
  <c r="W9847" i="1"/>
  <c r="C9847" i="1"/>
  <c r="W9846" i="1"/>
  <c r="C9846" i="1"/>
  <c r="W9845" i="1"/>
  <c r="C9845" i="1"/>
  <c r="W9844" i="1"/>
  <c r="C9844" i="1"/>
  <c r="W9843" i="1"/>
  <c r="C9843" i="1"/>
  <c r="W9842" i="1"/>
  <c r="C9842" i="1"/>
  <c r="W9841" i="1"/>
  <c r="C9841" i="1"/>
  <c r="W9840" i="1"/>
  <c r="C9840" i="1"/>
  <c r="W9839" i="1"/>
  <c r="C9839" i="1"/>
  <c r="W9838" i="1"/>
  <c r="C9838" i="1"/>
  <c r="W9837" i="1"/>
  <c r="C9837" i="1"/>
  <c r="W9836" i="1"/>
  <c r="C9836" i="1"/>
  <c r="W9835" i="1"/>
  <c r="C9835" i="1"/>
  <c r="W9834" i="1"/>
  <c r="C9834" i="1"/>
  <c r="W9833" i="1"/>
  <c r="C9833" i="1"/>
  <c r="W9832" i="1"/>
  <c r="C9832" i="1"/>
  <c r="W9831" i="1"/>
  <c r="C9831" i="1"/>
  <c r="W9830" i="1"/>
  <c r="C9830" i="1"/>
  <c r="W9829" i="1"/>
  <c r="C9829" i="1"/>
  <c r="W9828" i="1"/>
  <c r="C9828" i="1"/>
  <c r="W9827" i="1"/>
  <c r="C9827" i="1"/>
  <c r="W9826" i="1"/>
  <c r="C9826" i="1"/>
  <c r="W9825" i="1"/>
  <c r="C9825" i="1"/>
  <c r="W9824" i="1"/>
  <c r="C9824" i="1"/>
  <c r="W9823" i="1"/>
  <c r="C9823" i="1"/>
  <c r="W9822" i="1"/>
  <c r="C9822" i="1"/>
  <c r="W9821" i="1"/>
  <c r="C9821" i="1"/>
  <c r="W9820" i="1"/>
  <c r="C9820" i="1"/>
  <c r="W9819" i="1"/>
  <c r="C9819" i="1"/>
  <c r="W9818" i="1"/>
  <c r="C9818" i="1"/>
  <c r="W9817" i="1"/>
  <c r="C9817" i="1"/>
  <c r="W9816" i="1"/>
  <c r="C9816" i="1"/>
  <c r="W9815" i="1"/>
  <c r="C9815" i="1"/>
  <c r="W9814" i="1"/>
  <c r="C9814" i="1"/>
  <c r="W9813" i="1"/>
  <c r="C9813" i="1"/>
  <c r="W9812" i="1"/>
  <c r="C9812" i="1"/>
  <c r="W9811" i="1"/>
  <c r="C9811" i="1"/>
  <c r="W9810" i="1"/>
  <c r="C9810" i="1"/>
  <c r="W9809" i="1"/>
  <c r="C9809" i="1"/>
  <c r="W9808" i="1"/>
  <c r="C9808" i="1"/>
  <c r="W9807" i="1"/>
  <c r="C9807" i="1"/>
  <c r="W9806" i="1"/>
  <c r="C9806" i="1"/>
  <c r="W9805" i="1"/>
  <c r="C9805" i="1"/>
  <c r="W9804" i="1"/>
  <c r="C9804" i="1"/>
  <c r="W9803" i="1"/>
  <c r="C9803" i="1"/>
  <c r="W9802" i="1"/>
  <c r="C9802" i="1"/>
  <c r="W9801" i="1"/>
  <c r="C9801" i="1"/>
  <c r="W9800" i="1"/>
  <c r="C9800" i="1"/>
  <c r="W9799" i="1"/>
  <c r="C9799" i="1"/>
  <c r="W9798" i="1"/>
  <c r="C9798" i="1"/>
  <c r="W9797" i="1"/>
  <c r="C9797" i="1"/>
  <c r="W9796" i="1"/>
  <c r="C9796" i="1"/>
  <c r="W9795" i="1"/>
  <c r="C9795" i="1"/>
  <c r="W9794" i="1"/>
  <c r="C9794" i="1"/>
  <c r="W9793" i="1"/>
  <c r="C9793" i="1"/>
  <c r="W9792" i="1"/>
  <c r="C9792" i="1"/>
  <c r="W9791" i="1"/>
  <c r="C9791" i="1"/>
  <c r="W9790" i="1"/>
  <c r="C9790" i="1"/>
  <c r="W9789" i="1"/>
  <c r="C9789" i="1"/>
  <c r="W9788" i="1"/>
  <c r="C9788" i="1"/>
  <c r="W9787" i="1"/>
  <c r="C9787" i="1"/>
  <c r="W9786" i="1"/>
  <c r="C9786" i="1"/>
  <c r="W9785" i="1"/>
  <c r="C9785" i="1"/>
  <c r="W9784" i="1"/>
  <c r="C9784" i="1"/>
  <c r="W9783" i="1"/>
  <c r="C9783" i="1"/>
  <c r="W9782" i="1"/>
  <c r="C9782" i="1"/>
  <c r="W9781" i="1"/>
  <c r="C9781" i="1"/>
  <c r="W9780" i="1"/>
  <c r="C9780" i="1"/>
  <c r="W9779" i="1"/>
  <c r="C9779" i="1"/>
  <c r="W9778" i="1"/>
  <c r="C9778" i="1"/>
  <c r="W9777" i="1"/>
  <c r="C9777" i="1"/>
  <c r="W9776" i="1"/>
  <c r="C9776" i="1"/>
  <c r="W9775" i="1"/>
  <c r="C9775" i="1"/>
  <c r="W9774" i="1"/>
  <c r="C9774" i="1"/>
  <c r="W9773" i="1"/>
  <c r="C9773" i="1"/>
  <c r="W9772" i="1"/>
  <c r="C9772" i="1"/>
  <c r="W9771" i="1"/>
  <c r="C9771" i="1"/>
  <c r="W9770" i="1"/>
  <c r="C9770" i="1"/>
  <c r="W9769" i="1"/>
  <c r="C9769" i="1"/>
  <c r="W9768" i="1"/>
  <c r="C9768" i="1"/>
  <c r="W9767" i="1"/>
  <c r="C9767" i="1"/>
  <c r="W9766" i="1"/>
  <c r="C9766" i="1"/>
  <c r="W9765" i="1"/>
  <c r="C9765" i="1"/>
  <c r="W9764" i="1"/>
  <c r="C9764" i="1"/>
  <c r="W9763" i="1"/>
  <c r="C9763" i="1"/>
  <c r="W9762" i="1"/>
  <c r="C9762" i="1"/>
  <c r="W9761" i="1"/>
  <c r="C9761" i="1"/>
  <c r="W9760" i="1"/>
  <c r="C9760" i="1"/>
  <c r="W9759" i="1"/>
  <c r="C9759" i="1"/>
  <c r="W9758" i="1"/>
  <c r="C9758" i="1"/>
  <c r="W9757" i="1"/>
  <c r="C9757" i="1"/>
  <c r="W9756" i="1"/>
  <c r="C9756" i="1"/>
  <c r="W9755" i="1"/>
  <c r="C9755" i="1"/>
  <c r="W9754" i="1"/>
  <c r="C9754" i="1"/>
  <c r="W9753" i="1"/>
  <c r="C9753" i="1"/>
  <c r="W9752" i="1"/>
  <c r="C9752" i="1"/>
  <c r="W9751" i="1"/>
  <c r="C9751" i="1"/>
  <c r="W9750" i="1"/>
  <c r="C9750" i="1"/>
  <c r="W9749" i="1"/>
  <c r="C9749" i="1"/>
  <c r="W9748" i="1"/>
  <c r="C9748" i="1"/>
  <c r="W9747" i="1"/>
  <c r="C9747" i="1"/>
  <c r="W9746" i="1"/>
  <c r="C9746" i="1"/>
  <c r="W9745" i="1"/>
  <c r="C9745" i="1"/>
  <c r="W9744" i="1"/>
  <c r="C9744" i="1"/>
  <c r="W9743" i="1"/>
  <c r="C9743" i="1"/>
  <c r="W9742" i="1"/>
  <c r="C9742" i="1"/>
  <c r="W9741" i="1"/>
  <c r="C9741" i="1"/>
  <c r="W9740" i="1"/>
  <c r="C9740" i="1"/>
  <c r="W9739" i="1"/>
  <c r="C9739" i="1"/>
  <c r="W9738" i="1"/>
  <c r="C9738" i="1"/>
  <c r="W9737" i="1"/>
  <c r="C9737" i="1"/>
  <c r="W9736" i="1"/>
  <c r="C9736" i="1"/>
  <c r="W9735" i="1"/>
  <c r="C9735" i="1"/>
  <c r="W9734" i="1"/>
  <c r="C9734" i="1"/>
  <c r="W9733" i="1"/>
  <c r="C9733" i="1"/>
  <c r="W9732" i="1"/>
  <c r="C9732" i="1"/>
  <c r="W9731" i="1"/>
  <c r="C9731" i="1"/>
  <c r="W9730" i="1"/>
  <c r="C9730" i="1"/>
  <c r="W9729" i="1"/>
  <c r="C9729" i="1"/>
  <c r="W9728" i="1"/>
  <c r="C9728" i="1"/>
  <c r="W9727" i="1"/>
  <c r="C9727" i="1"/>
  <c r="W9726" i="1"/>
  <c r="C9726" i="1"/>
  <c r="W9725" i="1"/>
  <c r="C9725" i="1"/>
  <c r="W9724" i="1"/>
  <c r="C9724" i="1"/>
  <c r="W9723" i="1"/>
  <c r="C9723" i="1"/>
  <c r="W9722" i="1"/>
  <c r="C9722" i="1"/>
  <c r="W9721" i="1"/>
  <c r="C9721" i="1"/>
  <c r="W9720" i="1"/>
  <c r="C9720" i="1"/>
  <c r="W9719" i="1"/>
  <c r="C9719" i="1"/>
  <c r="W9718" i="1"/>
  <c r="C9718" i="1"/>
  <c r="W9717" i="1"/>
  <c r="C9717" i="1"/>
  <c r="W9716" i="1"/>
  <c r="C9716" i="1"/>
  <c r="W9715" i="1"/>
  <c r="C9715" i="1"/>
  <c r="W9714" i="1"/>
  <c r="C9714" i="1"/>
  <c r="W9713" i="1"/>
  <c r="C9713" i="1"/>
  <c r="W9712" i="1"/>
  <c r="C9712" i="1"/>
  <c r="W9711" i="1"/>
  <c r="C9711" i="1"/>
  <c r="W9710" i="1"/>
  <c r="C9710" i="1"/>
  <c r="W9709" i="1"/>
  <c r="C9709" i="1"/>
  <c r="W9708" i="1"/>
  <c r="C9708" i="1"/>
  <c r="W9707" i="1"/>
  <c r="C9707" i="1"/>
  <c r="W9706" i="1"/>
  <c r="C9706" i="1"/>
  <c r="W9705" i="1"/>
  <c r="C9705" i="1"/>
  <c r="W9704" i="1"/>
  <c r="C9704" i="1"/>
  <c r="W9703" i="1"/>
  <c r="C9703" i="1"/>
  <c r="W9702" i="1"/>
  <c r="C9702" i="1"/>
  <c r="W9701" i="1"/>
  <c r="C9701" i="1"/>
  <c r="W9700" i="1"/>
  <c r="C9700" i="1"/>
  <c r="W9699" i="1"/>
  <c r="C9699" i="1"/>
  <c r="W9698" i="1"/>
  <c r="C9698" i="1"/>
  <c r="W9697" i="1"/>
  <c r="C9697" i="1"/>
  <c r="W9696" i="1"/>
  <c r="C9696" i="1"/>
  <c r="W9695" i="1"/>
  <c r="C9695" i="1"/>
  <c r="W9694" i="1"/>
  <c r="C9694" i="1"/>
  <c r="W9693" i="1"/>
  <c r="C9693" i="1"/>
  <c r="W9692" i="1"/>
  <c r="C9692" i="1"/>
  <c r="W9691" i="1"/>
  <c r="C9691" i="1"/>
  <c r="W9690" i="1"/>
  <c r="C9690" i="1"/>
  <c r="W9689" i="1"/>
  <c r="C9689" i="1"/>
  <c r="W9688" i="1"/>
  <c r="C9688" i="1"/>
  <c r="W9687" i="1"/>
  <c r="C9687" i="1"/>
  <c r="W9686" i="1"/>
  <c r="C9686" i="1"/>
  <c r="W9685" i="1"/>
  <c r="C9685" i="1"/>
  <c r="W9684" i="1"/>
  <c r="C9684" i="1"/>
  <c r="W9683" i="1"/>
  <c r="C9683" i="1"/>
  <c r="W9682" i="1"/>
  <c r="C9682" i="1"/>
  <c r="W9681" i="1"/>
  <c r="C9681" i="1"/>
  <c r="W9680" i="1"/>
  <c r="C9680" i="1"/>
  <c r="W9679" i="1"/>
  <c r="C9679" i="1"/>
  <c r="W9678" i="1"/>
  <c r="C9678" i="1"/>
  <c r="W9677" i="1"/>
  <c r="C9677" i="1"/>
  <c r="W9676" i="1"/>
  <c r="C9676" i="1"/>
  <c r="W9675" i="1"/>
  <c r="C9675" i="1"/>
  <c r="W9674" i="1"/>
  <c r="C9674" i="1"/>
  <c r="W9673" i="1"/>
  <c r="C9673" i="1"/>
  <c r="W9672" i="1"/>
  <c r="C9672" i="1"/>
  <c r="W9671" i="1"/>
  <c r="C9671" i="1"/>
  <c r="W9670" i="1"/>
  <c r="C9670" i="1"/>
  <c r="W9669" i="1"/>
  <c r="C9669" i="1"/>
  <c r="W9668" i="1"/>
  <c r="C9668" i="1"/>
  <c r="W9667" i="1"/>
  <c r="C9667" i="1"/>
  <c r="W9666" i="1"/>
  <c r="C9666" i="1"/>
  <c r="W9665" i="1"/>
  <c r="C9665" i="1"/>
  <c r="W9664" i="1"/>
  <c r="C9664" i="1"/>
  <c r="W9663" i="1"/>
  <c r="C9663" i="1"/>
  <c r="W9662" i="1"/>
  <c r="C9662" i="1"/>
  <c r="W9661" i="1"/>
  <c r="C9661" i="1"/>
  <c r="W9660" i="1"/>
  <c r="C9660" i="1"/>
  <c r="W9659" i="1"/>
  <c r="C9659" i="1"/>
  <c r="W9658" i="1"/>
  <c r="C9658" i="1"/>
  <c r="W9657" i="1"/>
  <c r="C9657" i="1"/>
  <c r="W9656" i="1"/>
  <c r="C9656" i="1"/>
  <c r="W9655" i="1"/>
  <c r="C9655" i="1"/>
  <c r="W9654" i="1"/>
  <c r="C9654" i="1"/>
  <c r="W9653" i="1"/>
  <c r="C9653" i="1"/>
  <c r="W9652" i="1"/>
  <c r="C9652" i="1"/>
  <c r="W9651" i="1"/>
  <c r="C9651" i="1"/>
  <c r="W9650" i="1"/>
  <c r="C9650" i="1"/>
  <c r="W9649" i="1"/>
  <c r="C9649" i="1"/>
  <c r="W9648" i="1"/>
  <c r="C9648" i="1"/>
  <c r="W9647" i="1"/>
  <c r="C9647" i="1"/>
  <c r="W9646" i="1"/>
  <c r="C9646" i="1"/>
  <c r="W9645" i="1"/>
  <c r="C9645" i="1"/>
  <c r="W9644" i="1"/>
  <c r="C9644" i="1"/>
  <c r="W9643" i="1"/>
  <c r="C9643" i="1"/>
  <c r="W9642" i="1"/>
  <c r="C9642" i="1"/>
  <c r="W9641" i="1"/>
  <c r="C9641" i="1"/>
  <c r="W9640" i="1"/>
  <c r="C9640" i="1"/>
  <c r="W9639" i="1"/>
  <c r="C9639" i="1"/>
  <c r="W9638" i="1"/>
  <c r="C9638" i="1"/>
  <c r="W9637" i="1"/>
  <c r="C9637" i="1"/>
  <c r="W9636" i="1"/>
  <c r="C9636" i="1"/>
  <c r="W9635" i="1"/>
  <c r="C9635" i="1"/>
  <c r="W9634" i="1"/>
  <c r="C9634" i="1"/>
  <c r="W9633" i="1"/>
  <c r="C9633" i="1"/>
  <c r="W9632" i="1"/>
  <c r="C9632" i="1"/>
  <c r="W9631" i="1"/>
  <c r="C9631" i="1"/>
  <c r="W9630" i="1"/>
  <c r="C9630" i="1"/>
  <c r="W9629" i="1"/>
  <c r="C9629" i="1"/>
  <c r="W9628" i="1"/>
  <c r="C9628" i="1"/>
  <c r="W9627" i="1"/>
  <c r="C9627" i="1"/>
  <c r="W9626" i="1"/>
  <c r="C9626" i="1"/>
  <c r="W9625" i="1"/>
  <c r="C9625" i="1"/>
  <c r="W9624" i="1"/>
  <c r="C9624" i="1"/>
  <c r="W9623" i="1"/>
  <c r="C9623" i="1"/>
  <c r="W9622" i="1"/>
  <c r="C9622" i="1"/>
  <c r="W9621" i="1"/>
  <c r="C9621" i="1"/>
  <c r="W9620" i="1"/>
  <c r="C9620" i="1"/>
  <c r="W9619" i="1"/>
  <c r="C9619" i="1"/>
  <c r="W9618" i="1"/>
  <c r="C9618" i="1"/>
  <c r="W9617" i="1"/>
  <c r="C9617" i="1"/>
  <c r="W9616" i="1"/>
  <c r="C9616" i="1"/>
  <c r="W9615" i="1"/>
  <c r="C9615" i="1"/>
  <c r="W9614" i="1"/>
  <c r="C9614" i="1"/>
  <c r="W9613" i="1"/>
  <c r="C9613" i="1"/>
  <c r="W9612" i="1"/>
  <c r="C9612" i="1"/>
  <c r="W9611" i="1"/>
  <c r="C9611" i="1"/>
  <c r="W9610" i="1"/>
  <c r="C9610" i="1"/>
  <c r="W9609" i="1"/>
  <c r="C9609" i="1"/>
  <c r="W9608" i="1"/>
  <c r="C9608" i="1"/>
  <c r="W9607" i="1"/>
  <c r="C9607" i="1"/>
  <c r="W9606" i="1"/>
  <c r="C9606" i="1"/>
  <c r="W9605" i="1"/>
  <c r="C9605" i="1"/>
  <c r="W9604" i="1"/>
  <c r="C9604" i="1"/>
  <c r="W9603" i="1"/>
  <c r="C9603" i="1"/>
  <c r="W9602" i="1"/>
  <c r="C9602" i="1"/>
  <c r="W9601" i="1"/>
  <c r="C9601" i="1"/>
  <c r="W9600" i="1"/>
  <c r="C9600" i="1"/>
  <c r="W9599" i="1"/>
  <c r="C9599" i="1"/>
  <c r="W9598" i="1"/>
  <c r="C9598" i="1"/>
  <c r="W9597" i="1"/>
  <c r="C9597" i="1"/>
  <c r="W9596" i="1"/>
  <c r="C9596" i="1"/>
  <c r="W9595" i="1"/>
  <c r="C9595" i="1"/>
  <c r="W9594" i="1"/>
  <c r="C9594" i="1"/>
  <c r="W9593" i="1"/>
  <c r="C9593" i="1"/>
  <c r="W9592" i="1"/>
  <c r="C9592" i="1"/>
  <c r="W9591" i="1"/>
  <c r="C9591" i="1"/>
  <c r="W9590" i="1"/>
  <c r="C9590" i="1"/>
  <c r="W9589" i="1"/>
  <c r="C9589" i="1"/>
  <c r="W9588" i="1"/>
  <c r="C9588" i="1"/>
  <c r="W9587" i="1"/>
  <c r="C9587" i="1"/>
  <c r="W9586" i="1"/>
  <c r="C9586" i="1"/>
  <c r="W9585" i="1"/>
  <c r="C9585" i="1"/>
  <c r="W9584" i="1"/>
  <c r="C9584" i="1"/>
  <c r="W9583" i="1"/>
  <c r="C9583" i="1"/>
  <c r="W9582" i="1"/>
  <c r="C9582" i="1"/>
  <c r="W9581" i="1"/>
  <c r="C9581" i="1"/>
  <c r="W9580" i="1"/>
  <c r="C9580" i="1"/>
  <c r="W9579" i="1"/>
  <c r="C9579" i="1"/>
  <c r="W9578" i="1"/>
  <c r="C9578" i="1"/>
  <c r="W9577" i="1"/>
  <c r="C9577" i="1"/>
  <c r="W9576" i="1"/>
  <c r="C9576" i="1"/>
  <c r="W9575" i="1"/>
  <c r="C9575" i="1"/>
  <c r="W9574" i="1"/>
  <c r="C9574" i="1"/>
  <c r="W9573" i="1"/>
  <c r="C9573" i="1"/>
  <c r="W9572" i="1"/>
  <c r="C9572" i="1"/>
  <c r="W9571" i="1"/>
  <c r="C9571" i="1"/>
  <c r="W9570" i="1"/>
  <c r="C9570" i="1"/>
  <c r="W9569" i="1"/>
  <c r="C9569" i="1"/>
  <c r="W9568" i="1"/>
  <c r="C9568" i="1"/>
  <c r="W9567" i="1"/>
  <c r="C9567" i="1"/>
  <c r="W9566" i="1"/>
  <c r="C9566" i="1"/>
  <c r="W9565" i="1"/>
  <c r="C9565" i="1"/>
  <c r="W9564" i="1"/>
  <c r="C9564" i="1"/>
  <c r="W9563" i="1"/>
  <c r="C9563" i="1"/>
  <c r="W9562" i="1"/>
  <c r="C9562" i="1"/>
  <c r="W9561" i="1"/>
  <c r="C9561" i="1"/>
  <c r="W9560" i="1"/>
  <c r="C9560" i="1"/>
  <c r="W9559" i="1"/>
  <c r="C9559" i="1"/>
  <c r="W9558" i="1"/>
  <c r="C9558" i="1"/>
  <c r="W9557" i="1"/>
  <c r="C9557" i="1"/>
  <c r="W9556" i="1"/>
  <c r="C9556" i="1"/>
  <c r="W9555" i="1"/>
  <c r="C9555" i="1"/>
  <c r="W9554" i="1"/>
  <c r="C9554" i="1"/>
  <c r="W9553" i="1"/>
  <c r="C9553" i="1"/>
  <c r="W9552" i="1"/>
  <c r="C9552" i="1"/>
  <c r="W9551" i="1"/>
  <c r="C9551" i="1"/>
  <c r="W9550" i="1"/>
  <c r="C9550" i="1"/>
  <c r="W9549" i="1"/>
  <c r="C9549" i="1"/>
  <c r="W9548" i="1"/>
  <c r="C9548" i="1"/>
  <c r="W9547" i="1"/>
  <c r="C9547" i="1"/>
  <c r="W9546" i="1"/>
  <c r="C9546" i="1"/>
  <c r="W9545" i="1"/>
  <c r="C9545" i="1"/>
  <c r="W9544" i="1"/>
  <c r="C9544" i="1"/>
  <c r="W9543" i="1"/>
  <c r="C9543" i="1"/>
  <c r="W9542" i="1"/>
  <c r="C9542" i="1"/>
  <c r="W9541" i="1"/>
  <c r="C9541" i="1"/>
  <c r="W9540" i="1"/>
  <c r="C9540" i="1"/>
  <c r="W9539" i="1"/>
  <c r="C9539" i="1"/>
  <c r="W9538" i="1"/>
  <c r="C9538" i="1"/>
  <c r="W9537" i="1"/>
  <c r="C9537" i="1"/>
  <c r="W9536" i="1"/>
  <c r="C9536" i="1"/>
  <c r="W9535" i="1"/>
  <c r="C9535" i="1"/>
  <c r="W9534" i="1"/>
  <c r="C9534" i="1"/>
  <c r="W9533" i="1"/>
  <c r="C9533" i="1"/>
  <c r="W9532" i="1"/>
  <c r="C9532" i="1"/>
  <c r="W9531" i="1"/>
  <c r="C9531" i="1"/>
  <c r="W9530" i="1"/>
  <c r="C9530" i="1"/>
  <c r="W9529" i="1"/>
  <c r="C9529" i="1"/>
  <c r="W9528" i="1"/>
  <c r="C9528" i="1"/>
  <c r="W9527" i="1"/>
  <c r="C9527" i="1"/>
  <c r="W9526" i="1"/>
  <c r="C9526" i="1"/>
  <c r="W9525" i="1"/>
  <c r="C9525" i="1"/>
  <c r="W9524" i="1"/>
  <c r="C9524" i="1"/>
  <c r="W9523" i="1"/>
  <c r="C9523" i="1"/>
  <c r="W9522" i="1"/>
  <c r="C9522" i="1"/>
  <c r="W9521" i="1"/>
  <c r="C9521" i="1"/>
  <c r="W9520" i="1"/>
  <c r="C9520" i="1"/>
  <c r="W9519" i="1"/>
  <c r="C9519" i="1"/>
  <c r="W9518" i="1"/>
  <c r="C9518" i="1"/>
  <c r="W9517" i="1"/>
  <c r="C9517" i="1"/>
  <c r="W9516" i="1"/>
  <c r="C9516" i="1"/>
  <c r="W9515" i="1"/>
  <c r="C9515" i="1"/>
  <c r="W9514" i="1"/>
  <c r="C9514" i="1"/>
  <c r="W9513" i="1"/>
  <c r="C9513" i="1"/>
  <c r="W9512" i="1"/>
  <c r="C9512" i="1"/>
  <c r="W9511" i="1"/>
  <c r="C9511" i="1"/>
  <c r="W9510" i="1"/>
  <c r="C9510" i="1"/>
  <c r="W9509" i="1"/>
  <c r="C9509" i="1"/>
  <c r="W9508" i="1"/>
  <c r="C9508" i="1"/>
  <c r="W9507" i="1"/>
  <c r="C9507" i="1"/>
  <c r="W9506" i="1"/>
  <c r="C9506" i="1"/>
  <c r="W9505" i="1"/>
  <c r="C9505" i="1"/>
  <c r="W9504" i="1"/>
  <c r="C9504" i="1"/>
  <c r="W9503" i="1"/>
  <c r="C9503" i="1"/>
  <c r="W9502" i="1"/>
  <c r="C9502" i="1"/>
  <c r="W9501" i="1"/>
  <c r="C9501" i="1"/>
  <c r="W9500" i="1"/>
  <c r="C9500" i="1"/>
  <c r="W9499" i="1"/>
  <c r="C9499" i="1"/>
  <c r="W9498" i="1"/>
  <c r="C9498" i="1"/>
  <c r="W9497" i="1"/>
  <c r="C9497" i="1"/>
  <c r="W9496" i="1"/>
  <c r="C9496" i="1"/>
  <c r="W9495" i="1"/>
  <c r="C9495" i="1"/>
  <c r="W9494" i="1"/>
  <c r="C9494" i="1"/>
  <c r="W9493" i="1"/>
  <c r="C9493" i="1"/>
  <c r="W9492" i="1"/>
  <c r="C9492" i="1"/>
  <c r="W9491" i="1"/>
  <c r="C9491" i="1"/>
  <c r="W9490" i="1"/>
  <c r="C9490" i="1"/>
  <c r="W9489" i="1"/>
  <c r="C9489" i="1"/>
  <c r="W9488" i="1"/>
  <c r="C9488" i="1"/>
  <c r="W9487" i="1"/>
  <c r="C9487" i="1"/>
  <c r="W9486" i="1"/>
  <c r="C9486" i="1"/>
  <c r="W9485" i="1"/>
  <c r="C9485" i="1"/>
  <c r="W9484" i="1"/>
  <c r="C9484" i="1"/>
  <c r="W9483" i="1"/>
  <c r="C9483" i="1"/>
  <c r="W9482" i="1"/>
  <c r="C9482" i="1"/>
  <c r="W9481" i="1"/>
  <c r="C9481" i="1"/>
  <c r="W9480" i="1"/>
  <c r="C9480" i="1"/>
  <c r="W9479" i="1"/>
  <c r="C9479" i="1"/>
  <c r="W9478" i="1"/>
  <c r="C9478" i="1"/>
  <c r="W9477" i="1"/>
  <c r="C9477" i="1"/>
  <c r="W9476" i="1"/>
  <c r="C9476" i="1"/>
  <c r="W9475" i="1"/>
  <c r="C9475" i="1"/>
  <c r="W9474" i="1"/>
  <c r="C9474" i="1"/>
  <c r="W9473" i="1"/>
  <c r="C9473" i="1"/>
  <c r="W9472" i="1"/>
  <c r="C9472" i="1"/>
  <c r="W9471" i="1"/>
  <c r="C9471" i="1"/>
  <c r="W9470" i="1"/>
  <c r="C9470" i="1"/>
  <c r="W9469" i="1"/>
  <c r="C9469" i="1"/>
  <c r="W9468" i="1"/>
  <c r="C9468" i="1"/>
  <c r="W9467" i="1"/>
  <c r="C9467" i="1"/>
  <c r="W9466" i="1"/>
  <c r="C9466" i="1"/>
  <c r="W9465" i="1"/>
  <c r="C9465" i="1"/>
  <c r="W9464" i="1"/>
  <c r="C9464" i="1"/>
  <c r="W9463" i="1"/>
  <c r="C9463" i="1"/>
  <c r="W9462" i="1"/>
  <c r="C9462" i="1"/>
  <c r="W9461" i="1"/>
  <c r="C9461" i="1"/>
  <c r="W9460" i="1"/>
  <c r="C9460" i="1"/>
  <c r="W9459" i="1"/>
  <c r="C9459" i="1"/>
  <c r="W9458" i="1"/>
  <c r="C9458" i="1"/>
  <c r="W9457" i="1"/>
  <c r="C9457" i="1"/>
  <c r="W9456" i="1"/>
  <c r="C9456" i="1"/>
  <c r="W9455" i="1"/>
  <c r="C9455" i="1"/>
  <c r="W9454" i="1"/>
  <c r="C9454" i="1"/>
  <c r="W9453" i="1"/>
  <c r="C9453" i="1"/>
  <c r="W9452" i="1"/>
  <c r="C9452" i="1"/>
  <c r="W9451" i="1"/>
  <c r="C9451" i="1"/>
  <c r="W9450" i="1"/>
  <c r="C9450" i="1"/>
  <c r="W9449" i="1"/>
  <c r="C9449" i="1"/>
  <c r="W9448" i="1"/>
  <c r="C9448" i="1"/>
  <c r="W9447" i="1"/>
  <c r="C9447" i="1"/>
  <c r="W9446" i="1"/>
  <c r="C9446" i="1"/>
  <c r="W9445" i="1"/>
  <c r="C9445" i="1"/>
  <c r="W9444" i="1"/>
  <c r="C9444" i="1"/>
  <c r="W9443" i="1"/>
  <c r="C9443" i="1"/>
  <c r="W9442" i="1"/>
  <c r="C9442" i="1"/>
  <c r="W9441" i="1"/>
  <c r="C9441" i="1"/>
  <c r="W9440" i="1"/>
  <c r="C9440" i="1"/>
  <c r="W9439" i="1"/>
  <c r="C9439" i="1"/>
  <c r="W9438" i="1"/>
  <c r="C9438" i="1"/>
  <c r="W9437" i="1"/>
  <c r="C9437" i="1"/>
  <c r="W9436" i="1"/>
  <c r="C9436" i="1"/>
  <c r="W9435" i="1"/>
  <c r="C9435" i="1"/>
  <c r="W9434" i="1"/>
  <c r="C9434" i="1"/>
  <c r="W9433" i="1"/>
  <c r="C9433" i="1"/>
  <c r="W9432" i="1"/>
  <c r="C9432" i="1"/>
  <c r="W9431" i="1"/>
  <c r="C9431" i="1"/>
  <c r="W9430" i="1"/>
  <c r="C9430" i="1"/>
  <c r="W9429" i="1"/>
  <c r="C9429" i="1"/>
  <c r="W9428" i="1"/>
  <c r="C9428" i="1"/>
  <c r="W9427" i="1"/>
  <c r="C9427" i="1"/>
  <c r="W9426" i="1"/>
  <c r="C9426" i="1"/>
  <c r="W9425" i="1"/>
  <c r="C9425" i="1"/>
  <c r="W9424" i="1"/>
  <c r="C9424" i="1"/>
  <c r="W9423" i="1"/>
  <c r="C9423" i="1"/>
  <c r="W9422" i="1"/>
  <c r="C9422" i="1"/>
  <c r="W9421" i="1"/>
  <c r="C9421" i="1"/>
  <c r="W9420" i="1"/>
  <c r="C9420" i="1"/>
  <c r="W9419" i="1"/>
  <c r="C9419" i="1"/>
  <c r="W9418" i="1"/>
  <c r="C9418" i="1"/>
  <c r="W9417" i="1"/>
  <c r="C9417" i="1"/>
  <c r="W9416" i="1"/>
  <c r="C9416" i="1"/>
  <c r="W9415" i="1"/>
  <c r="C9415" i="1"/>
  <c r="W9414" i="1"/>
  <c r="C9414" i="1"/>
  <c r="W9413" i="1"/>
  <c r="C9413" i="1"/>
  <c r="W9412" i="1"/>
  <c r="C9412" i="1"/>
  <c r="W9411" i="1"/>
  <c r="C9411" i="1"/>
  <c r="W9410" i="1"/>
  <c r="C9410" i="1"/>
  <c r="W9409" i="1"/>
  <c r="C9409" i="1"/>
  <c r="W9408" i="1"/>
  <c r="C9408" i="1"/>
  <c r="W9407" i="1"/>
  <c r="C9407" i="1"/>
  <c r="W9406" i="1"/>
  <c r="C9406" i="1"/>
  <c r="W9405" i="1"/>
  <c r="C9405" i="1"/>
  <c r="W9404" i="1"/>
  <c r="C9404" i="1"/>
  <c r="W9403" i="1"/>
  <c r="C9403" i="1"/>
  <c r="W9402" i="1"/>
  <c r="C9402" i="1"/>
  <c r="W9401" i="1"/>
  <c r="C9401" i="1"/>
  <c r="W9400" i="1"/>
  <c r="C9400" i="1"/>
  <c r="W9399" i="1"/>
  <c r="C9399" i="1"/>
  <c r="W9398" i="1"/>
  <c r="C9398" i="1"/>
  <c r="W9397" i="1"/>
  <c r="C9397" i="1"/>
  <c r="W9396" i="1"/>
  <c r="C9396" i="1"/>
  <c r="W9395" i="1"/>
  <c r="C9395" i="1"/>
  <c r="W9394" i="1"/>
  <c r="C9394" i="1"/>
  <c r="W9393" i="1"/>
  <c r="C9393" i="1"/>
  <c r="W9392" i="1"/>
  <c r="C9392" i="1"/>
  <c r="W9391" i="1"/>
  <c r="C9391" i="1"/>
  <c r="W9390" i="1"/>
  <c r="C9390" i="1"/>
  <c r="W9389" i="1"/>
  <c r="C9389" i="1"/>
  <c r="W9388" i="1"/>
  <c r="C9388" i="1"/>
  <c r="W9387" i="1"/>
  <c r="C9387" i="1"/>
  <c r="W9386" i="1"/>
  <c r="C9386" i="1"/>
  <c r="W9385" i="1"/>
  <c r="C9385" i="1"/>
  <c r="W9384" i="1"/>
  <c r="C9384" i="1"/>
  <c r="W9383" i="1"/>
  <c r="C9383" i="1"/>
  <c r="W9382" i="1"/>
  <c r="C9382" i="1"/>
  <c r="W9381" i="1"/>
  <c r="C9381" i="1"/>
  <c r="W9380" i="1"/>
  <c r="C9380" i="1"/>
  <c r="W9379" i="1"/>
  <c r="C9379" i="1"/>
  <c r="W9378" i="1"/>
  <c r="C9378" i="1"/>
  <c r="W9377" i="1"/>
  <c r="C9377" i="1"/>
  <c r="W9376" i="1"/>
  <c r="C9376" i="1"/>
  <c r="W9375" i="1"/>
  <c r="C9375" i="1"/>
  <c r="W9374" i="1"/>
  <c r="C9374" i="1"/>
  <c r="W9373" i="1"/>
  <c r="C9373" i="1"/>
  <c r="W9372" i="1"/>
  <c r="C9372" i="1"/>
  <c r="W9371" i="1"/>
  <c r="C9371" i="1"/>
  <c r="W9370" i="1"/>
  <c r="C9370" i="1"/>
  <c r="W9369" i="1"/>
  <c r="C9369" i="1"/>
  <c r="W9368" i="1"/>
  <c r="C9368" i="1"/>
  <c r="W9367" i="1"/>
  <c r="C9367" i="1"/>
  <c r="W9366" i="1"/>
  <c r="C9366" i="1"/>
  <c r="W9365" i="1"/>
  <c r="C9365" i="1"/>
  <c r="W9364" i="1"/>
  <c r="C9364" i="1"/>
  <c r="W9363" i="1"/>
  <c r="C9363" i="1"/>
  <c r="W9362" i="1"/>
  <c r="C9362" i="1"/>
  <c r="W9361" i="1"/>
  <c r="C9361" i="1"/>
  <c r="W9360" i="1"/>
  <c r="C9360" i="1"/>
  <c r="W9359" i="1"/>
  <c r="C9359" i="1"/>
  <c r="W9358" i="1"/>
  <c r="C9358" i="1"/>
  <c r="W9357" i="1"/>
  <c r="C9357" i="1"/>
  <c r="W9356" i="1"/>
  <c r="C9356" i="1"/>
  <c r="W9355" i="1"/>
  <c r="C9355" i="1"/>
  <c r="W9354" i="1"/>
  <c r="C9354" i="1"/>
  <c r="W9353" i="1"/>
  <c r="C9353" i="1"/>
  <c r="W9352" i="1"/>
  <c r="C9352" i="1"/>
  <c r="W9351" i="1"/>
  <c r="C9351" i="1"/>
  <c r="W9350" i="1"/>
  <c r="C9350" i="1"/>
  <c r="W9349" i="1"/>
  <c r="C9349" i="1"/>
  <c r="W9348" i="1"/>
  <c r="C9348" i="1"/>
  <c r="W9347" i="1"/>
  <c r="C9347" i="1"/>
  <c r="W9346" i="1"/>
  <c r="C9346" i="1"/>
  <c r="W9345" i="1"/>
  <c r="C9345" i="1"/>
  <c r="W9344" i="1"/>
  <c r="C9344" i="1"/>
  <c r="W9343" i="1"/>
  <c r="C9343" i="1"/>
  <c r="W9342" i="1"/>
  <c r="C9342" i="1"/>
  <c r="W9341" i="1"/>
  <c r="C9341" i="1"/>
  <c r="W9340" i="1"/>
  <c r="C9340" i="1"/>
  <c r="W9339" i="1"/>
  <c r="C9339" i="1"/>
  <c r="W9338" i="1"/>
  <c r="C9338" i="1"/>
  <c r="W9337" i="1"/>
  <c r="C9337" i="1"/>
  <c r="W9336" i="1"/>
  <c r="C9336" i="1"/>
  <c r="W9335" i="1"/>
  <c r="C9335" i="1"/>
  <c r="W9334" i="1"/>
  <c r="C9334" i="1"/>
  <c r="W9333" i="1"/>
  <c r="C9333" i="1"/>
  <c r="W9332" i="1"/>
  <c r="C9332" i="1"/>
  <c r="W9331" i="1"/>
  <c r="C9331" i="1"/>
  <c r="W9330" i="1"/>
  <c r="C9330" i="1"/>
  <c r="W9329" i="1"/>
  <c r="C9329" i="1"/>
  <c r="W9328" i="1"/>
  <c r="C9328" i="1"/>
  <c r="W9327" i="1"/>
  <c r="C9327" i="1"/>
  <c r="W9326" i="1"/>
  <c r="C9326" i="1"/>
  <c r="W9325" i="1"/>
  <c r="C9325" i="1"/>
  <c r="W9324" i="1"/>
  <c r="C9324" i="1"/>
  <c r="W9323" i="1"/>
  <c r="C9323" i="1"/>
  <c r="W9322" i="1"/>
  <c r="C9322" i="1"/>
  <c r="W9321" i="1"/>
  <c r="C9321" i="1"/>
  <c r="W9320" i="1"/>
  <c r="C9320" i="1"/>
  <c r="W9319" i="1"/>
  <c r="C9319" i="1"/>
  <c r="W9318" i="1"/>
  <c r="C9318" i="1"/>
  <c r="W9317" i="1"/>
  <c r="C9317" i="1"/>
  <c r="W9316" i="1"/>
  <c r="C9316" i="1"/>
  <c r="W9315" i="1"/>
  <c r="C9315" i="1"/>
  <c r="W9314" i="1"/>
  <c r="C9314" i="1"/>
  <c r="W9313" i="1"/>
  <c r="C9313" i="1"/>
  <c r="W9312" i="1"/>
  <c r="C9312" i="1"/>
  <c r="W9311" i="1"/>
  <c r="C9311" i="1"/>
  <c r="W9310" i="1"/>
  <c r="C9310" i="1"/>
  <c r="W9309" i="1"/>
  <c r="C9309" i="1"/>
  <c r="W9308" i="1"/>
  <c r="C9308" i="1"/>
  <c r="W9307" i="1"/>
  <c r="C9307" i="1"/>
  <c r="W9306" i="1"/>
  <c r="C9306" i="1"/>
  <c r="W9305" i="1"/>
  <c r="C9305" i="1"/>
  <c r="W9304" i="1"/>
  <c r="C9304" i="1"/>
  <c r="W9303" i="1"/>
  <c r="C9303" i="1"/>
  <c r="W9302" i="1"/>
  <c r="C9302" i="1"/>
  <c r="W9301" i="1"/>
  <c r="C9301" i="1"/>
  <c r="W9300" i="1"/>
  <c r="C9300" i="1"/>
  <c r="W9299" i="1"/>
  <c r="C9299" i="1"/>
  <c r="W9298" i="1"/>
  <c r="C9298" i="1"/>
  <c r="W9297" i="1"/>
  <c r="C9297" i="1"/>
  <c r="W9296" i="1"/>
  <c r="C9296" i="1"/>
  <c r="W9295" i="1"/>
  <c r="C9295" i="1"/>
  <c r="W9294" i="1"/>
  <c r="C9294" i="1"/>
  <c r="W9293" i="1"/>
  <c r="C9293" i="1"/>
  <c r="W9292" i="1"/>
  <c r="C9292" i="1"/>
  <c r="W9291" i="1"/>
  <c r="C9291" i="1"/>
  <c r="W9290" i="1"/>
  <c r="C9290" i="1"/>
  <c r="W9289" i="1"/>
  <c r="C9289" i="1"/>
  <c r="W9288" i="1"/>
  <c r="C9288" i="1"/>
  <c r="W9287" i="1"/>
  <c r="C9287" i="1"/>
  <c r="W9286" i="1"/>
  <c r="C9286" i="1"/>
  <c r="W9285" i="1"/>
  <c r="C9285" i="1"/>
  <c r="W9284" i="1"/>
  <c r="C9284" i="1"/>
  <c r="W9283" i="1"/>
  <c r="C9283" i="1"/>
  <c r="W9282" i="1"/>
  <c r="C9282" i="1"/>
  <c r="W9281" i="1"/>
  <c r="C9281" i="1"/>
  <c r="W9280" i="1"/>
  <c r="C9280" i="1"/>
  <c r="W9279" i="1"/>
  <c r="C9279" i="1"/>
  <c r="W9278" i="1"/>
  <c r="C9278" i="1"/>
  <c r="W9277" i="1"/>
  <c r="C9277" i="1"/>
  <c r="W9276" i="1"/>
  <c r="C9276" i="1"/>
  <c r="W9275" i="1"/>
  <c r="C9275" i="1"/>
  <c r="W9274" i="1"/>
  <c r="C9274" i="1"/>
  <c r="W9273" i="1"/>
  <c r="C9273" i="1"/>
  <c r="W9272" i="1"/>
  <c r="C9272" i="1"/>
  <c r="W9271" i="1"/>
  <c r="C9271" i="1"/>
  <c r="W9270" i="1"/>
  <c r="C9270" i="1"/>
  <c r="W9269" i="1"/>
  <c r="C9269" i="1"/>
  <c r="W9268" i="1"/>
  <c r="C9268" i="1"/>
  <c r="W9267" i="1"/>
  <c r="C9267" i="1"/>
  <c r="W9266" i="1"/>
  <c r="C9266" i="1"/>
  <c r="W9265" i="1"/>
  <c r="C9265" i="1"/>
  <c r="W9264" i="1"/>
  <c r="C9264" i="1"/>
  <c r="W9263" i="1"/>
  <c r="C9263" i="1"/>
  <c r="W9262" i="1"/>
  <c r="C9262" i="1"/>
  <c r="W9261" i="1"/>
  <c r="C9261" i="1"/>
  <c r="W9260" i="1"/>
  <c r="C9260" i="1"/>
  <c r="W9259" i="1"/>
  <c r="C9259" i="1"/>
  <c r="W9258" i="1"/>
  <c r="C9258" i="1"/>
  <c r="W9257" i="1"/>
  <c r="C9257" i="1"/>
  <c r="W9256" i="1"/>
  <c r="C9256" i="1"/>
  <c r="W9255" i="1"/>
  <c r="C9255" i="1"/>
  <c r="W9254" i="1"/>
  <c r="C9254" i="1"/>
  <c r="W9253" i="1"/>
  <c r="C9253" i="1"/>
  <c r="W9252" i="1"/>
  <c r="C9252" i="1"/>
  <c r="W9251" i="1"/>
  <c r="C9251" i="1"/>
  <c r="W9250" i="1"/>
  <c r="C9250" i="1"/>
  <c r="W9249" i="1"/>
  <c r="C9249" i="1"/>
  <c r="W9248" i="1"/>
  <c r="C9248" i="1"/>
  <c r="W9247" i="1"/>
  <c r="C9247" i="1"/>
  <c r="W9246" i="1"/>
  <c r="C9246" i="1"/>
  <c r="W9245" i="1"/>
  <c r="C9245" i="1"/>
  <c r="W9244" i="1"/>
  <c r="C9244" i="1"/>
  <c r="W9243" i="1"/>
  <c r="C9243" i="1"/>
  <c r="W9242" i="1"/>
  <c r="C9242" i="1"/>
  <c r="W9241" i="1"/>
  <c r="C9241" i="1"/>
  <c r="W9240" i="1"/>
  <c r="C9240" i="1"/>
  <c r="W9239" i="1"/>
  <c r="C9239" i="1"/>
  <c r="W9238" i="1"/>
  <c r="C9238" i="1"/>
  <c r="W9237" i="1"/>
  <c r="C9237" i="1"/>
  <c r="W9236" i="1"/>
  <c r="C9236" i="1"/>
  <c r="W9235" i="1"/>
  <c r="C9235" i="1"/>
  <c r="W9234" i="1"/>
  <c r="C9234" i="1"/>
  <c r="W9233" i="1"/>
  <c r="C9233" i="1"/>
  <c r="W9232" i="1"/>
  <c r="C9232" i="1"/>
  <c r="W9231" i="1"/>
  <c r="C9231" i="1"/>
  <c r="W9230" i="1"/>
  <c r="C9230" i="1"/>
  <c r="W9229" i="1"/>
  <c r="C9229" i="1"/>
  <c r="W9228" i="1"/>
  <c r="C9228" i="1"/>
  <c r="W9227" i="1"/>
  <c r="C9227" i="1"/>
  <c r="W9226" i="1"/>
  <c r="C9226" i="1"/>
  <c r="W9225" i="1"/>
  <c r="C9225" i="1"/>
  <c r="W9224" i="1"/>
  <c r="C9224" i="1"/>
  <c r="W9223" i="1"/>
  <c r="C9223" i="1"/>
  <c r="W9222" i="1"/>
  <c r="C9222" i="1"/>
  <c r="W9221" i="1"/>
  <c r="C9221" i="1"/>
  <c r="W9220" i="1"/>
  <c r="C9220" i="1"/>
  <c r="W9219" i="1"/>
  <c r="C9219" i="1"/>
  <c r="W9218" i="1"/>
  <c r="C9218" i="1"/>
  <c r="W9217" i="1"/>
  <c r="C9217" i="1"/>
  <c r="W9216" i="1"/>
  <c r="C9216" i="1"/>
  <c r="W9215" i="1"/>
  <c r="C9215" i="1"/>
  <c r="W9214" i="1"/>
  <c r="C9214" i="1"/>
  <c r="W9213" i="1"/>
  <c r="C9213" i="1"/>
  <c r="W9212" i="1"/>
  <c r="C9212" i="1"/>
  <c r="W9211" i="1"/>
  <c r="C9211" i="1"/>
  <c r="W9210" i="1"/>
  <c r="C9210" i="1"/>
  <c r="W9209" i="1"/>
  <c r="C9209" i="1"/>
  <c r="W9208" i="1"/>
  <c r="C9208" i="1"/>
  <c r="W9207" i="1"/>
  <c r="C9207" i="1"/>
  <c r="W9206" i="1"/>
  <c r="C9206" i="1"/>
  <c r="W9205" i="1"/>
  <c r="C9205" i="1"/>
  <c r="W9204" i="1"/>
  <c r="C9204" i="1"/>
  <c r="W9203" i="1"/>
  <c r="C9203" i="1"/>
  <c r="W9202" i="1"/>
  <c r="C9202" i="1"/>
  <c r="W9201" i="1"/>
  <c r="C9201" i="1"/>
  <c r="W9200" i="1"/>
  <c r="C9200" i="1"/>
  <c r="W9199" i="1"/>
  <c r="C9199" i="1"/>
  <c r="W9198" i="1"/>
  <c r="C9198" i="1"/>
  <c r="W9197" i="1"/>
  <c r="C9197" i="1"/>
  <c r="W9196" i="1"/>
  <c r="C9196" i="1"/>
  <c r="W9195" i="1"/>
  <c r="C9195" i="1"/>
  <c r="W9194" i="1"/>
  <c r="C9194" i="1"/>
  <c r="W9193" i="1"/>
  <c r="C9193" i="1"/>
  <c r="W9192" i="1"/>
  <c r="C9192" i="1"/>
  <c r="W9191" i="1"/>
  <c r="C9191" i="1"/>
  <c r="W9190" i="1"/>
  <c r="C9190" i="1"/>
  <c r="W9189" i="1"/>
  <c r="C9189" i="1"/>
  <c r="W9188" i="1"/>
  <c r="C9188" i="1"/>
  <c r="W9187" i="1"/>
  <c r="C9187" i="1"/>
  <c r="W9186" i="1"/>
  <c r="C9186" i="1"/>
  <c r="W9185" i="1"/>
  <c r="C9185" i="1"/>
  <c r="W9184" i="1"/>
  <c r="C9184" i="1"/>
  <c r="W9183" i="1"/>
  <c r="C9183" i="1"/>
  <c r="W9182" i="1"/>
  <c r="C9182" i="1"/>
  <c r="W9181" i="1"/>
  <c r="C9181" i="1"/>
  <c r="W9180" i="1"/>
  <c r="C9180" i="1"/>
  <c r="W9179" i="1"/>
  <c r="C9179" i="1"/>
  <c r="W9178" i="1"/>
  <c r="C9178" i="1"/>
  <c r="W9177" i="1"/>
  <c r="C9177" i="1"/>
  <c r="W9176" i="1"/>
  <c r="C9176" i="1"/>
  <c r="W9175" i="1"/>
  <c r="C9175" i="1"/>
  <c r="W9174" i="1"/>
  <c r="C9174" i="1"/>
  <c r="W9173" i="1"/>
  <c r="C9173" i="1"/>
  <c r="W9172" i="1"/>
  <c r="C9172" i="1"/>
  <c r="W9171" i="1"/>
  <c r="C9171" i="1"/>
  <c r="W9170" i="1"/>
  <c r="C9170" i="1"/>
  <c r="W9169" i="1"/>
  <c r="C9169" i="1"/>
  <c r="W9168" i="1"/>
  <c r="C9168" i="1"/>
  <c r="W9167" i="1"/>
  <c r="C9167" i="1"/>
  <c r="W9166" i="1"/>
  <c r="C9166" i="1"/>
  <c r="W9165" i="1"/>
  <c r="C9165" i="1"/>
  <c r="W9164" i="1"/>
  <c r="C9164" i="1"/>
  <c r="W9163" i="1"/>
  <c r="C9163" i="1"/>
  <c r="W9162" i="1"/>
  <c r="C9162" i="1"/>
  <c r="W9161" i="1"/>
  <c r="C9161" i="1"/>
  <c r="W9160" i="1"/>
  <c r="C9160" i="1"/>
  <c r="W9159" i="1"/>
  <c r="C9159" i="1"/>
  <c r="W9158" i="1"/>
  <c r="C9158" i="1"/>
  <c r="W9157" i="1"/>
  <c r="C9157" i="1"/>
  <c r="W9156" i="1"/>
  <c r="C9156" i="1"/>
  <c r="W9155" i="1"/>
  <c r="C9155" i="1"/>
  <c r="W9154" i="1"/>
  <c r="C9154" i="1"/>
  <c r="W9153" i="1"/>
  <c r="C9153" i="1"/>
  <c r="W9152" i="1"/>
  <c r="C9152" i="1"/>
  <c r="W9151" i="1"/>
  <c r="C9151" i="1"/>
  <c r="W9150" i="1"/>
  <c r="C9150" i="1"/>
  <c r="W9149" i="1"/>
  <c r="C9149" i="1"/>
  <c r="W9148" i="1"/>
  <c r="C9148" i="1"/>
  <c r="W9147" i="1"/>
  <c r="C9147" i="1"/>
  <c r="W9146" i="1"/>
  <c r="C9146" i="1"/>
  <c r="W9145" i="1"/>
  <c r="C9145" i="1"/>
  <c r="W9144" i="1"/>
  <c r="C9144" i="1"/>
  <c r="W9143" i="1"/>
  <c r="C9143" i="1"/>
  <c r="W9142" i="1"/>
  <c r="C9142" i="1"/>
  <c r="W9141" i="1"/>
  <c r="C9141" i="1"/>
  <c r="W9140" i="1"/>
  <c r="C9140" i="1"/>
  <c r="W9139" i="1"/>
  <c r="C9139" i="1"/>
  <c r="W9138" i="1"/>
  <c r="C9138" i="1"/>
  <c r="W9137" i="1"/>
  <c r="C9137" i="1"/>
  <c r="W9136" i="1"/>
  <c r="C9136" i="1"/>
  <c r="W9135" i="1"/>
  <c r="C9135" i="1"/>
  <c r="W9134" i="1"/>
  <c r="C9134" i="1"/>
  <c r="W9133" i="1"/>
  <c r="C9133" i="1"/>
  <c r="W9132" i="1"/>
  <c r="C9132" i="1"/>
  <c r="W9131" i="1"/>
  <c r="C9131" i="1"/>
  <c r="W9130" i="1"/>
  <c r="C9130" i="1"/>
  <c r="W9129" i="1"/>
  <c r="C9129" i="1"/>
  <c r="W9128" i="1"/>
  <c r="C9128" i="1"/>
  <c r="W9127" i="1"/>
  <c r="C9127" i="1"/>
  <c r="W9126" i="1"/>
  <c r="C9126" i="1"/>
  <c r="W9125" i="1"/>
  <c r="C9125" i="1"/>
  <c r="W9124" i="1"/>
  <c r="C9124" i="1"/>
  <c r="W9123" i="1"/>
  <c r="C9123" i="1"/>
  <c r="W9122" i="1"/>
  <c r="C9122" i="1"/>
  <c r="W9121" i="1"/>
  <c r="C9121" i="1"/>
  <c r="W9120" i="1"/>
  <c r="C9120" i="1"/>
  <c r="W9119" i="1"/>
  <c r="C9119" i="1"/>
  <c r="W9118" i="1"/>
  <c r="C9118" i="1"/>
  <c r="W9117" i="1"/>
  <c r="C9117" i="1"/>
  <c r="W9116" i="1"/>
  <c r="C9116" i="1"/>
  <c r="W9115" i="1"/>
  <c r="C9115" i="1"/>
  <c r="W9114" i="1"/>
  <c r="C9114" i="1"/>
  <c r="W9113" i="1"/>
  <c r="C9113" i="1"/>
  <c r="W9112" i="1"/>
  <c r="C9112" i="1"/>
  <c r="W9111" i="1"/>
  <c r="C9111" i="1"/>
  <c r="W9110" i="1"/>
  <c r="C9110" i="1"/>
  <c r="W9109" i="1"/>
  <c r="C9109" i="1"/>
  <c r="W9108" i="1"/>
  <c r="C9108" i="1"/>
  <c r="W9107" i="1"/>
  <c r="C9107" i="1"/>
  <c r="W9106" i="1"/>
  <c r="C9106" i="1"/>
  <c r="W9105" i="1"/>
  <c r="C9105" i="1"/>
  <c r="W9104" i="1"/>
  <c r="C9104" i="1"/>
  <c r="W9103" i="1"/>
  <c r="C9103" i="1"/>
  <c r="W9102" i="1"/>
  <c r="C9102" i="1"/>
  <c r="W9101" i="1"/>
  <c r="C9101" i="1"/>
  <c r="W9100" i="1"/>
  <c r="C9100" i="1"/>
  <c r="W9099" i="1"/>
  <c r="C9099" i="1"/>
  <c r="W9098" i="1"/>
  <c r="C9098" i="1"/>
  <c r="W9097" i="1"/>
  <c r="C9097" i="1"/>
  <c r="W9096" i="1"/>
  <c r="C9096" i="1"/>
  <c r="W9095" i="1"/>
  <c r="C9095" i="1"/>
  <c r="W9094" i="1"/>
  <c r="C9094" i="1"/>
  <c r="W9093" i="1"/>
  <c r="C9093" i="1"/>
  <c r="W9092" i="1"/>
  <c r="C9092" i="1"/>
  <c r="W9091" i="1"/>
  <c r="C9091" i="1"/>
  <c r="W9090" i="1"/>
  <c r="C9090" i="1"/>
  <c r="W9089" i="1"/>
  <c r="C9089" i="1"/>
  <c r="W9088" i="1"/>
  <c r="C9088" i="1"/>
  <c r="W9087" i="1"/>
  <c r="C9087" i="1"/>
  <c r="W9086" i="1"/>
  <c r="C9086" i="1"/>
  <c r="W9085" i="1"/>
  <c r="C9085" i="1"/>
  <c r="W9084" i="1"/>
  <c r="C9084" i="1"/>
  <c r="W9083" i="1"/>
  <c r="C9083" i="1"/>
  <c r="W9082" i="1"/>
  <c r="C9082" i="1"/>
  <c r="W9081" i="1"/>
  <c r="C9081" i="1"/>
  <c r="W9080" i="1"/>
  <c r="C9080" i="1"/>
  <c r="W9079" i="1"/>
  <c r="C9079" i="1"/>
  <c r="W9078" i="1"/>
  <c r="C9078" i="1"/>
  <c r="W9077" i="1"/>
  <c r="C9077" i="1"/>
  <c r="W9076" i="1"/>
  <c r="C9076" i="1"/>
  <c r="W9075" i="1"/>
  <c r="C9075" i="1"/>
  <c r="W9074" i="1"/>
  <c r="C9074" i="1"/>
  <c r="W9073" i="1"/>
  <c r="C9073" i="1"/>
  <c r="W9072" i="1"/>
  <c r="C9072" i="1"/>
  <c r="W9071" i="1"/>
  <c r="C9071" i="1"/>
  <c r="W9070" i="1"/>
  <c r="C9070" i="1"/>
  <c r="W9069" i="1"/>
  <c r="C9069" i="1"/>
  <c r="W9068" i="1"/>
  <c r="C9068" i="1"/>
  <c r="W9067" i="1"/>
  <c r="C9067" i="1"/>
  <c r="W9066" i="1"/>
  <c r="C9066" i="1"/>
  <c r="W9065" i="1"/>
  <c r="C9065" i="1"/>
  <c r="W9064" i="1"/>
  <c r="C9064" i="1"/>
  <c r="W9063" i="1"/>
  <c r="C9063" i="1"/>
  <c r="W9062" i="1"/>
  <c r="C9062" i="1"/>
  <c r="W9061" i="1"/>
  <c r="C9061" i="1"/>
  <c r="W9060" i="1"/>
  <c r="C9060" i="1"/>
  <c r="W9059" i="1"/>
  <c r="C9059" i="1"/>
  <c r="W9058" i="1"/>
  <c r="C9058" i="1"/>
  <c r="W9057" i="1"/>
  <c r="C9057" i="1"/>
  <c r="W9056" i="1"/>
  <c r="C9056" i="1"/>
  <c r="W9055" i="1"/>
  <c r="C9055" i="1"/>
  <c r="W9054" i="1"/>
  <c r="C9054" i="1"/>
  <c r="W9053" i="1"/>
  <c r="C9053" i="1"/>
  <c r="W9052" i="1"/>
  <c r="C9052" i="1"/>
  <c r="W9051" i="1"/>
  <c r="C9051" i="1"/>
  <c r="W9050" i="1"/>
  <c r="C9050" i="1"/>
  <c r="W9049" i="1"/>
  <c r="C9049" i="1"/>
  <c r="W9048" i="1"/>
  <c r="C9048" i="1"/>
  <c r="W9047" i="1"/>
  <c r="C9047" i="1"/>
  <c r="W9046" i="1"/>
  <c r="C9046" i="1"/>
  <c r="W9045" i="1"/>
  <c r="C9045" i="1"/>
  <c r="W9044" i="1"/>
  <c r="C9044" i="1"/>
  <c r="W9043" i="1"/>
  <c r="C9043" i="1"/>
  <c r="W9042" i="1"/>
  <c r="C9042" i="1"/>
  <c r="W9041" i="1"/>
  <c r="C9041" i="1"/>
  <c r="W9040" i="1"/>
  <c r="C9040" i="1"/>
  <c r="W9039" i="1"/>
  <c r="C9039" i="1"/>
  <c r="W9038" i="1"/>
  <c r="C9038" i="1"/>
  <c r="W9037" i="1"/>
  <c r="C9037" i="1"/>
  <c r="W9036" i="1"/>
  <c r="C9036" i="1"/>
  <c r="W9035" i="1"/>
  <c r="C9035" i="1"/>
  <c r="W9034" i="1"/>
  <c r="C9034" i="1"/>
  <c r="W9033" i="1"/>
  <c r="C9033" i="1"/>
  <c r="W9032" i="1"/>
  <c r="C9032" i="1"/>
  <c r="W9031" i="1"/>
  <c r="C9031" i="1"/>
  <c r="W9030" i="1"/>
  <c r="C9030" i="1"/>
  <c r="W9029" i="1"/>
  <c r="C9029" i="1"/>
  <c r="W9028" i="1"/>
  <c r="C9028" i="1"/>
  <c r="W9027" i="1"/>
  <c r="C9027" i="1"/>
  <c r="W9026" i="1"/>
  <c r="C9026" i="1"/>
  <c r="W9025" i="1"/>
  <c r="C9025" i="1"/>
  <c r="W9024" i="1"/>
  <c r="C9024" i="1"/>
  <c r="W9023" i="1"/>
  <c r="C9023" i="1"/>
  <c r="W9022" i="1"/>
  <c r="C9022" i="1"/>
  <c r="W9021" i="1"/>
  <c r="C9021" i="1"/>
  <c r="W9020" i="1"/>
  <c r="C9020" i="1"/>
  <c r="W9019" i="1"/>
  <c r="C9019" i="1"/>
  <c r="W9018" i="1"/>
  <c r="C9018" i="1"/>
  <c r="W9017" i="1"/>
  <c r="C9017" i="1"/>
  <c r="W9016" i="1"/>
  <c r="C9016" i="1"/>
  <c r="W9015" i="1"/>
  <c r="C9015" i="1"/>
  <c r="W9014" i="1"/>
  <c r="C9014" i="1"/>
  <c r="W9013" i="1"/>
  <c r="C9013" i="1"/>
  <c r="W9012" i="1"/>
  <c r="C9012" i="1"/>
  <c r="W9011" i="1"/>
  <c r="C9011" i="1"/>
  <c r="W9010" i="1"/>
  <c r="C9010" i="1"/>
  <c r="W9009" i="1"/>
  <c r="C9009" i="1"/>
  <c r="W9008" i="1"/>
  <c r="C9008" i="1"/>
  <c r="W9007" i="1"/>
  <c r="C9007" i="1"/>
  <c r="W9006" i="1"/>
  <c r="C9006" i="1"/>
  <c r="W9005" i="1"/>
  <c r="C9005" i="1"/>
  <c r="W9004" i="1"/>
  <c r="C9004" i="1"/>
  <c r="W9003" i="1"/>
  <c r="C9003" i="1"/>
  <c r="W9002" i="1"/>
  <c r="C9002" i="1"/>
  <c r="W9001" i="1"/>
  <c r="C9001" i="1"/>
  <c r="W9000" i="1"/>
  <c r="C9000" i="1"/>
  <c r="W8999" i="1"/>
  <c r="C8999" i="1"/>
  <c r="W8998" i="1"/>
  <c r="C8998" i="1"/>
  <c r="W8997" i="1"/>
  <c r="C8997" i="1"/>
  <c r="W8996" i="1"/>
  <c r="C8996" i="1"/>
  <c r="W8995" i="1"/>
  <c r="C8995" i="1"/>
  <c r="W8994" i="1"/>
  <c r="C8994" i="1"/>
  <c r="W8993" i="1"/>
  <c r="C8993" i="1"/>
  <c r="W8992" i="1"/>
  <c r="C8992" i="1"/>
  <c r="W8991" i="1"/>
  <c r="C8991" i="1"/>
  <c r="W8990" i="1"/>
  <c r="C8990" i="1"/>
  <c r="W8989" i="1"/>
  <c r="C8989" i="1"/>
  <c r="W8988" i="1"/>
  <c r="C8988" i="1"/>
  <c r="W8987" i="1"/>
  <c r="C8987" i="1"/>
  <c r="W8986" i="1"/>
  <c r="C8986" i="1"/>
  <c r="W8985" i="1"/>
  <c r="C8985" i="1"/>
  <c r="W8984" i="1"/>
  <c r="C8984" i="1"/>
  <c r="W8983" i="1"/>
  <c r="C8983" i="1"/>
  <c r="W8982" i="1"/>
  <c r="C8982" i="1"/>
  <c r="W8981" i="1"/>
  <c r="C8981" i="1"/>
  <c r="W8980" i="1"/>
  <c r="C8980" i="1"/>
  <c r="W8979" i="1"/>
  <c r="C8979" i="1"/>
  <c r="W8978" i="1"/>
  <c r="C8978" i="1"/>
  <c r="W8977" i="1"/>
  <c r="C8977" i="1"/>
  <c r="W8976" i="1"/>
  <c r="C8976" i="1"/>
  <c r="W8975" i="1"/>
  <c r="C8975" i="1"/>
  <c r="W8974" i="1"/>
  <c r="C8974" i="1"/>
  <c r="W8973" i="1"/>
  <c r="C8973" i="1"/>
  <c r="W8972" i="1"/>
  <c r="C8972" i="1"/>
  <c r="W8971" i="1"/>
  <c r="C8971" i="1"/>
  <c r="W8970" i="1"/>
  <c r="C8970" i="1"/>
  <c r="W8969" i="1"/>
  <c r="C8969" i="1"/>
  <c r="W8968" i="1"/>
  <c r="C8968" i="1"/>
  <c r="W8967" i="1"/>
  <c r="C8967" i="1"/>
  <c r="W8966" i="1"/>
  <c r="C8966" i="1"/>
  <c r="W8965" i="1"/>
  <c r="C8965" i="1"/>
  <c r="W8964" i="1"/>
  <c r="C8964" i="1"/>
  <c r="W8963" i="1"/>
  <c r="C8963" i="1"/>
  <c r="W8962" i="1"/>
  <c r="C8962" i="1"/>
  <c r="W8961" i="1"/>
  <c r="C8961" i="1"/>
  <c r="W8960" i="1"/>
  <c r="C8960" i="1"/>
  <c r="W8959" i="1"/>
  <c r="C8959" i="1"/>
  <c r="W8958" i="1"/>
  <c r="C8958" i="1"/>
  <c r="W8957" i="1"/>
  <c r="C8957" i="1"/>
  <c r="W8956" i="1"/>
  <c r="C8956" i="1"/>
  <c r="W8955" i="1"/>
  <c r="C8955" i="1"/>
  <c r="W8954" i="1"/>
  <c r="C8954" i="1"/>
  <c r="W8953" i="1"/>
  <c r="C8953" i="1"/>
  <c r="W8952" i="1"/>
  <c r="C8952" i="1"/>
  <c r="W8951" i="1"/>
  <c r="C8951" i="1"/>
  <c r="W8950" i="1"/>
  <c r="C8950" i="1"/>
  <c r="W8949" i="1"/>
  <c r="C8949" i="1"/>
  <c r="W8948" i="1"/>
  <c r="C8948" i="1"/>
  <c r="W8947" i="1"/>
  <c r="C8947" i="1"/>
  <c r="W8946" i="1"/>
  <c r="C8946" i="1"/>
  <c r="W8945" i="1"/>
  <c r="C8945" i="1"/>
  <c r="W8944" i="1"/>
  <c r="C8944" i="1"/>
  <c r="W8943" i="1"/>
  <c r="C8943" i="1"/>
  <c r="W8942" i="1"/>
  <c r="C8942" i="1"/>
  <c r="W8941" i="1"/>
  <c r="C8941" i="1"/>
  <c r="W8940" i="1"/>
  <c r="C8940" i="1"/>
  <c r="W8939" i="1"/>
  <c r="C8939" i="1"/>
  <c r="W8938" i="1"/>
  <c r="C8938" i="1"/>
  <c r="W8937" i="1"/>
  <c r="C8937" i="1"/>
  <c r="W8936" i="1"/>
  <c r="C8936" i="1"/>
  <c r="W8935" i="1"/>
  <c r="C8935" i="1"/>
  <c r="W8934" i="1"/>
  <c r="C8934" i="1"/>
  <c r="W8933" i="1"/>
  <c r="C8933" i="1"/>
  <c r="W8932" i="1"/>
  <c r="C8932" i="1"/>
  <c r="W8931" i="1"/>
  <c r="C8931" i="1"/>
  <c r="W8930" i="1"/>
  <c r="C8930" i="1"/>
  <c r="W8929" i="1"/>
  <c r="C8929" i="1"/>
  <c r="W8928" i="1"/>
  <c r="C8928" i="1"/>
  <c r="W8927" i="1"/>
  <c r="C8927" i="1"/>
  <c r="W8926" i="1"/>
  <c r="C8926" i="1"/>
  <c r="W8925" i="1"/>
  <c r="C8925" i="1"/>
  <c r="W8924" i="1"/>
  <c r="C8924" i="1"/>
  <c r="W8923" i="1"/>
  <c r="C8923" i="1"/>
  <c r="W8922" i="1"/>
  <c r="C8922" i="1"/>
  <c r="W8921" i="1"/>
  <c r="C8921" i="1"/>
  <c r="W8920" i="1"/>
  <c r="C8920" i="1"/>
  <c r="W8919" i="1"/>
  <c r="C8919" i="1"/>
  <c r="W8918" i="1"/>
  <c r="C8918" i="1"/>
  <c r="W8917" i="1"/>
  <c r="C8917" i="1"/>
  <c r="W8916" i="1"/>
  <c r="C8916" i="1"/>
  <c r="W8915" i="1"/>
  <c r="C8915" i="1"/>
  <c r="W8914" i="1"/>
  <c r="C8914" i="1"/>
  <c r="W8913" i="1"/>
  <c r="C8913" i="1"/>
  <c r="W8912" i="1"/>
  <c r="C8912" i="1"/>
  <c r="W8911" i="1"/>
  <c r="C8911" i="1"/>
  <c r="W8910" i="1"/>
  <c r="C8910" i="1"/>
  <c r="W8909" i="1"/>
  <c r="C8909" i="1"/>
  <c r="W8908" i="1"/>
  <c r="C8908" i="1"/>
  <c r="W8907" i="1"/>
  <c r="C8907" i="1"/>
  <c r="W8906" i="1"/>
  <c r="C8906" i="1"/>
  <c r="W8905" i="1"/>
  <c r="C8905" i="1"/>
  <c r="W8904" i="1"/>
  <c r="C8904" i="1"/>
  <c r="W8903" i="1"/>
  <c r="C8903" i="1"/>
  <c r="W8902" i="1"/>
  <c r="C8902" i="1"/>
  <c r="W8901" i="1"/>
  <c r="C8901" i="1"/>
  <c r="W8900" i="1"/>
  <c r="C8900" i="1"/>
  <c r="W8899" i="1"/>
  <c r="C8899" i="1"/>
  <c r="W8898" i="1"/>
  <c r="C8898" i="1"/>
  <c r="W8897" i="1"/>
  <c r="C8897" i="1"/>
  <c r="W8896" i="1"/>
  <c r="C8896" i="1"/>
  <c r="W8895" i="1"/>
  <c r="C8895" i="1"/>
  <c r="W8894" i="1"/>
  <c r="C8894" i="1"/>
  <c r="W8893" i="1"/>
  <c r="C8893" i="1"/>
  <c r="W8892" i="1"/>
  <c r="C8892" i="1"/>
  <c r="W8891" i="1"/>
  <c r="C8891" i="1"/>
  <c r="W8890" i="1"/>
  <c r="C8890" i="1"/>
  <c r="W8889" i="1"/>
  <c r="C8889" i="1"/>
  <c r="W8888" i="1"/>
  <c r="C8888" i="1"/>
  <c r="W8887" i="1"/>
  <c r="C8887" i="1"/>
  <c r="W8886" i="1"/>
  <c r="C8886" i="1"/>
  <c r="W8885" i="1"/>
  <c r="C8885" i="1"/>
  <c r="W8884" i="1"/>
  <c r="C8884" i="1"/>
  <c r="W8883" i="1"/>
  <c r="C8883" i="1"/>
  <c r="W8882" i="1"/>
  <c r="C8882" i="1"/>
  <c r="W8881" i="1"/>
  <c r="C8881" i="1"/>
  <c r="W8880" i="1"/>
  <c r="C8880" i="1"/>
  <c r="W8879" i="1"/>
  <c r="C8879" i="1"/>
  <c r="W8878" i="1"/>
  <c r="C8878" i="1"/>
  <c r="W8877" i="1"/>
  <c r="C8877" i="1"/>
  <c r="W8876" i="1"/>
  <c r="C8876" i="1"/>
  <c r="W8875" i="1"/>
  <c r="C8875" i="1"/>
  <c r="W8874" i="1"/>
  <c r="C8874" i="1"/>
  <c r="W8873" i="1"/>
  <c r="C8873" i="1"/>
  <c r="W8872" i="1"/>
  <c r="C8872" i="1"/>
  <c r="W8871" i="1"/>
  <c r="C8871" i="1"/>
  <c r="W8870" i="1"/>
  <c r="C8870" i="1"/>
  <c r="W8869" i="1"/>
  <c r="C8869" i="1"/>
  <c r="W8868" i="1"/>
  <c r="C8868" i="1"/>
  <c r="W8867" i="1"/>
  <c r="C8867" i="1"/>
  <c r="W8866" i="1"/>
  <c r="C8866" i="1"/>
  <c r="W8865" i="1"/>
  <c r="C8865" i="1"/>
  <c r="W8864" i="1"/>
  <c r="C8864" i="1"/>
  <c r="W8863" i="1"/>
  <c r="C8863" i="1"/>
  <c r="W8862" i="1"/>
  <c r="C8862" i="1"/>
  <c r="W8861" i="1"/>
  <c r="C8861" i="1"/>
  <c r="W8860" i="1"/>
  <c r="C8860" i="1"/>
  <c r="W8859" i="1"/>
  <c r="C8859" i="1"/>
  <c r="W8858" i="1"/>
  <c r="C8858" i="1"/>
  <c r="W8857" i="1"/>
  <c r="C8857" i="1"/>
  <c r="W8856" i="1"/>
  <c r="C8856" i="1"/>
  <c r="W8855" i="1"/>
  <c r="C8855" i="1"/>
  <c r="W8854" i="1"/>
  <c r="C8854" i="1"/>
  <c r="W8853" i="1"/>
  <c r="C8853" i="1"/>
  <c r="W8852" i="1"/>
  <c r="C8852" i="1"/>
  <c r="W8851" i="1"/>
  <c r="C8851" i="1"/>
  <c r="W8850" i="1"/>
  <c r="C8850" i="1"/>
  <c r="W8849" i="1"/>
  <c r="C8849" i="1"/>
  <c r="W8848" i="1"/>
  <c r="C8848" i="1"/>
  <c r="W8847" i="1"/>
  <c r="C8847" i="1"/>
  <c r="W8846" i="1"/>
  <c r="C8846" i="1"/>
  <c r="W8845" i="1"/>
  <c r="C8845" i="1"/>
  <c r="W8844" i="1"/>
  <c r="C8844" i="1"/>
  <c r="W8843" i="1"/>
  <c r="C8843" i="1"/>
  <c r="W8842" i="1"/>
  <c r="C8842" i="1"/>
  <c r="W8841" i="1"/>
  <c r="C8841" i="1"/>
  <c r="W8840" i="1"/>
  <c r="C8840" i="1"/>
  <c r="W8839" i="1"/>
  <c r="C8839" i="1"/>
  <c r="W8838" i="1"/>
  <c r="C8838" i="1"/>
  <c r="W8837" i="1"/>
  <c r="C8837" i="1"/>
  <c r="W8836" i="1"/>
  <c r="C8836" i="1"/>
  <c r="W8835" i="1"/>
  <c r="C8835" i="1"/>
  <c r="W8834" i="1"/>
  <c r="C8834" i="1"/>
  <c r="W8833" i="1"/>
  <c r="C8833" i="1"/>
  <c r="W8832" i="1"/>
  <c r="C8832" i="1"/>
  <c r="W8831" i="1"/>
  <c r="C8831" i="1"/>
  <c r="W8830" i="1"/>
  <c r="C8830" i="1"/>
  <c r="W8829" i="1"/>
  <c r="C8829" i="1"/>
  <c r="W8828" i="1"/>
  <c r="C8828" i="1"/>
  <c r="W8827" i="1"/>
  <c r="C8827" i="1"/>
  <c r="W8826" i="1"/>
  <c r="C8826" i="1"/>
  <c r="W8825" i="1"/>
  <c r="C8825" i="1"/>
  <c r="W8824" i="1"/>
  <c r="C8824" i="1"/>
  <c r="W8823" i="1"/>
  <c r="C8823" i="1"/>
  <c r="W8822" i="1"/>
  <c r="C8822" i="1"/>
  <c r="W8821" i="1"/>
  <c r="C8821" i="1"/>
  <c r="W8820" i="1"/>
  <c r="C8820" i="1"/>
  <c r="W8819" i="1"/>
  <c r="C8819" i="1"/>
  <c r="W8818" i="1"/>
  <c r="C8818" i="1"/>
  <c r="W8817" i="1"/>
  <c r="C8817" i="1"/>
  <c r="W8816" i="1"/>
  <c r="C8816" i="1"/>
  <c r="W8815" i="1"/>
  <c r="C8815" i="1"/>
  <c r="W8814" i="1"/>
  <c r="C8814" i="1"/>
  <c r="W8813" i="1"/>
  <c r="C8813" i="1"/>
  <c r="W8812" i="1"/>
  <c r="C8812" i="1"/>
  <c r="W8811" i="1"/>
  <c r="C8811" i="1"/>
  <c r="W8810" i="1"/>
  <c r="C8810" i="1"/>
  <c r="W8809" i="1"/>
  <c r="C8809" i="1"/>
  <c r="W8808" i="1"/>
  <c r="C8808" i="1"/>
  <c r="W8807" i="1"/>
  <c r="C8807" i="1"/>
  <c r="W8806" i="1"/>
  <c r="C8806" i="1"/>
  <c r="W8805" i="1"/>
  <c r="C8805" i="1"/>
  <c r="W8804" i="1"/>
  <c r="C8804" i="1"/>
  <c r="W8803" i="1"/>
  <c r="C8803" i="1"/>
  <c r="W8802" i="1"/>
  <c r="C8802" i="1"/>
  <c r="W8801" i="1"/>
  <c r="C8801" i="1"/>
  <c r="W8800" i="1"/>
  <c r="C8800" i="1"/>
  <c r="W8799" i="1"/>
  <c r="C8799" i="1"/>
  <c r="W8798" i="1"/>
  <c r="C8798" i="1"/>
  <c r="W8797" i="1"/>
  <c r="C8797" i="1"/>
  <c r="W8796" i="1"/>
  <c r="C8796" i="1"/>
  <c r="W8795" i="1"/>
  <c r="C8795" i="1"/>
  <c r="W8794" i="1"/>
  <c r="C8794" i="1"/>
  <c r="W8793" i="1"/>
  <c r="C8793" i="1"/>
  <c r="W8792" i="1"/>
  <c r="C8792" i="1"/>
  <c r="W8791" i="1"/>
  <c r="C8791" i="1"/>
  <c r="W8790" i="1"/>
  <c r="C8790" i="1"/>
  <c r="W8789" i="1"/>
  <c r="C8789" i="1"/>
  <c r="W8788" i="1"/>
  <c r="C8788" i="1"/>
  <c r="W8787" i="1"/>
  <c r="C8787" i="1"/>
  <c r="W8786" i="1"/>
  <c r="C8786" i="1"/>
  <c r="W8785" i="1"/>
  <c r="C8785" i="1"/>
  <c r="W8784" i="1"/>
  <c r="C8784" i="1"/>
  <c r="W8783" i="1"/>
  <c r="C8783" i="1"/>
  <c r="W8782" i="1"/>
  <c r="C8782" i="1"/>
  <c r="W8781" i="1"/>
  <c r="C8781" i="1"/>
  <c r="W8780" i="1"/>
  <c r="C8780" i="1"/>
  <c r="W8779" i="1"/>
  <c r="C8779" i="1"/>
  <c r="W8778" i="1"/>
  <c r="C8778" i="1"/>
  <c r="W8777" i="1"/>
  <c r="C8777" i="1"/>
  <c r="W8776" i="1"/>
  <c r="C8776" i="1"/>
  <c r="W8775" i="1"/>
  <c r="C8775" i="1"/>
  <c r="W8774" i="1"/>
  <c r="C8774" i="1"/>
  <c r="W8773" i="1"/>
  <c r="C8773" i="1"/>
  <c r="W8772" i="1"/>
  <c r="C8772" i="1"/>
  <c r="W8771" i="1"/>
  <c r="C8771" i="1"/>
  <c r="W8770" i="1"/>
  <c r="C8770" i="1"/>
  <c r="W8769" i="1"/>
  <c r="C8769" i="1"/>
  <c r="W8768" i="1"/>
  <c r="C8768" i="1"/>
  <c r="W8767" i="1"/>
  <c r="C8767" i="1"/>
  <c r="W8766" i="1"/>
  <c r="C8766" i="1"/>
  <c r="W8765" i="1"/>
  <c r="C8765" i="1"/>
  <c r="W8764" i="1"/>
  <c r="C8764" i="1"/>
  <c r="W8763" i="1"/>
  <c r="C8763" i="1"/>
  <c r="W8762" i="1"/>
  <c r="C8762" i="1"/>
  <c r="W8761" i="1"/>
  <c r="C8761" i="1"/>
  <c r="W8760" i="1"/>
  <c r="C8760" i="1"/>
  <c r="W8759" i="1"/>
  <c r="C8759" i="1"/>
  <c r="W8758" i="1"/>
  <c r="C8758" i="1"/>
  <c r="W8757" i="1"/>
  <c r="C8757" i="1"/>
  <c r="W8756" i="1"/>
  <c r="C8756" i="1"/>
  <c r="W8755" i="1"/>
  <c r="C8755" i="1"/>
  <c r="W8754" i="1"/>
  <c r="C8754" i="1"/>
  <c r="W8753" i="1"/>
  <c r="C8753" i="1"/>
  <c r="W8752" i="1"/>
  <c r="C8752" i="1"/>
  <c r="W8751" i="1"/>
  <c r="C8751" i="1"/>
  <c r="W8750" i="1"/>
  <c r="C8750" i="1"/>
  <c r="W8749" i="1"/>
  <c r="C8749" i="1"/>
  <c r="W8748" i="1"/>
  <c r="C8748" i="1"/>
  <c r="W8747" i="1"/>
  <c r="C8747" i="1"/>
  <c r="W8746" i="1"/>
  <c r="C8746" i="1"/>
  <c r="W8745" i="1"/>
  <c r="C8745" i="1"/>
  <c r="W8744" i="1"/>
  <c r="C8744" i="1"/>
  <c r="W8743" i="1"/>
  <c r="C8743" i="1"/>
  <c r="W8742" i="1"/>
  <c r="C8742" i="1"/>
  <c r="W8741" i="1"/>
  <c r="C8741" i="1"/>
  <c r="W8740" i="1"/>
  <c r="C8740" i="1"/>
  <c r="W8739" i="1"/>
  <c r="C8739" i="1"/>
  <c r="W8738" i="1"/>
  <c r="C8738" i="1"/>
  <c r="W8737" i="1"/>
  <c r="C8737" i="1"/>
  <c r="W8736" i="1"/>
  <c r="C8736" i="1"/>
  <c r="W8735" i="1"/>
  <c r="C8735" i="1"/>
  <c r="W8734" i="1"/>
  <c r="C8734" i="1"/>
  <c r="W8733" i="1"/>
  <c r="C8733" i="1"/>
  <c r="W8732" i="1"/>
  <c r="C8732" i="1"/>
  <c r="W8731" i="1"/>
  <c r="C8731" i="1"/>
  <c r="W8730" i="1"/>
  <c r="C8730" i="1"/>
  <c r="W8729" i="1"/>
  <c r="C8729" i="1"/>
  <c r="W8728" i="1"/>
  <c r="C8728" i="1"/>
  <c r="W8727" i="1"/>
  <c r="C8727" i="1"/>
  <c r="W8726" i="1"/>
  <c r="C8726" i="1"/>
  <c r="W8725" i="1"/>
  <c r="C8725" i="1"/>
  <c r="W8724" i="1"/>
  <c r="C8724" i="1"/>
  <c r="W8723" i="1"/>
  <c r="C8723" i="1"/>
  <c r="W8722" i="1"/>
  <c r="C8722" i="1"/>
  <c r="W8721" i="1"/>
  <c r="C8721" i="1"/>
  <c r="W8720" i="1"/>
  <c r="C8720" i="1"/>
  <c r="W8719" i="1"/>
  <c r="C8719" i="1"/>
  <c r="W8718" i="1"/>
  <c r="C8718" i="1"/>
  <c r="W8717" i="1"/>
  <c r="C8717" i="1"/>
  <c r="W8716" i="1"/>
  <c r="C8716" i="1"/>
  <c r="W8715" i="1"/>
  <c r="C8715" i="1"/>
  <c r="W8714" i="1"/>
  <c r="C8714" i="1"/>
  <c r="W8713" i="1"/>
  <c r="C8713" i="1"/>
  <c r="W8712" i="1"/>
  <c r="C8712" i="1"/>
  <c r="W8711" i="1"/>
  <c r="C8711" i="1"/>
  <c r="W8710" i="1"/>
  <c r="C8710" i="1"/>
  <c r="W8709" i="1"/>
  <c r="C8709" i="1"/>
  <c r="W8708" i="1"/>
  <c r="C8708" i="1"/>
  <c r="W8707" i="1"/>
  <c r="C8707" i="1"/>
  <c r="W8706" i="1"/>
  <c r="C8706" i="1"/>
  <c r="W8705" i="1"/>
  <c r="C8705" i="1"/>
  <c r="W8704" i="1"/>
  <c r="C8704" i="1"/>
  <c r="W8703" i="1"/>
  <c r="C8703" i="1"/>
  <c r="W8702" i="1"/>
  <c r="C8702" i="1"/>
  <c r="W8701" i="1"/>
  <c r="C8701" i="1"/>
  <c r="W8700" i="1"/>
  <c r="C8700" i="1"/>
  <c r="W8699" i="1"/>
  <c r="C8699" i="1"/>
  <c r="W8698" i="1"/>
  <c r="C8698" i="1"/>
  <c r="W8697" i="1"/>
  <c r="C8697" i="1"/>
  <c r="W8696" i="1"/>
  <c r="C8696" i="1"/>
  <c r="W8695" i="1"/>
  <c r="C8695" i="1"/>
  <c r="W8694" i="1"/>
  <c r="C8694" i="1"/>
  <c r="W8693" i="1"/>
  <c r="C8693" i="1"/>
  <c r="W8692" i="1"/>
  <c r="C8692" i="1"/>
  <c r="W8691" i="1"/>
  <c r="C8691" i="1"/>
  <c r="W8690" i="1"/>
  <c r="C8690" i="1"/>
  <c r="W8689" i="1"/>
  <c r="C8689" i="1"/>
  <c r="W8688" i="1"/>
  <c r="C8688" i="1"/>
  <c r="W8687" i="1"/>
  <c r="C8687" i="1"/>
  <c r="W8686" i="1"/>
  <c r="C8686" i="1"/>
  <c r="W8685" i="1"/>
  <c r="C8685" i="1"/>
  <c r="W8684" i="1"/>
  <c r="C8684" i="1"/>
  <c r="W8683" i="1"/>
  <c r="C8683" i="1"/>
  <c r="W8682" i="1"/>
  <c r="C8682" i="1"/>
  <c r="W8681" i="1"/>
  <c r="C8681" i="1"/>
  <c r="W8680" i="1"/>
  <c r="C8680" i="1"/>
  <c r="W8679" i="1"/>
  <c r="C8679" i="1"/>
  <c r="W8678" i="1"/>
  <c r="C8678" i="1"/>
  <c r="W8677" i="1"/>
  <c r="C8677" i="1"/>
  <c r="W8676" i="1"/>
  <c r="C8676" i="1"/>
  <c r="W8675" i="1"/>
  <c r="C8675" i="1"/>
  <c r="W8674" i="1"/>
  <c r="C8674" i="1"/>
  <c r="W8673" i="1"/>
  <c r="C8673" i="1"/>
  <c r="W8672" i="1"/>
  <c r="C8672" i="1"/>
  <c r="W8671" i="1"/>
  <c r="C8671" i="1"/>
  <c r="W8670" i="1"/>
  <c r="C8670" i="1"/>
  <c r="W8669" i="1"/>
  <c r="C8669" i="1"/>
  <c r="W8668" i="1"/>
  <c r="C8668" i="1"/>
  <c r="W8667" i="1"/>
  <c r="C8667" i="1"/>
  <c r="W8666" i="1"/>
  <c r="C8666" i="1"/>
  <c r="W8665" i="1"/>
  <c r="C8665" i="1"/>
  <c r="W8664" i="1"/>
  <c r="C8664" i="1"/>
  <c r="W8663" i="1"/>
  <c r="C8663" i="1"/>
  <c r="W8662" i="1"/>
  <c r="C8662" i="1"/>
  <c r="W8661" i="1"/>
  <c r="C8661" i="1"/>
  <c r="W8660" i="1"/>
  <c r="C8660" i="1"/>
  <c r="W8659" i="1"/>
  <c r="C8659" i="1"/>
  <c r="W8658" i="1"/>
  <c r="C8658" i="1"/>
  <c r="W8657" i="1"/>
  <c r="C8657" i="1"/>
  <c r="W8656" i="1"/>
  <c r="C8656" i="1"/>
  <c r="W8655" i="1"/>
  <c r="C8655" i="1"/>
  <c r="W8654" i="1"/>
  <c r="C8654" i="1"/>
  <c r="W8653" i="1"/>
  <c r="C8653" i="1"/>
  <c r="W8652" i="1"/>
  <c r="C8652" i="1"/>
  <c r="W8651" i="1"/>
  <c r="C8651" i="1"/>
  <c r="W8650" i="1"/>
  <c r="C8650" i="1"/>
  <c r="W8649" i="1"/>
  <c r="C8649" i="1"/>
  <c r="W8648" i="1"/>
  <c r="C8648" i="1"/>
  <c r="W8647" i="1"/>
  <c r="C8647" i="1"/>
  <c r="W8646" i="1"/>
  <c r="C8646" i="1"/>
  <c r="W8645" i="1"/>
  <c r="C8645" i="1"/>
  <c r="W8644" i="1"/>
  <c r="C8644" i="1"/>
  <c r="W8643" i="1"/>
  <c r="C8643" i="1"/>
  <c r="W8642" i="1"/>
  <c r="C8642" i="1"/>
  <c r="W8641" i="1"/>
  <c r="C8641" i="1"/>
  <c r="W8640" i="1"/>
  <c r="C8640" i="1"/>
  <c r="W8639" i="1"/>
  <c r="C8639" i="1"/>
  <c r="W8638" i="1"/>
  <c r="C8638" i="1"/>
  <c r="W8637" i="1"/>
  <c r="C8637" i="1"/>
  <c r="W8636" i="1"/>
  <c r="C8636" i="1"/>
  <c r="W8635" i="1"/>
  <c r="C8635" i="1"/>
  <c r="W8634" i="1"/>
  <c r="C8634" i="1"/>
  <c r="W8633" i="1"/>
  <c r="C8633" i="1"/>
  <c r="W8632" i="1"/>
  <c r="C8632" i="1"/>
  <c r="W8631" i="1"/>
  <c r="C8631" i="1"/>
  <c r="W8630" i="1"/>
  <c r="C8630" i="1"/>
  <c r="W8629" i="1"/>
  <c r="C8629" i="1"/>
  <c r="W8628" i="1"/>
  <c r="C8628" i="1"/>
  <c r="W8627" i="1"/>
  <c r="C8627" i="1"/>
  <c r="W8626" i="1"/>
  <c r="C8626" i="1"/>
  <c r="W8625" i="1"/>
  <c r="C8625" i="1"/>
  <c r="W8624" i="1"/>
  <c r="C8624" i="1"/>
  <c r="W8623" i="1"/>
  <c r="C8623" i="1"/>
  <c r="W8622" i="1"/>
  <c r="C8622" i="1"/>
  <c r="W8621" i="1"/>
  <c r="C8621" i="1"/>
  <c r="W8620" i="1"/>
  <c r="C8620" i="1"/>
  <c r="W8619" i="1"/>
  <c r="C8619" i="1"/>
  <c r="W8618" i="1"/>
  <c r="C8618" i="1"/>
  <c r="W8617" i="1"/>
  <c r="C8617" i="1"/>
  <c r="W8616" i="1"/>
  <c r="C8616" i="1"/>
  <c r="W8615" i="1"/>
  <c r="C8615" i="1"/>
  <c r="W8614" i="1"/>
  <c r="C8614" i="1"/>
  <c r="W8613" i="1"/>
  <c r="C8613" i="1"/>
  <c r="W8612" i="1"/>
  <c r="C8612" i="1"/>
  <c r="W8611" i="1"/>
  <c r="C8611" i="1"/>
  <c r="W8610" i="1"/>
  <c r="C8610" i="1"/>
  <c r="W8609" i="1"/>
  <c r="C8609" i="1"/>
  <c r="W8608" i="1"/>
  <c r="C8608" i="1"/>
  <c r="W8607" i="1"/>
  <c r="C8607" i="1"/>
  <c r="W8606" i="1"/>
  <c r="C8606" i="1"/>
  <c r="W8605" i="1"/>
  <c r="C8605" i="1"/>
  <c r="W8604" i="1"/>
  <c r="C8604" i="1"/>
  <c r="W8603" i="1"/>
  <c r="C8603" i="1"/>
  <c r="W8602" i="1"/>
  <c r="C8602" i="1"/>
  <c r="W8601" i="1"/>
  <c r="C8601" i="1"/>
  <c r="W8600" i="1"/>
  <c r="C8600" i="1"/>
  <c r="W8599" i="1"/>
  <c r="C8599" i="1"/>
  <c r="W8598" i="1"/>
  <c r="C8598" i="1"/>
  <c r="W8597" i="1"/>
  <c r="C8597" i="1"/>
  <c r="W8596" i="1"/>
  <c r="C8596" i="1"/>
  <c r="W8595" i="1"/>
  <c r="C8595" i="1"/>
  <c r="W8594" i="1"/>
  <c r="C8594" i="1"/>
  <c r="W8593" i="1"/>
  <c r="C8593" i="1"/>
  <c r="W8592" i="1"/>
  <c r="C8592" i="1"/>
  <c r="W8591" i="1"/>
  <c r="C8591" i="1"/>
  <c r="W8590" i="1"/>
  <c r="C8590" i="1"/>
  <c r="W8589" i="1"/>
  <c r="C8589" i="1"/>
  <c r="W8588" i="1"/>
  <c r="C8588" i="1"/>
  <c r="W8587" i="1"/>
  <c r="C8587" i="1"/>
  <c r="W8586" i="1"/>
  <c r="C8586" i="1"/>
  <c r="W8585" i="1"/>
  <c r="C8585" i="1"/>
  <c r="W8584" i="1"/>
  <c r="C8584" i="1"/>
  <c r="W8583" i="1"/>
  <c r="C8583" i="1"/>
  <c r="W8582" i="1"/>
  <c r="C8582" i="1"/>
  <c r="W8581" i="1"/>
  <c r="C8581" i="1"/>
  <c r="W8580" i="1"/>
  <c r="C8580" i="1"/>
  <c r="W8579" i="1"/>
  <c r="C8579" i="1"/>
  <c r="W8578" i="1"/>
  <c r="C8578" i="1"/>
  <c r="W8577" i="1"/>
  <c r="C8577" i="1"/>
  <c r="W8576" i="1"/>
  <c r="C8576" i="1"/>
  <c r="W8575" i="1"/>
  <c r="C8575" i="1"/>
  <c r="W8574" i="1"/>
  <c r="C8574" i="1"/>
  <c r="W8573" i="1"/>
  <c r="C8573" i="1"/>
  <c r="W8572" i="1"/>
  <c r="C8572" i="1"/>
  <c r="W8571" i="1"/>
  <c r="C8571" i="1"/>
  <c r="W8570" i="1"/>
  <c r="C8570" i="1"/>
  <c r="W8569" i="1"/>
  <c r="C8569" i="1"/>
  <c r="W8568" i="1"/>
  <c r="C8568" i="1"/>
  <c r="W8567" i="1"/>
  <c r="C8567" i="1"/>
  <c r="W8566" i="1"/>
  <c r="C8566" i="1"/>
  <c r="W8565" i="1"/>
  <c r="C8565" i="1"/>
  <c r="W8564" i="1"/>
  <c r="C8564" i="1"/>
  <c r="W8563" i="1"/>
  <c r="C8563" i="1"/>
  <c r="W8562" i="1"/>
  <c r="C8562" i="1"/>
  <c r="W8561" i="1"/>
  <c r="C8561" i="1"/>
  <c r="W8560" i="1"/>
  <c r="C8560" i="1"/>
  <c r="W8559" i="1"/>
  <c r="C8559" i="1"/>
  <c r="W8558" i="1"/>
  <c r="C8558" i="1"/>
  <c r="W8557" i="1"/>
  <c r="C8557" i="1"/>
  <c r="W8556" i="1"/>
  <c r="C8556" i="1"/>
  <c r="W8555" i="1"/>
  <c r="C8555" i="1"/>
  <c r="W8554" i="1"/>
  <c r="C8554" i="1"/>
  <c r="W8553" i="1"/>
  <c r="C8553" i="1"/>
  <c r="W8552" i="1"/>
  <c r="C8552" i="1"/>
  <c r="W8551" i="1"/>
  <c r="C8551" i="1"/>
  <c r="W8550" i="1"/>
  <c r="C8550" i="1"/>
  <c r="W8549" i="1"/>
  <c r="C8549" i="1"/>
  <c r="W8548" i="1"/>
  <c r="C8548" i="1"/>
  <c r="W8547" i="1"/>
  <c r="C8547" i="1"/>
  <c r="W8546" i="1"/>
  <c r="C8546" i="1"/>
  <c r="W8545" i="1"/>
  <c r="C8545" i="1"/>
  <c r="W8544" i="1"/>
  <c r="C8544" i="1"/>
  <c r="W8543" i="1"/>
  <c r="C8543" i="1"/>
  <c r="W8542" i="1"/>
  <c r="C8542" i="1"/>
  <c r="W8541" i="1"/>
  <c r="C8541" i="1"/>
  <c r="W8540" i="1"/>
  <c r="C8540" i="1"/>
  <c r="W8539" i="1"/>
  <c r="C8539" i="1"/>
  <c r="W8538" i="1"/>
  <c r="C8538" i="1"/>
  <c r="W8537" i="1"/>
  <c r="C8537" i="1"/>
  <c r="W8536" i="1"/>
  <c r="C8536" i="1"/>
  <c r="W8535" i="1"/>
  <c r="C8535" i="1"/>
  <c r="W8534" i="1"/>
  <c r="C8534" i="1"/>
  <c r="W8533" i="1"/>
  <c r="C8533" i="1"/>
  <c r="W8532" i="1"/>
  <c r="C8532" i="1"/>
  <c r="W8531" i="1"/>
  <c r="C8531" i="1"/>
  <c r="W8530" i="1"/>
  <c r="C8530" i="1"/>
  <c r="W8529" i="1"/>
  <c r="C8529" i="1"/>
  <c r="W8528" i="1"/>
  <c r="C8528" i="1"/>
  <c r="W8527" i="1"/>
  <c r="C8527" i="1"/>
  <c r="W8526" i="1"/>
  <c r="C8526" i="1"/>
  <c r="W8525" i="1"/>
  <c r="C8525" i="1"/>
  <c r="W8524" i="1"/>
  <c r="C8524" i="1"/>
  <c r="W8523" i="1"/>
  <c r="C8523" i="1"/>
  <c r="W8522" i="1"/>
  <c r="C8522" i="1"/>
  <c r="W8521" i="1"/>
  <c r="C8521" i="1"/>
  <c r="W8520" i="1"/>
  <c r="C8520" i="1"/>
  <c r="W8519" i="1"/>
  <c r="C8519" i="1"/>
  <c r="W8518" i="1"/>
  <c r="C8518" i="1"/>
  <c r="W8517" i="1"/>
  <c r="C8517" i="1"/>
  <c r="W8516" i="1"/>
  <c r="C8516" i="1"/>
  <c r="W8515" i="1"/>
  <c r="C8515" i="1"/>
  <c r="W8514" i="1"/>
  <c r="C8514" i="1"/>
  <c r="W8513" i="1"/>
  <c r="C8513" i="1"/>
  <c r="W8512" i="1"/>
  <c r="C8512" i="1"/>
  <c r="W8511" i="1"/>
  <c r="C8511" i="1"/>
  <c r="W8510" i="1"/>
  <c r="C8510" i="1"/>
  <c r="W8509" i="1"/>
  <c r="C8509" i="1"/>
  <c r="W8508" i="1"/>
  <c r="C8508" i="1"/>
  <c r="W8507" i="1"/>
  <c r="C8507" i="1"/>
  <c r="W8506" i="1"/>
  <c r="C8506" i="1"/>
  <c r="W8505" i="1"/>
  <c r="C8505" i="1"/>
  <c r="W8504" i="1"/>
  <c r="C8504" i="1"/>
  <c r="W8503" i="1"/>
  <c r="C8503" i="1"/>
  <c r="W8502" i="1"/>
  <c r="C8502" i="1"/>
  <c r="W8501" i="1"/>
  <c r="C8501" i="1"/>
  <c r="W8500" i="1"/>
  <c r="C8500" i="1"/>
  <c r="W8499" i="1"/>
  <c r="C8499" i="1"/>
  <c r="W8498" i="1"/>
  <c r="C8498" i="1"/>
  <c r="W8497" i="1"/>
  <c r="C8497" i="1"/>
  <c r="W8496" i="1"/>
  <c r="C8496" i="1"/>
  <c r="W8495" i="1"/>
  <c r="C8495" i="1"/>
  <c r="W8494" i="1"/>
  <c r="C8494" i="1"/>
  <c r="W8493" i="1"/>
  <c r="C8493" i="1"/>
  <c r="W8492" i="1"/>
  <c r="C8492" i="1"/>
  <c r="W8491" i="1"/>
  <c r="C8491" i="1"/>
  <c r="W8490" i="1"/>
  <c r="C8490" i="1"/>
  <c r="W8489" i="1"/>
  <c r="C8489" i="1"/>
  <c r="W8488" i="1"/>
  <c r="C8488" i="1"/>
  <c r="W8487" i="1"/>
  <c r="C8487" i="1"/>
  <c r="W8486" i="1"/>
  <c r="C8486" i="1"/>
  <c r="W8485" i="1"/>
  <c r="C8485" i="1"/>
  <c r="W8484" i="1"/>
  <c r="C8484" i="1"/>
  <c r="W8483" i="1"/>
  <c r="C8483" i="1"/>
  <c r="W8482" i="1"/>
  <c r="C8482" i="1"/>
  <c r="W8481" i="1"/>
  <c r="C8481" i="1"/>
  <c r="W8480" i="1"/>
  <c r="C8480" i="1"/>
  <c r="W8479" i="1"/>
  <c r="C8479" i="1"/>
  <c r="W8478" i="1"/>
  <c r="C8478" i="1"/>
  <c r="W8477" i="1"/>
  <c r="C8477" i="1"/>
  <c r="W8476" i="1"/>
  <c r="C8476" i="1"/>
  <c r="W8475" i="1"/>
  <c r="C8475" i="1"/>
  <c r="W8474" i="1"/>
  <c r="C8474" i="1"/>
  <c r="W8473" i="1"/>
  <c r="C8473" i="1"/>
  <c r="W8472" i="1"/>
  <c r="C8472" i="1"/>
  <c r="W8471" i="1"/>
  <c r="C8471" i="1"/>
  <c r="W8470" i="1"/>
  <c r="C8470" i="1"/>
  <c r="W8469" i="1"/>
  <c r="C8469" i="1"/>
  <c r="W8468" i="1"/>
  <c r="C8468" i="1"/>
  <c r="W8467" i="1"/>
  <c r="C8467" i="1"/>
  <c r="W8466" i="1"/>
  <c r="C8466" i="1"/>
  <c r="W8465" i="1"/>
  <c r="C8465" i="1"/>
  <c r="W8464" i="1"/>
  <c r="C8464" i="1"/>
  <c r="W8463" i="1"/>
  <c r="C8463" i="1"/>
  <c r="W8462" i="1"/>
  <c r="C8462" i="1"/>
  <c r="W8461" i="1"/>
  <c r="C8461" i="1"/>
  <c r="W8460" i="1"/>
  <c r="C8460" i="1"/>
  <c r="W8459" i="1"/>
  <c r="C8459" i="1"/>
  <c r="W8458" i="1"/>
  <c r="C8458" i="1"/>
  <c r="W8457" i="1"/>
  <c r="C8457" i="1"/>
  <c r="W8456" i="1"/>
  <c r="C8456" i="1"/>
  <c r="W8455" i="1"/>
  <c r="C8455" i="1"/>
  <c r="W8454" i="1"/>
  <c r="C8454" i="1"/>
  <c r="W8453" i="1"/>
  <c r="C8453" i="1"/>
  <c r="W8452" i="1"/>
  <c r="C8452" i="1"/>
  <c r="W8451" i="1"/>
  <c r="C8451" i="1"/>
  <c r="W8450" i="1"/>
  <c r="C8450" i="1"/>
  <c r="W8449" i="1"/>
  <c r="C8449" i="1"/>
  <c r="W8448" i="1"/>
  <c r="C8448" i="1"/>
  <c r="W8447" i="1"/>
  <c r="C8447" i="1"/>
  <c r="W8446" i="1"/>
  <c r="C8446" i="1"/>
  <c r="W8445" i="1"/>
  <c r="C8445" i="1"/>
  <c r="W8444" i="1"/>
  <c r="C8444" i="1"/>
  <c r="W8443" i="1"/>
  <c r="C8443" i="1"/>
  <c r="W8442" i="1"/>
  <c r="C8442" i="1"/>
  <c r="W8441" i="1"/>
  <c r="C8441" i="1"/>
  <c r="W8440" i="1"/>
  <c r="C8440" i="1"/>
  <c r="W8439" i="1"/>
  <c r="C8439" i="1"/>
  <c r="W8438" i="1"/>
  <c r="C8438" i="1"/>
  <c r="W8437" i="1"/>
  <c r="C8437" i="1"/>
  <c r="W8436" i="1"/>
  <c r="C8436" i="1"/>
  <c r="W8435" i="1"/>
  <c r="C8435" i="1"/>
  <c r="W8434" i="1"/>
  <c r="C8434" i="1"/>
  <c r="W8433" i="1"/>
  <c r="C8433" i="1"/>
  <c r="W8432" i="1"/>
  <c r="C8432" i="1"/>
  <c r="W8431" i="1"/>
  <c r="C8431" i="1"/>
  <c r="W8430" i="1"/>
  <c r="C8430" i="1"/>
  <c r="W8429" i="1"/>
  <c r="C8429" i="1"/>
  <c r="W8428" i="1"/>
  <c r="C8428" i="1"/>
  <c r="W8427" i="1"/>
  <c r="C8427" i="1"/>
  <c r="W8426" i="1"/>
  <c r="C8426" i="1"/>
  <c r="W8425" i="1"/>
  <c r="C8425" i="1"/>
  <c r="W8424" i="1"/>
  <c r="C8424" i="1"/>
  <c r="W8423" i="1"/>
  <c r="C8423" i="1"/>
  <c r="W8422" i="1"/>
  <c r="C8422" i="1"/>
  <c r="W8421" i="1"/>
  <c r="C8421" i="1"/>
  <c r="W8420" i="1"/>
  <c r="C8420" i="1"/>
  <c r="W8419" i="1"/>
  <c r="C8419" i="1"/>
  <c r="W8418" i="1"/>
  <c r="C8418" i="1"/>
  <c r="W8417" i="1"/>
  <c r="C8417" i="1"/>
  <c r="W8416" i="1"/>
  <c r="C8416" i="1"/>
  <c r="W8415" i="1"/>
  <c r="C8415" i="1"/>
  <c r="W8414" i="1"/>
  <c r="C8414" i="1"/>
  <c r="W8413" i="1"/>
  <c r="C8413" i="1"/>
  <c r="W8412" i="1"/>
  <c r="C8412" i="1"/>
  <c r="W8411" i="1"/>
  <c r="C8411" i="1"/>
  <c r="W8410" i="1"/>
  <c r="C8410" i="1"/>
  <c r="W8409" i="1"/>
  <c r="C8409" i="1"/>
  <c r="W8408" i="1"/>
  <c r="C8408" i="1"/>
  <c r="W8407" i="1"/>
  <c r="C8407" i="1"/>
  <c r="W8406" i="1"/>
  <c r="C8406" i="1"/>
  <c r="W8405" i="1"/>
  <c r="C8405" i="1"/>
  <c r="W8404" i="1"/>
  <c r="C8404" i="1"/>
  <c r="W8403" i="1"/>
  <c r="C8403" i="1"/>
  <c r="W8402" i="1"/>
  <c r="C8402" i="1"/>
  <c r="W8401" i="1"/>
  <c r="C8401" i="1"/>
  <c r="W8400" i="1"/>
  <c r="C8400" i="1"/>
  <c r="W8399" i="1"/>
  <c r="C8399" i="1"/>
  <c r="W8398" i="1"/>
  <c r="C8398" i="1"/>
  <c r="W8397" i="1"/>
  <c r="C8397" i="1"/>
  <c r="W8396" i="1"/>
  <c r="C8396" i="1"/>
  <c r="W8395" i="1"/>
  <c r="C8395" i="1"/>
  <c r="W8394" i="1"/>
  <c r="C8394" i="1"/>
  <c r="W8393" i="1"/>
  <c r="C8393" i="1"/>
  <c r="W8392" i="1"/>
  <c r="C8392" i="1"/>
  <c r="W8391" i="1"/>
  <c r="C8391" i="1"/>
  <c r="W8390" i="1"/>
  <c r="C8390" i="1"/>
  <c r="W8389" i="1"/>
  <c r="C8389" i="1"/>
  <c r="W8388" i="1"/>
  <c r="C8388" i="1"/>
  <c r="W8387" i="1"/>
  <c r="C8387" i="1"/>
  <c r="W8386" i="1"/>
  <c r="C8386" i="1"/>
  <c r="W8385" i="1"/>
  <c r="C8385" i="1"/>
  <c r="W8384" i="1"/>
  <c r="C8384" i="1"/>
  <c r="W8383" i="1"/>
  <c r="C8383" i="1"/>
  <c r="W8382" i="1"/>
  <c r="C8382" i="1"/>
  <c r="W8381" i="1"/>
  <c r="C8381" i="1"/>
  <c r="W8380" i="1"/>
  <c r="C8380" i="1"/>
  <c r="W8379" i="1"/>
  <c r="C8379" i="1"/>
  <c r="W8378" i="1"/>
  <c r="C8378" i="1"/>
  <c r="W8377" i="1"/>
  <c r="C8377" i="1"/>
  <c r="W8376" i="1"/>
  <c r="C8376" i="1"/>
  <c r="W8375" i="1"/>
  <c r="C8375" i="1"/>
  <c r="W8374" i="1"/>
  <c r="C8374" i="1"/>
  <c r="W8373" i="1"/>
  <c r="C8373" i="1"/>
  <c r="W8372" i="1"/>
  <c r="C8372" i="1"/>
  <c r="W8371" i="1"/>
  <c r="C8371" i="1"/>
  <c r="W8370" i="1"/>
  <c r="C8370" i="1"/>
  <c r="W8369" i="1"/>
  <c r="C8369" i="1"/>
  <c r="W8368" i="1"/>
  <c r="C8368" i="1"/>
  <c r="W8367" i="1"/>
  <c r="C8367" i="1"/>
  <c r="W8366" i="1"/>
  <c r="C8366" i="1"/>
  <c r="W8365" i="1"/>
  <c r="C8365" i="1"/>
  <c r="W8364" i="1"/>
  <c r="C8364" i="1"/>
  <c r="W8363" i="1"/>
  <c r="C8363" i="1"/>
  <c r="W8362" i="1"/>
  <c r="C8362" i="1"/>
  <c r="W8361" i="1"/>
  <c r="C8361" i="1"/>
  <c r="W8360" i="1"/>
  <c r="C8360" i="1"/>
  <c r="W8359" i="1"/>
  <c r="C8359" i="1"/>
  <c r="W8358" i="1"/>
  <c r="C8358" i="1"/>
  <c r="W8357" i="1"/>
  <c r="C8357" i="1"/>
  <c r="W8356" i="1"/>
  <c r="C8356" i="1"/>
  <c r="W8355" i="1"/>
  <c r="C8355" i="1"/>
  <c r="W8354" i="1"/>
  <c r="C8354" i="1"/>
  <c r="W8353" i="1"/>
  <c r="C8353" i="1"/>
  <c r="W8352" i="1"/>
  <c r="C8352" i="1"/>
  <c r="W8351" i="1"/>
  <c r="C8351" i="1"/>
  <c r="W8350" i="1"/>
  <c r="C8350" i="1"/>
  <c r="W8349" i="1"/>
  <c r="C8349" i="1"/>
  <c r="W8348" i="1"/>
  <c r="C8348" i="1"/>
  <c r="W8347" i="1"/>
  <c r="C8347" i="1"/>
  <c r="W8346" i="1"/>
  <c r="C8346" i="1"/>
  <c r="W8345" i="1"/>
  <c r="C8345" i="1"/>
  <c r="W8344" i="1"/>
  <c r="C8344" i="1"/>
  <c r="W8343" i="1"/>
  <c r="C8343" i="1"/>
  <c r="W8342" i="1"/>
  <c r="C8342" i="1"/>
  <c r="W8341" i="1"/>
  <c r="C8341" i="1"/>
  <c r="W8340" i="1"/>
  <c r="C8340" i="1"/>
  <c r="W8339" i="1"/>
  <c r="C8339" i="1"/>
  <c r="W8338" i="1"/>
  <c r="C8338" i="1"/>
  <c r="W8337" i="1"/>
  <c r="C8337" i="1"/>
  <c r="W8336" i="1"/>
  <c r="C8336" i="1"/>
  <c r="W8335" i="1"/>
  <c r="C8335" i="1"/>
  <c r="W8334" i="1"/>
  <c r="C8334" i="1"/>
  <c r="W8333" i="1"/>
  <c r="C8333" i="1"/>
  <c r="W8332" i="1"/>
  <c r="C8332" i="1"/>
  <c r="W8331" i="1"/>
  <c r="C8331" i="1"/>
  <c r="W8330" i="1"/>
  <c r="C8330" i="1"/>
  <c r="W8329" i="1"/>
  <c r="C8329" i="1"/>
  <c r="W8328" i="1"/>
  <c r="C8328" i="1"/>
  <c r="W8327" i="1"/>
  <c r="C8327" i="1"/>
  <c r="W8326" i="1"/>
  <c r="C8326" i="1"/>
  <c r="W8325" i="1"/>
  <c r="C8325" i="1"/>
  <c r="W8324" i="1"/>
  <c r="C8324" i="1"/>
  <c r="W8323" i="1"/>
  <c r="C8323" i="1"/>
  <c r="W8322" i="1"/>
  <c r="C8322" i="1"/>
  <c r="W8321" i="1"/>
  <c r="C8321" i="1"/>
  <c r="W8320" i="1"/>
  <c r="C8320" i="1"/>
  <c r="W8319" i="1"/>
  <c r="C8319" i="1"/>
  <c r="W8318" i="1"/>
  <c r="C8318" i="1"/>
  <c r="W8317" i="1"/>
  <c r="C8317" i="1"/>
  <c r="W8316" i="1"/>
  <c r="C8316" i="1"/>
  <c r="W8315" i="1"/>
  <c r="C8315" i="1"/>
  <c r="W8314" i="1"/>
  <c r="C8314" i="1"/>
  <c r="W8313" i="1"/>
  <c r="C8313" i="1"/>
  <c r="W8312" i="1"/>
  <c r="C8312" i="1"/>
  <c r="W8311" i="1"/>
  <c r="C8311" i="1"/>
  <c r="W8310" i="1"/>
  <c r="C8310" i="1"/>
  <c r="W8309" i="1"/>
  <c r="C8309" i="1"/>
  <c r="W8308" i="1"/>
  <c r="C8308" i="1"/>
  <c r="W8307" i="1"/>
  <c r="C8307" i="1"/>
  <c r="W8306" i="1"/>
  <c r="C8306" i="1"/>
  <c r="W8305" i="1"/>
  <c r="C8305" i="1"/>
  <c r="W8304" i="1"/>
  <c r="C8304" i="1"/>
  <c r="W8303" i="1"/>
  <c r="C8303" i="1"/>
  <c r="W8302" i="1"/>
  <c r="C8302" i="1"/>
  <c r="W8301" i="1"/>
  <c r="C8301" i="1"/>
  <c r="W8300" i="1"/>
  <c r="C8300" i="1"/>
  <c r="W8299" i="1"/>
  <c r="C8299" i="1"/>
  <c r="W8298" i="1"/>
  <c r="C8298" i="1"/>
  <c r="W8297" i="1"/>
  <c r="C8297" i="1"/>
  <c r="W8296" i="1"/>
  <c r="C8296" i="1"/>
  <c r="W8295" i="1"/>
  <c r="C8295" i="1"/>
  <c r="W8294" i="1"/>
  <c r="C8294" i="1"/>
  <c r="W8293" i="1"/>
  <c r="C8293" i="1"/>
  <c r="W8292" i="1"/>
  <c r="C8292" i="1"/>
  <c r="W8291" i="1"/>
  <c r="C8291" i="1"/>
  <c r="W8290" i="1"/>
  <c r="C8290" i="1"/>
  <c r="W8289" i="1"/>
  <c r="C8289" i="1"/>
  <c r="W8288" i="1"/>
  <c r="C8288" i="1"/>
  <c r="W8287" i="1"/>
  <c r="C8287" i="1"/>
  <c r="W8286" i="1"/>
  <c r="C8286" i="1"/>
  <c r="W8285" i="1"/>
  <c r="C8285" i="1"/>
  <c r="W8284" i="1"/>
  <c r="C8284" i="1"/>
  <c r="W8283" i="1"/>
  <c r="C8283" i="1"/>
  <c r="W8282" i="1"/>
  <c r="C8282" i="1"/>
  <c r="W8281" i="1"/>
  <c r="C8281" i="1"/>
  <c r="W8280" i="1"/>
  <c r="C8280" i="1"/>
  <c r="W8279" i="1"/>
  <c r="C8279" i="1"/>
  <c r="W8278" i="1"/>
  <c r="C8278" i="1"/>
  <c r="W8277" i="1"/>
  <c r="C8277" i="1"/>
  <c r="W8276" i="1"/>
  <c r="C8276" i="1"/>
  <c r="W8275" i="1"/>
  <c r="C8275" i="1"/>
  <c r="W8274" i="1"/>
  <c r="C8274" i="1"/>
  <c r="W8273" i="1"/>
  <c r="C8273" i="1"/>
  <c r="W8272" i="1"/>
  <c r="C8272" i="1"/>
  <c r="W8271" i="1"/>
  <c r="C8271" i="1"/>
  <c r="W8270" i="1"/>
  <c r="C8270" i="1"/>
  <c r="W8269" i="1"/>
  <c r="C8269" i="1"/>
  <c r="W8268" i="1"/>
  <c r="C8268" i="1"/>
  <c r="W8267" i="1"/>
  <c r="C8267" i="1"/>
  <c r="W8266" i="1"/>
  <c r="C8266" i="1"/>
  <c r="W8265" i="1"/>
  <c r="C8265" i="1"/>
  <c r="W8264" i="1"/>
  <c r="C8264" i="1"/>
  <c r="W8263" i="1"/>
  <c r="C8263" i="1"/>
  <c r="W8262" i="1"/>
  <c r="C8262" i="1"/>
  <c r="W8261" i="1"/>
  <c r="C8261" i="1"/>
  <c r="W8260" i="1"/>
  <c r="C8260" i="1"/>
  <c r="W8259" i="1"/>
  <c r="C8259" i="1"/>
  <c r="W8258" i="1"/>
  <c r="C8258" i="1"/>
  <c r="W8257" i="1"/>
  <c r="C8257" i="1"/>
  <c r="W8256" i="1"/>
  <c r="C8256" i="1"/>
  <c r="W8255" i="1"/>
  <c r="C8255" i="1"/>
  <c r="W8254" i="1"/>
  <c r="C8254" i="1"/>
  <c r="W8253" i="1"/>
  <c r="C8253" i="1"/>
  <c r="W8252" i="1"/>
  <c r="C8252" i="1"/>
  <c r="W8251" i="1"/>
  <c r="C8251" i="1"/>
  <c r="W8250" i="1"/>
  <c r="C8250" i="1"/>
  <c r="W8249" i="1"/>
  <c r="C8249" i="1"/>
  <c r="W8248" i="1"/>
  <c r="C8248" i="1"/>
  <c r="W8247" i="1"/>
  <c r="C8247" i="1"/>
  <c r="W8246" i="1"/>
  <c r="C8246" i="1"/>
  <c r="W8245" i="1"/>
  <c r="C8245" i="1"/>
  <c r="W8244" i="1"/>
  <c r="C8244" i="1"/>
  <c r="W8243" i="1"/>
  <c r="C8243" i="1"/>
  <c r="W8242" i="1"/>
  <c r="C8242" i="1"/>
  <c r="W8241" i="1"/>
  <c r="C8241" i="1"/>
  <c r="W8240" i="1"/>
  <c r="C8240" i="1"/>
  <c r="W8239" i="1"/>
  <c r="C8239" i="1"/>
  <c r="W8238" i="1"/>
  <c r="C8238" i="1"/>
  <c r="W8237" i="1"/>
  <c r="C8237" i="1"/>
  <c r="W8236" i="1"/>
  <c r="C8236" i="1"/>
  <c r="W8235" i="1"/>
  <c r="C8235" i="1"/>
  <c r="W8234" i="1"/>
  <c r="C8234" i="1"/>
  <c r="W8233" i="1"/>
  <c r="C8233" i="1"/>
  <c r="W8232" i="1"/>
  <c r="C8232" i="1"/>
  <c r="W8231" i="1"/>
  <c r="C8231" i="1"/>
  <c r="W8230" i="1"/>
  <c r="C8230" i="1"/>
  <c r="W8229" i="1"/>
  <c r="C8229" i="1"/>
  <c r="W8228" i="1"/>
  <c r="C8228" i="1"/>
  <c r="W8227" i="1"/>
  <c r="C8227" i="1"/>
  <c r="W8226" i="1"/>
  <c r="C8226" i="1"/>
  <c r="W8225" i="1"/>
  <c r="C8225" i="1"/>
  <c r="W8224" i="1"/>
  <c r="C8224" i="1"/>
  <c r="W8223" i="1"/>
  <c r="C8223" i="1"/>
  <c r="W8222" i="1"/>
  <c r="C8222" i="1"/>
  <c r="W8221" i="1"/>
  <c r="C8221" i="1"/>
  <c r="W8220" i="1"/>
  <c r="C8220" i="1"/>
  <c r="W8219" i="1"/>
  <c r="C8219" i="1"/>
  <c r="W8218" i="1"/>
  <c r="C8218" i="1"/>
  <c r="W8217" i="1"/>
  <c r="C8217" i="1"/>
  <c r="W8216" i="1"/>
  <c r="C8216" i="1"/>
  <c r="W8215" i="1"/>
  <c r="C8215" i="1"/>
  <c r="W8214" i="1"/>
  <c r="C8214" i="1"/>
  <c r="W8213" i="1"/>
  <c r="C8213" i="1"/>
  <c r="W8212" i="1"/>
  <c r="C8212" i="1"/>
  <c r="W8211" i="1"/>
  <c r="C8211" i="1"/>
  <c r="W8210" i="1"/>
  <c r="C8210" i="1"/>
  <c r="W8209" i="1"/>
  <c r="C8209" i="1"/>
  <c r="W8208" i="1"/>
  <c r="C8208" i="1"/>
  <c r="W8207" i="1"/>
  <c r="C8207" i="1"/>
  <c r="W8206" i="1"/>
  <c r="C8206" i="1"/>
  <c r="W8205" i="1"/>
  <c r="C8205" i="1"/>
  <c r="W8204" i="1"/>
  <c r="C8204" i="1"/>
  <c r="W8203" i="1"/>
  <c r="C8203" i="1"/>
  <c r="W8202" i="1"/>
  <c r="C8202" i="1"/>
  <c r="W8201" i="1"/>
  <c r="C8201" i="1"/>
  <c r="W8200" i="1"/>
  <c r="C8200" i="1"/>
  <c r="W8199" i="1"/>
  <c r="C8199" i="1"/>
  <c r="W8198" i="1"/>
  <c r="C8198" i="1"/>
  <c r="W8197" i="1"/>
  <c r="C8197" i="1"/>
  <c r="W8196" i="1"/>
  <c r="C8196" i="1"/>
  <c r="W8195" i="1"/>
  <c r="C8195" i="1"/>
  <c r="W8194" i="1"/>
  <c r="C8194" i="1"/>
  <c r="W8193" i="1"/>
  <c r="C8193" i="1"/>
  <c r="W8192" i="1"/>
  <c r="C8192" i="1"/>
  <c r="W8191" i="1"/>
  <c r="C8191" i="1"/>
  <c r="W8190" i="1"/>
  <c r="C8190" i="1"/>
  <c r="W8189" i="1"/>
  <c r="C8189" i="1"/>
  <c r="W8188" i="1"/>
  <c r="C8188" i="1"/>
  <c r="W8187" i="1"/>
  <c r="C8187" i="1"/>
  <c r="W8186" i="1"/>
  <c r="C8186" i="1"/>
  <c r="W8185" i="1"/>
  <c r="C8185" i="1"/>
  <c r="W8184" i="1"/>
  <c r="C8184" i="1"/>
  <c r="W8183" i="1"/>
  <c r="C8183" i="1"/>
  <c r="W8182" i="1"/>
  <c r="C8182" i="1"/>
  <c r="W8181" i="1"/>
  <c r="C8181" i="1"/>
  <c r="W8180" i="1"/>
  <c r="C8180" i="1"/>
  <c r="W8179" i="1"/>
  <c r="C8179" i="1"/>
  <c r="W8178" i="1"/>
  <c r="C8178" i="1"/>
  <c r="W8177" i="1"/>
  <c r="C8177" i="1"/>
  <c r="W8176" i="1"/>
  <c r="C8176" i="1"/>
  <c r="W8175" i="1"/>
  <c r="C8175" i="1"/>
  <c r="W8174" i="1"/>
  <c r="C8174" i="1"/>
  <c r="W8173" i="1"/>
  <c r="C8173" i="1"/>
  <c r="W8172" i="1"/>
  <c r="C8172" i="1"/>
  <c r="W8171" i="1"/>
  <c r="C8171" i="1"/>
  <c r="W8170" i="1"/>
  <c r="C8170" i="1"/>
  <c r="W8169" i="1"/>
  <c r="C8169" i="1"/>
  <c r="W8168" i="1"/>
  <c r="C8168" i="1"/>
  <c r="W8167" i="1"/>
  <c r="C8167" i="1"/>
  <c r="W8166" i="1"/>
  <c r="C8166" i="1"/>
  <c r="W8165" i="1"/>
  <c r="C8165" i="1"/>
  <c r="W8164" i="1"/>
  <c r="C8164" i="1"/>
  <c r="W8163" i="1"/>
  <c r="C8163" i="1"/>
  <c r="W8162" i="1"/>
  <c r="C8162" i="1"/>
  <c r="W8161" i="1"/>
  <c r="C8161" i="1"/>
  <c r="W8160" i="1"/>
  <c r="C8160" i="1"/>
  <c r="W8159" i="1"/>
  <c r="C8159" i="1"/>
  <c r="W8158" i="1"/>
  <c r="C8158" i="1"/>
  <c r="W8157" i="1"/>
  <c r="C8157" i="1"/>
  <c r="W8156" i="1"/>
  <c r="C8156" i="1"/>
  <c r="W8155" i="1"/>
  <c r="C8155" i="1"/>
  <c r="W8154" i="1"/>
  <c r="C8154" i="1"/>
  <c r="W8153" i="1"/>
  <c r="C8153" i="1"/>
  <c r="W8152" i="1"/>
  <c r="C8152" i="1"/>
  <c r="W8151" i="1"/>
  <c r="C8151" i="1"/>
  <c r="W8150" i="1"/>
  <c r="C8150" i="1"/>
  <c r="W8149" i="1"/>
  <c r="C8149" i="1"/>
  <c r="W8148" i="1"/>
  <c r="C8148" i="1"/>
  <c r="W8147" i="1"/>
  <c r="C8147" i="1"/>
  <c r="W8146" i="1"/>
  <c r="C8146" i="1"/>
  <c r="W8145" i="1"/>
  <c r="C8145" i="1"/>
  <c r="W8144" i="1"/>
  <c r="C8144" i="1"/>
  <c r="W8143" i="1"/>
  <c r="C8143" i="1"/>
  <c r="W8142" i="1"/>
  <c r="C8142" i="1"/>
  <c r="W8141" i="1"/>
  <c r="C8141" i="1"/>
  <c r="W8140" i="1"/>
  <c r="C8140" i="1"/>
  <c r="W8139" i="1"/>
  <c r="C8139" i="1"/>
  <c r="W8138" i="1"/>
  <c r="C8138" i="1"/>
  <c r="W8137" i="1"/>
  <c r="C8137" i="1"/>
  <c r="W8136" i="1"/>
  <c r="C8136" i="1"/>
  <c r="W8135" i="1"/>
  <c r="C8135" i="1"/>
  <c r="W8134" i="1"/>
  <c r="C8134" i="1"/>
  <c r="W8133" i="1"/>
  <c r="C8133" i="1"/>
  <c r="W8132" i="1"/>
  <c r="C8132" i="1"/>
  <c r="W8131" i="1"/>
  <c r="C8131" i="1"/>
  <c r="W8130" i="1"/>
  <c r="C8130" i="1"/>
  <c r="W8129" i="1"/>
  <c r="C8129" i="1"/>
  <c r="W8128" i="1"/>
  <c r="C8128" i="1"/>
  <c r="W8127" i="1"/>
  <c r="C8127" i="1"/>
  <c r="W8126" i="1"/>
  <c r="C8126" i="1"/>
  <c r="W8125" i="1"/>
  <c r="C8125" i="1"/>
  <c r="W8124" i="1"/>
  <c r="C8124" i="1"/>
  <c r="W8123" i="1"/>
  <c r="C8123" i="1"/>
  <c r="W8122" i="1"/>
  <c r="C8122" i="1"/>
  <c r="W8121" i="1"/>
  <c r="C8121" i="1"/>
  <c r="W8120" i="1"/>
  <c r="C8120" i="1"/>
  <c r="W8119" i="1"/>
  <c r="C8119" i="1"/>
  <c r="W8118" i="1"/>
  <c r="C8118" i="1"/>
  <c r="W8117" i="1"/>
  <c r="C8117" i="1"/>
  <c r="W8116" i="1"/>
  <c r="C8116" i="1"/>
  <c r="W8115" i="1"/>
  <c r="C8115" i="1"/>
  <c r="W8114" i="1"/>
  <c r="C8114" i="1"/>
  <c r="W8113" i="1"/>
  <c r="C8113" i="1"/>
  <c r="W8112" i="1"/>
  <c r="C8112" i="1"/>
  <c r="W8111" i="1"/>
  <c r="C8111" i="1"/>
  <c r="W8110" i="1"/>
  <c r="C8110" i="1"/>
  <c r="W8109" i="1"/>
  <c r="C8109" i="1"/>
  <c r="W8108" i="1"/>
  <c r="C8108" i="1"/>
  <c r="W8107" i="1"/>
  <c r="C8107" i="1"/>
  <c r="W8106" i="1"/>
  <c r="C8106" i="1"/>
  <c r="W8105" i="1"/>
  <c r="C8105" i="1"/>
  <c r="W8104" i="1"/>
  <c r="C8104" i="1"/>
  <c r="W8103" i="1"/>
  <c r="C8103" i="1"/>
  <c r="W8102" i="1"/>
  <c r="C8102" i="1"/>
  <c r="W8101" i="1"/>
  <c r="C8101" i="1"/>
  <c r="W8100" i="1"/>
  <c r="C8100" i="1"/>
  <c r="W8099" i="1"/>
  <c r="C8099" i="1"/>
  <c r="W8098" i="1"/>
  <c r="C8098" i="1"/>
  <c r="W8097" i="1"/>
  <c r="C8097" i="1"/>
  <c r="W8096" i="1"/>
  <c r="C8096" i="1"/>
  <c r="W8095" i="1"/>
  <c r="C8095" i="1"/>
  <c r="W8094" i="1"/>
  <c r="C8094" i="1"/>
  <c r="W8093" i="1"/>
  <c r="C8093" i="1"/>
  <c r="W8092" i="1"/>
  <c r="C8092" i="1"/>
  <c r="W8091" i="1"/>
  <c r="C8091" i="1"/>
  <c r="W8090" i="1"/>
  <c r="C8090" i="1"/>
  <c r="W8089" i="1"/>
  <c r="C8089" i="1"/>
  <c r="W8088" i="1"/>
  <c r="C8088" i="1"/>
  <c r="W8087" i="1"/>
  <c r="C8087" i="1"/>
  <c r="W8086" i="1"/>
  <c r="C8086" i="1"/>
  <c r="W8085" i="1"/>
  <c r="C8085" i="1"/>
  <c r="W8084" i="1"/>
  <c r="C8084" i="1"/>
  <c r="W8083" i="1"/>
  <c r="C8083" i="1"/>
  <c r="W8082" i="1"/>
  <c r="C8082" i="1"/>
  <c r="W8081" i="1"/>
  <c r="C8081" i="1"/>
  <c r="W8080" i="1"/>
  <c r="C8080" i="1"/>
  <c r="W8079" i="1"/>
  <c r="C8079" i="1"/>
  <c r="W8078" i="1"/>
  <c r="C8078" i="1"/>
  <c r="W8077" i="1"/>
  <c r="C8077" i="1"/>
  <c r="W8076" i="1"/>
  <c r="C8076" i="1"/>
  <c r="W8075" i="1"/>
  <c r="C8075" i="1"/>
  <c r="W8074" i="1"/>
  <c r="C8074" i="1"/>
  <c r="W8073" i="1"/>
  <c r="C8073" i="1"/>
  <c r="W8072" i="1"/>
  <c r="C8072" i="1"/>
  <c r="W8071" i="1"/>
  <c r="C8071" i="1"/>
  <c r="W8070" i="1"/>
  <c r="C8070" i="1"/>
  <c r="W8069" i="1"/>
  <c r="C8069" i="1"/>
  <c r="W8068" i="1"/>
  <c r="C8068" i="1"/>
  <c r="W8067" i="1"/>
  <c r="C8067" i="1"/>
  <c r="W8066" i="1"/>
  <c r="C8066" i="1"/>
  <c r="W8065" i="1"/>
  <c r="C8065" i="1"/>
  <c r="W8064" i="1"/>
  <c r="C8064" i="1"/>
  <c r="W8063" i="1"/>
  <c r="C8063" i="1"/>
  <c r="W8062" i="1"/>
  <c r="C8062" i="1"/>
  <c r="W8061" i="1"/>
  <c r="C8061" i="1"/>
  <c r="W8060" i="1"/>
  <c r="C8060" i="1"/>
  <c r="W8059" i="1"/>
  <c r="C8059" i="1"/>
  <c r="W8058" i="1"/>
  <c r="C8058" i="1"/>
  <c r="W8057" i="1"/>
  <c r="C8057" i="1"/>
  <c r="W8056" i="1"/>
  <c r="C8056" i="1"/>
  <c r="W8055" i="1"/>
  <c r="C8055" i="1"/>
  <c r="W8054" i="1"/>
  <c r="C8054" i="1"/>
  <c r="W8053" i="1"/>
  <c r="C8053" i="1"/>
  <c r="W8052" i="1"/>
  <c r="C8052" i="1"/>
  <c r="W8051" i="1"/>
  <c r="C8051" i="1"/>
  <c r="W8050" i="1"/>
  <c r="C8050" i="1"/>
  <c r="W8049" i="1"/>
  <c r="C8049" i="1"/>
  <c r="W8048" i="1"/>
  <c r="C8048" i="1"/>
  <c r="W8047" i="1"/>
  <c r="C8047" i="1"/>
  <c r="W8046" i="1"/>
  <c r="C8046" i="1"/>
  <c r="W8045" i="1"/>
  <c r="C8045" i="1"/>
  <c r="W8044" i="1"/>
  <c r="C8044" i="1"/>
  <c r="W8043" i="1"/>
  <c r="C8043" i="1"/>
  <c r="W8042" i="1"/>
  <c r="C8042" i="1"/>
  <c r="W8041" i="1"/>
  <c r="C8041" i="1"/>
  <c r="W8040" i="1"/>
  <c r="C8040" i="1"/>
  <c r="W8039" i="1"/>
  <c r="C8039" i="1"/>
  <c r="W8038" i="1"/>
  <c r="C8038" i="1"/>
  <c r="W8037" i="1"/>
  <c r="C8037" i="1"/>
  <c r="W8036" i="1"/>
  <c r="C8036" i="1"/>
  <c r="W8035" i="1"/>
  <c r="C8035" i="1"/>
  <c r="W8034" i="1"/>
  <c r="C8034" i="1"/>
  <c r="W8033" i="1"/>
  <c r="C8033" i="1"/>
  <c r="W8032" i="1"/>
  <c r="C8032" i="1"/>
  <c r="W8031" i="1"/>
  <c r="C8031" i="1"/>
  <c r="W8030" i="1"/>
  <c r="C8030" i="1"/>
  <c r="W8029" i="1"/>
  <c r="C8029" i="1"/>
  <c r="W8028" i="1"/>
  <c r="C8028" i="1"/>
  <c r="W8027" i="1"/>
  <c r="C8027" i="1"/>
  <c r="W8026" i="1"/>
  <c r="C8026" i="1"/>
  <c r="W8025" i="1"/>
  <c r="C8025" i="1"/>
  <c r="W8024" i="1"/>
  <c r="C8024" i="1"/>
  <c r="W8023" i="1"/>
  <c r="C8023" i="1"/>
  <c r="W8022" i="1"/>
  <c r="C8022" i="1"/>
  <c r="W8021" i="1"/>
  <c r="C8021" i="1"/>
  <c r="W8020" i="1"/>
  <c r="C8020" i="1"/>
  <c r="W8019" i="1"/>
  <c r="C8019" i="1"/>
  <c r="W8018" i="1"/>
  <c r="C8018" i="1"/>
  <c r="W8017" i="1"/>
  <c r="C8017" i="1"/>
  <c r="W8016" i="1"/>
  <c r="C8016" i="1"/>
  <c r="W8015" i="1"/>
  <c r="C8015" i="1"/>
  <c r="W8014" i="1"/>
  <c r="C8014" i="1"/>
  <c r="W8013" i="1"/>
  <c r="C8013" i="1"/>
  <c r="W8012" i="1"/>
  <c r="C8012" i="1"/>
  <c r="W8011" i="1"/>
  <c r="C8011" i="1"/>
  <c r="W8010" i="1"/>
  <c r="C8010" i="1"/>
  <c r="W8009" i="1"/>
  <c r="C8009" i="1"/>
  <c r="W8008" i="1"/>
  <c r="C8008" i="1"/>
  <c r="W8007" i="1"/>
  <c r="C8007" i="1"/>
  <c r="W8006" i="1"/>
  <c r="C8006" i="1"/>
  <c r="W8005" i="1"/>
  <c r="C8005" i="1"/>
  <c r="W8004" i="1"/>
  <c r="C8004" i="1"/>
  <c r="W8003" i="1"/>
  <c r="C8003" i="1"/>
  <c r="W8002" i="1"/>
  <c r="C8002" i="1"/>
  <c r="W8001" i="1"/>
  <c r="C8001" i="1"/>
  <c r="W8000" i="1"/>
  <c r="C8000" i="1"/>
  <c r="W7999" i="1"/>
  <c r="C7999" i="1"/>
  <c r="W7998" i="1"/>
  <c r="C7998" i="1"/>
  <c r="W7997" i="1"/>
  <c r="C7997" i="1"/>
  <c r="W7996" i="1"/>
  <c r="C7996" i="1"/>
  <c r="W7995" i="1"/>
  <c r="C7995" i="1"/>
  <c r="W7994" i="1"/>
  <c r="C7994" i="1"/>
  <c r="W7993" i="1"/>
  <c r="C7993" i="1"/>
  <c r="W7992" i="1"/>
  <c r="C7992" i="1"/>
  <c r="W7991" i="1"/>
  <c r="C7991" i="1"/>
  <c r="W7990" i="1"/>
  <c r="C7990" i="1"/>
  <c r="W7989" i="1"/>
  <c r="C7989" i="1"/>
  <c r="W7988" i="1"/>
  <c r="C7988" i="1"/>
  <c r="W7987" i="1"/>
  <c r="C7987" i="1"/>
  <c r="W7986" i="1"/>
  <c r="C7986" i="1"/>
  <c r="W7985" i="1"/>
  <c r="C7985" i="1"/>
  <c r="W7984" i="1"/>
  <c r="C7984" i="1"/>
  <c r="W7983" i="1"/>
  <c r="C7983" i="1"/>
  <c r="W7982" i="1"/>
  <c r="C7982" i="1"/>
  <c r="W7981" i="1"/>
  <c r="C7981" i="1"/>
  <c r="W7980" i="1"/>
  <c r="C7980" i="1"/>
  <c r="W7979" i="1"/>
  <c r="C7979" i="1"/>
  <c r="W7978" i="1"/>
  <c r="C7978" i="1"/>
  <c r="W7977" i="1"/>
  <c r="C7977" i="1"/>
  <c r="W7976" i="1"/>
  <c r="C7976" i="1"/>
  <c r="W7975" i="1"/>
  <c r="C7975" i="1"/>
  <c r="W7974" i="1"/>
  <c r="C7974" i="1"/>
  <c r="W7973" i="1"/>
  <c r="C7973" i="1"/>
  <c r="W7972" i="1"/>
  <c r="C7972" i="1"/>
  <c r="W7971" i="1"/>
  <c r="C7971" i="1"/>
  <c r="W7970" i="1"/>
  <c r="C7970" i="1"/>
  <c r="W7969" i="1"/>
  <c r="C7969" i="1"/>
  <c r="W7968" i="1"/>
  <c r="C7968" i="1"/>
  <c r="W7967" i="1"/>
  <c r="C7967" i="1"/>
  <c r="W7966" i="1"/>
  <c r="C7966" i="1"/>
  <c r="W7965" i="1"/>
  <c r="C7965" i="1"/>
  <c r="W7964" i="1"/>
  <c r="C7964" i="1"/>
  <c r="W7963" i="1"/>
  <c r="C7963" i="1"/>
  <c r="W7962" i="1"/>
  <c r="C7962" i="1"/>
  <c r="W7961" i="1"/>
  <c r="C7961" i="1"/>
  <c r="W7960" i="1"/>
  <c r="C7960" i="1"/>
  <c r="W7959" i="1"/>
  <c r="C7959" i="1"/>
  <c r="W7958" i="1"/>
  <c r="C7958" i="1"/>
  <c r="W7957" i="1"/>
  <c r="C7957" i="1"/>
  <c r="W7956" i="1"/>
  <c r="C7956" i="1"/>
  <c r="W7955" i="1"/>
  <c r="C7955" i="1"/>
  <c r="W7954" i="1"/>
  <c r="C7954" i="1"/>
  <c r="W7953" i="1"/>
  <c r="C7953" i="1"/>
  <c r="W7952" i="1"/>
  <c r="C7952" i="1"/>
  <c r="W7951" i="1"/>
  <c r="C7951" i="1"/>
  <c r="W7950" i="1"/>
  <c r="C7950" i="1"/>
  <c r="W7949" i="1"/>
  <c r="C7949" i="1"/>
  <c r="W7948" i="1"/>
  <c r="C7948" i="1"/>
  <c r="W7947" i="1"/>
  <c r="C7947" i="1"/>
  <c r="W7946" i="1"/>
  <c r="C7946" i="1"/>
  <c r="W7945" i="1"/>
  <c r="C7945" i="1"/>
  <c r="W7944" i="1"/>
  <c r="C7944" i="1"/>
  <c r="W7943" i="1"/>
  <c r="C7943" i="1"/>
  <c r="W7942" i="1"/>
  <c r="C7942" i="1"/>
  <c r="W7941" i="1"/>
  <c r="C7941" i="1"/>
  <c r="W7940" i="1"/>
  <c r="C7940" i="1"/>
  <c r="W7939" i="1"/>
  <c r="C7939" i="1"/>
  <c r="W7938" i="1"/>
  <c r="C7938" i="1"/>
  <c r="W7937" i="1"/>
  <c r="C7937" i="1"/>
  <c r="W7936" i="1"/>
  <c r="C7936" i="1"/>
  <c r="W7935" i="1"/>
  <c r="C7935" i="1"/>
  <c r="W7934" i="1"/>
  <c r="C7934" i="1"/>
  <c r="W7933" i="1"/>
  <c r="C7933" i="1"/>
  <c r="W7932" i="1"/>
  <c r="C7932" i="1"/>
  <c r="W7931" i="1"/>
  <c r="C7931" i="1"/>
  <c r="W7930" i="1"/>
  <c r="C7930" i="1"/>
  <c r="W7929" i="1"/>
  <c r="C7929" i="1"/>
  <c r="W7928" i="1"/>
  <c r="C7928" i="1"/>
  <c r="W7927" i="1"/>
  <c r="C7927" i="1"/>
  <c r="W7926" i="1"/>
  <c r="C7926" i="1"/>
  <c r="W7925" i="1"/>
  <c r="C7925" i="1"/>
  <c r="W7924" i="1"/>
  <c r="C7924" i="1"/>
  <c r="W7923" i="1"/>
  <c r="C7923" i="1"/>
  <c r="W7922" i="1"/>
  <c r="C7922" i="1"/>
  <c r="W7921" i="1"/>
  <c r="C7921" i="1"/>
  <c r="W7920" i="1"/>
  <c r="C7920" i="1"/>
  <c r="W7919" i="1"/>
  <c r="C7919" i="1"/>
  <c r="W7918" i="1"/>
  <c r="C7918" i="1"/>
  <c r="W7917" i="1"/>
  <c r="C7917" i="1"/>
  <c r="W7916" i="1"/>
  <c r="C7916" i="1"/>
  <c r="W7915" i="1"/>
  <c r="C7915" i="1"/>
  <c r="W7914" i="1"/>
  <c r="C7914" i="1"/>
  <c r="W7913" i="1"/>
  <c r="C7913" i="1"/>
  <c r="W7912" i="1"/>
  <c r="C7912" i="1"/>
  <c r="W7911" i="1"/>
  <c r="C7911" i="1"/>
  <c r="W7910" i="1"/>
  <c r="C7910" i="1"/>
  <c r="W7909" i="1"/>
  <c r="C7909" i="1"/>
  <c r="W7908" i="1"/>
  <c r="C7908" i="1"/>
  <c r="W7907" i="1"/>
  <c r="C7907" i="1"/>
  <c r="W7906" i="1"/>
  <c r="C7906" i="1"/>
  <c r="W7905" i="1"/>
  <c r="C7905" i="1"/>
  <c r="W7904" i="1"/>
  <c r="C7904" i="1"/>
  <c r="W7903" i="1"/>
  <c r="C7903" i="1"/>
  <c r="W7902" i="1"/>
  <c r="C7902" i="1"/>
  <c r="W7901" i="1"/>
  <c r="C7901" i="1"/>
  <c r="W7900" i="1"/>
  <c r="C7900" i="1"/>
  <c r="W7899" i="1"/>
  <c r="C7899" i="1"/>
  <c r="W7898" i="1"/>
  <c r="C7898" i="1"/>
  <c r="W7897" i="1"/>
  <c r="C7897" i="1"/>
  <c r="W7896" i="1"/>
  <c r="C7896" i="1"/>
  <c r="W7895" i="1"/>
  <c r="C7895" i="1"/>
  <c r="W7894" i="1"/>
  <c r="C7894" i="1"/>
  <c r="W7893" i="1"/>
  <c r="C7893" i="1"/>
  <c r="W7892" i="1"/>
  <c r="C7892" i="1"/>
  <c r="W7891" i="1"/>
  <c r="C7891" i="1"/>
  <c r="W7890" i="1"/>
  <c r="C7890" i="1"/>
  <c r="W7889" i="1"/>
  <c r="C7889" i="1"/>
  <c r="W7888" i="1"/>
  <c r="C7888" i="1"/>
  <c r="W7887" i="1"/>
  <c r="C7887" i="1"/>
  <c r="W7886" i="1"/>
  <c r="C7886" i="1"/>
  <c r="W7885" i="1"/>
  <c r="C7885" i="1"/>
  <c r="W7884" i="1"/>
  <c r="C7884" i="1"/>
  <c r="W7883" i="1"/>
  <c r="C7883" i="1"/>
  <c r="W7882" i="1"/>
  <c r="C7882" i="1"/>
  <c r="W7881" i="1"/>
  <c r="C7881" i="1"/>
  <c r="W7880" i="1"/>
  <c r="C7880" i="1"/>
  <c r="W7879" i="1"/>
  <c r="C7879" i="1"/>
  <c r="W7878" i="1"/>
  <c r="C7878" i="1"/>
  <c r="W7877" i="1"/>
  <c r="C7877" i="1"/>
  <c r="W7876" i="1"/>
  <c r="C7876" i="1"/>
  <c r="W7875" i="1"/>
  <c r="C7875" i="1"/>
  <c r="W7874" i="1"/>
  <c r="C7874" i="1"/>
  <c r="W7873" i="1"/>
  <c r="C7873" i="1"/>
  <c r="W7872" i="1"/>
  <c r="C7872" i="1"/>
  <c r="W7871" i="1"/>
  <c r="C7871" i="1"/>
  <c r="W7870" i="1"/>
  <c r="C7870" i="1"/>
  <c r="W7869" i="1"/>
  <c r="C7869" i="1"/>
  <c r="W7868" i="1"/>
  <c r="C7868" i="1"/>
  <c r="W7867" i="1"/>
  <c r="C7867" i="1"/>
  <c r="W7866" i="1"/>
  <c r="C7866" i="1"/>
  <c r="W7865" i="1"/>
  <c r="C7865" i="1"/>
  <c r="W7864" i="1"/>
  <c r="C7864" i="1"/>
  <c r="W7863" i="1"/>
  <c r="C7863" i="1"/>
  <c r="W7862" i="1"/>
  <c r="C7862" i="1"/>
  <c r="W7861" i="1"/>
  <c r="C7861" i="1"/>
  <c r="W7860" i="1"/>
  <c r="C7860" i="1"/>
  <c r="W7859" i="1"/>
  <c r="C7859" i="1"/>
  <c r="W7858" i="1"/>
  <c r="C7858" i="1"/>
  <c r="W7857" i="1"/>
  <c r="C7857" i="1"/>
  <c r="W7856" i="1"/>
  <c r="C7856" i="1"/>
  <c r="W7855" i="1"/>
  <c r="C7855" i="1"/>
  <c r="W7854" i="1"/>
  <c r="C7854" i="1"/>
  <c r="W7853" i="1"/>
  <c r="C7853" i="1"/>
  <c r="W7852" i="1"/>
  <c r="C7852" i="1"/>
  <c r="W7851" i="1"/>
  <c r="C7851" i="1"/>
  <c r="W7850" i="1"/>
  <c r="C7850" i="1"/>
  <c r="W7849" i="1"/>
  <c r="C7849" i="1"/>
  <c r="W7848" i="1"/>
  <c r="C7848" i="1"/>
  <c r="W7847" i="1"/>
  <c r="C7847" i="1"/>
  <c r="W7846" i="1"/>
  <c r="C7846" i="1"/>
  <c r="W7845" i="1"/>
  <c r="C7845" i="1"/>
  <c r="W7844" i="1"/>
  <c r="C7844" i="1"/>
  <c r="W7843" i="1"/>
  <c r="C7843" i="1"/>
  <c r="W7842" i="1"/>
  <c r="C7842" i="1"/>
  <c r="W7841" i="1"/>
  <c r="C7841" i="1"/>
  <c r="W7840" i="1"/>
  <c r="C7840" i="1"/>
  <c r="W7839" i="1"/>
  <c r="C7839" i="1"/>
  <c r="W7838" i="1"/>
  <c r="C7838" i="1"/>
  <c r="W7837" i="1"/>
  <c r="C7837" i="1"/>
  <c r="W7836" i="1"/>
  <c r="C7836" i="1"/>
  <c r="W7835" i="1"/>
  <c r="C7835" i="1"/>
  <c r="W7834" i="1"/>
  <c r="C7834" i="1"/>
  <c r="W7833" i="1"/>
  <c r="C7833" i="1"/>
  <c r="W7832" i="1"/>
  <c r="C7832" i="1"/>
  <c r="W7831" i="1"/>
  <c r="C7831" i="1"/>
  <c r="W7830" i="1"/>
  <c r="C7830" i="1"/>
  <c r="W7829" i="1"/>
  <c r="C7829" i="1"/>
  <c r="W7828" i="1"/>
  <c r="C7828" i="1"/>
  <c r="W7827" i="1"/>
  <c r="C7827" i="1"/>
  <c r="W7826" i="1"/>
  <c r="C7826" i="1"/>
  <c r="W7825" i="1"/>
  <c r="C7825" i="1"/>
  <c r="W7824" i="1"/>
  <c r="C7824" i="1"/>
  <c r="W7823" i="1"/>
  <c r="C7823" i="1"/>
  <c r="W7822" i="1"/>
  <c r="C7822" i="1"/>
  <c r="W7821" i="1"/>
  <c r="C7821" i="1"/>
  <c r="W7820" i="1"/>
  <c r="C7820" i="1"/>
  <c r="W7819" i="1"/>
  <c r="C7819" i="1"/>
  <c r="W7818" i="1"/>
  <c r="C7818" i="1"/>
  <c r="W7817" i="1"/>
  <c r="C7817" i="1"/>
  <c r="W7816" i="1"/>
  <c r="C7816" i="1"/>
  <c r="W7815" i="1"/>
  <c r="C7815" i="1"/>
  <c r="W7814" i="1"/>
  <c r="C7814" i="1"/>
  <c r="W7813" i="1"/>
  <c r="C7813" i="1"/>
  <c r="W7812" i="1"/>
  <c r="C7812" i="1"/>
  <c r="W7811" i="1"/>
  <c r="C7811" i="1"/>
  <c r="W7810" i="1"/>
  <c r="C7810" i="1"/>
  <c r="W7809" i="1"/>
  <c r="C7809" i="1"/>
  <c r="W7808" i="1"/>
  <c r="C7808" i="1"/>
  <c r="W7807" i="1"/>
  <c r="C7807" i="1"/>
  <c r="W7806" i="1"/>
  <c r="C7806" i="1"/>
  <c r="W7805" i="1"/>
  <c r="C7805" i="1"/>
  <c r="W7804" i="1"/>
  <c r="C7804" i="1"/>
  <c r="W7803" i="1"/>
  <c r="C7803" i="1"/>
  <c r="W7802" i="1"/>
  <c r="C7802" i="1"/>
  <c r="W7801" i="1"/>
  <c r="C7801" i="1"/>
  <c r="W7800" i="1"/>
  <c r="C7800" i="1"/>
  <c r="W7799" i="1"/>
  <c r="C7799" i="1"/>
  <c r="W7798" i="1"/>
  <c r="C7798" i="1"/>
  <c r="W7797" i="1"/>
  <c r="C7797" i="1"/>
  <c r="W7796" i="1"/>
  <c r="C7796" i="1"/>
  <c r="W7795" i="1"/>
  <c r="C7795" i="1"/>
  <c r="W7794" i="1"/>
  <c r="C7794" i="1"/>
  <c r="W7793" i="1"/>
  <c r="C7793" i="1"/>
  <c r="W7792" i="1"/>
  <c r="C7792" i="1"/>
  <c r="W7791" i="1"/>
  <c r="C7791" i="1"/>
  <c r="W7790" i="1"/>
  <c r="C7790" i="1"/>
  <c r="W7789" i="1"/>
  <c r="C7789" i="1"/>
  <c r="W7788" i="1"/>
  <c r="C7788" i="1"/>
  <c r="W7787" i="1"/>
  <c r="C7787" i="1"/>
  <c r="W7786" i="1"/>
  <c r="C7786" i="1"/>
  <c r="W7785" i="1"/>
  <c r="C7785" i="1"/>
  <c r="W7784" i="1"/>
  <c r="C7784" i="1"/>
  <c r="W7783" i="1"/>
  <c r="C7783" i="1"/>
  <c r="W7782" i="1"/>
  <c r="C7782" i="1"/>
  <c r="W7781" i="1"/>
  <c r="C7781" i="1"/>
  <c r="W7780" i="1"/>
  <c r="C7780" i="1"/>
  <c r="W7779" i="1"/>
  <c r="C7779" i="1"/>
  <c r="W7778" i="1"/>
  <c r="C7778" i="1"/>
  <c r="W7777" i="1"/>
  <c r="C7777" i="1"/>
  <c r="W7776" i="1"/>
  <c r="C7776" i="1"/>
  <c r="W7775" i="1"/>
  <c r="C7775" i="1"/>
  <c r="W7774" i="1"/>
  <c r="C7774" i="1"/>
  <c r="W7773" i="1"/>
  <c r="C7773" i="1"/>
  <c r="W7772" i="1"/>
  <c r="C7772" i="1"/>
  <c r="W7771" i="1"/>
  <c r="C7771" i="1"/>
  <c r="W7770" i="1"/>
  <c r="C7770" i="1"/>
  <c r="W7769" i="1"/>
  <c r="C7769" i="1"/>
  <c r="W7768" i="1"/>
  <c r="C7768" i="1"/>
  <c r="W7767" i="1"/>
  <c r="C7767" i="1"/>
  <c r="W7766" i="1"/>
  <c r="C7766" i="1"/>
  <c r="W7765" i="1"/>
  <c r="C7765" i="1"/>
  <c r="W7764" i="1"/>
  <c r="C7764" i="1"/>
  <c r="W7763" i="1"/>
  <c r="C7763" i="1"/>
  <c r="W7762" i="1"/>
  <c r="C7762" i="1"/>
  <c r="W7761" i="1"/>
  <c r="C7761" i="1"/>
  <c r="W7760" i="1"/>
  <c r="C7760" i="1"/>
  <c r="W7759" i="1"/>
  <c r="C7759" i="1"/>
  <c r="W7758" i="1"/>
  <c r="C7758" i="1"/>
  <c r="W7757" i="1"/>
  <c r="C7757" i="1"/>
  <c r="W7756" i="1"/>
  <c r="C7756" i="1"/>
  <c r="W7755" i="1"/>
  <c r="C7755" i="1"/>
  <c r="W7754" i="1"/>
  <c r="C7754" i="1"/>
  <c r="W7753" i="1"/>
  <c r="C7753" i="1"/>
  <c r="W7752" i="1"/>
  <c r="C7752" i="1"/>
  <c r="W7751" i="1"/>
  <c r="C7751" i="1"/>
  <c r="W7750" i="1"/>
  <c r="C7750" i="1"/>
  <c r="W7749" i="1"/>
  <c r="C7749" i="1"/>
  <c r="W7748" i="1"/>
  <c r="C7748" i="1"/>
  <c r="W7747" i="1"/>
  <c r="C7747" i="1"/>
  <c r="W7746" i="1"/>
  <c r="C7746" i="1"/>
  <c r="W7745" i="1"/>
  <c r="C7745" i="1"/>
  <c r="W7744" i="1"/>
  <c r="C7744" i="1"/>
  <c r="W7743" i="1"/>
  <c r="C7743" i="1"/>
  <c r="W7742" i="1"/>
  <c r="C7742" i="1"/>
  <c r="W7741" i="1"/>
  <c r="C7741" i="1"/>
  <c r="W7740" i="1"/>
  <c r="C7740" i="1"/>
  <c r="W7739" i="1"/>
  <c r="C7739" i="1"/>
  <c r="W7738" i="1"/>
  <c r="C7738" i="1"/>
  <c r="W7737" i="1"/>
  <c r="C7737" i="1"/>
  <c r="W7736" i="1"/>
  <c r="C7736" i="1"/>
  <c r="W7735" i="1"/>
  <c r="C7735" i="1"/>
  <c r="W7734" i="1"/>
  <c r="C7734" i="1"/>
  <c r="W7733" i="1"/>
  <c r="C7733" i="1"/>
  <c r="W7732" i="1"/>
  <c r="C7732" i="1"/>
  <c r="W7731" i="1"/>
  <c r="C7731" i="1"/>
  <c r="W7730" i="1"/>
  <c r="C7730" i="1"/>
  <c r="W7729" i="1"/>
  <c r="C7729" i="1"/>
  <c r="W7728" i="1"/>
  <c r="C7728" i="1"/>
  <c r="W7727" i="1"/>
  <c r="C7727" i="1"/>
  <c r="W7726" i="1"/>
  <c r="C7726" i="1"/>
  <c r="W7725" i="1"/>
  <c r="C7725" i="1"/>
  <c r="W7724" i="1"/>
  <c r="C7724" i="1"/>
  <c r="W7723" i="1"/>
  <c r="C7723" i="1"/>
  <c r="W7722" i="1"/>
  <c r="C7722" i="1"/>
  <c r="W7721" i="1"/>
  <c r="C7721" i="1"/>
  <c r="W7720" i="1"/>
  <c r="C7720" i="1"/>
  <c r="W7719" i="1"/>
  <c r="C7719" i="1"/>
  <c r="W7718" i="1"/>
  <c r="C7718" i="1"/>
  <c r="W7717" i="1"/>
  <c r="C7717" i="1"/>
  <c r="W7716" i="1"/>
  <c r="C7716" i="1"/>
  <c r="W7715" i="1"/>
  <c r="C7715" i="1"/>
  <c r="W7714" i="1"/>
  <c r="C7714" i="1"/>
  <c r="W7713" i="1"/>
  <c r="C7713" i="1"/>
  <c r="W7712" i="1"/>
  <c r="C7712" i="1"/>
  <c r="W7711" i="1"/>
  <c r="C7711" i="1"/>
  <c r="W7710" i="1"/>
  <c r="C7710" i="1"/>
  <c r="W7709" i="1"/>
  <c r="C7709" i="1"/>
  <c r="W7708" i="1"/>
  <c r="C7708" i="1"/>
  <c r="W7707" i="1"/>
  <c r="C7707" i="1"/>
  <c r="W7706" i="1"/>
  <c r="C7706" i="1"/>
  <c r="W7705" i="1"/>
  <c r="C7705" i="1"/>
  <c r="W7704" i="1"/>
  <c r="C7704" i="1"/>
  <c r="W7703" i="1"/>
  <c r="C7703" i="1"/>
  <c r="W7702" i="1"/>
  <c r="C7702" i="1"/>
  <c r="W7701" i="1"/>
  <c r="C7701" i="1"/>
  <c r="W7700" i="1"/>
  <c r="C7700" i="1"/>
  <c r="W7699" i="1"/>
  <c r="C7699" i="1"/>
  <c r="W7698" i="1"/>
  <c r="C7698" i="1"/>
  <c r="W7697" i="1"/>
  <c r="C7697" i="1"/>
  <c r="W7696" i="1"/>
  <c r="C7696" i="1"/>
  <c r="W7695" i="1"/>
  <c r="C7695" i="1"/>
  <c r="W7694" i="1"/>
  <c r="C7694" i="1"/>
  <c r="W7693" i="1"/>
  <c r="C7693" i="1"/>
  <c r="W7692" i="1"/>
  <c r="C7692" i="1"/>
  <c r="W7691" i="1"/>
  <c r="C7691" i="1"/>
  <c r="W7690" i="1"/>
  <c r="C7690" i="1"/>
  <c r="W7689" i="1"/>
  <c r="C7689" i="1"/>
  <c r="W7688" i="1"/>
  <c r="C7688" i="1"/>
  <c r="W7687" i="1"/>
  <c r="C7687" i="1"/>
  <c r="W7686" i="1"/>
  <c r="C7686" i="1"/>
  <c r="W7685" i="1"/>
  <c r="C7685" i="1"/>
  <c r="W7684" i="1"/>
  <c r="C7684" i="1"/>
  <c r="W7683" i="1"/>
  <c r="C7683" i="1"/>
  <c r="W7682" i="1"/>
  <c r="C7682" i="1"/>
  <c r="W7681" i="1"/>
  <c r="C7681" i="1"/>
  <c r="W7680" i="1"/>
  <c r="C7680" i="1"/>
  <c r="W7679" i="1"/>
  <c r="C7679" i="1"/>
  <c r="W7678" i="1"/>
  <c r="C7678" i="1"/>
  <c r="W7677" i="1"/>
  <c r="C7677" i="1"/>
  <c r="W7676" i="1"/>
  <c r="C7676" i="1"/>
  <c r="W7675" i="1"/>
  <c r="C7675" i="1"/>
  <c r="W7674" i="1"/>
  <c r="C7674" i="1"/>
  <c r="W7673" i="1"/>
  <c r="C7673" i="1"/>
  <c r="W7672" i="1"/>
  <c r="C7672" i="1"/>
  <c r="W7671" i="1"/>
  <c r="C7671" i="1"/>
  <c r="W7670" i="1"/>
  <c r="C7670" i="1"/>
  <c r="W7669" i="1"/>
  <c r="C7669" i="1"/>
  <c r="W7668" i="1"/>
  <c r="C7668" i="1"/>
  <c r="W7667" i="1"/>
  <c r="C7667" i="1"/>
  <c r="W7666" i="1"/>
  <c r="C7666" i="1"/>
  <c r="W7665" i="1"/>
  <c r="C7665" i="1"/>
  <c r="W7664" i="1"/>
  <c r="C7664" i="1"/>
  <c r="W7663" i="1"/>
  <c r="C7663" i="1"/>
  <c r="W7662" i="1"/>
  <c r="C7662" i="1"/>
  <c r="W7661" i="1"/>
  <c r="C7661" i="1"/>
  <c r="W7660" i="1"/>
  <c r="C7660" i="1"/>
  <c r="W7659" i="1"/>
  <c r="C7659" i="1"/>
  <c r="W7658" i="1"/>
  <c r="C7658" i="1"/>
  <c r="W7657" i="1"/>
  <c r="C7657" i="1"/>
  <c r="W7656" i="1"/>
  <c r="C7656" i="1"/>
  <c r="W7655" i="1"/>
  <c r="C7655" i="1"/>
  <c r="W7654" i="1"/>
  <c r="C7654" i="1"/>
  <c r="W7653" i="1"/>
  <c r="C7653" i="1"/>
  <c r="W7652" i="1"/>
  <c r="C7652" i="1"/>
  <c r="W7651" i="1"/>
  <c r="C7651" i="1"/>
  <c r="W7650" i="1"/>
  <c r="C7650" i="1"/>
  <c r="W7649" i="1"/>
  <c r="C7649" i="1"/>
  <c r="W7648" i="1"/>
  <c r="C7648" i="1"/>
  <c r="W7647" i="1"/>
  <c r="C7647" i="1"/>
  <c r="W7646" i="1"/>
  <c r="C7646" i="1"/>
  <c r="W7645" i="1"/>
  <c r="C7645" i="1"/>
  <c r="W7644" i="1"/>
  <c r="C7644" i="1"/>
  <c r="W7643" i="1"/>
  <c r="C7643" i="1"/>
  <c r="W7642" i="1"/>
  <c r="C7642" i="1"/>
  <c r="W7641" i="1"/>
  <c r="C7641" i="1"/>
  <c r="W7640" i="1"/>
  <c r="C7640" i="1"/>
  <c r="W7639" i="1"/>
  <c r="C7639" i="1"/>
  <c r="W7638" i="1"/>
  <c r="C7638" i="1"/>
  <c r="W7637" i="1"/>
  <c r="C7637" i="1"/>
  <c r="W7636" i="1"/>
  <c r="C7636" i="1"/>
  <c r="W7635" i="1"/>
  <c r="C7635" i="1"/>
  <c r="W7634" i="1"/>
  <c r="C7634" i="1"/>
  <c r="W7633" i="1"/>
  <c r="C7633" i="1"/>
  <c r="W7632" i="1"/>
  <c r="C7632" i="1"/>
  <c r="W7631" i="1"/>
  <c r="C7631" i="1"/>
  <c r="W7630" i="1"/>
  <c r="C7630" i="1"/>
  <c r="W7629" i="1"/>
  <c r="C7629" i="1"/>
  <c r="W7628" i="1"/>
  <c r="C7628" i="1"/>
  <c r="W7627" i="1"/>
  <c r="C7627" i="1"/>
  <c r="W7626" i="1"/>
  <c r="C7626" i="1"/>
  <c r="W7625" i="1"/>
  <c r="C7625" i="1"/>
  <c r="W7624" i="1"/>
  <c r="C7624" i="1"/>
  <c r="W7623" i="1"/>
  <c r="C7623" i="1"/>
  <c r="W7622" i="1"/>
  <c r="C7622" i="1"/>
  <c r="W7621" i="1"/>
  <c r="C7621" i="1"/>
  <c r="W7620" i="1"/>
  <c r="C7620" i="1"/>
  <c r="W7619" i="1"/>
  <c r="C7619" i="1"/>
  <c r="W7618" i="1"/>
  <c r="C7618" i="1"/>
  <c r="W7617" i="1"/>
  <c r="C7617" i="1"/>
  <c r="W7616" i="1"/>
  <c r="C7616" i="1"/>
  <c r="W7615" i="1"/>
  <c r="C7615" i="1"/>
  <c r="W7614" i="1"/>
  <c r="C7614" i="1"/>
  <c r="W7613" i="1"/>
  <c r="C7613" i="1"/>
  <c r="W7612" i="1"/>
  <c r="C7612" i="1"/>
  <c r="W7611" i="1"/>
  <c r="C7611" i="1"/>
  <c r="W7610" i="1"/>
  <c r="C7610" i="1"/>
  <c r="W7609" i="1"/>
  <c r="C7609" i="1"/>
  <c r="W7608" i="1"/>
  <c r="C7608" i="1"/>
  <c r="W7607" i="1"/>
  <c r="C7607" i="1"/>
  <c r="W7606" i="1"/>
  <c r="C7606" i="1"/>
  <c r="W7605" i="1"/>
  <c r="C7605" i="1"/>
  <c r="W7604" i="1"/>
  <c r="C7604" i="1"/>
  <c r="W7603" i="1"/>
  <c r="C7603" i="1"/>
  <c r="W7602" i="1"/>
  <c r="C7602" i="1"/>
  <c r="W7601" i="1"/>
  <c r="C7601" i="1"/>
  <c r="W7600" i="1"/>
  <c r="C7600" i="1"/>
  <c r="W7599" i="1"/>
  <c r="C7599" i="1"/>
  <c r="W7598" i="1"/>
  <c r="C7598" i="1"/>
  <c r="W7597" i="1"/>
  <c r="C7597" i="1"/>
  <c r="W7596" i="1"/>
  <c r="C7596" i="1"/>
  <c r="W7595" i="1"/>
  <c r="C7595" i="1"/>
  <c r="W7594" i="1"/>
  <c r="C7594" i="1"/>
  <c r="W7593" i="1"/>
  <c r="C7593" i="1"/>
  <c r="W7592" i="1"/>
  <c r="C7592" i="1"/>
  <c r="W7591" i="1"/>
  <c r="C7591" i="1"/>
  <c r="W7590" i="1"/>
  <c r="C7590" i="1"/>
  <c r="W7589" i="1"/>
  <c r="C7589" i="1"/>
  <c r="W7588" i="1"/>
  <c r="C7588" i="1"/>
  <c r="W7587" i="1"/>
  <c r="C7587" i="1"/>
  <c r="W7586" i="1"/>
  <c r="C7586" i="1"/>
  <c r="W7585" i="1"/>
  <c r="C7585" i="1"/>
  <c r="W7584" i="1"/>
  <c r="C7584" i="1"/>
  <c r="W7583" i="1"/>
  <c r="C7583" i="1"/>
  <c r="W7582" i="1"/>
  <c r="C7582" i="1"/>
  <c r="W7581" i="1"/>
  <c r="C7581" i="1"/>
  <c r="W7580" i="1"/>
  <c r="C7580" i="1"/>
  <c r="W7579" i="1"/>
  <c r="C7579" i="1"/>
  <c r="W7578" i="1"/>
  <c r="C7578" i="1"/>
  <c r="W7577" i="1"/>
  <c r="C7577" i="1"/>
  <c r="W7576" i="1"/>
  <c r="C7576" i="1"/>
  <c r="W7575" i="1"/>
  <c r="C7575" i="1"/>
  <c r="W7574" i="1"/>
  <c r="C7574" i="1"/>
  <c r="W7573" i="1"/>
  <c r="C7573" i="1"/>
  <c r="W7572" i="1"/>
  <c r="C7572" i="1"/>
  <c r="W7571" i="1"/>
  <c r="C7571" i="1"/>
  <c r="W7570" i="1"/>
  <c r="C7570" i="1"/>
  <c r="W7569" i="1"/>
  <c r="C7569" i="1"/>
  <c r="W7568" i="1"/>
  <c r="C7568" i="1"/>
  <c r="W7567" i="1"/>
  <c r="C7567" i="1"/>
  <c r="W7566" i="1"/>
  <c r="C7566" i="1"/>
  <c r="W7565" i="1"/>
  <c r="C7565" i="1"/>
  <c r="W7564" i="1"/>
  <c r="C7564" i="1"/>
  <c r="W7563" i="1"/>
  <c r="C7563" i="1"/>
  <c r="W7562" i="1"/>
  <c r="C7562" i="1"/>
  <c r="W7561" i="1"/>
  <c r="C7561" i="1"/>
  <c r="W7560" i="1"/>
  <c r="C7560" i="1"/>
  <c r="W7559" i="1"/>
  <c r="C7559" i="1"/>
  <c r="W7558" i="1"/>
  <c r="C7558" i="1"/>
  <c r="W7557" i="1"/>
  <c r="C7557" i="1"/>
  <c r="W7556" i="1"/>
  <c r="C7556" i="1"/>
  <c r="W7555" i="1"/>
  <c r="C7555" i="1"/>
  <c r="W7554" i="1"/>
  <c r="C7554" i="1"/>
  <c r="W7553" i="1"/>
  <c r="C7553" i="1"/>
  <c r="W7552" i="1"/>
  <c r="C7552" i="1"/>
  <c r="W7551" i="1"/>
  <c r="C7551" i="1"/>
  <c r="W7550" i="1"/>
  <c r="C7550" i="1"/>
  <c r="W7549" i="1"/>
  <c r="C7549" i="1"/>
  <c r="W7548" i="1"/>
  <c r="C7548" i="1"/>
  <c r="W7547" i="1"/>
  <c r="C7547" i="1"/>
  <c r="W7546" i="1"/>
  <c r="C7546" i="1"/>
  <c r="W7545" i="1"/>
  <c r="C7545" i="1"/>
  <c r="W7544" i="1"/>
  <c r="C7544" i="1"/>
  <c r="W7543" i="1"/>
  <c r="C7543" i="1"/>
  <c r="W7542" i="1"/>
  <c r="C7542" i="1"/>
  <c r="W7541" i="1"/>
  <c r="C7541" i="1"/>
  <c r="W7540" i="1"/>
  <c r="C7540" i="1"/>
  <c r="W7539" i="1"/>
  <c r="C7539" i="1"/>
  <c r="W7538" i="1"/>
  <c r="C7538" i="1"/>
  <c r="W7537" i="1"/>
  <c r="C7537" i="1"/>
  <c r="W7536" i="1"/>
  <c r="C7536" i="1"/>
  <c r="W7535" i="1"/>
  <c r="C7535" i="1"/>
  <c r="W7534" i="1"/>
  <c r="C7534" i="1"/>
  <c r="W7533" i="1"/>
  <c r="C7533" i="1"/>
  <c r="W7532" i="1"/>
  <c r="C7532" i="1"/>
  <c r="W7531" i="1"/>
  <c r="C7531" i="1"/>
  <c r="W7530" i="1"/>
  <c r="C7530" i="1"/>
  <c r="W7529" i="1"/>
  <c r="C7529" i="1"/>
  <c r="W7528" i="1"/>
  <c r="C7528" i="1"/>
  <c r="W7527" i="1"/>
  <c r="C7527" i="1"/>
  <c r="W7526" i="1"/>
  <c r="C7526" i="1"/>
  <c r="W7525" i="1"/>
  <c r="C7525" i="1"/>
  <c r="W7524" i="1"/>
  <c r="C7524" i="1"/>
  <c r="W7523" i="1"/>
  <c r="C7523" i="1"/>
  <c r="W7522" i="1"/>
  <c r="C7522" i="1"/>
  <c r="W7521" i="1"/>
  <c r="C7521" i="1"/>
  <c r="W7520" i="1"/>
  <c r="C7520" i="1"/>
  <c r="W7519" i="1"/>
  <c r="C7519" i="1"/>
  <c r="W7518" i="1"/>
  <c r="C7518" i="1"/>
  <c r="W7517" i="1"/>
  <c r="C7517" i="1"/>
  <c r="W7516" i="1"/>
  <c r="C7516" i="1"/>
  <c r="W7515" i="1"/>
  <c r="C7515" i="1"/>
  <c r="W7514" i="1"/>
  <c r="C7514" i="1"/>
  <c r="W7513" i="1"/>
  <c r="C7513" i="1"/>
  <c r="W7512" i="1"/>
  <c r="C7512" i="1"/>
  <c r="W7511" i="1"/>
  <c r="C7511" i="1"/>
  <c r="W7510" i="1"/>
  <c r="C7510" i="1"/>
  <c r="W7509" i="1"/>
  <c r="C7509" i="1"/>
  <c r="W7508" i="1"/>
  <c r="C7508" i="1"/>
  <c r="W7507" i="1"/>
  <c r="C7507" i="1"/>
  <c r="W7506" i="1"/>
  <c r="C7506" i="1"/>
  <c r="W7505" i="1"/>
  <c r="C7505" i="1"/>
  <c r="W7504" i="1"/>
  <c r="C7504" i="1"/>
  <c r="W7503" i="1"/>
  <c r="C7503" i="1"/>
  <c r="W7502" i="1"/>
  <c r="C7502" i="1"/>
  <c r="W7501" i="1"/>
  <c r="C7501" i="1"/>
  <c r="W7500" i="1"/>
  <c r="C7500" i="1"/>
  <c r="W7499" i="1"/>
  <c r="C7499" i="1"/>
  <c r="W7498" i="1"/>
  <c r="C7498" i="1"/>
  <c r="W7497" i="1"/>
  <c r="C7497" i="1"/>
  <c r="W7496" i="1"/>
  <c r="C7496" i="1"/>
  <c r="W7495" i="1"/>
  <c r="C7495" i="1"/>
  <c r="W7494" i="1"/>
  <c r="C7494" i="1"/>
  <c r="W7493" i="1"/>
  <c r="C7493" i="1"/>
  <c r="W7492" i="1"/>
  <c r="C7492" i="1"/>
  <c r="W7491" i="1"/>
  <c r="C7491" i="1"/>
  <c r="W7490" i="1"/>
  <c r="C7490" i="1"/>
  <c r="W7489" i="1"/>
  <c r="C7489" i="1"/>
  <c r="W7488" i="1"/>
  <c r="C7488" i="1"/>
  <c r="W7487" i="1"/>
  <c r="C7487" i="1"/>
  <c r="W7486" i="1"/>
  <c r="C7486" i="1"/>
  <c r="W7485" i="1"/>
  <c r="C7485" i="1"/>
  <c r="W7484" i="1"/>
  <c r="C7484" i="1"/>
  <c r="W7483" i="1"/>
  <c r="C7483" i="1"/>
  <c r="W7482" i="1"/>
  <c r="C7482" i="1"/>
  <c r="W7481" i="1"/>
  <c r="C7481" i="1"/>
  <c r="W7480" i="1"/>
  <c r="C7480" i="1"/>
  <c r="W7479" i="1"/>
  <c r="C7479" i="1"/>
  <c r="W7478" i="1"/>
  <c r="C7478" i="1"/>
  <c r="W7477" i="1"/>
  <c r="C7477" i="1"/>
  <c r="W7476" i="1"/>
  <c r="C7476" i="1"/>
  <c r="W7475" i="1"/>
  <c r="C7475" i="1"/>
  <c r="W7474" i="1"/>
  <c r="C7474" i="1"/>
  <c r="W7473" i="1"/>
  <c r="C7473" i="1"/>
  <c r="W7472" i="1"/>
  <c r="C7472" i="1"/>
  <c r="W7471" i="1"/>
  <c r="C7471" i="1"/>
  <c r="W7470" i="1"/>
  <c r="C7470" i="1"/>
  <c r="W7469" i="1"/>
  <c r="C7469" i="1"/>
  <c r="W7468" i="1"/>
  <c r="C7468" i="1"/>
  <c r="W7467" i="1"/>
  <c r="C7467" i="1"/>
  <c r="W7466" i="1"/>
  <c r="C7466" i="1"/>
  <c r="W7465" i="1"/>
  <c r="C7465" i="1"/>
  <c r="W7464" i="1"/>
  <c r="C7464" i="1"/>
  <c r="W7463" i="1"/>
  <c r="C7463" i="1"/>
  <c r="W7462" i="1"/>
  <c r="C7462" i="1"/>
  <c r="W7461" i="1"/>
  <c r="C7461" i="1"/>
  <c r="W7460" i="1"/>
  <c r="C7460" i="1"/>
  <c r="W7459" i="1"/>
  <c r="C7459" i="1"/>
  <c r="W7458" i="1"/>
  <c r="C7458" i="1"/>
  <c r="W7457" i="1"/>
  <c r="C7457" i="1"/>
  <c r="W7456" i="1"/>
  <c r="C7456" i="1"/>
  <c r="W7455" i="1"/>
  <c r="C7455" i="1"/>
  <c r="W7454" i="1"/>
  <c r="C7454" i="1"/>
  <c r="W7453" i="1"/>
  <c r="C7453" i="1"/>
  <c r="W7452" i="1"/>
  <c r="C7452" i="1"/>
  <c r="W7451" i="1"/>
  <c r="C7451" i="1"/>
  <c r="W7450" i="1"/>
  <c r="C7450" i="1"/>
  <c r="W7449" i="1"/>
  <c r="C7449" i="1"/>
  <c r="W7448" i="1"/>
  <c r="C7448" i="1"/>
  <c r="W7447" i="1"/>
  <c r="C7447" i="1"/>
  <c r="W7446" i="1"/>
  <c r="C7446" i="1"/>
  <c r="W7445" i="1"/>
  <c r="C7445" i="1"/>
  <c r="W7444" i="1"/>
  <c r="C7444" i="1"/>
  <c r="W7443" i="1"/>
  <c r="C7443" i="1"/>
  <c r="W7442" i="1"/>
  <c r="C7442" i="1"/>
  <c r="W7441" i="1"/>
  <c r="C7441" i="1"/>
  <c r="W7440" i="1"/>
  <c r="C7440" i="1"/>
  <c r="W7439" i="1"/>
  <c r="C7439" i="1"/>
  <c r="W7438" i="1"/>
  <c r="C7438" i="1"/>
  <c r="W7437" i="1"/>
  <c r="C7437" i="1"/>
  <c r="W7436" i="1"/>
  <c r="C7436" i="1"/>
  <c r="W7435" i="1"/>
  <c r="C7435" i="1"/>
  <c r="W7434" i="1"/>
  <c r="C7434" i="1"/>
  <c r="W7433" i="1"/>
  <c r="C7433" i="1"/>
  <c r="W7432" i="1"/>
  <c r="C7432" i="1"/>
  <c r="W7431" i="1"/>
  <c r="C7431" i="1"/>
  <c r="W7430" i="1"/>
  <c r="C7430" i="1"/>
  <c r="W7429" i="1"/>
  <c r="C7429" i="1"/>
  <c r="W7428" i="1"/>
  <c r="C7428" i="1"/>
  <c r="W7427" i="1"/>
  <c r="C7427" i="1"/>
  <c r="W7426" i="1"/>
  <c r="C7426" i="1"/>
  <c r="W7425" i="1"/>
  <c r="C7425" i="1"/>
  <c r="W7424" i="1"/>
  <c r="C7424" i="1"/>
  <c r="W7423" i="1"/>
  <c r="C7423" i="1"/>
  <c r="W7422" i="1"/>
  <c r="C7422" i="1"/>
  <c r="W7421" i="1"/>
  <c r="C7421" i="1"/>
  <c r="W7420" i="1"/>
  <c r="C7420" i="1"/>
  <c r="W7419" i="1"/>
  <c r="C7419" i="1"/>
  <c r="W7418" i="1"/>
  <c r="C7418" i="1"/>
  <c r="W7417" i="1"/>
  <c r="C7417" i="1"/>
  <c r="W7416" i="1"/>
  <c r="C7416" i="1"/>
  <c r="W7415" i="1"/>
  <c r="C7415" i="1"/>
  <c r="W7414" i="1"/>
  <c r="C7414" i="1"/>
  <c r="W7413" i="1"/>
  <c r="C7413" i="1"/>
  <c r="W7412" i="1"/>
  <c r="C7412" i="1"/>
  <c r="W7411" i="1"/>
  <c r="C7411" i="1"/>
  <c r="W7410" i="1"/>
  <c r="C7410" i="1"/>
  <c r="W7409" i="1"/>
  <c r="C7409" i="1"/>
  <c r="W7408" i="1"/>
  <c r="C7408" i="1"/>
  <c r="W7407" i="1"/>
  <c r="C7407" i="1"/>
  <c r="W7406" i="1"/>
  <c r="C7406" i="1"/>
  <c r="W7405" i="1"/>
  <c r="C7405" i="1"/>
  <c r="W7404" i="1"/>
  <c r="C7404" i="1"/>
  <c r="W7403" i="1"/>
  <c r="C7403" i="1"/>
  <c r="W7402" i="1"/>
  <c r="C7402" i="1"/>
  <c r="W7401" i="1"/>
  <c r="C7401" i="1"/>
  <c r="W7400" i="1"/>
  <c r="C7400" i="1"/>
  <c r="W7399" i="1"/>
  <c r="C7399" i="1"/>
  <c r="W7398" i="1"/>
  <c r="C7398" i="1"/>
  <c r="W7397" i="1"/>
  <c r="C7397" i="1"/>
  <c r="W7396" i="1"/>
  <c r="C7396" i="1"/>
  <c r="W7395" i="1"/>
  <c r="C7395" i="1"/>
  <c r="W7394" i="1"/>
  <c r="C7394" i="1"/>
  <c r="W7393" i="1"/>
  <c r="C7393" i="1"/>
  <c r="W7392" i="1"/>
  <c r="C7392" i="1"/>
  <c r="W7391" i="1"/>
  <c r="C7391" i="1"/>
  <c r="W7390" i="1"/>
  <c r="C7390" i="1"/>
  <c r="W7389" i="1"/>
  <c r="C7389" i="1"/>
  <c r="W7388" i="1"/>
  <c r="C7388" i="1"/>
  <c r="W7387" i="1"/>
  <c r="C7387" i="1"/>
  <c r="W7386" i="1"/>
  <c r="C7386" i="1"/>
  <c r="W7385" i="1"/>
  <c r="C7385" i="1"/>
  <c r="W7384" i="1"/>
  <c r="C7384" i="1"/>
  <c r="W7383" i="1"/>
  <c r="C7383" i="1"/>
  <c r="W7382" i="1"/>
  <c r="C7382" i="1"/>
  <c r="W7381" i="1"/>
  <c r="C7381" i="1"/>
  <c r="W7380" i="1"/>
  <c r="C7380" i="1"/>
  <c r="W7379" i="1"/>
  <c r="C7379" i="1"/>
  <c r="W7378" i="1"/>
  <c r="C7378" i="1"/>
  <c r="W7377" i="1"/>
  <c r="C7377" i="1"/>
  <c r="W7376" i="1"/>
  <c r="C7376" i="1"/>
  <c r="W7375" i="1"/>
  <c r="C7375" i="1"/>
  <c r="W7374" i="1"/>
  <c r="C7374" i="1"/>
  <c r="W7373" i="1"/>
  <c r="C7373" i="1"/>
  <c r="W7372" i="1"/>
  <c r="C7372" i="1"/>
  <c r="W7371" i="1"/>
  <c r="C7371" i="1"/>
  <c r="W7370" i="1"/>
  <c r="C7370" i="1"/>
  <c r="W7369" i="1"/>
  <c r="C7369" i="1"/>
  <c r="W7368" i="1"/>
  <c r="C7368" i="1"/>
  <c r="W7367" i="1"/>
  <c r="C7367" i="1"/>
  <c r="W7366" i="1"/>
  <c r="C7366" i="1"/>
  <c r="W7365" i="1"/>
  <c r="C7365" i="1"/>
  <c r="W7364" i="1"/>
  <c r="C7364" i="1"/>
  <c r="W7363" i="1"/>
  <c r="C7363" i="1"/>
  <c r="W7362" i="1"/>
  <c r="C7362" i="1"/>
  <c r="W7361" i="1"/>
  <c r="C7361" i="1"/>
  <c r="W7360" i="1"/>
  <c r="C7360" i="1"/>
  <c r="W7359" i="1"/>
  <c r="C7359" i="1"/>
  <c r="W7358" i="1"/>
  <c r="C7358" i="1"/>
  <c r="W7357" i="1"/>
  <c r="C7357" i="1"/>
  <c r="W7356" i="1"/>
  <c r="C7356" i="1"/>
  <c r="W7355" i="1"/>
  <c r="C7355" i="1"/>
  <c r="W7354" i="1"/>
  <c r="C7354" i="1"/>
  <c r="W7353" i="1"/>
  <c r="C7353" i="1"/>
  <c r="W7352" i="1"/>
  <c r="C7352" i="1"/>
  <c r="W7351" i="1"/>
  <c r="C7351" i="1"/>
  <c r="W7350" i="1"/>
  <c r="C7350" i="1"/>
  <c r="W7349" i="1"/>
  <c r="C7349" i="1"/>
  <c r="W7348" i="1"/>
  <c r="C7348" i="1"/>
  <c r="W7347" i="1"/>
  <c r="C7347" i="1"/>
  <c r="W7346" i="1"/>
  <c r="C7346" i="1"/>
  <c r="W7345" i="1"/>
  <c r="C7345" i="1"/>
  <c r="W7344" i="1"/>
  <c r="C7344" i="1"/>
  <c r="W7343" i="1"/>
  <c r="C7343" i="1"/>
  <c r="W7342" i="1"/>
  <c r="C7342" i="1"/>
  <c r="W7341" i="1"/>
  <c r="C7341" i="1"/>
  <c r="W7340" i="1"/>
  <c r="C7340" i="1"/>
  <c r="W7339" i="1"/>
  <c r="C7339" i="1"/>
  <c r="W7338" i="1"/>
  <c r="C7338" i="1"/>
  <c r="W7337" i="1"/>
  <c r="C7337" i="1"/>
  <c r="W7336" i="1"/>
  <c r="C7336" i="1"/>
  <c r="W7335" i="1"/>
  <c r="C7335" i="1"/>
  <c r="W7334" i="1"/>
  <c r="C7334" i="1"/>
  <c r="W7333" i="1"/>
  <c r="C7333" i="1"/>
  <c r="W7332" i="1"/>
  <c r="C7332" i="1"/>
  <c r="W7331" i="1"/>
  <c r="C7331" i="1"/>
  <c r="W7330" i="1"/>
  <c r="C7330" i="1"/>
  <c r="W7329" i="1"/>
  <c r="C7329" i="1"/>
  <c r="W7328" i="1"/>
  <c r="C7328" i="1"/>
  <c r="W7327" i="1"/>
  <c r="C7327" i="1"/>
  <c r="W7326" i="1"/>
  <c r="C7326" i="1"/>
  <c r="W7325" i="1"/>
  <c r="C7325" i="1"/>
  <c r="W7324" i="1"/>
  <c r="C7324" i="1"/>
  <c r="W7323" i="1"/>
  <c r="C7323" i="1"/>
  <c r="W7322" i="1"/>
  <c r="C7322" i="1"/>
  <c r="W7321" i="1"/>
  <c r="C7321" i="1"/>
  <c r="W7320" i="1"/>
  <c r="C7320" i="1"/>
  <c r="W7319" i="1"/>
  <c r="C7319" i="1"/>
  <c r="W7318" i="1"/>
  <c r="C7318" i="1"/>
  <c r="W7317" i="1"/>
  <c r="C7317" i="1"/>
  <c r="W7316" i="1"/>
  <c r="C7316" i="1"/>
  <c r="W7315" i="1"/>
  <c r="C7315" i="1"/>
  <c r="W7314" i="1"/>
  <c r="C7314" i="1"/>
  <c r="W7313" i="1"/>
  <c r="C7313" i="1"/>
  <c r="W7312" i="1"/>
  <c r="C7312" i="1"/>
  <c r="W7311" i="1"/>
  <c r="C7311" i="1"/>
  <c r="W7310" i="1"/>
  <c r="C7310" i="1"/>
  <c r="W7309" i="1"/>
  <c r="C7309" i="1"/>
  <c r="W7308" i="1"/>
  <c r="C7308" i="1"/>
  <c r="W7307" i="1"/>
  <c r="C7307" i="1"/>
  <c r="W7306" i="1"/>
  <c r="C7306" i="1"/>
  <c r="W7305" i="1"/>
  <c r="C7305" i="1"/>
  <c r="W7304" i="1"/>
  <c r="C7304" i="1"/>
  <c r="W7303" i="1"/>
  <c r="C7303" i="1"/>
  <c r="W7302" i="1"/>
  <c r="C7302" i="1"/>
  <c r="W7301" i="1"/>
  <c r="C7301" i="1"/>
  <c r="W7300" i="1"/>
  <c r="C7300" i="1"/>
  <c r="W7299" i="1"/>
  <c r="C7299" i="1"/>
  <c r="W7298" i="1"/>
  <c r="C7298" i="1"/>
  <c r="W7297" i="1"/>
  <c r="C7297" i="1"/>
  <c r="W7296" i="1"/>
  <c r="C7296" i="1"/>
  <c r="W7295" i="1"/>
  <c r="C7295" i="1"/>
  <c r="W7294" i="1"/>
  <c r="C7294" i="1"/>
  <c r="W7293" i="1"/>
  <c r="C7293" i="1"/>
  <c r="W7292" i="1"/>
  <c r="C7292" i="1"/>
  <c r="W7291" i="1"/>
  <c r="C7291" i="1"/>
  <c r="W7290" i="1"/>
  <c r="C7290" i="1"/>
  <c r="W7289" i="1"/>
  <c r="C7289" i="1"/>
  <c r="W7288" i="1"/>
  <c r="C7288" i="1"/>
  <c r="W7287" i="1"/>
  <c r="C7287" i="1"/>
  <c r="W7286" i="1"/>
  <c r="C7286" i="1"/>
  <c r="W7285" i="1"/>
  <c r="C7285" i="1"/>
  <c r="W7284" i="1"/>
  <c r="C7284" i="1"/>
  <c r="W7283" i="1"/>
  <c r="C7283" i="1"/>
  <c r="W7282" i="1"/>
  <c r="C7282" i="1"/>
  <c r="W7281" i="1"/>
  <c r="C7281" i="1"/>
  <c r="W7280" i="1"/>
  <c r="C7280" i="1"/>
  <c r="W7279" i="1"/>
  <c r="C7279" i="1"/>
  <c r="W7278" i="1"/>
  <c r="C7278" i="1"/>
  <c r="W7277" i="1"/>
  <c r="C7277" i="1"/>
  <c r="W7276" i="1"/>
  <c r="C7276" i="1"/>
  <c r="W7275" i="1"/>
  <c r="C7275" i="1"/>
  <c r="W7274" i="1"/>
  <c r="C7274" i="1"/>
  <c r="W7273" i="1"/>
  <c r="C7273" i="1"/>
  <c r="W7272" i="1"/>
  <c r="C7272" i="1"/>
  <c r="W7271" i="1"/>
  <c r="C7271" i="1"/>
  <c r="W7270" i="1"/>
  <c r="C7270" i="1"/>
  <c r="W7269" i="1"/>
  <c r="C7269" i="1"/>
  <c r="W7268" i="1"/>
  <c r="C7268" i="1"/>
  <c r="W7267" i="1"/>
  <c r="C7267" i="1"/>
  <c r="W7266" i="1"/>
  <c r="C7266" i="1"/>
  <c r="W7265" i="1"/>
  <c r="C7265" i="1"/>
  <c r="W7264" i="1"/>
  <c r="C7264" i="1"/>
  <c r="W7263" i="1"/>
  <c r="C7263" i="1"/>
  <c r="W7262" i="1"/>
  <c r="C7262" i="1"/>
  <c r="W7261" i="1"/>
  <c r="C7261" i="1"/>
  <c r="W7260" i="1"/>
  <c r="C7260" i="1"/>
  <c r="W7259" i="1"/>
  <c r="C7259" i="1"/>
  <c r="W7258" i="1"/>
  <c r="C7258" i="1"/>
  <c r="W7257" i="1"/>
  <c r="C7257" i="1"/>
  <c r="W7256" i="1"/>
  <c r="C7256" i="1"/>
  <c r="W7255" i="1"/>
  <c r="C7255" i="1"/>
  <c r="W7254" i="1"/>
  <c r="C7254" i="1"/>
  <c r="W7253" i="1"/>
  <c r="C7253" i="1"/>
  <c r="W7252" i="1"/>
  <c r="C7252" i="1"/>
  <c r="W7251" i="1"/>
  <c r="C7251" i="1"/>
  <c r="W7250" i="1"/>
  <c r="C7250" i="1"/>
  <c r="W7249" i="1"/>
  <c r="C7249" i="1"/>
  <c r="W7248" i="1"/>
  <c r="C7248" i="1"/>
  <c r="W7247" i="1"/>
  <c r="C7247" i="1"/>
  <c r="W7246" i="1"/>
  <c r="C7246" i="1"/>
  <c r="W7245" i="1"/>
  <c r="C7245" i="1"/>
  <c r="W7244" i="1"/>
  <c r="C7244" i="1"/>
  <c r="W7243" i="1"/>
  <c r="C7243" i="1"/>
  <c r="W7242" i="1"/>
  <c r="C7242" i="1"/>
  <c r="W7241" i="1"/>
  <c r="C7241" i="1"/>
  <c r="W7240" i="1"/>
  <c r="C7240" i="1"/>
  <c r="W7239" i="1"/>
  <c r="C7239" i="1"/>
  <c r="W7238" i="1"/>
  <c r="C7238" i="1"/>
  <c r="W7237" i="1"/>
  <c r="C7237" i="1"/>
  <c r="W7236" i="1"/>
  <c r="C7236" i="1"/>
  <c r="W7235" i="1"/>
  <c r="C7235" i="1"/>
  <c r="W7234" i="1"/>
  <c r="C7234" i="1"/>
  <c r="W7233" i="1"/>
  <c r="C7233" i="1"/>
  <c r="W7232" i="1"/>
  <c r="C7232" i="1"/>
  <c r="W7231" i="1"/>
  <c r="C7231" i="1"/>
  <c r="W7230" i="1"/>
  <c r="C7230" i="1"/>
  <c r="W7229" i="1"/>
  <c r="C7229" i="1"/>
  <c r="W7228" i="1"/>
  <c r="C7228" i="1"/>
  <c r="W7227" i="1"/>
  <c r="C7227" i="1"/>
  <c r="W7226" i="1"/>
  <c r="C7226" i="1"/>
  <c r="W7225" i="1"/>
  <c r="C7225" i="1"/>
  <c r="W7224" i="1"/>
  <c r="C7224" i="1"/>
  <c r="W7223" i="1"/>
  <c r="C7223" i="1"/>
  <c r="W7222" i="1"/>
  <c r="C7222" i="1"/>
  <c r="W7221" i="1"/>
  <c r="C7221" i="1"/>
  <c r="W7220" i="1"/>
  <c r="C7220" i="1"/>
  <c r="W7219" i="1"/>
  <c r="C7219" i="1"/>
  <c r="W7218" i="1"/>
  <c r="C7218" i="1"/>
  <c r="W7217" i="1"/>
  <c r="C7217" i="1"/>
  <c r="W7216" i="1"/>
  <c r="C7216" i="1"/>
  <c r="W7215" i="1"/>
  <c r="C7215" i="1"/>
  <c r="W7214" i="1"/>
  <c r="C7214" i="1"/>
  <c r="W7213" i="1"/>
  <c r="C7213" i="1"/>
  <c r="W7212" i="1"/>
  <c r="C7212" i="1"/>
  <c r="W7211" i="1"/>
  <c r="C7211" i="1"/>
  <c r="W7210" i="1"/>
  <c r="C7210" i="1"/>
  <c r="W7209" i="1"/>
  <c r="C7209" i="1"/>
  <c r="W7208" i="1"/>
  <c r="C7208" i="1"/>
  <c r="W7207" i="1"/>
  <c r="C7207" i="1"/>
  <c r="W7206" i="1"/>
  <c r="C7206" i="1"/>
  <c r="W7205" i="1"/>
  <c r="C7205" i="1"/>
  <c r="W7204" i="1"/>
  <c r="C7204" i="1"/>
  <c r="W7203" i="1"/>
  <c r="C7203" i="1"/>
  <c r="W7202" i="1"/>
  <c r="C7202" i="1"/>
  <c r="W7201" i="1"/>
  <c r="C7201" i="1"/>
  <c r="W7200" i="1"/>
  <c r="C7200" i="1"/>
  <c r="W7199" i="1"/>
  <c r="C7199" i="1"/>
  <c r="W7198" i="1"/>
  <c r="C7198" i="1"/>
  <c r="W7197" i="1"/>
  <c r="C7197" i="1"/>
  <c r="W7196" i="1"/>
  <c r="C7196" i="1"/>
  <c r="W7195" i="1"/>
  <c r="C7195" i="1"/>
  <c r="W7194" i="1"/>
  <c r="C7194" i="1"/>
  <c r="W7193" i="1"/>
  <c r="C7193" i="1"/>
  <c r="W7192" i="1"/>
  <c r="C7192" i="1"/>
  <c r="W7191" i="1"/>
  <c r="C7191" i="1"/>
  <c r="W7190" i="1"/>
  <c r="C7190" i="1"/>
  <c r="W7189" i="1"/>
  <c r="C7189" i="1"/>
  <c r="W7188" i="1"/>
  <c r="C7188" i="1"/>
  <c r="W7187" i="1"/>
  <c r="C7187" i="1"/>
  <c r="W7186" i="1"/>
  <c r="C7186" i="1"/>
  <c r="W7185" i="1"/>
  <c r="C7185" i="1"/>
  <c r="W7184" i="1"/>
  <c r="C7184" i="1"/>
  <c r="W7183" i="1"/>
  <c r="C7183" i="1"/>
  <c r="W7182" i="1"/>
  <c r="C7182" i="1"/>
  <c r="W7181" i="1"/>
  <c r="C7181" i="1"/>
  <c r="W7180" i="1"/>
  <c r="C7180" i="1"/>
  <c r="W7179" i="1"/>
  <c r="C7179" i="1"/>
  <c r="W7178" i="1"/>
  <c r="C7178" i="1"/>
  <c r="W7177" i="1"/>
  <c r="C7177" i="1"/>
  <c r="W7176" i="1"/>
  <c r="C7176" i="1"/>
  <c r="W7175" i="1"/>
  <c r="C7175" i="1"/>
  <c r="W7174" i="1"/>
  <c r="C7174" i="1"/>
  <c r="W7173" i="1"/>
  <c r="C7173" i="1"/>
  <c r="W7172" i="1"/>
  <c r="C7172" i="1"/>
  <c r="W7171" i="1"/>
  <c r="C7171" i="1"/>
  <c r="W7170" i="1"/>
  <c r="C7170" i="1"/>
  <c r="W7169" i="1"/>
  <c r="C7169" i="1"/>
  <c r="W7168" i="1"/>
  <c r="C7168" i="1"/>
  <c r="W7167" i="1"/>
  <c r="C7167" i="1"/>
  <c r="W7166" i="1"/>
  <c r="C7166" i="1"/>
  <c r="W7165" i="1"/>
  <c r="C7165" i="1"/>
  <c r="W7164" i="1"/>
  <c r="C7164" i="1"/>
  <c r="W7163" i="1"/>
  <c r="C7163" i="1"/>
  <c r="W7162" i="1"/>
  <c r="C7162" i="1"/>
  <c r="W7161" i="1"/>
  <c r="C7161" i="1"/>
  <c r="W7160" i="1"/>
  <c r="C7160" i="1"/>
  <c r="W7159" i="1"/>
  <c r="C7159" i="1"/>
  <c r="W7158" i="1"/>
  <c r="C7158" i="1"/>
  <c r="W7157" i="1"/>
  <c r="C7157" i="1"/>
  <c r="W7156" i="1"/>
  <c r="C7156" i="1"/>
  <c r="W7155" i="1"/>
  <c r="C7155" i="1"/>
  <c r="W7154" i="1"/>
  <c r="C7154" i="1"/>
  <c r="W7153" i="1"/>
  <c r="C7153" i="1"/>
  <c r="W7152" i="1"/>
  <c r="C7152" i="1"/>
  <c r="W7151" i="1"/>
  <c r="C7151" i="1"/>
  <c r="W7150" i="1"/>
  <c r="C7150" i="1"/>
  <c r="W7149" i="1"/>
  <c r="C7149" i="1"/>
  <c r="W7148" i="1"/>
  <c r="C7148" i="1"/>
  <c r="W7147" i="1"/>
  <c r="C7147" i="1"/>
  <c r="W7146" i="1"/>
  <c r="C7146" i="1"/>
  <c r="W7145" i="1"/>
  <c r="C7145" i="1"/>
  <c r="W7144" i="1"/>
  <c r="C7144" i="1"/>
  <c r="W7143" i="1"/>
  <c r="C7143" i="1"/>
  <c r="W7142" i="1"/>
  <c r="C7142" i="1"/>
  <c r="W7141" i="1"/>
  <c r="C7141" i="1"/>
  <c r="W7140" i="1"/>
  <c r="C7140" i="1"/>
  <c r="W7139" i="1"/>
  <c r="C7139" i="1"/>
  <c r="W7138" i="1"/>
  <c r="C7138" i="1"/>
  <c r="W7137" i="1"/>
  <c r="C7137" i="1"/>
  <c r="W7136" i="1"/>
  <c r="C7136" i="1"/>
  <c r="W7135" i="1"/>
  <c r="C7135" i="1"/>
  <c r="W7134" i="1"/>
  <c r="C7134" i="1"/>
  <c r="W7133" i="1"/>
  <c r="C7133" i="1"/>
  <c r="W7132" i="1"/>
  <c r="C7132" i="1"/>
  <c r="W7131" i="1"/>
  <c r="C7131" i="1"/>
  <c r="W7130" i="1"/>
  <c r="C7130" i="1"/>
  <c r="W7129" i="1"/>
  <c r="C7129" i="1"/>
  <c r="W7128" i="1"/>
  <c r="C7128" i="1"/>
  <c r="W7127" i="1"/>
  <c r="C7127" i="1"/>
  <c r="W7126" i="1"/>
  <c r="C7126" i="1"/>
  <c r="W7125" i="1"/>
  <c r="C7125" i="1"/>
  <c r="W7124" i="1"/>
  <c r="C7124" i="1"/>
  <c r="W7123" i="1"/>
  <c r="C7123" i="1"/>
  <c r="W7122" i="1"/>
  <c r="C7122" i="1"/>
  <c r="W7121" i="1"/>
  <c r="C7121" i="1"/>
  <c r="W7120" i="1"/>
  <c r="C7120" i="1"/>
  <c r="W7119" i="1"/>
  <c r="C7119" i="1"/>
  <c r="W7118" i="1"/>
  <c r="C7118" i="1"/>
  <c r="W7117" i="1"/>
  <c r="C7117" i="1"/>
  <c r="W7116" i="1"/>
  <c r="C7116" i="1"/>
  <c r="W7115" i="1"/>
  <c r="C7115" i="1"/>
  <c r="W7114" i="1"/>
  <c r="C7114" i="1"/>
  <c r="W7113" i="1"/>
  <c r="C7113" i="1"/>
  <c r="W7112" i="1"/>
  <c r="C7112" i="1"/>
  <c r="W7111" i="1"/>
  <c r="C7111" i="1"/>
  <c r="W7110" i="1"/>
  <c r="C7110" i="1"/>
  <c r="W7109" i="1"/>
  <c r="C7109" i="1"/>
  <c r="W7108" i="1"/>
  <c r="C7108" i="1"/>
  <c r="W7107" i="1"/>
  <c r="C7107" i="1"/>
  <c r="W7106" i="1"/>
  <c r="C7106" i="1"/>
  <c r="W7105" i="1"/>
  <c r="C7105" i="1"/>
  <c r="W7104" i="1"/>
  <c r="C7104" i="1"/>
  <c r="W7103" i="1"/>
  <c r="C7103" i="1"/>
  <c r="W7102" i="1"/>
  <c r="C7102" i="1"/>
  <c r="W7101" i="1"/>
  <c r="C7101" i="1"/>
  <c r="W7100" i="1"/>
  <c r="C7100" i="1"/>
  <c r="W7099" i="1"/>
  <c r="C7099" i="1"/>
  <c r="W7098" i="1"/>
  <c r="C7098" i="1"/>
  <c r="W7097" i="1"/>
  <c r="C7097" i="1"/>
  <c r="W7096" i="1"/>
  <c r="C7096" i="1"/>
  <c r="W7095" i="1"/>
  <c r="C7095" i="1"/>
  <c r="W7094" i="1"/>
  <c r="C7094" i="1"/>
  <c r="W7093" i="1"/>
  <c r="C7093" i="1"/>
  <c r="W7092" i="1"/>
  <c r="C7092" i="1"/>
  <c r="W7091" i="1"/>
  <c r="C7091" i="1"/>
  <c r="W7090" i="1"/>
  <c r="C7090" i="1"/>
  <c r="W7089" i="1"/>
  <c r="C7089" i="1"/>
  <c r="W7088" i="1"/>
  <c r="C7088" i="1"/>
  <c r="W7087" i="1"/>
  <c r="C7087" i="1"/>
  <c r="W7086" i="1"/>
  <c r="C7086" i="1"/>
  <c r="W7085" i="1"/>
  <c r="C7085" i="1"/>
  <c r="W7084" i="1"/>
  <c r="C7084" i="1"/>
  <c r="W7083" i="1"/>
  <c r="C7083" i="1"/>
  <c r="W7082" i="1"/>
  <c r="C7082" i="1"/>
  <c r="W7081" i="1"/>
  <c r="C7081" i="1"/>
  <c r="W7080" i="1"/>
  <c r="C7080" i="1"/>
  <c r="W7079" i="1"/>
  <c r="C7079" i="1"/>
  <c r="W7078" i="1"/>
  <c r="C7078" i="1"/>
  <c r="W7077" i="1"/>
  <c r="C7077" i="1"/>
  <c r="W7076" i="1"/>
  <c r="C7076" i="1"/>
  <c r="W7075" i="1"/>
  <c r="C7075" i="1"/>
  <c r="W7074" i="1"/>
  <c r="C7074" i="1"/>
  <c r="W7073" i="1"/>
  <c r="C7073" i="1"/>
  <c r="W7072" i="1"/>
  <c r="C7072" i="1"/>
  <c r="W7071" i="1"/>
  <c r="C7071" i="1"/>
  <c r="W7070" i="1"/>
  <c r="C7070" i="1"/>
  <c r="W7069" i="1"/>
  <c r="C7069" i="1"/>
  <c r="W7068" i="1"/>
  <c r="C7068" i="1"/>
  <c r="W7067" i="1"/>
  <c r="C7067" i="1"/>
  <c r="W7066" i="1"/>
  <c r="C7066" i="1"/>
  <c r="W7065" i="1"/>
  <c r="C7065" i="1"/>
  <c r="W7064" i="1"/>
  <c r="C7064" i="1"/>
  <c r="W7063" i="1"/>
  <c r="C7063" i="1"/>
  <c r="W7062" i="1"/>
  <c r="C7062" i="1"/>
  <c r="W7061" i="1"/>
  <c r="C7061" i="1"/>
  <c r="W7060" i="1"/>
  <c r="C7060" i="1"/>
  <c r="W7059" i="1"/>
  <c r="C7059" i="1"/>
  <c r="W7058" i="1"/>
  <c r="C7058" i="1"/>
  <c r="W7057" i="1"/>
  <c r="C7057" i="1"/>
  <c r="W7056" i="1"/>
  <c r="C7056" i="1"/>
  <c r="W7055" i="1"/>
  <c r="C7055" i="1"/>
  <c r="W7054" i="1"/>
  <c r="C7054" i="1"/>
  <c r="W7053" i="1"/>
  <c r="C7053" i="1"/>
  <c r="W7052" i="1"/>
  <c r="C7052" i="1"/>
  <c r="W7051" i="1"/>
  <c r="C7051" i="1"/>
  <c r="W7050" i="1"/>
  <c r="C7050" i="1"/>
  <c r="W7049" i="1"/>
  <c r="C7049" i="1"/>
  <c r="W7048" i="1"/>
  <c r="C7048" i="1"/>
  <c r="W7047" i="1"/>
  <c r="C7047" i="1"/>
  <c r="W7046" i="1"/>
  <c r="C7046" i="1"/>
  <c r="W7045" i="1"/>
  <c r="C7045" i="1"/>
  <c r="W7044" i="1"/>
  <c r="C7044" i="1"/>
  <c r="W7043" i="1"/>
  <c r="C7043" i="1"/>
  <c r="W7042" i="1"/>
  <c r="C7042" i="1"/>
  <c r="W7041" i="1"/>
  <c r="C7041" i="1"/>
  <c r="W7040" i="1"/>
  <c r="C7040" i="1"/>
  <c r="W7039" i="1"/>
  <c r="C7039" i="1"/>
  <c r="W7038" i="1"/>
  <c r="C7038" i="1"/>
  <c r="W7037" i="1"/>
  <c r="C7037" i="1"/>
  <c r="W7036" i="1"/>
  <c r="C7036" i="1"/>
  <c r="W7035" i="1"/>
  <c r="C7035" i="1"/>
  <c r="W7034" i="1"/>
  <c r="C7034" i="1"/>
  <c r="W7033" i="1"/>
  <c r="C7033" i="1"/>
  <c r="W7032" i="1"/>
  <c r="C7032" i="1"/>
  <c r="W7031" i="1"/>
  <c r="C7031" i="1"/>
  <c r="W7030" i="1"/>
  <c r="C7030" i="1"/>
  <c r="W7029" i="1"/>
  <c r="C7029" i="1"/>
  <c r="W7028" i="1"/>
  <c r="C7028" i="1"/>
  <c r="W7027" i="1"/>
  <c r="C7027" i="1"/>
  <c r="W7026" i="1"/>
  <c r="C7026" i="1"/>
  <c r="W7025" i="1"/>
  <c r="C7025" i="1"/>
  <c r="W7024" i="1"/>
  <c r="C7024" i="1"/>
  <c r="W7023" i="1"/>
  <c r="C7023" i="1"/>
  <c r="W7022" i="1"/>
  <c r="C7022" i="1"/>
  <c r="W7021" i="1"/>
  <c r="C7021" i="1"/>
  <c r="W7020" i="1"/>
  <c r="C7020" i="1"/>
  <c r="W7019" i="1"/>
  <c r="C7019" i="1"/>
  <c r="W7018" i="1"/>
  <c r="C7018" i="1"/>
  <c r="W7017" i="1"/>
  <c r="C7017" i="1"/>
  <c r="W7016" i="1"/>
  <c r="C7016" i="1"/>
  <c r="W7015" i="1"/>
  <c r="C7015" i="1"/>
  <c r="W7014" i="1"/>
  <c r="C7014" i="1"/>
  <c r="W7013" i="1"/>
  <c r="C7013" i="1"/>
  <c r="W7012" i="1"/>
  <c r="C7012" i="1"/>
  <c r="W7011" i="1"/>
  <c r="C7011" i="1"/>
  <c r="W7010" i="1"/>
  <c r="C7010" i="1"/>
  <c r="W7009" i="1"/>
  <c r="C7009" i="1"/>
  <c r="W7008" i="1"/>
  <c r="C7008" i="1"/>
  <c r="W7007" i="1"/>
  <c r="C7007" i="1"/>
  <c r="W7006" i="1"/>
  <c r="C7006" i="1"/>
  <c r="W7005" i="1"/>
  <c r="C7005" i="1"/>
  <c r="W7004" i="1"/>
  <c r="C7004" i="1"/>
  <c r="W7003" i="1"/>
  <c r="C7003" i="1"/>
  <c r="W7002" i="1"/>
  <c r="C7002" i="1"/>
  <c r="W7001" i="1"/>
  <c r="C7001" i="1"/>
  <c r="W7000" i="1"/>
  <c r="C7000" i="1"/>
  <c r="W6999" i="1"/>
  <c r="C6999" i="1"/>
  <c r="W6998" i="1"/>
  <c r="C6998" i="1"/>
  <c r="W6997" i="1"/>
  <c r="C6997" i="1"/>
  <c r="W6996" i="1"/>
  <c r="C6996" i="1"/>
  <c r="W6995" i="1"/>
  <c r="C6995" i="1"/>
  <c r="W6994" i="1"/>
  <c r="C6994" i="1"/>
  <c r="W6993" i="1"/>
  <c r="C6993" i="1"/>
  <c r="W6992" i="1"/>
  <c r="C6992" i="1"/>
  <c r="W6991" i="1"/>
  <c r="C6991" i="1"/>
  <c r="W6990" i="1"/>
  <c r="C6990" i="1"/>
  <c r="W6989" i="1"/>
  <c r="C6989" i="1"/>
  <c r="W6988" i="1"/>
  <c r="C6988" i="1"/>
  <c r="W6987" i="1"/>
  <c r="C6987" i="1"/>
  <c r="W6986" i="1"/>
  <c r="C6986" i="1"/>
  <c r="W6985" i="1"/>
  <c r="C6985" i="1"/>
  <c r="W6984" i="1"/>
  <c r="C6984" i="1"/>
  <c r="W6983" i="1"/>
  <c r="C6983" i="1"/>
  <c r="W6982" i="1"/>
  <c r="C6982" i="1"/>
  <c r="W6981" i="1"/>
  <c r="C6981" i="1"/>
  <c r="W6980" i="1"/>
  <c r="C6980" i="1"/>
  <c r="W6979" i="1"/>
  <c r="C6979" i="1"/>
  <c r="W6978" i="1"/>
  <c r="C6978" i="1"/>
  <c r="W6977" i="1"/>
  <c r="C6977" i="1"/>
  <c r="W6976" i="1"/>
  <c r="C6976" i="1"/>
  <c r="W6975" i="1"/>
  <c r="C6975" i="1"/>
  <c r="W6974" i="1"/>
  <c r="C6974" i="1"/>
  <c r="W6973" i="1"/>
  <c r="C6973" i="1"/>
  <c r="W6972" i="1"/>
  <c r="C6972" i="1"/>
  <c r="W6971" i="1"/>
  <c r="C6971" i="1"/>
  <c r="W6970" i="1"/>
  <c r="C6970" i="1"/>
  <c r="W6969" i="1"/>
  <c r="C6969" i="1"/>
  <c r="W6968" i="1"/>
  <c r="C6968" i="1"/>
  <c r="W6967" i="1"/>
  <c r="C6967" i="1"/>
  <c r="W6966" i="1"/>
  <c r="C6966" i="1"/>
  <c r="W6965" i="1"/>
  <c r="C6965" i="1"/>
  <c r="W6964" i="1"/>
  <c r="C6964" i="1"/>
  <c r="W6963" i="1"/>
  <c r="C6963" i="1"/>
  <c r="W6962" i="1"/>
  <c r="C6962" i="1"/>
  <c r="W6961" i="1"/>
  <c r="C6961" i="1"/>
  <c r="W6960" i="1"/>
  <c r="C6960" i="1"/>
  <c r="W6959" i="1"/>
  <c r="C6959" i="1"/>
  <c r="W6958" i="1"/>
  <c r="C6958" i="1"/>
  <c r="W6957" i="1"/>
  <c r="C6957" i="1"/>
  <c r="W6956" i="1"/>
  <c r="C6956" i="1"/>
  <c r="W6955" i="1"/>
  <c r="C6955" i="1"/>
  <c r="W6954" i="1"/>
  <c r="C6954" i="1"/>
  <c r="W6953" i="1"/>
  <c r="C6953" i="1"/>
  <c r="W6952" i="1"/>
  <c r="C6952" i="1"/>
  <c r="W6951" i="1"/>
  <c r="C6951" i="1"/>
  <c r="W6950" i="1"/>
  <c r="C6950" i="1"/>
  <c r="W6949" i="1"/>
  <c r="C6949" i="1"/>
  <c r="W6948" i="1"/>
  <c r="C6948" i="1"/>
  <c r="W6947" i="1"/>
  <c r="C6947" i="1"/>
  <c r="W6946" i="1"/>
  <c r="C6946" i="1"/>
  <c r="W6945" i="1"/>
  <c r="C6945" i="1"/>
  <c r="W6944" i="1"/>
  <c r="C6944" i="1"/>
  <c r="W6943" i="1"/>
  <c r="C6943" i="1"/>
  <c r="W6942" i="1"/>
  <c r="C6942" i="1"/>
  <c r="W6941" i="1"/>
  <c r="C6941" i="1"/>
  <c r="W6940" i="1"/>
  <c r="C6940" i="1"/>
  <c r="W6939" i="1"/>
  <c r="C6939" i="1"/>
  <c r="W6938" i="1"/>
  <c r="C6938" i="1"/>
  <c r="W6937" i="1"/>
  <c r="C6937" i="1"/>
  <c r="W6936" i="1"/>
  <c r="C6936" i="1"/>
  <c r="W6935" i="1"/>
  <c r="C6935" i="1"/>
  <c r="W6934" i="1"/>
  <c r="C6934" i="1"/>
  <c r="W6933" i="1"/>
  <c r="C6933" i="1"/>
  <c r="W6932" i="1"/>
  <c r="C6932" i="1"/>
  <c r="W6931" i="1"/>
  <c r="C6931" i="1"/>
  <c r="W6930" i="1"/>
  <c r="C6930" i="1"/>
  <c r="W6929" i="1"/>
  <c r="C6929" i="1"/>
  <c r="W6928" i="1"/>
  <c r="C6928" i="1"/>
  <c r="W6927" i="1"/>
  <c r="C6927" i="1"/>
  <c r="W6926" i="1"/>
  <c r="C6926" i="1"/>
  <c r="W6925" i="1"/>
  <c r="C6925" i="1"/>
  <c r="W6924" i="1"/>
  <c r="C6924" i="1"/>
  <c r="W6923" i="1"/>
  <c r="C6923" i="1"/>
  <c r="W6922" i="1"/>
  <c r="C6922" i="1"/>
  <c r="W6921" i="1"/>
  <c r="C6921" i="1"/>
  <c r="W6920" i="1"/>
  <c r="C6920" i="1"/>
  <c r="W6919" i="1"/>
  <c r="C6919" i="1"/>
  <c r="W6918" i="1"/>
  <c r="C6918" i="1"/>
  <c r="W6917" i="1"/>
  <c r="C6917" i="1"/>
  <c r="W6916" i="1"/>
  <c r="C6916" i="1"/>
  <c r="W6915" i="1"/>
  <c r="C6915" i="1"/>
  <c r="W6914" i="1"/>
  <c r="C6914" i="1"/>
  <c r="W6913" i="1"/>
  <c r="C6913" i="1"/>
  <c r="W6912" i="1"/>
  <c r="C6912" i="1"/>
  <c r="W6911" i="1"/>
  <c r="C6911" i="1"/>
  <c r="W6910" i="1"/>
  <c r="C6910" i="1"/>
  <c r="W6909" i="1"/>
  <c r="C6909" i="1"/>
  <c r="W6908" i="1"/>
  <c r="C6908" i="1"/>
  <c r="W6907" i="1"/>
  <c r="C6907" i="1"/>
  <c r="W6906" i="1"/>
  <c r="C6906" i="1"/>
  <c r="W6905" i="1"/>
  <c r="C6905" i="1"/>
  <c r="W6904" i="1"/>
  <c r="C6904" i="1"/>
  <c r="W6903" i="1"/>
  <c r="C6903" i="1"/>
  <c r="W6902" i="1"/>
  <c r="C6902" i="1"/>
  <c r="W6901" i="1"/>
  <c r="C6901" i="1"/>
  <c r="W6900" i="1"/>
  <c r="C6900" i="1"/>
  <c r="W6899" i="1"/>
  <c r="C6899" i="1"/>
  <c r="W6898" i="1"/>
  <c r="C6898" i="1"/>
  <c r="W6897" i="1"/>
  <c r="C6897" i="1"/>
  <c r="W6896" i="1"/>
  <c r="C6896" i="1"/>
  <c r="W6895" i="1"/>
  <c r="C6895" i="1"/>
  <c r="W6894" i="1"/>
  <c r="C6894" i="1"/>
  <c r="W6893" i="1"/>
  <c r="C6893" i="1"/>
  <c r="W6892" i="1"/>
  <c r="C6892" i="1"/>
  <c r="W6891" i="1"/>
  <c r="C6891" i="1"/>
  <c r="W6890" i="1"/>
  <c r="C6890" i="1"/>
  <c r="W6889" i="1"/>
  <c r="C6889" i="1"/>
  <c r="W6888" i="1"/>
  <c r="C6888" i="1"/>
  <c r="W6887" i="1"/>
  <c r="C6887" i="1"/>
  <c r="W6886" i="1"/>
  <c r="C6886" i="1"/>
  <c r="W6885" i="1"/>
  <c r="C6885" i="1"/>
  <c r="W6884" i="1"/>
  <c r="C6884" i="1"/>
  <c r="W6883" i="1"/>
  <c r="C6883" i="1"/>
  <c r="W6882" i="1"/>
  <c r="C6882" i="1"/>
  <c r="W6881" i="1"/>
  <c r="C6881" i="1"/>
  <c r="W6880" i="1"/>
  <c r="C6880" i="1"/>
  <c r="W6879" i="1"/>
  <c r="C6879" i="1"/>
  <c r="W6878" i="1"/>
  <c r="C6878" i="1"/>
  <c r="W6877" i="1"/>
  <c r="C6877" i="1"/>
  <c r="W6876" i="1"/>
  <c r="C6876" i="1"/>
  <c r="W6875" i="1"/>
  <c r="C6875" i="1"/>
  <c r="W6874" i="1"/>
  <c r="C6874" i="1"/>
  <c r="W6873" i="1"/>
  <c r="C6873" i="1"/>
  <c r="W6872" i="1"/>
  <c r="C6872" i="1"/>
  <c r="W6871" i="1"/>
  <c r="C6871" i="1"/>
  <c r="W6870" i="1"/>
  <c r="C6870" i="1"/>
  <c r="W6869" i="1"/>
  <c r="C6869" i="1"/>
  <c r="W6868" i="1"/>
  <c r="C6868" i="1"/>
  <c r="W6867" i="1"/>
  <c r="C6867" i="1"/>
  <c r="W6866" i="1"/>
  <c r="C6866" i="1"/>
  <c r="W6865" i="1"/>
  <c r="C6865" i="1"/>
  <c r="W6864" i="1"/>
  <c r="C6864" i="1"/>
  <c r="W6863" i="1"/>
  <c r="C6863" i="1"/>
  <c r="W6862" i="1"/>
  <c r="C6862" i="1"/>
  <c r="W6861" i="1"/>
  <c r="C6861" i="1"/>
  <c r="W6860" i="1"/>
  <c r="C6860" i="1"/>
  <c r="W6859" i="1"/>
  <c r="C6859" i="1"/>
  <c r="W6858" i="1"/>
  <c r="C6858" i="1"/>
  <c r="W6857" i="1"/>
  <c r="C6857" i="1"/>
  <c r="W6856" i="1"/>
  <c r="C6856" i="1"/>
  <c r="W6855" i="1"/>
  <c r="C6855" i="1"/>
  <c r="W6854" i="1"/>
  <c r="C6854" i="1"/>
  <c r="W6853" i="1"/>
  <c r="C6853" i="1"/>
  <c r="W6852" i="1"/>
  <c r="C6852" i="1"/>
  <c r="W6851" i="1"/>
  <c r="C6851" i="1"/>
  <c r="W6850" i="1"/>
  <c r="C6850" i="1"/>
  <c r="W6849" i="1"/>
  <c r="C6849" i="1"/>
  <c r="W6848" i="1"/>
  <c r="C6848" i="1"/>
  <c r="W6847" i="1"/>
  <c r="C6847" i="1"/>
  <c r="W6846" i="1"/>
  <c r="C6846" i="1"/>
  <c r="W6845" i="1"/>
  <c r="C6845" i="1"/>
  <c r="W6844" i="1"/>
  <c r="C6844" i="1"/>
  <c r="W6843" i="1"/>
  <c r="C6843" i="1"/>
  <c r="W6842" i="1"/>
  <c r="C6842" i="1"/>
  <c r="W6841" i="1"/>
  <c r="C6841" i="1"/>
  <c r="W6840" i="1"/>
  <c r="C6840" i="1"/>
  <c r="W6839" i="1"/>
  <c r="C6839" i="1"/>
  <c r="W6838" i="1"/>
  <c r="C6838" i="1"/>
  <c r="W6837" i="1"/>
  <c r="C6837" i="1"/>
  <c r="W6836" i="1"/>
  <c r="C6836" i="1"/>
  <c r="W6835" i="1"/>
  <c r="C6835" i="1"/>
  <c r="W6834" i="1"/>
  <c r="C6834" i="1"/>
  <c r="W6833" i="1"/>
  <c r="C6833" i="1"/>
  <c r="W6832" i="1"/>
  <c r="C6832" i="1"/>
  <c r="W6831" i="1"/>
  <c r="C6831" i="1"/>
  <c r="W6830" i="1"/>
  <c r="C6830" i="1"/>
  <c r="W6829" i="1"/>
  <c r="C6829" i="1"/>
  <c r="W6828" i="1"/>
  <c r="C6828" i="1"/>
  <c r="W6827" i="1"/>
  <c r="C6827" i="1"/>
  <c r="W6826" i="1"/>
  <c r="C6826" i="1"/>
  <c r="W6825" i="1"/>
  <c r="C6825" i="1"/>
  <c r="W6824" i="1"/>
  <c r="C6824" i="1"/>
  <c r="W6823" i="1"/>
  <c r="C6823" i="1"/>
  <c r="W6822" i="1"/>
  <c r="C6822" i="1"/>
  <c r="W6821" i="1"/>
  <c r="C6821" i="1"/>
  <c r="W6820" i="1"/>
  <c r="C6820" i="1"/>
  <c r="W6819" i="1"/>
  <c r="C6819" i="1"/>
  <c r="W6818" i="1"/>
  <c r="C6818" i="1"/>
  <c r="W6817" i="1"/>
  <c r="C6817" i="1"/>
  <c r="W6816" i="1"/>
  <c r="C6816" i="1"/>
  <c r="W6815" i="1"/>
  <c r="C6815" i="1"/>
  <c r="W6814" i="1"/>
  <c r="C6814" i="1"/>
  <c r="W6813" i="1"/>
  <c r="C6813" i="1"/>
  <c r="W6812" i="1"/>
  <c r="C6812" i="1"/>
  <c r="W6811" i="1"/>
  <c r="C6811" i="1"/>
  <c r="W6810" i="1"/>
  <c r="C6810" i="1"/>
  <c r="W6809" i="1"/>
  <c r="C6809" i="1"/>
  <c r="W6808" i="1"/>
  <c r="C6808" i="1"/>
  <c r="W6807" i="1"/>
  <c r="C6807" i="1"/>
  <c r="W6806" i="1"/>
  <c r="C6806" i="1"/>
  <c r="W6805" i="1"/>
  <c r="C6805" i="1"/>
  <c r="W6804" i="1"/>
  <c r="C6804" i="1"/>
  <c r="W6803" i="1"/>
  <c r="C6803" i="1"/>
  <c r="W6802" i="1"/>
  <c r="C6802" i="1"/>
  <c r="W6801" i="1"/>
  <c r="C6801" i="1"/>
  <c r="W6800" i="1"/>
  <c r="C6800" i="1"/>
  <c r="W6799" i="1"/>
  <c r="C6799" i="1"/>
  <c r="W6798" i="1"/>
  <c r="C6798" i="1"/>
  <c r="W6797" i="1"/>
  <c r="C6797" i="1"/>
  <c r="W6796" i="1"/>
  <c r="C6796" i="1"/>
  <c r="W6795" i="1"/>
  <c r="C6795" i="1"/>
  <c r="W6794" i="1"/>
  <c r="C6794" i="1"/>
  <c r="W6793" i="1"/>
  <c r="C6793" i="1"/>
  <c r="W6792" i="1"/>
  <c r="C6792" i="1"/>
  <c r="W6791" i="1"/>
  <c r="C6791" i="1"/>
  <c r="W6790" i="1"/>
  <c r="C6790" i="1"/>
  <c r="W6789" i="1"/>
  <c r="C6789" i="1"/>
  <c r="W6788" i="1"/>
  <c r="C6788" i="1"/>
  <c r="W6787" i="1"/>
  <c r="C6787" i="1"/>
  <c r="W6786" i="1"/>
  <c r="C6786" i="1"/>
  <c r="W6785" i="1"/>
  <c r="C6785" i="1"/>
  <c r="W6784" i="1"/>
  <c r="C6784" i="1"/>
  <c r="W6783" i="1"/>
  <c r="C6783" i="1"/>
  <c r="W6782" i="1"/>
  <c r="C6782" i="1"/>
  <c r="W6781" i="1"/>
  <c r="C6781" i="1"/>
  <c r="W6780" i="1"/>
  <c r="C6780" i="1"/>
  <c r="W6779" i="1"/>
  <c r="C6779" i="1"/>
  <c r="W6778" i="1"/>
  <c r="C6778" i="1"/>
  <c r="W6777" i="1"/>
  <c r="C6777" i="1"/>
  <c r="W6776" i="1"/>
  <c r="C6776" i="1"/>
  <c r="W6775" i="1"/>
  <c r="C6775" i="1"/>
  <c r="W6774" i="1"/>
  <c r="C6774" i="1"/>
  <c r="W6773" i="1"/>
  <c r="C6773" i="1"/>
  <c r="W6772" i="1"/>
  <c r="C6772" i="1"/>
  <c r="W6771" i="1"/>
  <c r="C6771" i="1"/>
  <c r="W6770" i="1"/>
  <c r="C6770" i="1"/>
  <c r="W6769" i="1"/>
  <c r="C6769" i="1"/>
  <c r="W6768" i="1"/>
  <c r="C6768" i="1"/>
  <c r="W6767" i="1"/>
  <c r="C6767" i="1"/>
  <c r="W6766" i="1"/>
  <c r="C6766" i="1"/>
  <c r="W6765" i="1"/>
  <c r="C6765" i="1"/>
  <c r="W6764" i="1"/>
  <c r="C6764" i="1"/>
  <c r="W6763" i="1"/>
  <c r="C6763" i="1"/>
  <c r="W6762" i="1"/>
  <c r="C6762" i="1"/>
  <c r="W6761" i="1"/>
  <c r="C6761" i="1"/>
  <c r="W6760" i="1"/>
  <c r="C6760" i="1"/>
  <c r="W6759" i="1"/>
  <c r="C6759" i="1"/>
  <c r="W6758" i="1"/>
  <c r="C6758" i="1"/>
  <c r="W6757" i="1"/>
  <c r="C6757" i="1"/>
  <c r="W6756" i="1"/>
  <c r="C6756" i="1"/>
  <c r="W6755" i="1"/>
  <c r="C6755" i="1"/>
  <c r="W6754" i="1"/>
  <c r="C6754" i="1"/>
  <c r="W6753" i="1"/>
  <c r="C6753" i="1"/>
  <c r="W6752" i="1"/>
  <c r="C6752" i="1"/>
  <c r="W6751" i="1"/>
  <c r="C6751" i="1"/>
  <c r="W6750" i="1"/>
  <c r="C6750" i="1"/>
  <c r="W6749" i="1"/>
  <c r="C6749" i="1"/>
  <c r="W6748" i="1"/>
  <c r="C6748" i="1"/>
  <c r="W6747" i="1"/>
  <c r="C6747" i="1"/>
  <c r="W6746" i="1"/>
  <c r="C6746" i="1"/>
  <c r="W6745" i="1"/>
  <c r="C6745" i="1"/>
  <c r="W6744" i="1"/>
  <c r="C6744" i="1"/>
  <c r="W6743" i="1"/>
  <c r="C6743" i="1"/>
  <c r="W6742" i="1"/>
  <c r="C6742" i="1"/>
  <c r="W6741" i="1"/>
  <c r="C6741" i="1"/>
  <c r="W6740" i="1"/>
  <c r="C6740" i="1"/>
  <c r="W6739" i="1"/>
  <c r="C6739" i="1"/>
  <c r="W6738" i="1"/>
  <c r="C6738" i="1"/>
  <c r="W6737" i="1"/>
  <c r="C6737" i="1"/>
  <c r="W6736" i="1"/>
  <c r="C6736" i="1"/>
  <c r="W6735" i="1"/>
  <c r="C6735" i="1"/>
  <c r="W6734" i="1"/>
  <c r="C6734" i="1"/>
  <c r="W6733" i="1"/>
  <c r="C6733" i="1"/>
  <c r="W6732" i="1"/>
  <c r="C6732" i="1"/>
  <c r="W6731" i="1"/>
  <c r="C6731" i="1"/>
  <c r="W6730" i="1"/>
  <c r="C6730" i="1"/>
  <c r="W6729" i="1"/>
  <c r="C6729" i="1"/>
  <c r="W6728" i="1"/>
  <c r="C6728" i="1"/>
  <c r="W6727" i="1"/>
  <c r="C6727" i="1"/>
  <c r="W6726" i="1"/>
  <c r="C6726" i="1"/>
  <c r="W6725" i="1"/>
  <c r="C6725" i="1"/>
  <c r="W6724" i="1"/>
  <c r="C6724" i="1"/>
  <c r="W6723" i="1"/>
  <c r="C6723" i="1"/>
  <c r="W6722" i="1"/>
  <c r="C6722" i="1"/>
  <c r="W6721" i="1"/>
  <c r="C6721" i="1"/>
  <c r="W6720" i="1"/>
  <c r="C6720" i="1"/>
  <c r="W6719" i="1"/>
  <c r="C6719" i="1"/>
  <c r="W6718" i="1"/>
  <c r="C6718" i="1"/>
  <c r="W6717" i="1"/>
  <c r="C6717" i="1"/>
  <c r="W6716" i="1"/>
  <c r="C6716" i="1"/>
  <c r="W6715" i="1"/>
  <c r="C6715" i="1"/>
  <c r="W6714" i="1"/>
  <c r="C6714" i="1"/>
  <c r="W6713" i="1"/>
  <c r="C6713" i="1"/>
  <c r="W6712" i="1"/>
  <c r="C6712" i="1"/>
  <c r="W6711" i="1"/>
  <c r="C6711" i="1"/>
  <c r="W6710" i="1"/>
  <c r="C6710" i="1"/>
  <c r="W6709" i="1"/>
  <c r="C6709" i="1"/>
  <c r="W6708" i="1"/>
  <c r="C6708" i="1"/>
  <c r="W6707" i="1"/>
  <c r="C6707" i="1"/>
  <c r="W6706" i="1"/>
  <c r="C6706" i="1"/>
  <c r="W6705" i="1"/>
  <c r="C6705" i="1"/>
  <c r="W6704" i="1"/>
  <c r="C6704" i="1"/>
  <c r="W6703" i="1"/>
  <c r="C6703" i="1"/>
  <c r="W6702" i="1"/>
  <c r="C6702" i="1"/>
  <c r="W6701" i="1"/>
  <c r="C6701" i="1"/>
  <c r="W6700" i="1"/>
  <c r="C6700" i="1"/>
  <c r="W6699" i="1"/>
  <c r="C6699" i="1"/>
  <c r="W6698" i="1"/>
  <c r="C6698" i="1"/>
  <c r="W6697" i="1"/>
  <c r="C6697" i="1"/>
  <c r="W6696" i="1"/>
  <c r="C6696" i="1"/>
  <c r="W6695" i="1"/>
  <c r="C6695" i="1"/>
  <c r="W6694" i="1"/>
  <c r="C6694" i="1"/>
  <c r="W6693" i="1"/>
  <c r="C6693" i="1"/>
  <c r="W6692" i="1"/>
  <c r="C6692" i="1"/>
  <c r="W6691" i="1"/>
  <c r="C6691" i="1"/>
  <c r="W6690" i="1"/>
  <c r="C6690" i="1"/>
  <c r="W6689" i="1"/>
  <c r="C6689" i="1"/>
  <c r="W6688" i="1"/>
  <c r="C6688" i="1"/>
  <c r="W6687" i="1"/>
  <c r="C6687" i="1"/>
  <c r="W6686" i="1"/>
  <c r="C6686" i="1"/>
  <c r="W6685" i="1"/>
  <c r="C6685" i="1"/>
  <c r="W6684" i="1"/>
  <c r="C6684" i="1"/>
  <c r="W6683" i="1"/>
  <c r="C6683" i="1"/>
  <c r="W6682" i="1"/>
  <c r="C6682" i="1"/>
  <c r="W6681" i="1"/>
  <c r="C6681" i="1"/>
  <c r="W6680" i="1"/>
  <c r="C6680" i="1"/>
  <c r="W6679" i="1"/>
  <c r="C6679" i="1"/>
  <c r="W6678" i="1"/>
  <c r="C6678" i="1"/>
  <c r="W6677" i="1"/>
  <c r="C6677" i="1"/>
  <c r="W6676" i="1"/>
  <c r="C6676" i="1"/>
  <c r="W6675" i="1"/>
  <c r="C6675" i="1"/>
  <c r="W6674" i="1"/>
  <c r="C6674" i="1"/>
  <c r="W6673" i="1"/>
  <c r="C6673" i="1"/>
  <c r="W6672" i="1"/>
  <c r="C6672" i="1"/>
  <c r="W6671" i="1"/>
  <c r="C6671" i="1"/>
  <c r="W6670" i="1"/>
  <c r="C6670" i="1"/>
  <c r="W6669" i="1"/>
  <c r="C6669" i="1"/>
  <c r="W6668" i="1"/>
  <c r="C6668" i="1"/>
  <c r="W6667" i="1"/>
  <c r="C6667" i="1"/>
  <c r="W6666" i="1"/>
  <c r="C6666" i="1"/>
  <c r="W6665" i="1"/>
  <c r="C6665" i="1"/>
  <c r="W6664" i="1"/>
  <c r="C6664" i="1"/>
  <c r="W6663" i="1"/>
  <c r="C6663" i="1"/>
  <c r="W6662" i="1"/>
  <c r="C6662" i="1"/>
  <c r="W6661" i="1"/>
  <c r="C6661" i="1"/>
  <c r="W6660" i="1"/>
  <c r="C6660" i="1"/>
  <c r="W6659" i="1"/>
  <c r="C6659" i="1"/>
  <c r="W6658" i="1"/>
  <c r="C6658" i="1"/>
  <c r="W6657" i="1"/>
  <c r="C6657" i="1"/>
  <c r="W6656" i="1"/>
  <c r="C6656" i="1"/>
  <c r="W6655" i="1"/>
  <c r="C6655" i="1"/>
  <c r="W6654" i="1"/>
  <c r="C6654" i="1"/>
  <c r="W6653" i="1"/>
  <c r="C6653" i="1"/>
  <c r="W6652" i="1"/>
  <c r="C6652" i="1"/>
  <c r="W6651" i="1"/>
  <c r="C6651" i="1"/>
  <c r="W6650" i="1"/>
  <c r="C6650" i="1"/>
  <c r="W6649" i="1"/>
  <c r="C6649" i="1"/>
  <c r="W6648" i="1"/>
  <c r="C6648" i="1"/>
  <c r="W6647" i="1"/>
  <c r="C6647" i="1"/>
  <c r="W6646" i="1"/>
  <c r="C6646" i="1"/>
  <c r="W6645" i="1"/>
  <c r="C6645" i="1"/>
  <c r="W6644" i="1"/>
  <c r="C6644" i="1"/>
  <c r="W6643" i="1"/>
  <c r="C6643" i="1"/>
  <c r="W6642" i="1"/>
  <c r="C6642" i="1"/>
  <c r="W6641" i="1"/>
  <c r="C6641" i="1"/>
  <c r="W6640" i="1"/>
  <c r="C6640" i="1"/>
  <c r="W6639" i="1"/>
  <c r="C6639" i="1"/>
  <c r="W6638" i="1"/>
  <c r="C6638" i="1"/>
  <c r="W6637" i="1"/>
  <c r="C6637" i="1"/>
  <c r="W6636" i="1"/>
  <c r="C6636" i="1"/>
  <c r="W6635" i="1"/>
  <c r="C6635" i="1"/>
  <c r="W6634" i="1"/>
  <c r="C6634" i="1"/>
  <c r="W6633" i="1"/>
  <c r="C6633" i="1"/>
  <c r="W6632" i="1"/>
  <c r="C6632" i="1"/>
  <c r="W6631" i="1"/>
  <c r="C6631" i="1"/>
  <c r="W6630" i="1"/>
  <c r="C6630" i="1"/>
  <c r="W6629" i="1"/>
  <c r="C6629" i="1"/>
  <c r="W6628" i="1"/>
  <c r="C6628" i="1"/>
  <c r="W6627" i="1"/>
  <c r="C6627" i="1"/>
  <c r="W6626" i="1"/>
  <c r="C6626" i="1"/>
  <c r="W6625" i="1"/>
  <c r="C6625" i="1"/>
  <c r="W6624" i="1"/>
  <c r="C6624" i="1"/>
  <c r="W6623" i="1"/>
  <c r="C6623" i="1"/>
  <c r="W6622" i="1"/>
  <c r="C6622" i="1"/>
  <c r="W6621" i="1"/>
  <c r="C6621" i="1"/>
  <c r="W6620" i="1"/>
  <c r="C6620" i="1"/>
  <c r="W6619" i="1"/>
  <c r="C6619" i="1"/>
  <c r="W6618" i="1"/>
  <c r="C6618" i="1"/>
  <c r="W6617" i="1"/>
  <c r="C6617" i="1"/>
  <c r="W6616" i="1"/>
  <c r="C6616" i="1"/>
  <c r="W6615" i="1"/>
  <c r="C6615" i="1"/>
  <c r="W6614" i="1"/>
  <c r="C6614" i="1"/>
  <c r="W6613" i="1"/>
  <c r="C6613" i="1"/>
  <c r="W6612" i="1"/>
  <c r="C6612" i="1"/>
  <c r="W6611" i="1"/>
  <c r="C6611" i="1"/>
  <c r="W6610" i="1"/>
  <c r="C6610" i="1"/>
  <c r="W6609" i="1"/>
  <c r="C6609" i="1"/>
  <c r="W6608" i="1"/>
  <c r="C6608" i="1"/>
  <c r="W6607" i="1"/>
  <c r="C6607" i="1"/>
  <c r="W6606" i="1"/>
  <c r="C6606" i="1"/>
  <c r="W6605" i="1"/>
  <c r="C6605" i="1"/>
  <c r="W6604" i="1"/>
  <c r="C6604" i="1"/>
  <c r="W6603" i="1"/>
  <c r="C6603" i="1"/>
  <c r="W6602" i="1"/>
  <c r="C6602" i="1"/>
  <c r="W6601" i="1"/>
  <c r="C6601" i="1"/>
  <c r="W6600" i="1"/>
  <c r="C6600" i="1"/>
  <c r="W6599" i="1"/>
  <c r="C6599" i="1"/>
  <c r="W6598" i="1"/>
  <c r="C6598" i="1"/>
  <c r="W6597" i="1"/>
  <c r="C6597" i="1"/>
  <c r="W6596" i="1"/>
  <c r="C6596" i="1"/>
  <c r="W6595" i="1"/>
  <c r="C6595" i="1"/>
  <c r="W6594" i="1"/>
  <c r="C6594" i="1"/>
  <c r="W6593" i="1"/>
  <c r="C6593" i="1"/>
  <c r="W6592" i="1"/>
  <c r="C6592" i="1"/>
  <c r="W6591" i="1"/>
  <c r="C6591" i="1"/>
  <c r="W6590" i="1"/>
  <c r="C6590" i="1"/>
  <c r="W6589" i="1"/>
  <c r="C6589" i="1"/>
  <c r="W6588" i="1"/>
  <c r="C6588" i="1"/>
  <c r="W6587" i="1"/>
  <c r="C6587" i="1"/>
  <c r="W6586" i="1"/>
  <c r="C6586" i="1"/>
  <c r="W6585" i="1"/>
  <c r="C6585" i="1"/>
  <c r="W6584" i="1"/>
  <c r="C6584" i="1"/>
  <c r="W6583" i="1"/>
  <c r="C6583" i="1"/>
  <c r="W6582" i="1"/>
  <c r="C6582" i="1"/>
  <c r="W6581" i="1"/>
  <c r="C6581" i="1"/>
  <c r="W6580" i="1"/>
  <c r="C6580" i="1"/>
  <c r="W6579" i="1"/>
  <c r="C6579" i="1"/>
  <c r="W6578" i="1"/>
  <c r="C6578" i="1"/>
  <c r="W6577" i="1"/>
  <c r="C6577" i="1"/>
  <c r="W6576" i="1"/>
  <c r="C6576" i="1"/>
  <c r="W6575" i="1"/>
  <c r="C6575" i="1"/>
  <c r="W6574" i="1"/>
  <c r="C6574" i="1"/>
  <c r="W6573" i="1"/>
  <c r="C6573" i="1"/>
  <c r="W6572" i="1"/>
  <c r="C6572" i="1"/>
  <c r="W6571" i="1"/>
  <c r="C6571" i="1"/>
  <c r="W6570" i="1"/>
  <c r="C6570" i="1"/>
  <c r="W6569" i="1"/>
  <c r="C6569" i="1"/>
  <c r="W6568" i="1"/>
  <c r="C6568" i="1"/>
  <c r="W6567" i="1"/>
  <c r="C6567" i="1"/>
  <c r="W6566" i="1"/>
  <c r="C6566" i="1"/>
  <c r="W6565" i="1"/>
  <c r="C6565" i="1"/>
  <c r="W6564" i="1"/>
  <c r="C6564" i="1"/>
  <c r="W6563" i="1"/>
  <c r="C6563" i="1"/>
  <c r="W6562" i="1"/>
  <c r="C6562" i="1"/>
  <c r="W6561" i="1"/>
  <c r="C6561" i="1"/>
  <c r="W6560" i="1"/>
  <c r="C6560" i="1"/>
  <c r="W6559" i="1"/>
  <c r="C6559" i="1"/>
  <c r="W6558" i="1"/>
  <c r="C6558" i="1"/>
  <c r="W6557" i="1"/>
  <c r="C6557" i="1"/>
  <c r="W6556" i="1"/>
  <c r="C6556" i="1"/>
  <c r="W6555" i="1"/>
  <c r="C6555" i="1"/>
  <c r="W6554" i="1"/>
  <c r="C6554" i="1"/>
  <c r="W6553" i="1"/>
  <c r="C6553" i="1"/>
  <c r="W6552" i="1"/>
  <c r="C6552" i="1"/>
  <c r="W6551" i="1"/>
  <c r="C6551" i="1"/>
  <c r="W6550" i="1"/>
  <c r="C6550" i="1"/>
  <c r="W6549" i="1"/>
  <c r="C6549" i="1"/>
  <c r="W6548" i="1"/>
  <c r="C6548" i="1"/>
  <c r="W6547" i="1"/>
  <c r="C6547" i="1"/>
  <c r="W6546" i="1"/>
  <c r="C6546" i="1"/>
  <c r="W6545" i="1"/>
  <c r="C6545" i="1"/>
  <c r="W6544" i="1"/>
  <c r="C6544" i="1"/>
  <c r="W6543" i="1"/>
  <c r="C6543" i="1"/>
  <c r="W6542" i="1"/>
  <c r="C6542" i="1"/>
  <c r="W6541" i="1"/>
  <c r="C6541" i="1"/>
  <c r="W6540" i="1"/>
  <c r="C6540" i="1"/>
  <c r="W6539" i="1"/>
  <c r="C6539" i="1"/>
  <c r="W6538" i="1"/>
  <c r="C6538" i="1"/>
  <c r="W6537" i="1"/>
  <c r="C6537" i="1"/>
  <c r="W6536" i="1"/>
  <c r="C6536" i="1"/>
  <c r="W6535" i="1"/>
  <c r="C6535" i="1"/>
  <c r="W6534" i="1"/>
  <c r="C6534" i="1"/>
  <c r="W6533" i="1"/>
  <c r="C6533" i="1"/>
  <c r="W6532" i="1"/>
  <c r="C6532" i="1"/>
  <c r="W6531" i="1"/>
  <c r="C6531" i="1"/>
  <c r="W6530" i="1"/>
  <c r="C6530" i="1"/>
  <c r="W6529" i="1"/>
  <c r="C6529" i="1"/>
  <c r="W6528" i="1"/>
  <c r="C6528" i="1"/>
  <c r="W6527" i="1"/>
  <c r="C6527" i="1"/>
  <c r="W6526" i="1"/>
  <c r="C6526" i="1"/>
  <c r="W6525" i="1"/>
  <c r="C6525" i="1"/>
  <c r="W6524" i="1"/>
  <c r="C6524" i="1"/>
  <c r="W6523" i="1"/>
  <c r="C6523" i="1"/>
  <c r="W6522" i="1"/>
  <c r="C6522" i="1"/>
  <c r="W6521" i="1"/>
  <c r="C6521" i="1"/>
  <c r="W6520" i="1"/>
  <c r="C6520" i="1"/>
  <c r="W6519" i="1"/>
  <c r="C6519" i="1"/>
  <c r="W6518" i="1"/>
  <c r="C6518" i="1"/>
  <c r="W6517" i="1"/>
  <c r="C6517" i="1"/>
  <c r="W6516" i="1"/>
  <c r="C6516" i="1"/>
  <c r="W6515" i="1"/>
  <c r="C6515" i="1"/>
  <c r="W6514" i="1"/>
  <c r="C6514" i="1"/>
  <c r="W6513" i="1"/>
  <c r="C6513" i="1"/>
  <c r="W6512" i="1"/>
  <c r="C6512" i="1"/>
  <c r="W6511" i="1"/>
  <c r="C6511" i="1"/>
  <c r="W6510" i="1"/>
  <c r="C6510" i="1"/>
  <c r="W6509" i="1"/>
  <c r="C6509" i="1"/>
  <c r="W6508" i="1"/>
  <c r="C6508" i="1"/>
  <c r="W6507" i="1"/>
  <c r="C6507" i="1"/>
  <c r="W6506" i="1"/>
  <c r="C6506" i="1"/>
  <c r="W6505" i="1"/>
  <c r="C6505" i="1"/>
  <c r="W6504" i="1"/>
  <c r="C6504" i="1"/>
  <c r="W6503" i="1"/>
  <c r="C6503" i="1"/>
  <c r="W6502" i="1"/>
  <c r="C6502" i="1"/>
  <c r="W6501" i="1"/>
  <c r="C6501" i="1"/>
  <c r="W6500" i="1"/>
  <c r="C6500" i="1"/>
  <c r="W6499" i="1"/>
  <c r="C6499" i="1"/>
  <c r="W6498" i="1"/>
  <c r="C6498" i="1"/>
  <c r="W6497" i="1"/>
  <c r="C6497" i="1"/>
  <c r="W6496" i="1"/>
  <c r="C6496" i="1"/>
  <c r="W6495" i="1"/>
  <c r="C6495" i="1"/>
  <c r="W6494" i="1"/>
  <c r="C6494" i="1"/>
  <c r="W6493" i="1"/>
  <c r="C6493" i="1"/>
  <c r="W6492" i="1"/>
  <c r="C6492" i="1"/>
  <c r="W6491" i="1"/>
  <c r="C6491" i="1"/>
  <c r="W6490" i="1"/>
  <c r="C6490" i="1"/>
  <c r="W6489" i="1"/>
  <c r="C6489" i="1"/>
  <c r="W6488" i="1"/>
  <c r="C6488" i="1"/>
  <c r="W6487" i="1"/>
  <c r="C6487" i="1"/>
  <c r="W6486" i="1"/>
  <c r="C6486" i="1"/>
  <c r="W6485" i="1"/>
  <c r="C6485" i="1"/>
  <c r="W6484" i="1"/>
  <c r="C6484" i="1"/>
  <c r="W6483" i="1"/>
  <c r="C6483" i="1"/>
  <c r="W6482" i="1"/>
  <c r="C6482" i="1"/>
  <c r="W6481" i="1"/>
  <c r="C6481" i="1"/>
  <c r="W6480" i="1"/>
  <c r="C6480" i="1"/>
  <c r="W6479" i="1"/>
  <c r="C6479" i="1"/>
  <c r="W6478" i="1"/>
  <c r="C6478" i="1"/>
  <c r="W6477" i="1"/>
  <c r="C6477" i="1"/>
  <c r="W6476" i="1"/>
  <c r="C6476" i="1"/>
  <c r="W6475" i="1"/>
  <c r="C6475" i="1"/>
  <c r="W6474" i="1"/>
  <c r="C6474" i="1"/>
  <c r="W6473" i="1"/>
  <c r="C6473" i="1"/>
  <c r="W6472" i="1"/>
  <c r="C6472" i="1"/>
  <c r="W6471" i="1"/>
  <c r="C6471" i="1"/>
  <c r="W6470" i="1"/>
  <c r="C6470" i="1"/>
  <c r="W6469" i="1"/>
  <c r="C6469" i="1"/>
  <c r="W6468" i="1"/>
  <c r="C6468" i="1"/>
  <c r="W6467" i="1"/>
  <c r="C6467" i="1"/>
  <c r="W6466" i="1"/>
  <c r="C6466" i="1"/>
  <c r="W6465" i="1"/>
  <c r="C6465" i="1"/>
  <c r="W6464" i="1"/>
  <c r="C6464" i="1"/>
  <c r="W6463" i="1"/>
  <c r="C6463" i="1"/>
  <c r="W6462" i="1"/>
  <c r="C6462" i="1"/>
  <c r="W6461" i="1"/>
  <c r="C6461" i="1"/>
  <c r="W6460" i="1"/>
  <c r="C6460" i="1"/>
  <c r="W6459" i="1"/>
  <c r="C6459" i="1"/>
  <c r="W6458" i="1"/>
  <c r="C6458" i="1"/>
  <c r="W6457" i="1"/>
  <c r="C6457" i="1"/>
  <c r="W6456" i="1"/>
  <c r="C6456" i="1"/>
  <c r="W6455" i="1"/>
  <c r="C6455" i="1"/>
  <c r="W6454" i="1"/>
  <c r="C6454" i="1"/>
  <c r="W6453" i="1"/>
  <c r="C6453" i="1"/>
  <c r="W6452" i="1"/>
  <c r="C6452" i="1"/>
  <c r="W6451" i="1"/>
  <c r="C6451" i="1"/>
  <c r="W6450" i="1"/>
  <c r="C6450" i="1"/>
  <c r="W6449" i="1"/>
  <c r="C6449" i="1"/>
  <c r="W6448" i="1"/>
  <c r="C6448" i="1"/>
  <c r="W6447" i="1"/>
  <c r="C6447" i="1"/>
  <c r="W6446" i="1"/>
  <c r="C6446" i="1"/>
  <c r="W6445" i="1"/>
  <c r="C6445" i="1"/>
  <c r="W6444" i="1"/>
  <c r="C6444" i="1"/>
  <c r="W6443" i="1"/>
  <c r="C6443" i="1"/>
  <c r="W6442" i="1"/>
  <c r="C6442" i="1"/>
  <c r="W6441" i="1"/>
  <c r="C6441" i="1"/>
  <c r="W6440" i="1"/>
  <c r="C6440" i="1"/>
  <c r="W6439" i="1"/>
  <c r="C6439" i="1"/>
  <c r="W6438" i="1"/>
  <c r="C6438" i="1"/>
  <c r="W6437" i="1"/>
  <c r="C6437" i="1"/>
  <c r="W6436" i="1"/>
  <c r="C6436" i="1"/>
  <c r="W6435" i="1"/>
  <c r="C6435" i="1"/>
  <c r="W6434" i="1"/>
  <c r="C6434" i="1"/>
  <c r="W6433" i="1"/>
  <c r="C6433" i="1"/>
  <c r="W6432" i="1"/>
  <c r="C6432" i="1"/>
  <c r="W6431" i="1"/>
  <c r="C6431" i="1"/>
  <c r="W6430" i="1"/>
  <c r="C6430" i="1"/>
  <c r="W6429" i="1"/>
  <c r="C6429" i="1"/>
  <c r="W6428" i="1"/>
  <c r="C6428" i="1"/>
  <c r="W6427" i="1"/>
  <c r="C6427" i="1"/>
  <c r="W6426" i="1"/>
  <c r="C6426" i="1"/>
  <c r="W6425" i="1"/>
  <c r="C6425" i="1"/>
  <c r="W6424" i="1"/>
  <c r="C6424" i="1"/>
  <c r="W6423" i="1"/>
  <c r="C6423" i="1"/>
  <c r="W6422" i="1"/>
  <c r="C6422" i="1"/>
  <c r="W6421" i="1"/>
  <c r="C6421" i="1"/>
  <c r="W6420" i="1"/>
  <c r="C6420" i="1"/>
  <c r="W6419" i="1"/>
  <c r="C6419" i="1"/>
  <c r="W6418" i="1"/>
  <c r="C6418" i="1"/>
  <c r="W6417" i="1"/>
  <c r="C6417" i="1"/>
  <c r="W6416" i="1"/>
  <c r="C6416" i="1"/>
  <c r="W6415" i="1"/>
  <c r="C6415" i="1"/>
  <c r="W6414" i="1"/>
  <c r="C6414" i="1"/>
  <c r="W6413" i="1"/>
  <c r="C6413" i="1"/>
  <c r="W6412" i="1"/>
  <c r="C6412" i="1"/>
  <c r="W6411" i="1"/>
  <c r="C6411" i="1"/>
  <c r="W6410" i="1"/>
  <c r="C6410" i="1"/>
  <c r="W6409" i="1"/>
  <c r="C6409" i="1"/>
  <c r="W6408" i="1"/>
  <c r="C6408" i="1"/>
  <c r="W6407" i="1"/>
  <c r="C6407" i="1"/>
  <c r="W6406" i="1"/>
  <c r="C6406" i="1"/>
  <c r="W6405" i="1"/>
  <c r="C6405" i="1"/>
  <c r="W6404" i="1"/>
  <c r="C6404" i="1"/>
  <c r="W6403" i="1"/>
  <c r="C6403" i="1"/>
  <c r="W6402" i="1"/>
  <c r="C6402" i="1"/>
  <c r="W6401" i="1"/>
  <c r="C6401" i="1"/>
  <c r="W6400" i="1"/>
  <c r="C6400" i="1"/>
  <c r="W6399" i="1"/>
  <c r="C6399" i="1"/>
  <c r="W6398" i="1"/>
  <c r="C6398" i="1"/>
  <c r="W6397" i="1"/>
  <c r="C6397" i="1"/>
  <c r="W6396" i="1"/>
  <c r="C6396" i="1"/>
  <c r="W6395" i="1"/>
  <c r="C6395" i="1"/>
  <c r="W6394" i="1"/>
  <c r="C6394" i="1"/>
  <c r="W6393" i="1"/>
  <c r="C6393" i="1"/>
  <c r="W6392" i="1"/>
  <c r="C6392" i="1"/>
  <c r="W6391" i="1"/>
  <c r="C6391" i="1"/>
  <c r="W6390" i="1"/>
  <c r="C6390" i="1"/>
  <c r="W6389" i="1"/>
  <c r="C6389" i="1"/>
  <c r="W6388" i="1"/>
  <c r="C6388" i="1"/>
  <c r="W6387" i="1"/>
  <c r="C6387" i="1"/>
  <c r="W6386" i="1"/>
  <c r="C6386" i="1"/>
  <c r="W6385" i="1"/>
  <c r="C6385" i="1"/>
  <c r="W6384" i="1"/>
  <c r="C6384" i="1"/>
  <c r="W6383" i="1"/>
  <c r="C6383" i="1"/>
  <c r="W6382" i="1"/>
  <c r="C6382" i="1"/>
  <c r="W6381" i="1"/>
  <c r="C6381" i="1"/>
  <c r="W6380" i="1"/>
  <c r="C6380" i="1"/>
  <c r="W6379" i="1"/>
  <c r="C6379" i="1"/>
  <c r="W6378" i="1"/>
  <c r="C6378" i="1"/>
  <c r="W6377" i="1"/>
  <c r="C6377" i="1"/>
  <c r="W6376" i="1"/>
  <c r="C6376" i="1"/>
  <c r="W6375" i="1"/>
  <c r="C6375" i="1"/>
  <c r="W6374" i="1"/>
  <c r="C6374" i="1"/>
  <c r="W6373" i="1"/>
  <c r="C6373" i="1"/>
  <c r="W6372" i="1"/>
  <c r="C6372" i="1"/>
  <c r="W6371" i="1"/>
  <c r="C6371" i="1"/>
  <c r="W6370" i="1"/>
  <c r="C6370" i="1"/>
  <c r="W6369" i="1"/>
  <c r="C6369" i="1"/>
  <c r="W6368" i="1"/>
  <c r="C6368" i="1"/>
  <c r="W6367" i="1"/>
  <c r="C6367" i="1"/>
  <c r="W6366" i="1"/>
  <c r="C6366" i="1"/>
  <c r="W6365" i="1"/>
  <c r="C6365" i="1"/>
  <c r="W6364" i="1"/>
  <c r="C6364" i="1"/>
  <c r="W6363" i="1"/>
  <c r="C6363" i="1"/>
  <c r="W6362" i="1"/>
  <c r="C6362" i="1"/>
  <c r="W6361" i="1"/>
  <c r="C6361" i="1"/>
  <c r="W6360" i="1"/>
  <c r="C6360" i="1"/>
  <c r="W6359" i="1"/>
  <c r="C6359" i="1"/>
  <c r="W6358" i="1"/>
  <c r="C6358" i="1"/>
  <c r="W6357" i="1"/>
  <c r="C6357" i="1"/>
  <c r="W6356" i="1"/>
  <c r="C6356" i="1"/>
  <c r="W6355" i="1"/>
  <c r="C6355" i="1"/>
  <c r="W6354" i="1"/>
  <c r="C6354" i="1"/>
  <c r="W6353" i="1"/>
  <c r="C6353" i="1"/>
  <c r="W6352" i="1"/>
  <c r="C6352" i="1"/>
  <c r="W6351" i="1"/>
  <c r="C6351" i="1"/>
  <c r="W6350" i="1"/>
  <c r="C6350" i="1"/>
  <c r="W6349" i="1"/>
  <c r="C6349" i="1"/>
  <c r="W6348" i="1"/>
  <c r="C6348" i="1"/>
  <c r="W6347" i="1"/>
  <c r="C6347" i="1"/>
  <c r="W6346" i="1"/>
  <c r="C6346" i="1"/>
  <c r="W6345" i="1"/>
  <c r="C6345" i="1"/>
  <c r="W6344" i="1"/>
  <c r="C6344" i="1"/>
  <c r="W6343" i="1"/>
  <c r="C6343" i="1"/>
  <c r="W6342" i="1"/>
  <c r="C6342" i="1"/>
  <c r="W6341" i="1"/>
  <c r="C6341" i="1"/>
  <c r="W6340" i="1"/>
  <c r="C6340" i="1"/>
  <c r="W6339" i="1"/>
  <c r="C6339" i="1"/>
  <c r="W6338" i="1"/>
  <c r="C6338" i="1"/>
  <c r="W6337" i="1"/>
  <c r="C6337" i="1"/>
  <c r="W6336" i="1"/>
  <c r="C6336" i="1"/>
  <c r="W6335" i="1"/>
  <c r="C6335" i="1"/>
  <c r="W6334" i="1"/>
  <c r="C6334" i="1"/>
  <c r="W6333" i="1"/>
  <c r="C6333" i="1"/>
  <c r="W6332" i="1"/>
  <c r="C6332" i="1"/>
  <c r="W6331" i="1"/>
  <c r="C6331" i="1"/>
  <c r="W6330" i="1"/>
  <c r="C6330" i="1"/>
  <c r="W6329" i="1"/>
  <c r="C6329" i="1"/>
  <c r="W6328" i="1"/>
  <c r="C6328" i="1"/>
  <c r="W6327" i="1"/>
  <c r="C6327" i="1"/>
  <c r="W6326" i="1"/>
  <c r="C6326" i="1"/>
  <c r="W6325" i="1"/>
  <c r="C6325" i="1"/>
  <c r="W6324" i="1"/>
  <c r="C6324" i="1"/>
  <c r="W6323" i="1"/>
  <c r="C6323" i="1"/>
  <c r="W6322" i="1"/>
  <c r="C6322" i="1"/>
  <c r="W6321" i="1"/>
  <c r="C6321" i="1"/>
  <c r="W6320" i="1"/>
  <c r="C6320" i="1"/>
  <c r="W6319" i="1"/>
  <c r="C6319" i="1"/>
  <c r="W6318" i="1"/>
  <c r="C6318" i="1"/>
  <c r="W6317" i="1"/>
  <c r="C6317" i="1"/>
  <c r="W6316" i="1"/>
  <c r="C6316" i="1"/>
  <c r="W6315" i="1"/>
  <c r="C6315" i="1"/>
  <c r="W6314" i="1"/>
  <c r="C6314" i="1"/>
  <c r="W6313" i="1"/>
  <c r="C6313" i="1"/>
  <c r="W6312" i="1"/>
  <c r="C6312" i="1"/>
  <c r="W6311" i="1"/>
  <c r="C6311" i="1"/>
  <c r="W6310" i="1"/>
  <c r="C6310" i="1"/>
  <c r="W6309" i="1"/>
  <c r="C6309" i="1"/>
  <c r="W6308" i="1"/>
  <c r="C6308" i="1"/>
  <c r="W6307" i="1"/>
  <c r="C6307" i="1"/>
  <c r="W6306" i="1"/>
  <c r="C6306" i="1"/>
  <c r="W6305" i="1"/>
  <c r="C6305" i="1"/>
  <c r="W6304" i="1"/>
  <c r="C6304" i="1"/>
  <c r="W6303" i="1"/>
  <c r="C6303" i="1"/>
  <c r="W6302" i="1"/>
  <c r="C6302" i="1"/>
  <c r="W6301" i="1"/>
  <c r="C6301" i="1"/>
  <c r="W6300" i="1"/>
  <c r="C6300" i="1"/>
  <c r="W6299" i="1"/>
  <c r="C6299" i="1"/>
  <c r="W6298" i="1"/>
  <c r="C6298" i="1"/>
  <c r="W6297" i="1"/>
  <c r="C6297" i="1"/>
  <c r="W6296" i="1"/>
  <c r="C6296" i="1"/>
  <c r="W6295" i="1"/>
  <c r="C6295" i="1"/>
  <c r="W6294" i="1"/>
  <c r="C6294" i="1"/>
  <c r="W6293" i="1"/>
  <c r="C6293" i="1"/>
  <c r="W6292" i="1"/>
  <c r="C6292" i="1"/>
  <c r="W6291" i="1"/>
  <c r="C6291" i="1"/>
  <c r="W6290" i="1"/>
  <c r="C6290" i="1"/>
  <c r="W6289" i="1"/>
  <c r="C6289" i="1"/>
  <c r="W6288" i="1"/>
  <c r="C6288" i="1"/>
  <c r="W6287" i="1"/>
  <c r="C6287" i="1"/>
  <c r="W6286" i="1"/>
  <c r="C6286" i="1"/>
  <c r="W6285" i="1"/>
  <c r="C6285" i="1"/>
  <c r="W6284" i="1"/>
  <c r="C6284" i="1"/>
  <c r="W6283" i="1"/>
  <c r="C6283" i="1"/>
  <c r="W6282" i="1"/>
  <c r="C6282" i="1"/>
  <c r="W6281" i="1"/>
  <c r="C6281" i="1"/>
  <c r="W6280" i="1"/>
  <c r="C6280" i="1"/>
  <c r="W6279" i="1"/>
  <c r="C6279" i="1"/>
  <c r="W6278" i="1"/>
  <c r="C6278" i="1"/>
  <c r="W6277" i="1"/>
  <c r="C6277" i="1"/>
  <c r="W6276" i="1"/>
  <c r="C6276" i="1"/>
  <c r="W6275" i="1"/>
  <c r="C6275" i="1"/>
  <c r="W6274" i="1"/>
  <c r="C6274" i="1"/>
  <c r="W6273" i="1"/>
  <c r="C6273" i="1"/>
  <c r="W6272" i="1"/>
  <c r="C6272" i="1"/>
  <c r="W6271" i="1"/>
  <c r="C6271" i="1"/>
  <c r="W6270" i="1"/>
  <c r="C6270" i="1"/>
  <c r="W6269" i="1"/>
  <c r="C6269" i="1"/>
  <c r="W6268" i="1"/>
  <c r="C6268" i="1"/>
  <c r="W6267" i="1"/>
  <c r="C6267" i="1"/>
  <c r="W6266" i="1"/>
  <c r="C6266" i="1"/>
  <c r="W6265" i="1"/>
  <c r="C6265" i="1"/>
  <c r="W6264" i="1"/>
  <c r="C6264" i="1"/>
  <c r="W6263" i="1"/>
  <c r="C6263" i="1"/>
  <c r="W6262" i="1"/>
  <c r="C6262" i="1"/>
  <c r="W6261" i="1"/>
  <c r="C6261" i="1"/>
  <c r="W6260" i="1"/>
  <c r="C6260" i="1"/>
  <c r="W6259" i="1"/>
  <c r="C6259" i="1"/>
  <c r="W6258" i="1"/>
  <c r="C6258" i="1"/>
  <c r="W6257" i="1"/>
  <c r="C6257" i="1"/>
  <c r="W6256" i="1"/>
  <c r="C6256" i="1"/>
  <c r="W6255" i="1"/>
  <c r="C6255" i="1"/>
  <c r="W6254" i="1"/>
  <c r="C6254" i="1"/>
  <c r="W6253" i="1"/>
  <c r="C6253" i="1"/>
  <c r="W6252" i="1"/>
  <c r="C6252" i="1"/>
  <c r="W6251" i="1"/>
  <c r="C6251" i="1"/>
  <c r="W6250" i="1"/>
  <c r="C6250" i="1"/>
  <c r="W6249" i="1"/>
  <c r="C6249" i="1"/>
  <c r="W6248" i="1"/>
  <c r="C6248" i="1"/>
  <c r="W6247" i="1"/>
  <c r="C6247" i="1"/>
  <c r="W6246" i="1"/>
  <c r="C6246" i="1"/>
  <c r="W6245" i="1"/>
  <c r="C6245" i="1"/>
  <c r="W6244" i="1"/>
  <c r="C6244" i="1"/>
  <c r="W6243" i="1"/>
  <c r="C6243" i="1"/>
  <c r="W6242" i="1"/>
  <c r="C6242" i="1"/>
  <c r="W6241" i="1"/>
  <c r="C6241" i="1"/>
  <c r="W6240" i="1"/>
  <c r="C6240" i="1"/>
  <c r="W6239" i="1"/>
  <c r="C6239" i="1"/>
  <c r="W6238" i="1"/>
  <c r="C6238" i="1"/>
  <c r="W6237" i="1"/>
  <c r="C6237" i="1"/>
  <c r="W6236" i="1"/>
  <c r="C6236" i="1"/>
  <c r="W6235" i="1"/>
  <c r="C6235" i="1"/>
  <c r="W6234" i="1"/>
  <c r="C6234" i="1"/>
  <c r="W6233" i="1"/>
  <c r="C6233" i="1"/>
  <c r="W6232" i="1"/>
  <c r="C6232" i="1"/>
  <c r="W6231" i="1"/>
  <c r="C6231" i="1"/>
  <c r="W6230" i="1"/>
  <c r="C6230" i="1"/>
  <c r="W6229" i="1"/>
  <c r="C6229" i="1"/>
  <c r="W6228" i="1"/>
  <c r="C6228" i="1"/>
  <c r="W6227" i="1"/>
  <c r="C6227" i="1"/>
  <c r="W6226" i="1"/>
  <c r="C6226" i="1"/>
  <c r="W6225" i="1"/>
  <c r="C6225" i="1"/>
  <c r="W6224" i="1"/>
  <c r="C6224" i="1"/>
  <c r="W6223" i="1"/>
  <c r="C6223" i="1"/>
  <c r="W6222" i="1"/>
  <c r="C6222" i="1"/>
  <c r="W6221" i="1"/>
  <c r="C6221" i="1"/>
  <c r="W6220" i="1"/>
  <c r="C6220" i="1"/>
  <c r="W6219" i="1"/>
  <c r="C6219" i="1"/>
  <c r="W6218" i="1"/>
  <c r="C6218" i="1"/>
  <c r="W6217" i="1"/>
  <c r="C6217" i="1"/>
  <c r="W6216" i="1"/>
  <c r="C6216" i="1"/>
  <c r="W6215" i="1"/>
  <c r="C6215" i="1"/>
  <c r="W6214" i="1"/>
  <c r="C6214" i="1"/>
  <c r="W6213" i="1"/>
  <c r="C6213" i="1"/>
  <c r="W6212" i="1"/>
  <c r="C6212" i="1"/>
  <c r="W6211" i="1"/>
  <c r="C6211" i="1"/>
  <c r="W6210" i="1"/>
  <c r="C6210" i="1"/>
  <c r="W6209" i="1"/>
  <c r="C6209" i="1"/>
  <c r="W6208" i="1"/>
  <c r="C6208" i="1"/>
  <c r="W6207" i="1"/>
  <c r="C6207" i="1"/>
  <c r="W6206" i="1"/>
  <c r="C6206" i="1"/>
  <c r="W6205" i="1"/>
  <c r="C6205" i="1"/>
  <c r="W6204" i="1"/>
  <c r="C6204" i="1"/>
  <c r="W6203" i="1"/>
  <c r="C6203" i="1"/>
  <c r="W6202" i="1"/>
  <c r="C6202" i="1"/>
  <c r="W6201" i="1"/>
  <c r="C6201" i="1"/>
  <c r="W6200" i="1"/>
  <c r="C6200" i="1"/>
  <c r="W6199" i="1"/>
  <c r="C6199" i="1"/>
  <c r="W6198" i="1"/>
  <c r="C6198" i="1"/>
  <c r="W6197" i="1"/>
  <c r="C6197" i="1"/>
  <c r="W6196" i="1"/>
  <c r="C6196" i="1"/>
  <c r="W6195" i="1"/>
  <c r="C6195" i="1"/>
  <c r="W6194" i="1"/>
  <c r="C6194" i="1"/>
  <c r="W6193" i="1"/>
  <c r="C6193" i="1"/>
  <c r="W6192" i="1"/>
  <c r="C6192" i="1"/>
  <c r="W6191" i="1"/>
  <c r="C6191" i="1"/>
  <c r="W6190" i="1"/>
  <c r="C6190" i="1"/>
  <c r="W6189" i="1"/>
  <c r="C6189" i="1"/>
  <c r="W6188" i="1"/>
  <c r="C6188" i="1"/>
  <c r="W6187" i="1"/>
  <c r="C6187" i="1"/>
  <c r="W6186" i="1"/>
  <c r="C6186" i="1"/>
  <c r="W6185" i="1"/>
  <c r="C6185" i="1"/>
  <c r="W6184" i="1"/>
  <c r="C6184" i="1"/>
  <c r="W6183" i="1"/>
  <c r="C6183" i="1"/>
  <c r="W6182" i="1"/>
  <c r="C6182" i="1"/>
  <c r="W6181" i="1"/>
  <c r="C6181" i="1"/>
  <c r="W6180" i="1"/>
  <c r="C6180" i="1"/>
  <c r="W6179" i="1"/>
  <c r="C6179" i="1"/>
  <c r="W6178" i="1"/>
  <c r="C6178" i="1"/>
  <c r="W6177" i="1"/>
  <c r="C6177" i="1"/>
  <c r="W6176" i="1"/>
  <c r="C6176" i="1"/>
  <c r="W6175" i="1"/>
  <c r="C6175" i="1"/>
  <c r="W6174" i="1"/>
  <c r="C6174" i="1"/>
  <c r="W6173" i="1"/>
  <c r="C6173" i="1"/>
  <c r="W6172" i="1"/>
  <c r="C6172" i="1"/>
  <c r="W6171" i="1"/>
  <c r="C6171" i="1"/>
  <c r="W6170" i="1"/>
  <c r="C6170" i="1"/>
  <c r="W6169" i="1"/>
  <c r="C6169" i="1"/>
  <c r="W6168" i="1"/>
  <c r="C6168" i="1"/>
  <c r="W6167" i="1"/>
  <c r="C6167" i="1"/>
  <c r="W6166" i="1"/>
  <c r="C6166" i="1"/>
  <c r="W6165" i="1"/>
  <c r="C6165" i="1"/>
  <c r="W6164" i="1"/>
  <c r="C6164" i="1"/>
  <c r="W6163" i="1"/>
  <c r="C6163" i="1"/>
  <c r="W6162" i="1"/>
  <c r="C6162" i="1"/>
  <c r="W6161" i="1"/>
  <c r="C6161" i="1"/>
  <c r="W6160" i="1"/>
  <c r="C6160" i="1"/>
  <c r="W6159" i="1"/>
  <c r="C6159" i="1"/>
  <c r="W6158" i="1"/>
  <c r="C6158" i="1"/>
  <c r="W6157" i="1"/>
  <c r="C6157" i="1"/>
  <c r="W6156" i="1"/>
  <c r="C6156" i="1"/>
  <c r="W6155" i="1"/>
  <c r="C6155" i="1"/>
  <c r="W6154" i="1"/>
  <c r="C6154" i="1"/>
  <c r="W6153" i="1"/>
  <c r="C6153" i="1"/>
  <c r="W6152" i="1"/>
  <c r="C6152" i="1"/>
  <c r="W6151" i="1"/>
  <c r="C6151" i="1"/>
  <c r="W6150" i="1"/>
  <c r="C6150" i="1"/>
  <c r="W6149" i="1"/>
  <c r="C6149" i="1"/>
  <c r="W6148" i="1"/>
  <c r="C6148" i="1"/>
  <c r="W6147" i="1"/>
  <c r="C6147" i="1"/>
  <c r="W6146" i="1"/>
  <c r="C6146" i="1"/>
  <c r="W6145" i="1"/>
  <c r="C6145" i="1"/>
  <c r="W6144" i="1"/>
  <c r="C6144" i="1"/>
  <c r="W6143" i="1"/>
  <c r="C6143" i="1"/>
  <c r="W6142" i="1"/>
  <c r="C6142" i="1"/>
  <c r="W6141" i="1"/>
  <c r="C6141" i="1"/>
  <c r="W6140" i="1"/>
  <c r="C6140" i="1"/>
  <c r="W6139" i="1"/>
  <c r="C6139" i="1"/>
  <c r="W6138" i="1"/>
  <c r="C6138" i="1"/>
  <c r="W6137" i="1"/>
  <c r="C6137" i="1"/>
  <c r="W6136" i="1"/>
  <c r="C6136" i="1"/>
  <c r="W6135" i="1"/>
  <c r="C6135" i="1"/>
  <c r="W6134" i="1"/>
  <c r="C6134" i="1"/>
  <c r="W6133" i="1"/>
  <c r="C6133" i="1"/>
  <c r="W6132" i="1"/>
  <c r="C6132" i="1"/>
  <c r="W6131" i="1"/>
  <c r="C6131" i="1"/>
  <c r="W6130" i="1"/>
  <c r="C6130" i="1"/>
  <c r="W6129" i="1"/>
  <c r="C6129" i="1"/>
  <c r="W6128" i="1"/>
  <c r="C6128" i="1"/>
  <c r="W6127" i="1"/>
  <c r="C6127" i="1"/>
  <c r="W6126" i="1"/>
  <c r="C6126" i="1"/>
  <c r="W6125" i="1"/>
  <c r="C6125" i="1"/>
  <c r="W6124" i="1"/>
  <c r="C6124" i="1"/>
  <c r="W6123" i="1"/>
  <c r="C6123" i="1"/>
  <c r="W6122" i="1"/>
  <c r="C6122" i="1"/>
  <c r="W6121" i="1"/>
  <c r="C6121" i="1"/>
  <c r="W6120" i="1"/>
  <c r="C6120" i="1"/>
  <c r="W6119" i="1"/>
  <c r="C6119" i="1"/>
  <c r="W6118" i="1"/>
  <c r="C6118" i="1"/>
  <c r="W6117" i="1"/>
  <c r="C6117" i="1"/>
  <c r="W6116" i="1"/>
  <c r="C6116" i="1"/>
  <c r="W6115" i="1"/>
  <c r="C6115" i="1"/>
  <c r="W6114" i="1"/>
  <c r="C6114" i="1"/>
  <c r="W6113" i="1"/>
  <c r="C6113" i="1"/>
  <c r="W6112" i="1"/>
  <c r="C6112" i="1"/>
  <c r="W6111" i="1"/>
  <c r="C6111" i="1"/>
  <c r="W6110" i="1"/>
  <c r="C6110" i="1"/>
  <c r="W6109" i="1"/>
  <c r="C6109" i="1"/>
  <c r="W6108" i="1"/>
  <c r="C6108" i="1"/>
  <c r="W6107" i="1"/>
  <c r="C6107" i="1"/>
  <c r="W6106" i="1"/>
  <c r="C6106" i="1"/>
  <c r="W6105" i="1"/>
  <c r="C6105" i="1"/>
  <c r="W6104" i="1"/>
  <c r="C6104" i="1"/>
  <c r="W6103" i="1"/>
  <c r="C6103" i="1"/>
  <c r="W6102" i="1"/>
  <c r="C6102" i="1"/>
  <c r="W6101" i="1"/>
  <c r="C6101" i="1"/>
  <c r="W6100" i="1"/>
  <c r="C6100" i="1"/>
  <c r="W6099" i="1"/>
  <c r="C6099" i="1"/>
  <c r="W6098" i="1"/>
  <c r="C6098" i="1"/>
  <c r="W6097" i="1"/>
  <c r="C6097" i="1"/>
  <c r="W6096" i="1"/>
  <c r="C6096" i="1"/>
  <c r="W6095" i="1"/>
  <c r="C6095" i="1"/>
  <c r="W6094" i="1"/>
  <c r="C6094" i="1"/>
  <c r="W6093" i="1"/>
  <c r="C6093" i="1"/>
  <c r="W6092" i="1"/>
  <c r="C6092" i="1"/>
  <c r="W6091" i="1"/>
  <c r="C6091" i="1"/>
  <c r="W6090" i="1"/>
  <c r="C6090" i="1"/>
  <c r="W6089" i="1"/>
  <c r="C6089" i="1"/>
  <c r="W6088" i="1"/>
  <c r="C6088" i="1"/>
  <c r="W6087" i="1"/>
  <c r="C6087" i="1"/>
  <c r="W6086" i="1"/>
  <c r="C6086" i="1"/>
  <c r="W6085" i="1"/>
  <c r="C6085" i="1"/>
  <c r="W6084" i="1"/>
  <c r="C6084" i="1"/>
  <c r="W6083" i="1"/>
  <c r="C6083" i="1"/>
  <c r="W6082" i="1"/>
  <c r="C6082" i="1"/>
  <c r="W6081" i="1"/>
  <c r="C6081" i="1"/>
  <c r="W6080" i="1"/>
  <c r="C6080" i="1"/>
  <c r="W6079" i="1"/>
  <c r="C6079" i="1"/>
  <c r="W6078" i="1"/>
  <c r="C6078" i="1"/>
  <c r="W6077" i="1"/>
  <c r="C6077" i="1"/>
  <c r="W6076" i="1"/>
  <c r="C6076" i="1"/>
  <c r="W6075" i="1"/>
  <c r="C6075" i="1"/>
  <c r="W6074" i="1"/>
  <c r="C6074" i="1"/>
  <c r="W6073" i="1"/>
  <c r="C6073" i="1"/>
  <c r="W6072" i="1"/>
  <c r="C6072" i="1"/>
  <c r="W6071" i="1"/>
  <c r="C6071" i="1"/>
  <c r="W6070" i="1"/>
  <c r="C6070" i="1"/>
  <c r="W6069" i="1"/>
  <c r="C6069" i="1"/>
  <c r="W6068" i="1"/>
  <c r="C6068" i="1"/>
  <c r="W6067" i="1"/>
  <c r="C6067" i="1"/>
  <c r="W6066" i="1"/>
  <c r="C6066" i="1"/>
  <c r="W6065" i="1"/>
  <c r="C6065" i="1"/>
  <c r="W6064" i="1"/>
  <c r="C6064" i="1"/>
  <c r="W6063" i="1"/>
  <c r="C6063" i="1"/>
  <c r="W6062" i="1"/>
  <c r="C6062" i="1"/>
  <c r="W6061" i="1"/>
  <c r="C6061" i="1"/>
  <c r="W6060" i="1"/>
  <c r="C6060" i="1"/>
  <c r="W6059" i="1"/>
  <c r="C6059" i="1"/>
  <c r="W6058" i="1"/>
  <c r="C6058" i="1"/>
  <c r="W6057" i="1"/>
  <c r="C6057" i="1"/>
  <c r="W6056" i="1"/>
  <c r="C6056" i="1"/>
  <c r="W6055" i="1"/>
  <c r="C6055" i="1"/>
  <c r="W6054" i="1"/>
  <c r="C6054" i="1"/>
  <c r="W6053" i="1"/>
  <c r="C6053" i="1"/>
  <c r="W6052" i="1"/>
  <c r="C6052" i="1"/>
  <c r="W6051" i="1"/>
  <c r="C6051" i="1"/>
  <c r="W6050" i="1"/>
  <c r="C6050" i="1"/>
  <c r="W6049" i="1"/>
  <c r="C6049" i="1"/>
  <c r="W6048" i="1"/>
  <c r="C6048" i="1"/>
  <c r="W6047" i="1"/>
  <c r="C6047" i="1"/>
  <c r="W6046" i="1"/>
  <c r="C6046" i="1"/>
  <c r="W6045" i="1"/>
  <c r="C6045" i="1"/>
  <c r="W6044" i="1"/>
  <c r="C6044" i="1"/>
  <c r="W6043" i="1"/>
  <c r="C6043" i="1"/>
  <c r="W6042" i="1"/>
  <c r="C6042" i="1"/>
  <c r="W6041" i="1"/>
  <c r="C6041" i="1"/>
  <c r="W6040" i="1"/>
  <c r="C6040" i="1"/>
  <c r="W6039" i="1"/>
  <c r="C6039" i="1"/>
  <c r="W6038" i="1"/>
  <c r="C6038" i="1"/>
  <c r="W6037" i="1"/>
  <c r="C6037" i="1"/>
  <c r="W6036" i="1"/>
  <c r="C6036" i="1"/>
  <c r="W6035" i="1"/>
  <c r="C6035" i="1"/>
  <c r="W6034" i="1"/>
  <c r="C6034" i="1"/>
  <c r="W6033" i="1"/>
  <c r="C6033" i="1"/>
  <c r="W6032" i="1"/>
  <c r="C6032" i="1"/>
  <c r="W6031" i="1"/>
  <c r="C6031" i="1"/>
  <c r="W6030" i="1"/>
  <c r="C6030" i="1"/>
  <c r="W6029" i="1"/>
  <c r="C6029" i="1"/>
  <c r="W6028" i="1"/>
  <c r="C6028" i="1"/>
  <c r="W6027" i="1"/>
  <c r="C6027" i="1"/>
  <c r="W6026" i="1"/>
  <c r="C6026" i="1"/>
  <c r="W6025" i="1"/>
  <c r="C6025" i="1"/>
  <c r="W6024" i="1"/>
  <c r="C6024" i="1"/>
  <c r="W6023" i="1"/>
  <c r="C6023" i="1"/>
  <c r="W6022" i="1"/>
  <c r="C6022" i="1"/>
  <c r="W6021" i="1"/>
  <c r="C6021" i="1"/>
  <c r="W6020" i="1"/>
  <c r="C6020" i="1"/>
  <c r="W6019" i="1"/>
  <c r="C6019" i="1"/>
  <c r="W6018" i="1"/>
  <c r="C6018" i="1"/>
  <c r="W6017" i="1"/>
  <c r="C6017" i="1"/>
  <c r="W6016" i="1"/>
  <c r="C6016" i="1"/>
  <c r="W6015" i="1"/>
  <c r="C6015" i="1"/>
  <c r="W6014" i="1"/>
  <c r="C6014" i="1"/>
  <c r="W6013" i="1"/>
  <c r="C6013" i="1"/>
  <c r="W6012" i="1"/>
  <c r="C6012" i="1"/>
  <c r="W6011" i="1"/>
  <c r="C6011" i="1"/>
  <c r="W6010" i="1"/>
  <c r="C6010" i="1"/>
  <c r="W6009" i="1"/>
  <c r="C6009" i="1"/>
  <c r="W6008" i="1"/>
  <c r="C6008" i="1"/>
  <c r="W6007" i="1"/>
  <c r="C6007" i="1"/>
  <c r="W6006" i="1"/>
  <c r="C6006" i="1"/>
  <c r="W6005" i="1"/>
  <c r="C6005" i="1"/>
  <c r="W6004" i="1"/>
  <c r="C6004" i="1"/>
  <c r="W6003" i="1"/>
  <c r="C6003" i="1"/>
  <c r="W6002" i="1"/>
  <c r="C6002" i="1"/>
  <c r="W6001" i="1"/>
  <c r="C6001" i="1"/>
  <c r="W6000" i="1"/>
  <c r="C6000" i="1"/>
  <c r="W5999" i="1"/>
  <c r="C5999" i="1"/>
  <c r="W5998" i="1"/>
  <c r="C5998" i="1"/>
  <c r="W5997" i="1"/>
  <c r="C5997" i="1"/>
  <c r="W5996" i="1"/>
  <c r="C5996" i="1"/>
  <c r="W5995" i="1"/>
  <c r="C5995" i="1"/>
  <c r="W5994" i="1"/>
  <c r="C5994" i="1"/>
  <c r="W5993" i="1"/>
  <c r="C5993" i="1"/>
  <c r="W5992" i="1"/>
  <c r="C5992" i="1"/>
  <c r="W5991" i="1"/>
  <c r="C5991" i="1"/>
  <c r="W5990" i="1"/>
  <c r="C5990" i="1"/>
  <c r="W5989" i="1"/>
  <c r="C5989" i="1"/>
  <c r="W5988" i="1"/>
  <c r="C5988" i="1"/>
  <c r="W5987" i="1"/>
  <c r="C5987" i="1"/>
  <c r="W5986" i="1"/>
  <c r="C5986" i="1"/>
  <c r="W5985" i="1"/>
  <c r="C5985" i="1"/>
  <c r="W5984" i="1"/>
  <c r="C5984" i="1"/>
  <c r="W5983" i="1"/>
  <c r="C5983" i="1"/>
  <c r="W5982" i="1"/>
  <c r="C5982" i="1"/>
  <c r="W5981" i="1"/>
  <c r="C5981" i="1"/>
  <c r="W5980" i="1"/>
  <c r="C5980" i="1"/>
  <c r="W5979" i="1"/>
  <c r="C5979" i="1"/>
  <c r="W5978" i="1"/>
  <c r="C5978" i="1"/>
  <c r="W5977" i="1"/>
  <c r="C5977" i="1"/>
  <c r="W5976" i="1"/>
  <c r="C5976" i="1"/>
  <c r="W5975" i="1"/>
  <c r="C5975" i="1"/>
  <c r="W5974" i="1"/>
  <c r="C5974" i="1"/>
  <c r="W5973" i="1"/>
  <c r="C5973" i="1"/>
  <c r="W5972" i="1"/>
  <c r="C5972" i="1"/>
  <c r="W5971" i="1"/>
  <c r="C5971" i="1"/>
  <c r="W5970" i="1"/>
  <c r="C5970" i="1"/>
  <c r="W5969" i="1"/>
  <c r="C5969" i="1"/>
  <c r="W5968" i="1"/>
  <c r="C5968" i="1"/>
  <c r="W5967" i="1"/>
  <c r="C5967" i="1"/>
  <c r="W5966" i="1"/>
  <c r="C5966" i="1"/>
  <c r="W5965" i="1"/>
  <c r="C5965" i="1"/>
  <c r="W5964" i="1"/>
  <c r="C5964" i="1"/>
  <c r="W5963" i="1"/>
  <c r="C5963" i="1"/>
  <c r="W5962" i="1"/>
  <c r="C5962" i="1"/>
  <c r="W5961" i="1"/>
  <c r="C5961" i="1"/>
  <c r="W5960" i="1"/>
  <c r="C5960" i="1"/>
  <c r="W5959" i="1"/>
  <c r="C5959" i="1"/>
  <c r="W5958" i="1"/>
  <c r="C5958" i="1"/>
  <c r="W5957" i="1"/>
  <c r="C5957" i="1"/>
  <c r="W5956" i="1"/>
  <c r="C5956" i="1"/>
  <c r="W5955" i="1"/>
  <c r="C5955" i="1"/>
  <c r="W5954" i="1"/>
  <c r="C5954" i="1"/>
  <c r="W5953" i="1"/>
  <c r="C5953" i="1"/>
  <c r="W5952" i="1"/>
  <c r="C5952" i="1"/>
  <c r="W5951" i="1"/>
  <c r="C5951" i="1"/>
  <c r="W5950" i="1"/>
  <c r="C5950" i="1"/>
  <c r="W5949" i="1"/>
  <c r="C5949" i="1"/>
  <c r="W5948" i="1"/>
  <c r="C5948" i="1"/>
  <c r="W5947" i="1"/>
  <c r="C5947" i="1"/>
  <c r="W5946" i="1"/>
  <c r="C5946" i="1"/>
  <c r="W5945" i="1"/>
  <c r="C5945" i="1"/>
  <c r="W5944" i="1"/>
  <c r="C5944" i="1"/>
  <c r="W5943" i="1"/>
  <c r="C5943" i="1"/>
  <c r="W5942" i="1"/>
  <c r="C5942" i="1"/>
  <c r="W5941" i="1"/>
  <c r="C5941" i="1"/>
  <c r="W5940" i="1"/>
  <c r="C5940" i="1"/>
  <c r="W5939" i="1"/>
  <c r="C5939" i="1"/>
  <c r="W5938" i="1"/>
  <c r="C5938" i="1"/>
  <c r="W5937" i="1"/>
  <c r="C5937" i="1"/>
  <c r="W5936" i="1"/>
  <c r="C5936" i="1"/>
  <c r="W5935" i="1"/>
  <c r="C5935" i="1"/>
  <c r="W5934" i="1"/>
  <c r="C5934" i="1"/>
  <c r="W5933" i="1"/>
  <c r="C5933" i="1"/>
  <c r="W5932" i="1"/>
  <c r="C5932" i="1"/>
  <c r="W5931" i="1"/>
  <c r="C5931" i="1"/>
  <c r="W5930" i="1"/>
  <c r="C5930" i="1"/>
  <c r="W5929" i="1"/>
  <c r="C5929" i="1"/>
  <c r="W5928" i="1"/>
  <c r="C5928" i="1"/>
  <c r="W5927" i="1"/>
  <c r="C5927" i="1"/>
  <c r="W5926" i="1"/>
  <c r="C5926" i="1"/>
  <c r="W5925" i="1"/>
  <c r="C5925" i="1"/>
  <c r="W5924" i="1"/>
  <c r="C5924" i="1"/>
  <c r="W5923" i="1"/>
  <c r="C5923" i="1"/>
  <c r="W5922" i="1"/>
  <c r="C5922" i="1"/>
  <c r="W5921" i="1"/>
  <c r="C5921" i="1"/>
  <c r="W5920" i="1"/>
  <c r="C5920" i="1"/>
  <c r="W5919" i="1"/>
  <c r="C5919" i="1"/>
  <c r="W5918" i="1"/>
  <c r="C5918" i="1"/>
  <c r="W5917" i="1"/>
  <c r="C5917" i="1"/>
  <c r="W5916" i="1"/>
  <c r="C5916" i="1"/>
  <c r="W5915" i="1"/>
  <c r="C5915" i="1"/>
  <c r="W5914" i="1"/>
  <c r="C5914" i="1"/>
  <c r="W5913" i="1"/>
  <c r="C5913" i="1"/>
  <c r="W5912" i="1"/>
  <c r="C5912" i="1"/>
  <c r="W5911" i="1"/>
  <c r="C5911" i="1"/>
  <c r="W5910" i="1"/>
  <c r="C5910" i="1"/>
  <c r="W5909" i="1"/>
  <c r="C5909" i="1"/>
  <c r="W5908" i="1"/>
  <c r="C5908" i="1"/>
  <c r="W5907" i="1"/>
  <c r="C5907" i="1"/>
  <c r="W5906" i="1"/>
  <c r="C5906" i="1"/>
  <c r="W5905" i="1"/>
  <c r="C5905" i="1"/>
  <c r="W5904" i="1"/>
  <c r="C5904" i="1"/>
  <c r="W5903" i="1"/>
  <c r="C5903" i="1"/>
  <c r="W5902" i="1"/>
  <c r="C5902" i="1"/>
  <c r="W5901" i="1"/>
  <c r="C5901" i="1"/>
  <c r="W5900" i="1"/>
  <c r="C5900" i="1"/>
  <c r="W5899" i="1"/>
  <c r="C5899" i="1"/>
  <c r="W5898" i="1"/>
  <c r="C5898" i="1"/>
  <c r="W5897" i="1"/>
  <c r="C5897" i="1"/>
  <c r="W5896" i="1"/>
  <c r="C5896" i="1"/>
  <c r="W5895" i="1"/>
  <c r="C5895" i="1"/>
  <c r="W5894" i="1"/>
  <c r="C5894" i="1"/>
  <c r="W5893" i="1"/>
  <c r="C5893" i="1"/>
  <c r="W5892" i="1"/>
  <c r="C5892" i="1"/>
  <c r="W5891" i="1"/>
  <c r="C5891" i="1"/>
  <c r="W5890" i="1"/>
  <c r="C5890" i="1"/>
  <c r="W5889" i="1"/>
  <c r="C5889" i="1"/>
  <c r="W5888" i="1"/>
  <c r="C5888" i="1"/>
  <c r="W5887" i="1"/>
  <c r="C5887" i="1"/>
  <c r="W5886" i="1"/>
  <c r="C5886" i="1"/>
  <c r="W5885" i="1"/>
  <c r="C5885" i="1"/>
  <c r="W5884" i="1"/>
  <c r="C5884" i="1"/>
  <c r="W5883" i="1"/>
  <c r="C5883" i="1"/>
  <c r="W5882" i="1"/>
  <c r="C5882" i="1"/>
  <c r="W5881" i="1"/>
  <c r="C5881" i="1"/>
  <c r="W5880" i="1"/>
  <c r="C5880" i="1"/>
  <c r="W5879" i="1"/>
  <c r="C5879" i="1"/>
  <c r="W5878" i="1"/>
  <c r="C5878" i="1"/>
  <c r="W5877" i="1"/>
  <c r="C5877" i="1"/>
  <c r="W5876" i="1"/>
  <c r="C5876" i="1"/>
  <c r="W5875" i="1"/>
  <c r="C5875" i="1"/>
  <c r="W5874" i="1"/>
  <c r="C5874" i="1"/>
  <c r="W5873" i="1"/>
  <c r="C5873" i="1"/>
  <c r="W5872" i="1"/>
  <c r="C5872" i="1"/>
  <c r="W5871" i="1"/>
  <c r="C5871" i="1"/>
  <c r="W5870" i="1"/>
  <c r="C5870" i="1"/>
  <c r="W5869" i="1"/>
  <c r="C5869" i="1"/>
  <c r="W5868" i="1"/>
  <c r="C5868" i="1"/>
  <c r="W5867" i="1"/>
  <c r="C5867" i="1"/>
  <c r="W5866" i="1"/>
  <c r="C5866" i="1"/>
  <c r="W5865" i="1"/>
  <c r="C5865" i="1"/>
  <c r="W5864" i="1"/>
  <c r="C5864" i="1"/>
  <c r="W5863" i="1"/>
  <c r="C5863" i="1"/>
  <c r="W5862" i="1"/>
  <c r="C5862" i="1"/>
  <c r="W5861" i="1"/>
  <c r="C5861" i="1"/>
  <c r="W5860" i="1"/>
  <c r="C5860" i="1"/>
  <c r="W5859" i="1"/>
  <c r="C5859" i="1"/>
  <c r="W5858" i="1"/>
  <c r="C5858" i="1"/>
  <c r="W5857" i="1"/>
  <c r="C5857" i="1"/>
  <c r="W5856" i="1"/>
  <c r="C5856" i="1"/>
  <c r="W5855" i="1"/>
  <c r="C5855" i="1"/>
  <c r="W5854" i="1"/>
  <c r="C5854" i="1"/>
  <c r="W5853" i="1"/>
  <c r="C5853" i="1"/>
  <c r="W5852" i="1"/>
  <c r="C5852" i="1"/>
  <c r="W5851" i="1"/>
  <c r="C5851" i="1"/>
  <c r="W5850" i="1"/>
  <c r="C5850" i="1"/>
  <c r="W5849" i="1"/>
  <c r="C5849" i="1"/>
  <c r="W5848" i="1"/>
  <c r="C5848" i="1"/>
  <c r="W5847" i="1"/>
  <c r="C5847" i="1"/>
  <c r="W5846" i="1"/>
  <c r="C5846" i="1"/>
  <c r="W5845" i="1"/>
  <c r="C5845" i="1"/>
  <c r="W5844" i="1"/>
  <c r="C5844" i="1"/>
  <c r="W5843" i="1"/>
  <c r="C5843" i="1"/>
  <c r="W5842" i="1"/>
  <c r="C5842" i="1"/>
  <c r="W5841" i="1"/>
  <c r="C5841" i="1"/>
  <c r="W5840" i="1"/>
  <c r="C5840" i="1"/>
  <c r="W5839" i="1"/>
  <c r="C5839" i="1"/>
  <c r="W5838" i="1"/>
  <c r="C5838" i="1"/>
  <c r="W5837" i="1"/>
  <c r="C5837" i="1"/>
  <c r="W5836" i="1"/>
  <c r="C5836" i="1"/>
  <c r="W5835" i="1"/>
  <c r="C5835" i="1"/>
  <c r="W5834" i="1"/>
  <c r="C5834" i="1"/>
  <c r="W5833" i="1"/>
  <c r="C5833" i="1"/>
  <c r="W5832" i="1"/>
  <c r="C5832" i="1"/>
  <c r="W5831" i="1"/>
  <c r="C5831" i="1"/>
  <c r="W5830" i="1"/>
  <c r="C5830" i="1"/>
  <c r="W5829" i="1"/>
  <c r="C5829" i="1"/>
  <c r="W5828" i="1"/>
  <c r="C5828" i="1"/>
  <c r="W5827" i="1"/>
  <c r="C5827" i="1"/>
  <c r="W5826" i="1"/>
  <c r="C5826" i="1"/>
  <c r="W5825" i="1"/>
  <c r="C5825" i="1"/>
  <c r="W5824" i="1"/>
  <c r="C5824" i="1"/>
  <c r="W5823" i="1"/>
  <c r="C5823" i="1"/>
  <c r="W5822" i="1"/>
  <c r="C5822" i="1"/>
  <c r="W5821" i="1"/>
  <c r="C5821" i="1"/>
  <c r="W5820" i="1"/>
  <c r="C5820" i="1"/>
  <c r="W5819" i="1"/>
  <c r="C5819" i="1"/>
  <c r="W5818" i="1"/>
  <c r="C5818" i="1"/>
  <c r="W5817" i="1"/>
  <c r="C5817" i="1"/>
  <c r="W5816" i="1"/>
  <c r="C5816" i="1"/>
  <c r="W5815" i="1"/>
  <c r="C5815" i="1"/>
  <c r="W5814" i="1"/>
  <c r="C5814" i="1"/>
  <c r="W5813" i="1"/>
  <c r="C5813" i="1"/>
  <c r="W5812" i="1"/>
  <c r="C5812" i="1"/>
  <c r="W5811" i="1"/>
  <c r="C5811" i="1"/>
  <c r="W5810" i="1"/>
  <c r="C5810" i="1"/>
  <c r="W5809" i="1"/>
  <c r="C5809" i="1"/>
  <c r="W5808" i="1"/>
  <c r="C5808" i="1"/>
  <c r="W5807" i="1"/>
  <c r="C5807" i="1"/>
  <c r="W5806" i="1"/>
  <c r="C5806" i="1"/>
  <c r="W5805" i="1"/>
  <c r="C5805" i="1"/>
  <c r="W5804" i="1"/>
  <c r="C5804" i="1"/>
  <c r="W5803" i="1"/>
  <c r="C5803" i="1"/>
  <c r="W5802" i="1"/>
  <c r="C5802" i="1"/>
  <c r="W5801" i="1"/>
  <c r="C5801" i="1"/>
  <c r="W5800" i="1"/>
  <c r="C5800" i="1"/>
  <c r="W5799" i="1"/>
  <c r="C5799" i="1"/>
  <c r="W5798" i="1"/>
  <c r="C5798" i="1"/>
  <c r="W5797" i="1"/>
  <c r="C5797" i="1"/>
  <c r="W5796" i="1"/>
  <c r="C5796" i="1"/>
  <c r="W5795" i="1"/>
  <c r="C5795" i="1"/>
  <c r="W5794" i="1"/>
  <c r="C5794" i="1"/>
  <c r="W5793" i="1"/>
  <c r="C5793" i="1"/>
  <c r="W5792" i="1"/>
  <c r="C5792" i="1"/>
  <c r="W5791" i="1"/>
  <c r="C5791" i="1"/>
  <c r="W5790" i="1"/>
  <c r="C5790" i="1"/>
  <c r="W5789" i="1"/>
  <c r="C5789" i="1"/>
  <c r="W5788" i="1"/>
  <c r="C5788" i="1"/>
  <c r="W5787" i="1"/>
  <c r="C5787" i="1"/>
  <c r="W5786" i="1"/>
  <c r="C5786" i="1"/>
  <c r="W5785" i="1"/>
  <c r="C5785" i="1"/>
  <c r="W5784" i="1"/>
  <c r="C5784" i="1"/>
  <c r="W5783" i="1"/>
  <c r="C5783" i="1"/>
  <c r="W5782" i="1"/>
  <c r="C5782" i="1"/>
  <c r="W5781" i="1"/>
  <c r="C5781" i="1"/>
  <c r="W5780" i="1"/>
  <c r="C5780" i="1"/>
  <c r="W5779" i="1"/>
  <c r="C5779" i="1"/>
  <c r="W5778" i="1"/>
  <c r="C5778" i="1"/>
  <c r="W5777" i="1"/>
  <c r="C5777" i="1"/>
  <c r="W5776" i="1"/>
  <c r="C5776" i="1"/>
  <c r="W5775" i="1"/>
  <c r="C5775" i="1"/>
  <c r="W5774" i="1"/>
  <c r="C5774" i="1"/>
  <c r="W5773" i="1"/>
  <c r="C5773" i="1"/>
  <c r="W5772" i="1"/>
  <c r="C5772" i="1"/>
  <c r="W5771" i="1"/>
  <c r="C5771" i="1"/>
  <c r="W5770" i="1"/>
  <c r="C5770" i="1"/>
  <c r="W5769" i="1"/>
  <c r="C5769" i="1"/>
  <c r="W5768" i="1"/>
  <c r="C5768" i="1"/>
  <c r="W5767" i="1"/>
  <c r="C5767" i="1"/>
  <c r="W5766" i="1"/>
  <c r="C5766" i="1"/>
  <c r="W5765" i="1"/>
  <c r="C5765" i="1"/>
  <c r="W5764" i="1"/>
  <c r="C5764" i="1"/>
  <c r="W5763" i="1"/>
  <c r="C5763" i="1"/>
  <c r="W5762" i="1"/>
  <c r="C5762" i="1"/>
  <c r="W5761" i="1"/>
  <c r="C5761" i="1"/>
  <c r="W5760" i="1"/>
  <c r="C5760" i="1"/>
  <c r="W5759" i="1"/>
  <c r="C5759" i="1"/>
  <c r="W5758" i="1"/>
  <c r="C5758" i="1"/>
  <c r="W5757" i="1"/>
  <c r="C5757" i="1"/>
  <c r="W5756" i="1"/>
  <c r="C5756" i="1"/>
  <c r="W5755" i="1"/>
  <c r="C5755" i="1"/>
  <c r="W5754" i="1"/>
  <c r="C5754" i="1"/>
  <c r="W5753" i="1"/>
  <c r="C5753" i="1"/>
  <c r="W5752" i="1"/>
  <c r="C5752" i="1"/>
  <c r="W5751" i="1"/>
  <c r="C5751" i="1"/>
  <c r="W5750" i="1"/>
  <c r="C5750" i="1"/>
  <c r="W5749" i="1"/>
  <c r="C5749" i="1"/>
  <c r="W5748" i="1"/>
  <c r="C5748" i="1"/>
  <c r="W5747" i="1"/>
  <c r="C5747" i="1"/>
  <c r="W5746" i="1"/>
  <c r="C5746" i="1"/>
  <c r="W5745" i="1"/>
  <c r="C5745" i="1"/>
  <c r="W5744" i="1"/>
  <c r="C5744" i="1"/>
  <c r="W5743" i="1"/>
  <c r="C5743" i="1"/>
  <c r="W5742" i="1"/>
  <c r="C5742" i="1"/>
  <c r="W5741" i="1"/>
  <c r="C5741" i="1"/>
  <c r="W5740" i="1"/>
  <c r="C5740" i="1"/>
  <c r="W5739" i="1"/>
  <c r="C5739" i="1"/>
  <c r="W5738" i="1"/>
  <c r="C5738" i="1"/>
  <c r="W5737" i="1"/>
  <c r="C5737" i="1"/>
  <c r="W5736" i="1"/>
  <c r="C5736" i="1"/>
  <c r="W5735" i="1"/>
  <c r="C5735" i="1"/>
  <c r="W5734" i="1"/>
  <c r="C5734" i="1"/>
  <c r="W5733" i="1"/>
  <c r="C5733" i="1"/>
  <c r="W5732" i="1"/>
  <c r="C5732" i="1"/>
  <c r="W5731" i="1"/>
  <c r="C5731" i="1"/>
  <c r="W5730" i="1"/>
  <c r="C5730" i="1"/>
  <c r="W5729" i="1"/>
  <c r="C5729" i="1"/>
  <c r="W5728" i="1"/>
  <c r="C5728" i="1"/>
  <c r="W5727" i="1"/>
  <c r="C5727" i="1"/>
  <c r="W5726" i="1"/>
  <c r="C5726" i="1"/>
  <c r="W5725" i="1"/>
  <c r="C5725" i="1"/>
  <c r="W5724" i="1"/>
  <c r="C5724" i="1"/>
  <c r="W5723" i="1"/>
  <c r="C5723" i="1"/>
  <c r="W5722" i="1"/>
  <c r="C5722" i="1"/>
  <c r="W5721" i="1"/>
  <c r="C5721" i="1"/>
  <c r="W5720" i="1"/>
  <c r="C5720" i="1"/>
  <c r="W5719" i="1"/>
  <c r="C5719" i="1"/>
  <c r="W5718" i="1"/>
  <c r="C5718" i="1"/>
  <c r="W5717" i="1"/>
  <c r="C5717" i="1"/>
  <c r="W5716" i="1"/>
  <c r="C5716" i="1"/>
  <c r="W5715" i="1"/>
  <c r="C5715" i="1"/>
  <c r="W5714" i="1"/>
  <c r="C5714" i="1"/>
  <c r="W5713" i="1"/>
  <c r="C5713" i="1"/>
  <c r="W5712" i="1"/>
  <c r="C5712" i="1"/>
  <c r="W5711" i="1"/>
  <c r="C5711" i="1"/>
  <c r="W5710" i="1"/>
  <c r="C5710" i="1"/>
  <c r="W5709" i="1"/>
  <c r="C5709" i="1"/>
  <c r="W5708" i="1"/>
  <c r="C5708" i="1"/>
  <c r="W5707" i="1"/>
  <c r="C5707" i="1"/>
  <c r="W5706" i="1"/>
  <c r="C5706" i="1"/>
  <c r="W5705" i="1"/>
  <c r="C5705" i="1"/>
  <c r="W5704" i="1"/>
  <c r="C5704" i="1"/>
  <c r="W5703" i="1"/>
  <c r="C5703" i="1"/>
  <c r="W5702" i="1"/>
  <c r="C5702" i="1"/>
  <c r="W5701" i="1"/>
  <c r="C5701" i="1"/>
  <c r="W5700" i="1"/>
  <c r="C5700" i="1"/>
  <c r="W5699" i="1"/>
  <c r="C5699" i="1"/>
  <c r="W5698" i="1"/>
  <c r="C5698" i="1"/>
  <c r="W5697" i="1"/>
  <c r="C5697" i="1"/>
  <c r="W5696" i="1"/>
  <c r="C5696" i="1"/>
  <c r="W5695" i="1"/>
  <c r="C5695" i="1"/>
  <c r="W5694" i="1"/>
  <c r="C5694" i="1"/>
  <c r="W5693" i="1"/>
  <c r="C5693" i="1"/>
  <c r="W5692" i="1"/>
  <c r="C5692" i="1"/>
  <c r="W5691" i="1"/>
  <c r="C5691" i="1"/>
  <c r="W5690" i="1"/>
  <c r="C5690" i="1"/>
  <c r="W5689" i="1"/>
  <c r="C5689" i="1"/>
  <c r="W5688" i="1"/>
  <c r="C5688" i="1"/>
  <c r="W5687" i="1"/>
  <c r="C5687" i="1"/>
  <c r="W5686" i="1"/>
  <c r="C5686" i="1"/>
  <c r="W5685" i="1"/>
  <c r="C5685" i="1"/>
  <c r="W5684" i="1"/>
  <c r="C5684" i="1"/>
  <c r="W5683" i="1"/>
  <c r="C5683" i="1"/>
  <c r="W5682" i="1"/>
  <c r="C5682" i="1"/>
  <c r="W5681" i="1"/>
  <c r="C5681" i="1"/>
  <c r="W5680" i="1"/>
  <c r="C5680" i="1"/>
  <c r="W5679" i="1"/>
  <c r="C5679" i="1"/>
  <c r="W5678" i="1"/>
  <c r="C5678" i="1"/>
  <c r="W5677" i="1"/>
  <c r="C5677" i="1"/>
  <c r="W5676" i="1"/>
  <c r="C5676" i="1"/>
  <c r="W5675" i="1"/>
  <c r="C5675" i="1"/>
  <c r="W5674" i="1"/>
  <c r="C5674" i="1"/>
  <c r="W5673" i="1"/>
  <c r="C5673" i="1"/>
  <c r="W5672" i="1"/>
  <c r="C5672" i="1"/>
  <c r="W5671" i="1"/>
  <c r="C5671" i="1"/>
  <c r="W5670" i="1"/>
  <c r="C5670" i="1"/>
  <c r="W5669" i="1"/>
  <c r="C5669" i="1"/>
  <c r="W5668" i="1"/>
  <c r="C5668" i="1"/>
  <c r="W5667" i="1"/>
  <c r="C5667" i="1"/>
  <c r="W5666" i="1"/>
  <c r="C5666" i="1"/>
  <c r="W5665" i="1"/>
  <c r="C5665" i="1"/>
  <c r="W5664" i="1"/>
  <c r="C5664" i="1"/>
  <c r="W5663" i="1"/>
  <c r="C5663" i="1"/>
  <c r="W5662" i="1"/>
  <c r="C5662" i="1"/>
  <c r="W5661" i="1"/>
  <c r="C5661" i="1"/>
  <c r="W5660" i="1"/>
  <c r="C5660" i="1"/>
  <c r="W5659" i="1"/>
  <c r="C5659" i="1"/>
  <c r="W5658" i="1"/>
  <c r="C5658" i="1"/>
  <c r="W5657" i="1"/>
  <c r="C5657" i="1"/>
  <c r="W5656" i="1"/>
  <c r="C5656" i="1"/>
  <c r="W5655" i="1"/>
  <c r="C5655" i="1"/>
  <c r="W5654" i="1"/>
  <c r="C5654" i="1"/>
  <c r="W5653" i="1"/>
  <c r="C5653" i="1"/>
  <c r="W5652" i="1"/>
  <c r="C5652" i="1"/>
  <c r="W5651" i="1"/>
  <c r="C5651" i="1"/>
  <c r="W5650" i="1"/>
  <c r="C5650" i="1"/>
  <c r="W5649" i="1"/>
  <c r="C5649" i="1"/>
  <c r="W5648" i="1"/>
  <c r="C5648" i="1"/>
  <c r="W5647" i="1"/>
  <c r="C5647" i="1"/>
  <c r="W5646" i="1"/>
  <c r="C5646" i="1"/>
  <c r="W5645" i="1"/>
  <c r="C5645" i="1"/>
  <c r="W5644" i="1"/>
  <c r="C5644" i="1"/>
  <c r="W5643" i="1"/>
  <c r="C5643" i="1"/>
  <c r="W5642" i="1"/>
  <c r="C5642" i="1"/>
  <c r="W5641" i="1"/>
  <c r="C5641" i="1"/>
  <c r="W5640" i="1"/>
  <c r="C5640" i="1"/>
  <c r="W5639" i="1"/>
  <c r="C5639" i="1"/>
  <c r="W5638" i="1"/>
  <c r="C5638" i="1"/>
  <c r="W5637" i="1"/>
  <c r="C5637" i="1"/>
  <c r="W5636" i="1"/>
  <c r="C5636" i="1"/>
  <c r="W5635" i="1"/>
  <c r="C5635" i="1"/>
  <c r="W5634" i="1"/>
  <c r="C5634" i="1"/>
  <c r="W5633" i="1"/>
  <c r="C5633" i="1"/>
  <c r="W5632" i="1"/>
  <c r="C5632" i="1"/>
  <c r="W5631" i="1"/>
  <c r="C5631" i="1"/>
  <c r="W5630" i="1"/>
  <c r="C5630" i="1"/>
  <c r="W5629" i="1"/>
  <c r="C5629" i="1"/>
  <c r="W5628" i="1"/>
  <c r="C5628" i="1"/>
  <c r="W5627" i="1"/>
  <c r="C5627" i="1"/>
  <c r="W5626" i="1"/>
  <c r="C5626" i="1"/>
  <c r="W5625" i="1"/>
  <c r="C5625" i="1"/>
  <c r="W5624" i="1"/>
  <c r="C5624" i="1"/>
  <c r="W5623" i="1"/>
  <c r="C5623" i="1"/>
  <c r="W5622" i="1"/>
  <c r="C5622" i="1"/>
  <c r="W5621" i="1"/>
  <c r="C5621" i="1"/>
  <c r="W5620" i="1"/>
  <c r="C5620" i="1"/>
  <c r="W5619" i="1"/>
  <c r="C5619" i="1"/>
  <c r="W5618" i="1"/>
  <c r="C5618" i="1"/>
  <c r="W5617" i="1"/>
  <c r="C5617" i="1"/>
  <c r="W5616" i="1"/>
  <c r="C5616" i="1"/>
  <c r="W5615" i="1"/>
  <c r="C5615" i="1"/>
  <c r="W5614" i="1"/>
  <c r="C5614" i="1"/>
  <c r="W5613" i="1"/>
  <c r="C5613" i="1"/>
  <c r="W5612" i="1"/>
  <c r="C5612" i="1"/>
  <c r="W5611" i="1"/>
  <c r="C5611" i="1"/>
  <c r="W5610" i="1"/>
  <c r="C5610" i="1"/>
  <c r="W5609" i="1"/>
  <c r="C5609" i="1"/>
  <c r="W5608" i="1"/>
  <c r="C5608" i="1"/>
  <c r="W5607" i="1"/>
  <c r="C5607" i="1"/>
  <c r="W5606" i="1"/>
  <c r="C5606" i="1"/>
  <c r="W5605" i="1"/>
  <c r="C5605" i="1"/>
  <c r="W5604" i="1"/>
  <c r="C5604" i="1"/>
  <c r="W5603" i="1"/>
  <c r="C5603" i="1"/>
  <c r="W5602" i="1"/>
  <c r="C5602" i="1"/>
  <c r="W5601" i="1"/>
  <c r="C5601" i="1"/>
  <c r="W5600" i="1"/>
  <c r="C5600" i="1"/>
  <c r="W5599" i="1"/>
  <c r="C5599" i="1"/>
  <c r="W5598" i="1"/>
  <c r="C5598" i="1"/>
  <c r="W5597" i="1"/>
  <c r="C5597" i="1"/>
  <c r="W5596" i="1"/>
  <c r="C5596" i="1"/>
  <c r="W5595" i="1"/>
  <c r="C5595" i="1"/>
  <c r="W5594" i="1"/>
  <c r="C5594" i="1"/>
  <c r="W5593" i="1"/>
  <c r="C5593" i="1"/>
  <c r="W5592" i="1"/>
  <c r="C5592" i="1"/>
  <c r="W5591" i="1"/>
  <c r="C5591" i="1"/>
  <c r="W5590" i="1"/>
  <c r="C5590" i="1"/>
  <c r="W5589" i="1"/>
  <c r="C5589" i="1"/>
  <c r="W5588" i="1"/>
  <c r="C5588" i="1"/>
  <c r="W5587" i="1"/>
  <c r="C5587" i="1"/>
  <c r="W5586" i="1"/>
  <c r="C5586" i="1"/>
  <c r="W5585" i="1"/>
  <c r="C5585" i="1"/>
  <c r="W5584" i="1"/>
  <c r="C5584" i="1"/>
  <c r="W5583" i="1"/>
  <c r="C5583" i="1"/>
  <c r="W5582" i="1"/>
  <c r="C5582" i="1"/>
  <c r="W5581" i="1"/>
  <c r="C5581" i="1"/>
  <c r="W5580" i="1"/>
  <c r="C5580" i="1"/>
  <c r="W5579" i="1"/>
  <c r="C5579" i="1"/>
  <c r="W5578" i="1"/>
  <c r="C5578" i="1"/>
  <c r="W5577" i="1"/>
  <c r="C5577" i="1"/>
  <c r="W5576" i="1"/>
  <c r="C5576" i="1"/>
  <c r="W5575" i="1"/>
  <c r="C5575" i="1"/>
  <c r="W5574" i="1"/>
  <c r="C5574" i="1"/>
  <c r="W5573" i="1"/>
  <c r="C5573" i="1"/>
  <c r="W5572" i="1"/>
  <c r="C5572" i="1"/>
  <c r="W5571" i="1"/>
  <c r="C5571" i="1"/>
  <c r="W5570" i="1"/>
  <c r="C5570" i="1"/>
  <c r="W5569" i="1"/>
  <c r="C5569" i="1"/>
  <c r="W5568" i="1"/>
  <c r="C5568" i="1"/>
  <c r="W5567" i="1"/>
  <c r="C5567" i="1"/>
  <c r="W5566" i="1"/>
  <c r="C5566" i="1"/>
  <c r="W5565" i="1"/>
  <c r="C5565" i="1"/>
  <c r="W5564" i="1"/>
  <c r="C5564" i="1"/>
  <c r="W5563" i="1"/>
  <c r="C5563" i="1"/>
  <c r="W5562" i="1"/>
  <c r="C5562" i="1"/>
  <c r="W5561" i="1"/>
  <c r="C5561" i="1"/>
  <c r="W5560" i="1"/>
  <c r="C5560" i="1"/>
  <c r="W5559" i="1"/>
  <c r="C5559" i="1"/>
  <c r="W5558" i="1"/>
  <c r="C5558" i="1"/>
  <c r="W5557" i="1"/>
  <c r="C5557" i="1"/>
  <c r="W5556" i="1"/>
  <c r="C5556" i="1"/>
  <c r="W5555" i="1"/>
  <c r="C5555" i="1"/>
  <c r="W5554" i="1"/>
  <c r="C5554" i="1"/>
  <c r="W5553" i="1"/>
  <c r="C5553" i="1"/>
  <c r="W5552" i="1"/>
  <c r="C5552" i="1"/>
  <c r="W5551" i="1"/>
  <c r="C5551" i="1"/>
  <c r="W5550" i="1"/>
  <c r="C5550" i="1"/>
  <c r="W5549" i="1"/>
  <c r="C5549" i="1"/>
  <c r="W5548" i="1"/>
  <c r="C5548" i="1"/>
  <c r="W5547" i="1"/>
  <c r="C5547" i="1"/>
  <c r="W5546" i="1"/>
  <c r="C5546" i="1"/>
  <c r="W5545" i="1"/>
  <c r="C5545" i="1"/>
  <c r="W5544" i="1"/>
  <c r="C5544" i="1"/>
  <c r="W5543" i="1"/>
  <c r="C5543" i="1"/>
  <c r="W5542" i="1"/>
  <c r="C5542" i="1"/>
  <c r="W5541" i="1"/>
  <c r="C5541" i="1"/>
  <c r="W5540" i="1"/>
  <c r="C5540" i="1"/>
  <c r="W5539" i="1"/>
  <c r="C5539" i="1"/>
  <c r="W5538" i="1"/>
  <c r="C5538" i="1"/>
  <c r="W5537" i="1"/>
  <c r="C5537" i="1"/>
  <c r="W5536" i="1"/>
  <c r="C5536" i="1"/>
  <c r="W5535" i="1"/>
  <c r="C5535" i="1"/>
  <c r="W5534" i="1"/>
  <c r="C5534" i="1"/>
  <c r="W5533" i="1"/>
  <c r="C5533" i="1"/>
  <c r="W5532" i="1"/>
  <c r="C5532" i="1"/>
  <c r="W5531" i="1"/>
  <c r="C5531" i="1"/>
  <c r="W5530" i="1"/>
  <c r="C5530" i="1"/>
  <c r="W5529" i="1"/>
  <c r="C5529" i="1"/>
  <c r="W5528" i="1"/>
  <c r="C5528" i="1"/>
  <c r="W5527" i="1"/>
  <c r="C5527" i="1"/>
  <c r="W5526" i="1"/>
  <c r="C5526" i="1"/>
  <c r="W5525" i="1"/>
  <c r="C5525" i="1"/>
  <c r="W5524" i="1"/>
  <c r="C5524" i="1"/>
  <c r="W5523" i="1"/>
  <c r="C5523" i="1"/>
  <c r="W5522" i="1"/>
  <c r="C5522" i="1"/>
  <c r="W5521" i="1"/>
  <c r="C5521" i="1"/>
  <c r="W5520" i="1"/>
  <c r="C5520" i="1"/>
  <c r="W5519" i="1"/>
  <c r="C5519" i="1"/>
  <c r="W5518" i="1"/>
  <c r="C5518" i="1"/>
  <c r="W5517" i="1"/>
  <c r="C5517" i="1"/>
  <c r="W5516" i="1"/>
  <c r="C5516" i="1"/>
  <c r="W5515" i="1"/>
  <c r="C5515" i="1"/>
  <c r="W5514" i="1"/>
  <c r="C5514" i="1"/>
  <c r="W5513" i="1"/>
  <c r="C5513" i="1"/>
  <c r="W5512" i="1"/>
  <c r="C5512" i="1"/>
  <c r="W5511" i="1"/>
  <c r="C5511" i="1"/>
  <c r="W5510" i="1"/>
  <c r="C5510" i="1"/>
  <c r="W5509" i="1"/>
  <c r="C5509" i="1"/>
  <c r="W5508" i="1"/>
  <c r="C5508" i="1"/>
  <c r="W5507" i="1"/>
  <c r="C5507" i="1"/>
  <c r="W5506" i="1"/>
  <c r="C5506" i="1"/>
  <c r="W5505" i="1"/>
  <c r="C5505" i="1"/>
  <c r="W5504" i="1"/>
  <c r="C5504" i="1"/>
  <c r="W5503" i="1"/>
  <c r="C5503" i="1"/>
  <c r="W5502" i="1"/>
  <c r="C5502" i="1"/>
  <c r="W5501" i="1"/>
  <c r="C5501" i="1"/>
  <c r="W5500" i="1"/>
  <c r="C5500" i="1"/>
  <c r="W5499" i="1"/>
  <c r="C5499" i="1"/>
  <c r="W5498" i="1"/>
  <c r="C5498" i="1"/>
  <c r="W5497" i="1"/>
  <c r="C5497" i="1"/>
  <c r="W5496" i="1"/>
  <c r="C5496" i="1"/>
  <c r="W5495" i="1"/>
  <c r="C5495" i="1"/>
  <c r="W5494" i="1"/>
  <c r="C5494" i="1"/>
  <c r="W5493" i="1"/>
  <c r="C5493" i="1"/>
  <c r="W5492" i="1"/>
  <c r="C5492" i="1"/>
  <c r="W5491" i="1"/>
  <c r="C5491" i="1"/>
  <c r="W5490" i="1"/>
  <c r="C5490" i="1"/>
  <c r="W5489" i="1"/>
  <c r="C5489" i="1"/>
  <c r="W5488" i="1"/>
  <c r="C5488" i="1"/>
  <c r="W5487" i="1"/>
  <c r="C5487" i="1"/>
  <c r="W5486" i="1"/>
  <c r="C5486" i="1"/>
  <c r="W5485" i="1"/>
  <c r="C5485" i="1"/>
  <c r="W5484" i="1"/>
  <c r="C5484" i="1"/>
  <c r="W5483" i="1"/>
  <c r="C5483" i="1"/>
  <c r="W5482" i="1"/>
  <c r="C5482" i="1"/>
  <c r="W5481" i="1"/>
  <c r="C5481" i="1"/>
  <c r="W5480" i="1"/>
  <c r="C5480" i="1"/>
  <c r="W5479" i="1"/>
  <c r="C5479" i="1"/>
  <c r="W5478" i="1"/>
  <c r="C5478" i="1"/>
  <c r="W5477" i="1"/>
  <c r="C5477" i="1"/>
  <c r="W5476" i="1"/>
  <c r="C5476" i="1"/>
  <c r="W5475" i="1"/>
  <c r="C5475" i="1"/>
  <c r="W5474" i="1"/>
  <c r="C5474" i="1"/>
  <c r="W5473" i="1"/>
  <c r="C5473" i="1"/>
  <c r="W5472" i="1"/>
  <c r="C5472" i="1"/>
  <c r="W5471" i="1"/>
  <c r="C5471" i="1"/>
  <c r="W5470" i="1"/>
  <c r="C5470" i="1"/>
  <c r="W5469" i="1"/>
  <c r="C5469" i="1"/>
  <c r="W5468" i="1"/>
  <c r="C5468" i="1"/>
  <c r="W5467" i="1"/>
  <c r="C5467" i="1"/>
  <c r="W5466" i="1"/>
  <c r="C5466" i="1"/>
  <c r="W5465" i="1"/>
  <c r="C5465" i="1"/>
  <c r="W5464" i="1"/>
  <c r="C5464" i="1"/>
  <c r="W5463" i="1"/>
  <c r="C5463" i="1"/>
  <c r="W5462" i="1"/>
  <c r="C5462" i="1"/>
  <c r="W5461" i="1"/>
  <c r="C5461" i="1"/>
  <c r="W5460" i="1"/>
  <c r="C5460" i="1"/>
  <c r="W5459" i="1"/>
  <c r="C5459" i="1"/>
  <c r="W5458" i="1"/>
  <c r="C5458" i="1"/>
  <c r="W5457" i="1"/>
  <c r="C5457" i="1"/>
  <c r="W5456" i="1"/>
  <c r="C5456" i="1"/>
  <c r="W5455" i="1"/>
  <c r="C5455" i="1"/>
  <c r="W5454" i="1"/>
  <c r="C5454" i="1"/>
  <c r="W5453" i="1"/>
  <c r="C5453" i="1"/>
  <c r="W5452" i="1"/>
  <c r="C5452" i="1"/>
  <c r="W5451" i="1"/>
  <c r="C5451" i="1"/>
  <c r="W5450" i="1"/>
  <c r="C5450" i="1"/>
  <c r="W5449" i="1"/>
  <c r="C5449" i="1"/>
  <c r="W5448" i="1"/>
  <c r="C5448" i="1"/>
  <c r="W5447" i="1"/>
  <c r="C5447" i="1"/>
  <c r="W5446" i="1"/>
  <c r="C5446" i="1"/>
  <c r="W5445" i="1"/>
  <c r="C5445" i="1"/>
  <c r="W5444" i="1"/>
  <c r="C5444" i="1"/>
  <c r="W5443" i="1"/>
  <c r="C5443" i="1"/>
  <c r="W5442" i="1"/>
  <c r="C5442" i="1"/>
  <c r="W5441" i="1"/>
  <c r="C5441" i="1"/>
  <c r="W5440" i="1"/>
  <c r="C5440" i="1"/>
  <c r="W5439" i="1"/>
  <c r="C5439" i="1"/>
  <c r="W5438" i="1"/>
  <c r="C5438" i="1"/>
  <c r="W5437" i="1"/>
  <c r="C5437" i="1"/>
  <c r="W5436" i="1"/>
  <c r="C5436" i="1"/>
  <c r="W5435" i="1"/>
  <c r="C5435" i="1"/>
  <c r="W5434" i="1"/>
  <c r="C5434" i="1"/>
  <c r="W5433" i="1"/>
  <c r="C5433" i="1"/>
  <c r="W5432" i="1"/>
  <c r="C5432" i="1"/>
  <c r="W5431" i="1"/>
  <c r="C5431" i="1"/>
  <c r="W5430" i="1"/>
  <c r="C5430" i="1"/>
  <c r="W5429" i="1"/>
  <c r="C5429" i="1"/>
  <c r="W5428" i="1"/>
  <c r="C5428" i="1"/>
  <c r="W5427" i="1"/>
  <c r="C5427" i="1"/>
  <c r="W5426" i="1"/>
  <c r="C5426" i="1"/>
  <c r="W5425" i="1"/>
  <c r="C5425" i="1"/>
  <c r="W5424" i="1"/>
  <c r="C5424" i="1"/>
  <c r="W5423" i="1"/>
  <c r="C5423" i="1"/>
  <c r="W5422" i="1"/>
  <c r="C5422" i="1"/>
  <c r="W5421" i="1"/>
  <c r="C5421" i="1"/>
  <c r="W5420" i="1"/>
  <c r="C5420" i="1"/>
  <c r="W5419" i="1"/>
  <c r="C5419" i="1"/>
  <c r="W5418" i="1"/>
  <c r="C5418" i="1"/>
  <c r="W5417" i="1"/>
  <c r="C5417" i="1"/>
  <c r="W5416" i="1"/>
  <c r="C5416" i="1"/>
  <c r="W5415" i="1"/>
  <c r="C5415" i="1"/>
  <c r="W5414" i="1"/>
  <c r="C5414" i="1"/>
  <c r="W5413" i="1"/>
  <c r="C5413" i="1"/>
  <c r="W5412" i="1"/>
  <c r="C5412" i="1"/>
  <c r="W5411" i="1"/>
  <c r="C5411" i="1"/>
  <c r="W5410" i="1"/>
  <c r="C5410" i="1"/>
  <c r="W5409" i="1"/>
  <c r="C5409" i="1"/>
  <c r="W5408" i="1"/>
  <c r="C5408" i="1"/>
  <c r="W5407" i="1"/>
  <c r="C5407" i="1"/>
  <c r="W5406" i="1"/>
  <c r="C5406" i="1"/>
  <c r="W5405" i="1"/>
  <c r="C5405" i="1"/>
  <c r="W5404" i="1"/>
  <c r="C5404" i="1"/>
  <c r="W5403" i="1"/>
  <c r="C5403" i="1"/>
  <c r="W5402" i="1"/>
  <c r="C5402" i="1"/>
  <c r="W5401" i="1"/>
  <c r="C5401" i="1"/>
  <c r="W5400" i="1"/>
  <c r="C5400" i="1"/>
  <c r="W5399" i="1"/>
  <c r="C5399" i="1"/>
  <c r="W5398" i="1"/>
  <c r="C5398" i="1"/>
  <c r="W5397" i="1"/>
  <c r="C5397" i="1"/>
  <c r="W5396" i="1"/>
  <c r="C5396" i="1"/>
  <c r="W5395" i="1"/>
  <c r="C5395" i="1"/>
  <c r="W5394" i="1"/>
  <c r="C5394" i="1"/>
  <c r="W5393" i="1"/>
  <c r="C5393" i="1"/>
  <c r="W5392" i="1"/>
  <c r="C5392" i="1"/>
  <c r="W5391" i="1"/>
  <c r="C5391" i="1"/>
  <c r="W5390" i="1"/>
  <c r="C5390" i="1"/>
  <c r="W5389" i="1"/>
  <c r="C5389" i="1"/>
  <c r="W5388" i="1"/>
  <c r="C5388" i="1"/>
  <c r="W5387" i="1"/>
  <c r="C5387" i="1"/>
  <c r="W5386" i="1"/>
  <c r="C5386" i="1"/>
  <c r="W5385" i="1"/>
  <c r="C5385" i="1"/>
  <c r="W5384" i="1"/>
  <c r="C5384" i="1"/>
  <c r="W5383" i="1"/>
  <c r="C5383" i="1"/>
  <c r="W5382" i="1"/>
  <c r="C5382" i="1"/>
  <c r="W5381" i="1"/>
  <c r="C5381" i="1"/>
  <c r="W5380" i="1"/>
  <c r="C5380" i="1"/>
  <c r="W5379" i="1"/>
  <c r="C5379" i="1"/>
  <c r="W5378" i="1"/>
  <c r="C5378" i="1"/>
  <c r="W5377" i="1"/>
  <c r="C5377" i="1"/>
  <c r="W5376" i="1"/>
  <c r="C5376" i="1"/>
  <c r="W5375" i="1"/>
  <c r="C5375" i="1"/>
  <c r="W5374" i="1"/>
  <c r="C5374" i="1"/>
  <c r="W5373" i="1"/>
  <c r="C5373" i="1"/>
  <c r="W5372" i="1"/>
  <c r="C5372" i="1"/>
  <c r="W5371" i="1"/>
  <c r="C5371" i="1"/>
  <c r="W5370" i="1"/>
  <c r="C5370" i="1"/>
  <c r="W5369" i="1"/>
  <c r="C5369" i="1"/>
  <c r="W5368" i="1"/>
  <c r="C5368" i="1"/>
  <c r="W5367" i="1"/>
  <c r="C5367" i="1"/>
  <c r="W5366" i="1"/>
  <c r="C5366" i="1"/>
  <c r="W5365" i="1"/>
  <c r="C5365" i="1"/>
  <c r="W5364" i="1"/>
  <c r="C5364" i="1"/>
  <c r="W5363" i="1"/>
  <c r="C5363" i="1"/>
  <c r="W5362" i="1"/>
  <c r="C5362" i="1"/>
  <c r="W5361" i="1"/>
  <c r="C5361" i="1"/>
  <c r="W5360" i="1"/>
  <c r="C5360" i="1"/>
  <c r="W5359" i="1"/>
  <c r="C5359" i="1"/>
  <c r="W5358" i="1"/>
  <c r="C5358" i="1"/>
  <c r="W5357" i="1"/>
  <c r="C5357" i="1"/>
  <c r="W5356" i="1"/>
  <c r="C5356" i="1"/>
  <c r="W5355" i="1"/>
  <c r="C5355" i="1"/>
  <c r="W5354" i="1"/>
  <c r="C5354" i="1"/>
  <c r="W5353" i="1"/>
  <c r="C5353" i="1"/>
  <c r="W5352" i="1"/>
  <c r="C5352" i="1"/>
  <c r="W5351" i="1"/>
  <c r="C5351" i="1"/>
  <c r="W5350" i="1"/>
  <c r="C5350" i="1"/>
  <c r="W5349" i="1"/>
  <c r="C5349" i="1"/>
  <c r="W5348" i="1"/>
  <c r="C5348" i="1"/>
  <c r="W5347" i="1"/>
  <c r="C5347" i="1"/>
  <c r="W5346" i="1"/>
  <c r="C5346" i="1"/>
  <c r="W5345" i="1"/>
  <c r="C5345" i="1"/>
  <c r="W5344" i="1"/>
  <c r="C5344" i="1"/>
  <c r="W5343" i="1"/>
  <c r="C5343" i="1"/>
  <c r="W5342" i="1"/>
  <c r="C5342" i="1"/>
  <c r="W5341" i="1"/>
  <c r="C5341" i="1"/>
  <c r="W5340" i="1"/>
  <c r="C5340" i="1"/>
  <c r="W5339" i="1"/>
  <c r="C5339" i="1"/>
  <c r="W5338" i="1"/>
  <c r="C5338" i="1"/>
  <c r="W5337" i="1"/>
  <c r="C5337" i="1"/>
  <c r="W5336" i="1"/>
  <c r="C5336" i="1"/>
  <c r="W5335" i="1"/>
  <c r="C5335" i="1"/>
  <c r="W5334" i="1"/>
  <c r="C5334" i="1"/>
  <c r="W5333" i="1"/>
  <c r="C5333" i="1"/>
  <c r="W5332" i="1"/>
  <c r="C5332" i="1"/>
  <c r="W5331" i="1"/>
  <c r="C5331" i="1"/>
  <c r="W5330" i="1"/>
  <c r="C5330" i="1"/>
  <c r="W5329" i="1"/>
  <c r="C5329" i="1"/>
  <c r="W5328" i="1"/>
  <c r="C5328" i="1"/>
  <c r="W5327" i="1"/>
  <c r="C5327" i="1"/>
  <c r="W5326" i="1"/>
  <c r="C5326" i="1"/>
  <c r="W5325" i="1"/>
  <c r="C5325" i="1"/>
  <c r="W5324" i="1"/>
  <c r="C5324" i="1"/>
  <c r="W5323" i="1"/>
  <c r="C5323" i="1"/>
  <c r="W5322" i="1"/>
  <c r="C5322" i="1"/>
  <c r="W5321" i="1"/>
  <c r="C5321" i="1"/>
  <c r="W5320" i="1"/>
  <c r="C5320" i="1"/>
  <c r="W5319" i="1"/>
  <c r="C5319" i="1"/>
  <c r="W5318" i="1"/>
  <c r="C5318" i="1"/>
  <c r="W5317" i="1"/>
  <c r="C5317" i="1"/>
  <c r="W5316" i="1"/>
  <c r="C5316" i="1"/>
  <c r="W5315" i="1"/>
  <c r="C5315" i="1"/>
  <c r="W5314" i="1"/>
  <c r="C5314" i="1"/>
  <c r="W5313" i="1"/>
  <c r="C5313" i="1"/>
  <c r="W5312" i="1"/>
  <c r="C5312" i="1"/>
  <c r="W5311" i="1"/>
  <c r="C5311" i="1"/>
  <c r="W5310" i="1"/>
  <c r="C5310" i="1"/>
  <c r="W5309" i="1"/>
  <c r="C5309" i="1"/>
  <c r="W5308" i="1"/>
  <c r="C5308" i="1"/>
  <c r="W5307" i="1"/>
  <c r="C5307" i="1"/>
  <c r="W5306" i="1"/>
  <c r="C5306" i="1"/>
  <c r="W5305" i="1"/>
  <c r="C5305" i="1"/>
  <c r="W5304" i="1"/>
  <c r="C5304" i="1"/>
  <c r="W5303" i="1"/>
  <c r="C5303" i="1"/>
  <c r="W5302" i="1"/>
  <c r="C5302" i="1"/>
  <c r="W5301" i="1"/>
  <c r="C5301" i="1"/>
  <c r="W5300" i="1"/>
  <c r="C5300" i="1"/>
  <c r="W5299" i="1"/>
  <c r="C5299" i="1"/>
  <c r="W5298" i="1"/>
  <c r="C5298" i="1"/>
  <c r="W5297" i="1"/>
  <c r="C5297" i="1"/>
  <c r="W5296" i="1"/>
  <c r="C5296" i="1"/>
  <c r="W5295" i="1"/>
  <c r="C5295" i="1"/>
  <c r="W5294" i="1"/>
  <c r="C5294" i="1"/>
  <c r="W5293" i="1"/>
  <c r="C5293" i="1"/>
  <c r="W5292" i="1"/>
  <c r="C5292" i="1"/>
  <c r="W5291" i="1"/>
  <c r="C5291" i="1"/>
  <c r="W5290" i="1"/>
  <c r="C5290" i="1"/>
  <c r="W5289" i="1"/>
  <c r="C5289" i="1"/>
  <c r="W5288" i="1"/>
  <c r="C5288" i="1"/>
  <c r="W5287" i="1"/>
  <c r="C5287" i="1"/>
  <c r="W5286" i="1"/>
  <c r="C5286" i="1"/>
  <c r="W5285" i="1"/>
  <c r="C5285" i="1"/>
  <c r="W5284" i="1"/>
  <c r="C5284" i="1"/>
  <c r="W5283" i="1"/>
  <c r="C5283" i="1"/>
  <c r="W5282" i="1"/>
  <c r="C5282" i="1"/>
  <c r="W5281" i="1"/>
  <c r="C5281" i="1"/>
  <c r="W5280" i="1"/>
  <c r="C5280" i="1"/>
  <c r="W5279" i="1"/>
  <c r="C5279" i="1"/>
  <c r="W5278" i="1"/>
  <c r="C5278" i="1"/>
  <c r="W5277" i="1"/>
  <c r="C5277" i="1"/>
  <c r="W5276" i="1"/>
  <c r="C5276" i="1"/>
  <c r="W5275" i="1"/>
  <c r="C5275" i="1"/>
  <c r="W5274" i="1"/>
  <c r="C5274" i="1"/>
  <c r="W5273" i="1"/>
  <c r="C5273" i="1"/>
  <c r="W5272" i="1"/>
  <c r="C5272" i="1"/>
  <c r="W5271" i="1"/>
  <c r="C5271" i="1"/>
  <c r="W5270" i="1"/>
  <c r="C5270" i="1"/>
  <c r="W5269" i="1"/>
  <c r="C5269" i="1"/>
  <c r="W5268" i="1"/>
  <c r="C5268" i="1"/>
  <c r="W5267" i="1"/>
  <c r="C5267" i="1"/>
  <c r="W5266" i="1"/>
  <c r="C5266" i="1"/>
  <c r="W5265" i="1"/>
  <c r="C5265" i="1"/>
  <c r="W5264" i="1"/>
  <c r="C5264" i="1"/>
  <c r="W5263" i="1"/>
  <c r="C5263" i="1"/>
  <c r="W5262" i="1"/>
  <c r="C5262" i="1"/>
  <c r="W5261" i="1"/>
  <c r="C5261" i="1"/>
  <c r="W5260" i="1"/>
  <c r="C5260" i="1"/>
  <c r="W5259" i="1"/>
  <c r="C5259" i="1"/>
  <c r="W5258" i="1"/>
  <c r="C5258" i="1"/>
  <c r="W5257" i="1"/>
  <c r="C5257" i="1"/>
  <c r="W5256" i="1"/>
  <c r="C5256" i="1"/>
  <c r="W5255" i="1"/>
  <c r="C5255" i="1"/>
  <c r="W5254" i="1"/>
  <c r="C5254" i="1"/>
  <c r="W5253" i="1"/>
  <c r="C5253" i="1"/>
  <c r="W5252" i="1"/>
  <c r="C5252" i="1"/>
  <c r="W5251" i="1"/>
  <c r="C5251" i="1"/>
  <c r="W5250" i="1"/>
  <c r="C5250" i="1"/>
  <c r="W5249" i="1"/>
  <c r="C5249" i="1"/>
  <c r="W5248" i="1"/>
  <c r="C5248" i="1"/>
  <c r="W5247" i="1"/>
  <c r="C5247" i="1"/>
  <c r="W5246" i="1"/>
  <c r="C5246" i="1"/>
  <c r="W5245" i="1"/>
  <c r="C5245" i="1"/>
  <c r="W5244" i="1"/>
  <c r="C5244" i="1"/>
  <c r="W5243" i="1"/>
  <c r="C5243" i="1"/>
  <c r="W5242" i="1"/>
  <c r="C5242" i="1"/>
  <c r="W5241" i="1"/>
  <c r="C5241" i="1"/>
  <c r="W5240" i="1"/>
  <c r="C5240" i="1"/>
  <c r="W5239" i="1"/>
  <c r="C5239" i="1"/>
  <c r="W5238" i="1"/>
  <c r="C5238" i="1"/>
  <c r="W5237" i="1"/>
  <c r="C5237" i="1"/>
  <c r="W5236" i="1"/>
  <c r="C5236" i="1"/>
  <c r="W5235" i="1"/>
  <c r="C5235" i="1"/>
  <c r="W5234" i="1"/>
  <c r="C5234" i="1"/>
  <c r="W5233" i="1"/>
  <c r="C5233" i="1"/>
  <c r="W5232" i="1"/>
  <c r="C5232" i="1"/>
  <c r="W5231" i="1"/>
  <c r="C5231" i="1"/>
  <c r="W5230" i="1"/>
  <c r="C5230" i="1"/>
  <c r="W5229" i="1"/>
  <c r="C5229" i="1"/>
  <c r="W5228" i="1"/>
  <c r="C5228" i="1"/>
  <c r="W5227" i="1"/>
  <c r="C5227" i="1"/>
  <c r="W5226" i="1"/>
  <c r="C5226" i="1"/>
  <c r="W5225" i="1"/>
  <c r="C5225" i="1"/>
  <c r="W5224" i="1"/>
  <c r="C5224" i="1"/>
  <c r="W5223" i="1"/>
  <c r="C5223" i="1"/>
  <c r="W5222" i="1"/>
  <c r="C5222" i="1"/>
  <c r="W5221" i="1"/>
  <c r="C5221" i="1"/>
  <c r="W5220" i="1"/>
  <c r="C5220" i="1"/>
  <c r="W5219" i="1"/>
  <c r="C5219" i="1"/>
  <c r="W5218" i="1"/>
  <c r="C5218" i="1"/>
  <c r="W5217" i="1"/>
  <c r="C5217" i="1"/>
  <c r="W5216" i="1"/>
  <c r="C5216" i="1"/>
  <c r="W5215" i="1"/>
  <c r="C5215" i="1"/>
  <c r="W5214" i="1"/>
  <c r="C5214" i="1"/>
  <c r="W5213" i="1"/>
  <c r="C5213" i="1"/>
  <c r="W5212" i="1"/>
  <c r="C5212" i="1"/>
  <c r="W5211" i="1"/>
  <c r="C5211" i="1"/>
  <c r="W5210" i="1"/>
  <c r="C5210" i="1"/>
  <c r="W5209" i="1"/>
  <c r="C5209" i="1"/>
  <c r="W5208" i="1"/>
  <c r="C5208" i="1"/>
  <c r="W5207" i="1"/>
  <c r="C5207" i="1"/>
  <c r="W5206" i="1"/>
  <c r="C5206" i="1"/>
  <c r="W5205" i="1"/>
  <c r="C5205" i="1"/>
  <c r="W5204" i="1"/>
  <c r="C5204" i="1"/>
  <c r="W5203" i="1"/>
  <c r="C5203" i="1"/>
  <c r="W5202" i="1"/>
  <c r="C5202" i="1"/>
  <c r="W5201" i="1"/>
  <c r="C5201" i="1"/>
  <c r="W5200" i="1"/>
  <c r="C5200" i="1"/>
  <c r="W5199" i="1"/>
  <c r="C5199" i="1"/>
  <c r="W5198" i="1"/>
  <c r="C5198" i="1"/>
  <c r="W5197" i="1"/>
  <c r="C5197" i="1"/>
  <c r="W5196" i="1"/>
  <c r="C5196" i="1"/>
  <c r="W5195" i="1"/>
  <c r="C5195" i="1"/>
  <c r="W5194" i="1"/>
  <c r="C5194" i="1"/>
  <c r="W5193" i="1"/>
  <c r="C5193" i="1"/>
  <c r="W5192" i="1"/>
  <c r="C5192" i="1"/>
  <c r="W5191" i="1"/>
  <c r="C5191" i="1"/>
  <c r="W5190" i="1"/>
  <c r="C5190" i="1"/>
  <c r="W5189" i="1"/>
  <c r="C5189" i="1"/>
  <c r="W5188" i="1"/>
  <c r="C5188" i="1"/>
  <c r="W5187" i="1"/>
  <c r="C5187" i="1"/>
  <c r="W5186" i="1"/>
  <c r="C5186" i="1"/>
  <c r="W5185" i="1"/>
  <c r="C5185" i="1"/>
  <c r="W5184" i="1"/>
  <c r="C5184" i="1"/>
  <c r="W5183" i="1"/>
  <c r="C5183" i="1"/>
  <c r="W5182" i="1"/>
  <c r="C5182" i="1"/>
  <c r="W5181" i="1"/>
  <c r="C5181" i="1"/>
  <c r="W5180" i="1"/>
  <c r="C5180" i="1"/>
  <c r="W5179" i="1"/>
  <c r="C5179" i="1"/>
  <c r="W5178" i="1"/>
  <c r="C5178" i="1"/>
  <c r="W5177" i="1"/>
  <c r="C5177" i="1"/>
  <c r="W5176" i="1"/>
  <c r="C5176" i="1"/>
  <c r="W5175" i="1"/>
  <c r="C5175" i="1"/>
  <c r="W5174" i="1"/>
  <c r="C5174" i="1"/>
  <c r="W5173" i="1"/>
  <c r="C5173" i="1"/>
  <c r="W5172" i="1"/>
  <c r="C5172" i="1"/>
  <c r="W5171" i="1"/>
  <c r="C5171" i="1"/>
  <c r="W5170" i="1"/>
  <c r="C5170" i="1"/>
  <c r="W5169" i="1"/>
  <c r="C5169" i="1"/>
  <c r="W5168" i="1"/>
  <c r="C5168" i="1"/>
  <c r="W5167" i="1"/>
  <c r="C5167" i="1"/>
  <c r="W5166" i="1"/>
  <c r="C5166" i="1"/>
  <c r="W5165" i="1"/>
  <c r="C5165" i="1"/>
  <c r="W5164" i="1"/>
  <c r="C5164" i="1"/>
  <c r="W5163" i="1"/>
  <c r="C5163" i="1"/>
  <c r="W5162" i="1"/>
  <c r="C5162" i="1"/>
  <c r="W5161" i="1"/>
  <c r="C5161" i="1"/>
  <c r="W5160" i="1"/>
  <c r="C5160" i="1"/>
  <c r="W5159" i="1"/>
  <c r="C5159" i="1"/>
  <c r="W5158" i="1"/>
  <c r="C5158" i="1"/>
  <c r="W5157" i="1"/>
  <c r="C5157" i="1"/>
  <c r="W5156" i="1"/>
  <c r="C5156" i="1"/>
  <c r="W5155" i="1"/>
  <c r="C5155" i="1"/>
  <c r="W5154" i="1"/>
  <c r="C5154" i="1"/>
  <c r="W5153" i="1"/>
  <c r="C5153" i="1"/>
  <c r="W5152" i="1"/>
  <c r="C5152" i="1"/>
  <c r="W5151" i="1"/>
  <c r="C5151" i="1"/>
  <c r="W5150" i="1"/>
  <c r="C5150" i="1"/>
  <c r="W5149" i="1"/>
  <c r="C5149" i="1"/>
  <c r="W5148" i="1"/>
  <c r="C5148" i="1"/>
  <c r="W5147" i="1"/>
  <c r="C5147" i="1"/>
  <c r="W5146" i="1"/>
  <c r="C5146" i="1"/>
  <c r="W5145" i="1"/>
  <c r="C5145" i="1"/>
  <c r="W5144" i="1"/>
  <c r="C5144" i="1"/>
  <c r="W5143" i="1"/>
  <c r="C5143" i="1"/>
  <c r="W5142" i="1"/>
  <c r="C5142" i="1"/>
  <c r="W5141" i="1"/>
  <c r="C5141" i="1"/>
  <c r="W5140" i="1"/>
  <c r="C5140" i="1"/>
  <c r="W5139" i="1"/>
  <c r="C5139" i="1"/>
  <c r="W5138" i="1"/>
  <c r="C5138" i="1"/>
  <c r="W5137" i="1"/>
  <c r="C5137" i="1"/>
  <c r="W5136" i="1"/>
  <c r="C5136" i="1"/>
  <c r="W5135" i="1"/>
  <c r="C5135" i="1"/>
  <c r="W5134" i="1"/>
  <c r="C5134" i="1"/>
  <c r="W5133" i="1"/>
  <c r="C5133" i="1"/>
  <c r="W5132" i="1"/>
  <c r="C5132" i="1"/>
  <c r="W5131" i="1"/>
  <c r="C5131" i="1"/>
  <c r="W5130" i="1"/>
  <c r="C5130" i="1"/>
  <c r="W5129" i="1"/>
  <c r="C5129" i="1"/>
  <c r="W5128" i="1"/>
  <c r="C5128" i="1"/>
  <c r="W5127" i="1"/>
  <c r="C5127" i="1"/>
  <c r="W5126" i="1"/>
  <c r="C5126" i="1"/>
  <c r="W5125" i="1"/>
  <c r="C5125" i="1"/>
  <c r="W5124" i="1"/>
  <c r="C5124" i="1"/>
  <c r="W5123" i="1"/>
  <c r="C5123" i="1"/>
  <c r="W5122" i="1"/>
  <c r="C5122" i="1"/>
  <c r="W5121" i="1"/>
  <c r="C5121" i="1"/>
  <c r="W5120" i="1"/>
  <c r="C5120" i="1"/>
  <c r="W5119" i="1"/>
  <c r="C5119" i="1"/>
  <c r="W5118" i="1"/>
  <c r="C5118" i="1"/>
  <c r="W5117" i="1"/>
  <c r="C5117" i="1"/>
  <c r="W5116" i="1"/>
  <c r="C5116" i="1"/>
  <c r="W5115" i="1"/>
  <c r="C5115" i="1"/>
  <c r="W5114" i="1"/>
  <c r="C5114" i="1"/>
  <c r="W5113" i="1"/>
  <c r="C5113" i="1"/>
  <c r="W5112" i="1"/>
  <c r="C5112" i="1"/>
  <c r="W5111" i="1"/>
  <c r="C5111" i="1"/>
  <c r="W5110" i="1"/>
  <c r="C5110" i="1"/>
  <c r="W5109" i="1"/>
  <c r="C5109" i="1"/>
  <c r="W5108" i="1"/>
  <c r="C5108" i="1"/>
  <c r="W5107" i="1"/>
  <c r="C5107" i="1"/>
  <c r="W5106" i="1"/>
  <c r="C5106" i="1"/>
  <c r="W5105" i="1"/>
  <c r="C5105" i="1"/>
  <c r="W5104" i="1"/>
  <c r="C5104" i="1"/>
  <c r="W5103" i="1"/>
  <c r="C5103" i="1"/>
  <c r="W5102" i="1"/>
  <c r="C5102" i="1"/>
  <c r="W5101" i="1"/>
  <c r="C5101" i="1"/>
  <c r="W5100" i="1"/>
  <c r="C5100" i="1"/>
  <c r="W5099" i="1"/>
  <c r="C5099" i="1"/>
  <c r="W5098" i="1"/>
  <c r="C5098" i="1"/>
  <c r="W5097" i="1"/>
  <c r="C5097" i="1"/>
  <c r="W5096" i="1"/>
  <c r="C5096" i="1"/>
  <c r="W5095" i="1"/>
  <c r="C5095" i="1"/>
  <c r="W5094" i="1"/>
  <c r="C5094" i="1"/>
  <c r="W5093" i="1"/>
  <c r="C5093" i="1"/>
  <c r="W5092" i="1"/>
  <c r="C5092" i="1"/>
  <c r="W5091" i="1"/>
  <c r="C5091" i="1"/>
  <c r="W5090" i="1"/>
  <c r="C5090" i="1"/>
  <c r="W5089" i="1"/>
  <c r="C5089" i="1"/>
  <c r="W5088" i="1"/>
  <c r="C5088" i="1"/>
  <c r="W5087" i="1"/>
  <c r="C5087" i="1"/>
  <c r="W5086" i="1"/>
  <c r="C5086" i="1"/>
  <c r="W5085" i="1"/>
  <c r="C5085" i="1"/>
  <c r="W5084" i="1"/>
  <c r="C5084" i="1"/>
  <c r="W5083" i="1"/>
  <c r="C5083" i="1"/>
  <c r="W5082" i="1"/>
  <c r="C5082" i="1"/>
  <c r="W5081" i="1"/>
  <c r="C5081" i="1"/>
  <c r="W5080" i="1"/>
  <c r="C5080" i="1"/>
  <c r="W5079" i="1"/>
  <c r="C5079" i="1"/>
  <c r="W5078" i="1"/>
  <c r="C5078" i="1"/>
  <c r="W5077" i="1"/>
  <c r="C5077" i="1"/>
  <c r="W5076" i="1"/>
  <c r="C5076" i="1"/>
  <c r="W5075" i="1"/>
  <c r="C5075" i="1"/>
  <c r="W5074" i="1"/>
  <c r="C5074" i="1"/>
  <c r="W5073" i="1"/>
  <c r="C5073" i="1"/>
  <c r="W5072" i="1"/>
  <c r="C5072" i="1"/>
  <c r="W5071" i="1"/>
  <c r="C5071" i="1"/>
  <c r="W5070" i="1"/>
  <c r="C5070" i="1"/>
  <c r="W5069" i="1"/>
  <c r="C5069" i="1"/>
  <c r="W5068" i="1"/>
  <c r="C5068" i="1"/>
  <c r="W5067" i="1"/>
  <c r="C5067" i="1"/>
  <c r="W5066" i="1"/>
  <c r="C5066" i="1"/>
  <c r="W5065" i="1"/>
  <c r="C5065" i="1"/>
  <c r="W5064" i="1"/>
  <c r="C5064" i="1"/>
  <c r="W5063" i="1"/>
  <c r="C5063" i="1"/>
  <c r="W5062" i="1"/>
  <c r="C5062" i="1"/>
  <c r="W5061" i="1"/>
  <c r="C5061" i="1"/>
  <c r="W5060" i="1"/>
  <c r="C5060" i="1"/>
  <c r="W5059" i="1"/>
  <c r="C5059" i="1"/>
  <c r="W5058" i="1"/>
  <c r="C5058" i="1"/>
  <c r="W5057" i="1"/>
  <c r="C5057" i="1"/>
  <c r="W5056" i="1"/>
  <c r="C5056" i="1"/>
  <c r="W5055" i="1"/>
  <c r="C5055" i="1"/>
  <c r="W5054" i="1"/>
  <c r="C5054" i="1"/>
  <c r="W5053" i="1"/>
  <c r="C5053" i="1"/>
  <c r="W5052" i="1"/>
  <c r="C5052" i="1"/>
  <c r="W5051" i="1"/>
  <c r="C5051" i="1"/>
  <c r="W5050" i="1"/>
  <c r="C5050" i="1"/>
  <c r="W5049" i="1"/>
  <c r="C5049" i="1"/>
  <c r="W5048" i="1"/>
  <c r="C5048" i="1"/>
  <c r="W5047" i="1"/>
  <c r="C5047" i="1"/>
  <c r="W5046" i="1"/>
  <c r="C5046" i="1"/>
  <c r="W5045" i="1"/>
  <c r="C5045" i="1"/>
  <c r="W5044" i="1"/>
  <c r="C5044" i="1"/>
  <c r="W5043" i="1"/>
  <c r="C5043" i="1"/>
  <c r="W5042" i="1"/>
  <c r="C5042" i="1"/>
  <c r="W5041" i="1"/>
  <c r="C5041" i="1"/>
  <c r="W5040" i="1"/>
  <c r="C5040" i="1"/>
  <c r="W5039" i="1"/>
  <c r="C5039" i="1"/>
  <c r="W5038" i="1"/>
  <c r="C5038" i="1"/>
  <c r="W5037" i="1"/>
  <c r="C5037" i="1"/>
  <c r="W5036" i="1"/>
  <c r="C5036" i="1"/>
  <c r="W5035" i="1"/>
  <c r="C5035" i="1"/>
  <c r="W5034" i="1"/>
  <c r="C5034" i="1"/>
  <c r="W5033" i="1"/>
  <c r="C5033" i="1"/>
  <c r="W5032" i="1"/>
  <c r="C5032" i="1"/>
  <c r="W5031" i="1"/>
  <c r="C5031" i="1"/>
  <c r="W5030" i="1"/>
  <c r="C5030" i="1"/>
  <c r="W5029" i="1"/>
  <c r="C5029" i="1"/>
  <c r="W5028" i="1"/>
  <c r="C5028" i="1"/>
  <c r="W5027" i="1"/>
  <c r="C5027" i="1"/>
  <c r="W5026" i="1"/>
  <c r="C5026" i="1"/>
  <c r="W5025" i="1"/>
  <c r="C5025" i="1"/>
  <c r="W5024" i="1"/>
  <c r="C5024" i="1"/>
  <c r="W5023" i="1"/>
  <c r="C5023" i="1"/>
  <c r="W5022" i="1"/>
  <c r="C5022" i="1"/>
  <c r="W5021" i="1"/>
  <c r="C5021" i="1"/>
  <c r="W5020" i="1"/>
  <c r="C5020" i="1"/>
  <c r="W5019" i="1"/>
  <c r="C5019" i="1"/>
  <c r="W5018" i="1"/>
  <c r="C5018" i="1"/>
  <c r="W5017" i="1"/>
  <c r="C5017" i="1"/>
  <c r="W5016" i="1"/>
  <c r="C5016" i="1"/>
  <c r="W5015" i="1"/>
  <c r="C5015" i="1"/>
  <c r="W5014" i="1"/>
  <c r="C5014" i="1"/>
  <c r="W5013" i="1"/>
  <c r="C5013" i="1"/>
  <c r="W5012" i="1"/>
  <c r="C5012" i="1"/>
  <c r="W5011" i="1"/>
  <c r="C5011" i="1"/>
  <c r="W5010" i="1"/>
  <c r="C5010" i="1"/>
  <c r="W5009" i="1"/>
  <c r="C5009" i="1"/>
  <c r="W5008" i="1"/>
  <c r="C5008" i="1"/>
  <c r="W5007" i="1"/>
  <c r="C5007" i="1"/>
  <c r="W5006" i="1"/>
  <c r="C5006" i="1"/>
  <c r="W5005" i="1"/>
  <c r="C5005" i="1"/>
  <c r="W5004" i="1"/>
  <c r="C5004" i="1"/>
  <c r="W5003" i="1"/>
  <c r="C5003" i="1"/>
  <c r="W5002" i="1"/>
  <c r="C5002" i="1"/>
  <c r="W5001" i="1"/>
  <c r="C5001" i="1"/>
  <c r="W5000" i="1"/>
  <c r="C5000" i="1"/>
  <c r="W4999" i="1"/>
  <c r="C4999" i="1"/>
  <c r="W4998" i="1"/>
  <c r="C4998" i="1"/>
  <c r="W4997" i="1"/>
  <c r="C4997" i="1"/>
  <c r="W4996" i="1"/>
  <c r="C4996" i="1"/>
  <c r="W4995" i="1"/>
  <c r="C4995" i="1"/>
  <c r="W4994" i="1"/>
  <c r="C4994" i="1"/>
  <c r="W4993" i="1"/>
  <c r="C4993" i="1"/>
  <c r="W4992" i="1"/>
  <c r="C4992" i="1"/>
  <c r="W4991" i="1"/>
  <c r="C4991" i="1"/>
  <c r="W4990" i="1"/>
  <c r="C4990" i="1"/>
  <c r="W4989" i="1"/>
  <c r="C4989" i="1"/>
  <c r="W4988" i="1"/>
  <c r="C4988" i="1"/>
  <c r="W4987" i="1"/>
  <c r="C4987" i="1"/>
  <c r="W4986" i="1"/>
  <c r="C4986" i="1"/>
  <c r="W4985" i="1"/>
  <c r="C4985" i="1"/>
  <c r="W4984" i="1"/>
  <c r="C4984" i="1"/>
  <c r="W4983" i="1"/>
  <c r="C4983" i="1"/>
  <c r="W4982" i="1"/>
  <c r="C4982" i="1"/>
  <c r="W4981" i="1"/>
  <c r="C4981" i="1"/>
  <c r="W4980" i="1"/>
  <c r="C4980" i="1"/>
  <c r="W4979" i="1"/>
  <c r="C4979" i="1"/>
  <c r="W4978" i="1"/>
  <c r="C4978" i="1"/>
  <c r="W4977" i="1"/>
  <c r="C4977" i="1"/>
  <c r="W4976" i="1"/>
  <c r="C4976" i="1"/>
  <c r="W4975" i="1"/>
  <c r="C4975" i="1"/>
  <c r="W4974" i="1"/>
  <c r="C4974" i="1"/>
  <c r="W4973" i="1"/>
  <c r="C4973" i="1"/>
  <c r="W4972" i="1"/>
  <c r="C4972" i="1"/>
  <c r="W4971" i="1"/>
  <c r="C4971" i="1"/>
  <c r="W4970" i="1"/>
  <c r="C4970" i="1"/>
  <c r="W4969" i="1"/>
  <c r="C4969" i="1"/>
  <c r="W4968" i="1"/>
  <c r="C4968" i="1"/>
  <c r="W4967" i="1"/>
  <c r="C4967" i="1"/>
  <c r="W4966" i="1"/>
  <c r="C4966" i="1"/>
  <c r="W4965" i="1"/>
  <c r="C4965" i="1"/>
  <c r="W4964" i="1"/>
  <c r="C4964" i="1"/>
  <c r="W4963" i="1"/>
  <c r="C4963" i="1"/>
  <c r="W4962" i="1"/>
  <c r="C4962" i="1"/>
  <c r="W4961" i="1"/>
  <c r="C4961" i="1"/>
  <c r="W4960" i="1"/>
  <c r="C4960" i="1"/>
  <c r="W4959" i="1"/>
  <c r="C4959" i="1"/>
  <c r="W4958" i="1"/>
  <c r="C4958" i="1"/>
  <c r="W4957" i="1"/>
  <c r="C4957" i="1"/>
  <c r="W4956" i="1"/>
  <c r="C4956" i="1"/>
  <c r="W4955" i="1"/>
  <c r="C4955" i="1"/>
  <c r="W4954" i="1"/>
  <c r="C4954" i="1"/>
  <c r="W4953" i="1"/>
  <c r="C4953" i="1"/>
  <c r="W4952" i="1"/>
  <c r="C4952" i="1"/>
  <c r="W4951" i="1"/>
  <c r="C4951" i="1"/>
  <c r="W4950" i="1"/>
  <c r="C4950" i="1"/>
  <c r="W4949" i="1"/>
  <c r="C4949" i="1"/>
  <c r="W4948" i="1"/>
  <c r="C4948" i="1"/>
  <c r="W4947" i="1"/>
  <c r="C4947" i="1"/>
  <c r="W4946" i="1"/>
  <c r="C4946" i="1"/>
  <c r="W4945" i="1"/>
  <c r="C4945" i="1"/>
  <c r="W4944" i="1"/>
  <c r="C4944" i="1"/>
  <c r="W4943" i="1"/>
  <c r="C4943" i="1"/>
  <c r="W4942" i="1"/>
  <c r="C4942" i="1"/>
  <c r="W4941" i="1"/>
  <c r="C4941" i="1"/>
  <c r="W4940" i="1"/>
  <c r="C4940" i="1"/>
  <c r="W4939" i="1"/>
  <c r="C4939" i="1"/>
  <c r="W4938" i="1"/>
  <c r="C4938" i="1"/>
  <c r="W4937" i="1"/>
  <c r="C4937" i="1"/>
  <c r="W4936" i="1"/>
  <c r="C4936" i="1"/>
  <c r="W4935" i="1"/>
  <c r="C4935" i="1"/>
  <c r="W4934" i="1"/>
  <c r="C4934" i="1"/>
  <c r="W4933" i="1"/>
  <c r="C4933" i="1"/>
  <c r="W4932" i="1"/>
  <c r="C4932" i="1"/>
  <c r="W4931" i="1"/>
  <c r="C4931" i="1"/>
  <c r="W4930" i="1"/>
  <c r="C4930" i="1"/>
  <c r="W4929" i="1"/>
  <c r="C4929" i="1"/>
  <c r="W4928" i="1"/>
  <c r="C4928" i="1"/>
  <c r="W4927" i="1"/>
  <c r="C4927" i="1"/>
  <c r="W4926" i="1"/>
  <c r="C4926" i="1"/>
  <c r="W4925" i="1"/>
  <c r="C4925" i="1"/>
  <c r="W4924" i="1"/>
  <c r="C4924" i="1"/>
  <c r="W4923" i="1"/>
  <c r="C4923" i="1"/>
  <c r="W4922" i="1"/>
  <c r="C4922" i="1"/>
  <c r="W4921" i="1"/>
  <c r="C4921" i="1"/>
  <c r="W4920" i="1"/>
  <c r="C4920" i="1"/>
  <c r="W4919" i="1"/>
  <c r="C4919" i="1"/>
  <c r="W4918" i="1"/>
  <c r="C4918" i="1"/>
  <c r="W4917" i="1"/>
  <c r="C4917" i="1"/>
  <c r="W4916" i="1"/>
  <c r="C4916" i="1"/>
  <c r="W4915" i="1"/>
  <c r="C4915" i="1"/>
  <c r="W4914" i="1"/>
  <c r="C4914" i="1"/>
  <c r="W4913" i="1"/>
  <c r="C4913" i="1"/>
  <c r="W4912" i="1"/>
  <c r="C4912" i="1"/>
  <c r="W4911" i="1"/>
  <c r="C4911" i="1"/>
  <c r="W4910" i="1"/>
  <c r="C4910" i="1"/>
  <c r="W4909" i="1"/>
  <c r="C4909" i="1"/>
  <c r="W4908" i="1"/>
  <c r="C4908" i="1"/>
  <c r="W4907" i="1"/>
  <c r="C4907" i="1"/>
  <c r="W4906" i="1"/>
  <c r="C4906" i="1"/>
  <c r="W4905" i="1"/>
  <c r="C4905" i="1"/>
  <c r="W4904" i="1"/>
  <c r="C4904" i="1"/>
  <c r="W4903" i="1"/>
  <c r="C4903" i="1"/>
  <c r="W4902" i="1"/>
  <c r="C4902" i="1"/>
  <c r="W4901" i="1"/>
  <c r="C4901" i="1"/>
  <c r="W4900" i="1"/>
  <c r="C4900" i="1"/>
  <c r="W4899" i="1"/>
  <c r="C4899" i="1"/>
  <c r="W4898" i="1"/>
  <c r="C4898" i="1"/>
  <c r="W4897" i="1"/>
  <c r="C4897" i="1"/>
  <c r="W4896" i="1"/>
  <c r="C4896" i="1"/>
  <c r="W4895" i="1"/>
  <c r="C4895" i="1"/>
  <c r="W4894" i="1"/>
  <c r="C4894" i="1"/>
  <c r="W4893" i="1"/>
  <c r="C4893" i="1"/>
  <c r="W4892" i="1"/>
  <c r="C4892" i="1"/>
  <c r="W4891" i="1"/>
  <c r="C4891" i="1"/>
  <c r="W4890" i="1"/>
  <c r="C4890" i="1"/>
  <c r="W4889" i="1"/>
  <c r="C4889" i="1"/>
  <c r="W4888" i="1"/>
  <c r="C4888" i="1"/>
  <c r="W4887" i="1"/>
  <c r="C4887" i="1"/>
  <c r="W4886" i="1"/>
  <c r="C4886" i="1"/>
  <c r="W4885" i="1"/>
  <c r="C4885" i="1"/>
  <c r="W4884" i="1"/>
  <c r="C4884" i="1"/>
  <c r="W4883" i="1"/>
  <c r="C4883" i="1"/>
  <c r="W4882" i="1"/>
  <c r="C4882" i="1"/>
  <c r="W4881" i="1"/>
  <c r="C4881" i="1"/>
  <c r="W4880" i="1"/>
  <c r="C4880" i="1"/>
  <c r="W4879" i="1"/>
  <c r="C4879" i="1"/>
  <c r="W4878" i="1"/>
  <c r="C4878" i="1"/>
  <c r="W4877" i="1"/>
  <c r="C4877" i="1"/>
  <c r="W4876" i="1"/>
  <c r="C4876" i="1"/>
  <c r="W4875" i="1"/>
  <c r="C4875" i="1"/>
  <c r="W4874" i="1"/>
  <c r="C4874" i="1"/>
  <c r="W4873" i="1"/>
  <c r="C4873" i="1"/>
  <c r="W4872" i="1"/>
  <c r="C4872" i="1"/>
  <c r="W4871" i="1"/>
  <c r="C4871" i="1"/>
  <c r="W4870" i="1"/>
  <c r="C4870" i="1"/>
  <c r="W4869" i="1"/>
  <c r="C4869" i="1"/>
  <c r="W4868" i="1"/>
  <c r="C4868" i="1"/>
  <c r="W4867" i="1"/>
  <c r="C4867" i="1"/>
  <c r="W4866" i="1"/>
  <c r="C4866" i="1"/>
  <c r="W4865" i="1"/>
  <c r="C4865" i="1"/>
  <c r="W4864" i="1"/>
  <c r="C4864" i="1"/>
  <c r="W4863" i="1"/>
  <c r="C4863" i="1"/>
  <c r="W4862" i="1"/>
  <c r="C4862" i="1"/>
  <c r="W4861" i="1"/>
  <c r="C4861" i="1"/>
  <c r="W4860" i="1"/>
  <c r="C4860" i="1"/>
  <c r="W4859" i="1"/>
  <c r="C4859" i="1"/>
  <c r="W4858" i="1"/>
  <c r="C4858" i="1"/>
  <c r="W4857" i="1"/>
  <c r="C4857" i="1"/>
  <c r="W4856" i="1"/>
  <c r="C4856" i="1"/>
  <c r="W4855" i="1"/>
  <c r="C4855" i="1"/>
  <c r="W4854" i="1"/>
  <c r="C4854" i="1"/>
  <c r="W4853" i="1"/>
  <c r="C4853" i="1"/>
  <c r="W4852" i="1"/>
  <c r="C4852" i="1"/>
  <c r="W4851" i="1"/>
  <c r="C4851" i="1"/>
  <c r="W4850" i="1"/>
  <c r="C4850" i="1"/>
  <c r="W4849" i="1"/>
  <c r="C4849" i="1"/>
  <c r="W4848" i="1"/>
  <c r="C4848" i="1"/>
  <c r="W4847" i="1"/>
  <c r="C4847" i="1"/>
  <c r="W4846" i="1"/>
  <c r="C4846" i="1"/>
  <c r="W4845" i="1"/>
  <c r="C4845" i="1"/>
  <c r="W4844" i="1"/>
  <c r="C4844" i="1"/>
  <c r="W4843" i="1"/>
  <c r="C4843" i="1"/>
  <c r="W4842" i="1"/>
  <c r="C4842" i="1"/>
  <c r="W4841" i="1"/>
  <c r="C4841" i="1"/>
  <c r="W4840" i="1"/>
  <c r="C4840" i="1"/>
  <c r="W4839" i="1"/>
  <c r="C4839" i="1"/>
  <c r="W4838" i="1"/>
  <c r="C4838" i="1"/>
  <c r="W4837" i="1"/>
  <c r="C4837" i="1"/>
  <c r="W4836" i="1"/>
  <c r="C4836" i="1"/>
  <c r="W4835" i="1"/>
  <c r="C4835" i="1"/>
  <c r="W4834" i="1"/>
  <c r="C4834" i="1"/>
  <c r="W4833" i="1"/>
  <c r="C4833" i="1"/>
  <c r="W4832" i="1"/>
  <c r="C4832" i="1"/>
  <c r="W4831" i="1"/>
  <c r="C4831" i="1"/>
  <c r="W4830" i="1"/>
  <c r="C4830" i="1"/>
  <c r="W4829" i="1"/>
  <c r="C4829" i="1"/>
  <c r="W4828" i="1"/>
  <c r="C4828" i="1"/>
  <c r="W4827" i="1"/>
  <c r="C4827" i="1"/>
  <c r="W4826" i="1"/>
  <c r="C4826" i="1"/>
  <c r="W4825" i="1"/>
  <c r="C4825" i="1"/>
  <c r="W4824" i="1"/>
  <c r="C4824" i="1"/>
  <c r="W4823" i="1"/>
  <c r="C4823" i="1"/>
  <c r="W4822" i="1"/>
  <c r="C4822" i="1"/>
  <c r="W4821" i="1"/>
  <c r="C4821" i="1"/>
  <c r="W4820" i="1"/>
  <c r="C4820" i="1"/>
  <c r="W4819" i="1"/>
  <c r="C4819" i="1"/>
  <c r="W4818" i="1"/>
  <c r="C4818" i="1"/>
  <c r="W4817" i="1"/>
  <c r="C4817" i="1"/>
  <c r="W4816" i="1"/>
  <c r="C4816" i="1"/>
  <c r="W4815" i="1"/>
  <c r="C4815" i="1"/>
  <c r="W4814" i="1"/>
  <c r="C4814" i="1"/>
  <c r="W4813" i="1"/>
  <c r="C4813" i="1"/>
  <c r="W4812" i="1"/>
  <c r="C4812" i="1"/>
  <c r="W4811" i="1"/>
  <c r="C4811" i="1"/>
  <c r="W4810" i="1"/>
  <c r="C4810" i="1"/>
  <c r="W4809" i="1"/>
  <c r="C4809" i="1"/>
  <c r="W4808" i="1"/>
  <c r="C4808" i="1"/>
  <c r="W4807" i="1"/>
  <c r="C4807" i="1"/>
  <c r="W4806" i="1"/>
  <c r="C4806" i="1"/>
  <c r="W4805" i="1"/>
  <c r="C4805" i="1"/>
  <c r="W4804" i="1"/>
  <c r="C4804" i="1"/>
  <c r="W4803" i="1"/>
  <c r="C4803" i="1"/>
  <c r="W4802" i="1"/>
  <c r="C4802" i="1"/>
  <c r="W4801" i="1"/>
  <c r="C4801" i="1"/>
  <c r="W4800" i="1"/>
  <c r="C4800" i="1"/>
  <c r="W4799" i="1"/>
  <c r="C4799" i="1"/>
  <c r="W4798" i="1"/>
  <c r="C4798" i="1"/>
  <c r="W4797" i="1"/>
  <c r="C4797" i="1"/>
  <c r="W4796" i="1"/>
  <c r="C4796" i="1"/>
  <c r="W4795" i="1"/>
  <c r="C4795" i="1"/>
  <c r="W4794" i="1"/>
  <c r="C4794" i="1"/>
  <c r="W4793" i="1"/>
  <c r="C4793" i="1"/>
  <c r="W4792" i="1"/>
  <c r="C4792" i="1"/>
  <c r="W4791" i="1"/>
  <c r="C4791" i="1"/>
  <c r="W4790" i="1"/>
  <c r="C4790" i="1"/>
  <c r="W4789" i="1"/>
  <c r="C4789" i="1"/>
  <c r="W4788" i="1"/>
  <c r="C4788" i="1"/>
  <c r="W4787" i="1"/>
  <c r="C4787" i="1"/>
  <c r="W4786" i="1"/>
  <c r="C4786" i="1"/>
  <c r="W4785" i="1"/>
  <c r="C4785" i="1"/>
  <c r="W4784" i="1"/>
  <c r="C4784" i="1"/>
  <c r="W4783" i="1"/>
  <c r="C4783" i="1"/>
  <c r="W4782" i="1"/>
  <c r="C4782" i="1"/>
  <c r="W4781" i="1"/>
  <c r="C4781" i="1"/>
  <c r="W4780" i="1"/>
  <c r="C4780" i="1"/>
  <c r="W4779" i="1"/>
  <c r="C4779" i="1"/>
  <c r="W4778" i="1"/>
  <c r="C4778" i="1"/>
  <c r="W4777" i="1"/>
  <c r="C4777" i="1"/>
  <c r="W4776" i="1"/>
  <c r="C4776" i="1"/>
  <c r="W4775" i="1"/>
  <c r="C4775" i="1"/>
  <c r="W4774" i="1"/>
  <c r="C4774" i="1"/>
  <c r="W4773" i="1"/>
  <c r="C4773" i="1"/>
  <c r="W4772" i="1"/>
  <c r="C4772" i="1"/>
  <c r="W4771" i="1"/>
  <c r="C4771" i="1"/>
  <c r="W4770" i="1"/>
  <c r="C4770" i="1"/>
  <c r="W4769" i="1"/>
  <c r="C4769" i="1"/>
  <c r="W4768" i="1"/>
  <c r="C4768" i="1"/>
  <c r="W4767" i="1"/>
  <c r="C4767" i="1"/>
  <c r="W4766" i="1"/>
  <c r="C4766" i="1"/>
  <c r="W4765" i="1"/>
  <c r="C4765" i="1"/>
  <c r="W4764" i="1"/>
  <c r="C4764" i="1"/>
  <c r="W4763" i="1"/>
  <c r="C4763" i="1"/>
  <c r="W4762" i="1"/>
  <c r="C4762" i="1"/>
  <c r="W4761" i="1"/>
  <c r="C4761" i="1"/>
  <c r="W4760" i="1"/>
  <c r="C4760" i="1"/>
  <c r="W4759" i="1"/>
  <c r="C4759" i="1"/>
  <c r="W4758" i="1"/>
  <c r="C4758" i="1"/>
  <c r="W4757" i="1"/>
  <c r="C4757" i="1"/>
  <c r="W4756" i="1"/>
  <c r="C4756" i="1"/>
  <c r="W4755" i="1"/>
  <c r="C4755" i="1"/>
  <c r="W4754" i="1"/>
  <c r="C4754" i="1"/>
  <c r="W4753" i="1"/>
  <c r="C4753" i="1"/>
  <c r="W4752" i="1"/>
  <c r="C4752" i="1"/>
  <c r="W4751" i="1"/>
  <c r="C4751" i="1"/>
  <c r="W4750" i="1"/>
  <c r="C4750" i="1"/>
  <c r="W4749" i="1"/>
  <c r="C4749" i="1"/>
  <c r="W4748" i="1"/>
  <c r="C4748" i="1"/>
  <c r="W4747" i="1"/>
  <c r="C4747" i="1"/>
  <c r="W4746" i="1"/>
  <c r="C4746" i="1"/>
  <c r="W4745" i="1"/>
  <c r="C4745" i="1"/>
  <c r="W4744" i="1"/>
  <c r="C4744" i="1"/>
  <c r="W4743" i="1"/>
  <c r="C4743" i="1"/>
  <c r="W4742" i="1"/>
  <c r="C4742" i="1"/>
  <c r="W4741" i="1"/>
  <c r="C4741" i="1"/>
  <c r="W4740" i="1"/>
  <c r="C4740" i="1"/>
  <c r="W4739" i="1"/>
  <c r="C4739" i="1"/>
  <c r="W4738" i="1"/>
  <c r="C4738" i="1"/>
  <c r="W4737" i="1"/>
  <c r="C4737" i="1"/>
  <c r="W4736" i="1"/>
  <c r="C4736" i="1"/>
  <c r="W4735" i="1"/>
  <c r="C4735" i="1"/>
  <c r="W4734" i="1"/>
  <c r="C4734" i="1"/>
  <c r="W4733" i="1"/>
  <c r="C4733" i="1"/>
  <c r="W4732" i="1"/>
  <c r="C4732" i="1"/>
  <c r="W4731" i="1"/>
  <c r="C4731" i="1"/>
  <c r="W4730" i="1"/>
  <c r="C4730" i="1"/>
  <c r="W4729" i="1"/>
  <c r="C4729" i="1"/>
  <c r="W4728" i="1"/>
  <c r="C4728" i="1"/>
  <c r="W4727" i="1"/>
  <c r="C4727" i="1"/>
  <c r="W4726" i="1"/>
  <c r="C4726" i="1"/>
  <c r="W4725" i="1"/>
  <c r="C4725" i="1"/>
  <c r="W4724" i="1"/>
  <c r="C4724" i="1"/>
  <c r="W4723" i="1"/>
  <c r="C4723" i="1"/>
  <c r="W4722" i="1"/>
  <c r="C4722" i="1"/>
  <c r="W4721" i="1"/>
  <c r="C4721" i="1"/>
  <c r="W4720" i="1"/>
  <c r="C4720" i="1"/>
  <c r="W4719" i="1"/>
  <c r="C4719" i="1"/>
  <c r="W4718" i="1"/>
  <c r="C4718" i="1"/>
  <c r="W4717" i="1"/>
  <c r="C4717" i="1"/>
  <c r="W4716" i="1"/>
  <c r="C4716" i="1"/>
  <c r="W4715" i="1"/>
  <c r="C4715" i="1"/>
  <c r="W4714" i="1"/>
  <c r="C4714" i="1"/>
  <c r="W4713" i="1"/>
  <c r="C4713" i="1"/>
  <c r="W4712" i="1"/>
  <c r="C4712" i="1"/>
  <c r="W4711" i="1"/>
  <c r="C4711" i="1"/>
  <c r="W4710" i="1"/>
  <c r="C4710" i="1"/>
  <c r="W4709" i="1"/>
  <c r="C4709" i="1"/>
  <c r="W4708" i="1"/>
  <c r="C4708" i="1"/>
  <c r="W4707" i="1"/>
  <c r="C4707" i="1"/>
  <c r="W4706" i="1"/>
  <c r="C4706" i="1"/>
  <c r="W4705" i="1"/>
  <c r="C4705" i="1"/>
  <c r="W4704" i="1"/>
  <c r="C4704" i="1"/>
  <c r="W4703" i="1"/>
  <c r="C4703" i="1"/>
  <c r="W4702" i="1"/>
  <c r="C4702" i="1"/>
  <c r="W4701" i="1"/>
  <c r="C4701" i="1"/>
  <c r="W4700" i="1"/>
  <c r="C4700" i="1"/>
  <c r="W4699" i="1"/>
  <c r="C4699" i="1"/>
  <c r="W4698" i="1"/>
  <c r="C4698" i="1"/>
  <c r="W4697" i="1"/>
  <c r="C4697" i="1"/>
  <c r="W4696" i="1"/>
  <c r="C4696" i="1"/>
  <c r="W4695" i="1"/>
  <c r="C4695" i="1"/>
  <c r="W4694" i="1"/>
  <c r="C4694" i="1"/>
  <c r="W4693" i="1"/>
  <c r="C4693" i="1"/>
  <c r="W4692" i="1"/>
  <c r="C4692" i="1"/>
  <c r="W4691" i="1"/>
  <c r="C4691" i="1"/>
  <c r="W4690" i="1"/>
  <c r="C4690" i="1"/>
  <c r="W4689" i="1"/>
  <c r="C4689" i="1"/>
  <c r="W4688" i="1"/>
  <c r="C4688" i="1"/>
  <c r="W4687" i="1"/>
  <c r="C4687" i="1"/>
  <c r="W4686" i="1"/>
  <c r="C4686" i="1"/>
  <c r="W4685" i="1"/>
  <c r="C4685" i="1"/>
  <c r="W4684" i="1"/>
  <c r="C4684" i="1"/>
  <c r="W4683" i="1"/>
  <c r="C4683" i="1"/>
  <c r="W4682" i="1"/>
  <c r="C4682" i="1"/>
  <c r="W4681" i="1"/>
  <c r="C4681" i="1"/>
  <c r="W4680" i="1"/>
  <c r="C4680" i="1"/>
  <c r="W4679" i="1"/>
  <c r="C4679" i="1"/>
  <c r="W4678" i="1"/>
  <c r="C4678" i="1"/>
  <c r="W4677" i="1"/>
  <c r="C4677" i="1"/>
  <c r="W4676" i="1"/>
  <c r="C4676" i="1"/>
  <c r="W4675" i="1"/>
  <c r="C4675" i="1"/>
  <c r="W4674" i="1"/>
  <c r="C4674" i="1"/>
  <c r="W4673" i="1"/>
  <c r="C4673" i="1"/>
  <c r="W4672" i="1"/>
  <c r="C4672" i="1"/>
  <c r="W4671" i="1"/>
  <c r="C4671" i="1"/>
  <c r="W4670" i="1"/>
  <c r="C4670" i="1"/>
  <c r="W4669" i="1"/>
  <c r="C4669" i="1"/>
  <c r="W4668" i="1"/>
  <c r="C4668" i="1"/>
  <c r="W4667" i="1"/>
  <c r="C4667" i="1"/>
  <c r="W4666" i="1"/>
  <c r="C4666" i="1"/>
  <c r="W4665" i="1"/>
  <c r="C4665" i="1"/>
  <c r="W4664" i="1"/>
  <c r="C4664" i="1"/>
  <c r="W4663" i="1"/>
  <c r="C4663" i="1"/>
  <c r="W4662" i="1"/>
  <c r="C4662" i="1"/>
  <c r="W4661" i="1"/>
  <c r="C4661" i="1"/>
  <c r="W4660" i="1"/>
  <c r="C4660" i="1"/>
  <c r="W4659" i="1"/>
  <c r="C4659" i="1"/>
  <c r="W4658" i="1"/>
  <c r="C4658" i="1"/>
  <c r="W4657" i="1"/>
  <c r="C4657" i="1"/>
  <c r="W4656" i="1"/>
  <c r="C4656" i="1"/>
  <c r="W4655" i="1"/>
  <c r="C4655" i="1"/>
  <c r="W4654" i="1"/>
  <c r="C4654" i="1"/>
  <c r="W4653" i="1"/>
  <c r="C4653" i="1"/>
  <c r="W4652" i="1"/>
  <c r="C4652" i="1"/>
  <c r="W4651" i="1"/>
  <c r="C4651" i="1"/>
  <c r="W4650" i="1"/>
  <c r="C4650" i="1"/>
  <c r="W4649" i="1"/>
  <c r="C4649" i="1"/>
  <c r="W4648" i="1"/>
  <c r="C4648" i="1"/>
  <c r="W4647" i="1"/>
  <c r="C4647" i="1"/>
  <c r="W4646" i="1"/>
  <c r="C4646" i="1"/>
  <c r="W4645" i="1"/>
  <c r="C4645" i="1"/>
  <c r="W4644" i="1"/>
  <c r="C4644" i="1"/>
  <c r="W4643" i="1"/>
  <c r="C4643" i="1"/>
  <c r="W4642" i="1"/>
  <c r="C4642" i="1"/>
  <c r="W4641" i="1"/>
  <c r="C4641" i="1"/>
  <c r="W4640" i="1"/>
  <c r="C4640" i="1"/>
  <c r="W4639" i="1"/>
  <c r="C4639" i="1"/>
  <c r="W4638" i="1"/>
  <c r="C4638" i="1"/>
  <c r="W4637" i="1"/>
  <c r="C4637" i="1"/>
  <c r="W4636" i="1"/>
  <c r="C4636" i="1"/>
  <c r="W4635" i="1"/>
  <c r="C4635" i="1"/>
  <c r="W4634" i="1"/>
  <c r="C4634" i="1"/>
  <c r="W4633" i="1"/>
  <c r="C4633" i="1"/>
  <c r="W4632" i="1"/>
  <c r="C4632" i="1"/>
  <c r="W4631" i="1"/>
  <c r="C4631" i="1"/>
  <c r="W4630" i="1"/>
  <c r="C4630" i="1"/>
  <c r="W4629" i="1"/>
  <c r="C4629" i="1"/>
  <c r="W4628" i="1"/>
  <c r="C4628" i="1"/>
  <c r="W4627" i="1"/>
  <c r="C4627" i="1"/>
  <c r="W4626" i="1"/>
  <c r="C4626" i="1"/>
  <c r="W4625" i="1"/>
  <c r="C4625" i="1"/>
  <c r="W4624" i="1"/>
  <c r="C4624" i="1"/>
  <c r="W4623" i="1"/>
  <c r="C4623" i="1"/>
  <c r="W4622" i="1"/>
  <c r="C4622" i="1"/>
  <c r="W4621" i="1"/>
  <c r="C4621" i="1"/>
  <c r="W4620" i="1"/>
  <c r="C4620" i="1"/>
  <c r="W4619" i="1"/>
  <c r="C4619" i="1"/>
  <c r="W4618" i="1"/>
  <c r="C4618" i="1"/>
  <c r="W4617" i="1"/>
  <c r="C4617" i="1"/>
  <c r="W4616" i="1"/>
  <c r="C4616" i="1"/>
  <c r="W4615" i="1"/>
  <c r="C4615" i="1"/>
  <c r="W4614" i="1"/>
  <c r="C4614" i="1"/>
  <c r="W4613" i="1"/>
  <c r="C4613" i="1"/>
  <c r="W4612" i="1"/>
  <c r="C4612" i="1"/>
  <c r="W4611" i="1"/>
  <c r="C4611" i="1"/>
  <c r="W4610" i="1"/>
  <c r="C4610" i="1"/>
  <c r="W4609" i="1"/>
  <c r="C4609" i="1"/>
  <c r="W4608" i="1"/>
  <c r="C4608" i="1"/>
  <c r="W4607" i="1"/>
  <c r="C4607" i="1"/>
  <c r="W4606" i="1"/>
  <c r="C4606" i="1"/>
  <c r="W4605" i="1"/>
  <c r="C4605" i="1"/>
  <c r="W4604" i="1"/>
  <c r="C4604" i="1"/>
  <c r="W4603" i="1"/>
  <c r="C4603" i="1"/>
  <c r="W4602" i="1"/>
  <c r="C4602" i="1"/>
  <c r="W4601" i="1"/>
  <c r="C4601" i="1"/>
  <c r="W4600" i="1"/>
  <c r="C4600" i="1"/>
  <c r="W4599" i="1"/>
  <c r="C4599" i="1"/>
  <c r="W4598" i="1"/>
  <c r="C4598" i="1"/>
  <c r="W4597" i="1"/>
  <c r="C4597" i="1"/>
  <c r="W4596" i="1"/>
  <c r="C4596" i="1"/>
  <c r="W4595" i="1"/>
  <c r="C4595" i="1"/>
  <c r="W4594" i="1"/>
  <c r="C4594" i="1"/>
  <c r="W4593" i="1"/>
  <c r="C4593" i="1"/>
  <c r="W4592" i="1"/>
  <c r="C4592" i="1"/>
  <c r="W4591" i="1"/>
  <c r="C4591" i="1"/>
  <c r="W4590" i="1"/>
  <c r="C4590" i="1"/>
  <c r="W4589" i="1"/>
  <c r="C4589" i="1"/>
  <c r="W4588" i="1"/>
  <c r="C4588" i="1"/>
  <c r="W4587" i="1"/>
  <c r="C4587" i="1"/>
  <c r="W4586" i="1"/>
  <c r="C4586" i="1"/>
  <c r="W4585" i="1"/>
  <c r="C4585" i="1"/>
  <c r="W4584" i="1"/>
  <c r="C4584" i="1"/>
  <c r="W4583" i="1"/>
  <c r="C4583" i="1"/>
  <c r="W4582" i="1"/>
  <c r="C4582" i="1"/>
  <c r="W4581" i="1"/>
  <c r="C4581" i="1"/>
  <c r="W4580" i="1"/>
  <c r="C4580" i="1"/>
  <c r="W4579" i="1"/>
  <c r="C4579" i="1"/>
  <c r="W4578" i="1"/>
  <c r="C4578" i="1"/>
  <c r="W4577" i="1"/>
  <c r="C4577" i="1"/>
  <c r="W4576" i="1"/>
  <c r="C4576" i="1"/>
  <c r="W4575" i="1"/>
  <c r="C4575" i="1"/>
  <c r="W4574" i="1"/>
  <c r="C4574" i="1"/>
  <c r="W4573" i="1"/>
  <c r="C4573" i="1"/>
  <c r="W4572" i="1"/>
  <c r="C4572" i="1"/>
  <c r="W4571" i="1"/>
  <c r="C4571" i="1"/>
  <c r="W4570" i="1"/>
  <c r="C4570" i="1"/>
  <c r="W4569" i="1"/>
  <c r="C4569" i="1"/>
  <c r="W4568" i="1"/>
  <c r="C4568" i="1"/>
  <c r="W4567" i="1"/>
  <c r="C4567" i="1"/>
  <c r="W4566" i="1"/>
  <c r="C4566" i="1"/>
  <c r="W4565" i="1"/>
  <c r="C4565" i="1"/>
  <c r="W4564" i="1"/>
  <c r="C4564" i="1"/>
  <c r="W4563" i="1"/>
  <c r="C4563" i="1"/>
  <c r="W4562" i="1"/>
  <c r="C4562" i="1"/>
  <c r="W4561" i="1"/>
  <c r="C4561" i="1"/>
  <c r="W4560" i="1"/>
  <c r="C4560" i="1"/>
  <c r="W4559" i="1"/>
  <c r="C4559" i="1"/>
  <c r="W4558" i="1"/>
  <c r="C4558" i="1"/>
  <c r="W4557" i="1"/>
  <c r="C4557" i="1"/>
  <c r="W4556" i="1"/>
  <c r="C4556" i="1"/>
  <c r="W4555" i="1"/>
  <c r="C4555" i="1"/>
  <c r="W4554" i="1"/>
  <c r="C4554" i="1"/>
  <c r="W4553" i="1"/>
  <c r="C4553" i="1"/>
  <c r="W4552" i="1"/>
  <c r="C4552" i="1"/>
  <c r="W4551" i="1"/>
  <c r="C4551" i="1"/>
  <c r="W4550" i="1"/>
  <c r="C4550" i="1"/>
  <c r="W4549" i="1"/>
  <c r="C4549" i="1"/>
  <c r="W4548" i="1"/>
  <c r="C4548" i="1"/>
  <c r="W4547" i="1"/>
  <c r="C4547" i="1"/>
  <c r="W4546" i="1"/>
  <c r="C4546" i="1"/>
  <c r="W4545" i="1"/>
  <c r="C4545" i="1"/>
  <c r="W4544" i="1"/>
  <c r="C4544" i="1"/>
  <c r="W4543" i="1"/>
  <c r="C4543" i="1"/>
  <c r="W4542" i="1"/>
  <c r="C4542" i="1"/>
  <c r="W4541" i="1"/>
  <c r="C4541" i="1"/>
  <c r="W4540" i="1"/>
  <c r="C4540" i="1"/>
  <c r="W4539" i="1"/>
  <c r="C4539" i="1"/>
  <c r="W4538" i="1"/>
  <c r="C4538" i="1"/>
  <c r="W4537" i="1"/>
  <c r="C4537" i="1"/>
  <c r="W4536" i="1"/>
  <c r="C4536" i="1"/>
  <c r="W4535" i="1"/>
  <c r="C4535" i="1"/>
  <c r="W4534" i="1"/>
  <c r="C4534" i="1"/>
  <c r="W4533" i="1"/>
  <c r="C4533" i="1"/>
  <c r="W4532" i="1"/>
  <c r="C4532" i="1"/>
  <c r="W4531" i="1"/>
  <c r="C4531" i="1"/>
  <c r="W4530" i="1"/>
  <c r="C4530" i="1"/>
  <c r="W4529" i="1"/>
  <c r="C4529" i="1"/>
  <c r="W4528" i="1"/>
  <c r="C4528" i="1"/>
  <c r="W4527" i="1"/>
  <c r="C4527" i="1"/>
  <c r="W4526" i="1"/>
  <c r="C4526" i="1"/>
  <c r="W4525" i="1"/>
  <c r="C4525" i="1"/>
  <c r="W4524" i="1"/>
  <c r="C4524" i="1"/>
  <c r="W4523" i="1"/>
  <c r="C4523" i="1"/>
  <c r="W4522" i="1"/>
  <c r="C4522" i="1"/>
  <c r="W4521" i="1"/>
  <c r="C4521" i="1"/>
  <c r="W4520" i="1"/>
  <c r="C4520" i="1"/>
  <c r="W4519" i="1"/>
  <c r="C4519" i="1"/>
  <c r="W4518" i="1"/>
  <c r="C4518" i="1"/>
  <c r="W4517" i="1"/>
  <c r="C4517" i="1"/>
  <c r="W4516" i="1"/>
  <c r="C4516" i="1"/>
  <c r="W4515" i="1"/>
  <c r="C4515" i="1"/>
  <c r="W4514" i="1"/>
  <c r="C4514" i="1"/>
  <c r="W4513" i="1"/>
  <c r="C4513" i="1"/>
  <c r="W4512" i="1"/>
  <c r="C4512" i="1"/>
  <c r="W4511" i="1"/>
  <c r="C4511" i="1"/>
  <c r="W4510" i="1"/>
  <c r="C4510" i="1"/>
  <c r="W4509" i="1"/>
  <c r="C4509" i="1"/>
  <c r="W4508" i="1"/>
  <c r="C4508" i="1"/>
  <c r="W4507" i="1"/>
  <c r="C4507" i="1"/>
  <c r="W4506" i="1"/>
  <c r="C4506" i="1"/>
  <c r="W4505" i="1"/>
  <c r="C4505" i="1"/>
  <c r="W4504" i="1"/>
  <c r="C4504" i="1"/>
  <c r="W4503" i="1"/>
  <c r="C4503" i="1"/>
  <c r="W4502" i="1"/>
  <c r="C4502" i="1"/>
  <c r="W4501" i="1"/>
  <c r="C4501" i="1"/>
  <c r="W4500" i="1"/>
  <c r="C4500" i="1"/>
  <c r="W4499" i="1"/>
  <c r="C4499" i="1"/>
  <c r="W4498" i="1"/>
  <c r="C4498" i="1"/>
  <c r="W4497" i="1"/>
  <c r="C4497" i="1"/>
  <c r="W4496" i="1"/>
  <c r="C4496" i="1"/>
  <c r="W4495" i="1"/>
  <c r="C4495" i="1"/>
  <c r="W4494" i="1"/>
  <c r="C4494" i="1"/>
  <c r="W4493" i="1"/>
  <c r="C4493" i="1"/>
  <c r="W4492" i="1"/>
  <c r="C4492" i="1"/>
  <c r="W4491" i="1"/>
  <c r="C4491" i="1"/>
  <c r="W4490" i="1"/>
  <c r="C4490" i="1"/>
  <c r="W4489" i="1"/>
  <c r="C4489" i="1"/>
  <c r="W4488" i="1"/>
  <c r="C4488" i="1"/>
  <c r="W4487" i="1"/>
  <c r="C4487" i="1"/>
  <c r="W4486" i="1"/>
  <c r="C4486" i="1"/>
  <c r="W4485" i="1"/>
  <c r="C4485" i="1"/>
  <c r="W4484" i="1"/>
  <c r="C4484" i="1"/>
  <c r="W4483" i="1"/>
  <c r="C4483" i="1"/>
  <c r="W4482" i="1"/>
  <c r="C4482" i="1"/>
  <c r="W4481" i="1"/>
  <c r="C4481" i="1"/>
  <c r="W4480" i="1"/>
  <c r="C4480" i="1"/>
  <c r="W4479" i="1"/>
  <c r="C4479" i="1"/>
  <c r="W4478" i="1"/>
  <c r="C4478" i="1"/>
  <c r="W4477" i="1"/>
  <c r="C4477" i="1"/>
  <c r="W4476" i="1"/>
  <c r="C4476" i="1"/>
  <c r="W4475" i="1"/>
  <c r="C4475" i="1"/>
  <c r="W4474" i="1"/>
  <c r="C4474" i="1"/>
  <c r="W4473" i="1"/>
  <c r="C4473" i="1"/>
  <c r="W4472" i="1"/>
  <c r="C4472" i="1"/>
  <c r="W4471" i="1"/>
  <c r="C4471" i="1"/>
  <c r="W4470" i="1"/>
  <c r="C4470" i="1"/>
  <c r="W4469" i="1"/>
  <c r="C4469" i="1"/>
  <c r="W4468" i="1"/>
  <c r="C4468" i="1"/>
  <c r="W4467" i="1"/>
  <c r="C4467" i="1"/>
  <c r="W4466" i="1"/>
  <c r="C4466" i="1"/>
  <c r="W4465" i="1"/>
  <c r="C4465" i="1"/>
  <c r="W4464" i="1"/>
  <c r="C4464" i="1"/>
  <c r="W4463" i="1"/>
  <c r="C4463" i="1"/>
  <c r="W4462" i="1"/>
  <c r="C4462" i="1"/>
  <c r="W4461" i="1"/>
  <c r="C4461" i="1"/>
  <c r="W4460" i="1"/>
  <c r="C4460" i="1"/>
  <c r="W4459" i="1"/>
  <c r="C4459" i="1"/>
  <c r="W4458" i="1"/>
  <c r="C4458" i="1"/>
  <c r="W4457" i="1"/>
  <c r="C4457" i="1"/>
  <c r="W4456" i="1"/>
  <c r="C4456" i="1"/>
  <c r="W4455" i="1"/>
  <c r="C4455" i="1"/>
  <c r="W4454" i="1"/>
  <c r="C4454" i="1"/>
  <c r="W4453" i="1"/>
  <c r="C4453" i="1"/>
  <c r="W4452" i="1"/>
  <c r="C4452" i="1"/>
  <c r="W4451" i="1"/>
  <c r="C4451" i="1"/>
  <c r="W4450" i="1"/>
  <c r="C4450" i="1"/>
  <c r="W4449" i="1"/>
  <c r="C4449" i="1"/>
  <c r="W4448" i="1"/>
  <c r="C4448" i="1"/>
  <c r="W4447" i="1"/>
  <c r="C4447" i="1"/>
  <c r="W4446" i="1"/>
  <c r="C4446" i="1"/>
  <c r="W4445" i="1"/>
  <c r="C4445" i="1"/>
  <c r="W4444" i="1"/>
  <c r="C4444" i="1"/>
  <c r="W4443" i="1"/>
  <c r="C4443" i="1"/>
  <c r="W4442" i="1"/>
  <c r="C4442" i="1"/>
  <c r="W4441" i="1"/>
  <c r="C4441" i="1"/>
  <c r="W4440" i="1"/>
  <c r="C4440" i="1"/>
  <c r="W4439" i="1"/>
  <c r="C4439" i="1"/>
  <c r="W4438" i="1"/>
  <c r="C4438" i="1"/>
  <c r="W4437" i="1"/>
  <c r="C4437" i="1"/>
  <c r="W4436" i="1"/>
  <c r="C4436" i="1"/>
  <c r="W4435" i="1"/>
  <c r="C4435" i="1"/>
  <c r="W4434" i="1"/>
  <c r="C4434" i="1"/>
  <c r="W4433" i="1"/>
  <c r="C4433" i="1"/>
  <c r="W4432" i="1"/>
  <c r="C4432" i="1"/>
  <c r="W4431" i="1"/>
  <c r="C4431" i="1"/>
  <c r="W4430" i="1"/>
  <c r="C4430" i="1"/>
  <c r="W4429" i="1"/>
  <c r="C4429" i="1"/>
  <c r="W4428" i="1"/>
  <c r="C4428" i="1"/>
  <c r="W4427" i="1"/>
  <c r="C4427" i="1"/>
  <c r="W4426" i="1"/>
  <c r="C4426" i="1"/>
  <c r="W4425" i="1"/>
  <c r="C4425" i="1"/>
  <c r="W4424" i="1"/>
  <c r="C4424" i="1"/>
  <c r="W4423" i="1"/>
  <c r="C4423" i="1"/>
  <c r="W4422" i="1"/>
  <c r="C4422" i="1"/>
  <c r="W4421" i="1"/>
  <c r="C4421" i="1"/>
  <c r="W4420" i="1"/>
  <c r="C4420" i="1"/>
  <c r="W4419" i="1"/>
  <c r="C4419" i="1"/>
  <c r="W4418" i="1"/>
  <c r="C4418" i="1"/>
  <c r="W4417" i="1"/>
  <c r="C4417" i="1"/>
  <c r="W4416" i="1"/>
  <c r="C4416" i="1"/>
  <c r="W4415" i="1"/>
  <c r="C4415" i="1"/>
  <c r="W4414" i="1"/>
  <c r="C4414" i="1"/>
  <c r="W4413" i="1"/>
  <c r="C4413" i="1"/>
  <c r="W4412" i="1"/>
  <c r="C4412" i="1"/>
  <c r="W4411" i="1"/>
  <c r="C4411" i="1"/>
  <c r="W4410" i="1"/>
  <c r="C4410" i="1"/>
  <c r="W4409" i="1"/>
  <c r="C4409" i="1"/>
  <c r="W4408" i="1"/>
  <c r="C4408" i="1"/>
  <c r="W4407" i="1"/>
  <c r="C4407" i="1"/>
  <c r="W4406" i="1"/>
  <c r="C4406" i="1"/>
  <c r="W4405" i="1"/>
  <c r="C4405" i="1"/>
  <c r="W4404" i="1"/>
  <c r="C4404" i="1"/>
  <c r="W4403" i="1"/>
  <c r="C4403" i="1"/>
  <c r="W4402" i="1"/>
  <c r="C4402" i="1"/>
  <c r="W4401" i="1"/>
  <c r="C4401" i="1"/>
  <c r="W4400" i="1"/>
  <c r="C4400" i="1"/>
  <c r="W4399" i="1"/>
  <c r="C4399" i="1"/>
  <c r="W4398" i="1"/>
  <c r="C4398" i="1"/>
  <c r="W4397" i="1"/>
  <c r="C4397" i="1"/>
  <c r="W4396" i="1"/>
  <c r="C4396" i="1"/>
  <c r="W4395" i="1"/>
  <c r="C4395" i="1"/>
  <c r="W4394" i="1"/>
  <c r="C4394" i="1"/>
  <c r="W4393" i="1"/>
  <c r="C4393" i="1"/>
  <c r="W4392" i="1"/>
  <c r="C4392" i="1"/>
  <c r="W4391" i="1"/>
  <c r="C4391" i="1"/>
  <c r="W4390" i="1"/>
  <c r="C4390" i="1"/>
  <c r="W4389" i="1"/>
  <c r="C4389" i="1"/>
  <c r="W4388" i="1"/>
  <c r="C4388" i="1"/>
  <c r="W4387" i="1"/>
  <c r="C4387" i="1"/>
  <c r="W4386" i="1"/>
  <c r="C4386" i="1"/>
  <c r="W4385" i="1"/>
  <c r="C4385" i="1"/>
  <c r="W4384" i="1"/>
  <c r="C4384" i="1"/>
  <c r="W4383" i="1"/>
  <c r="C4383" i="1"/>
  <c r="W4382" i="1"/>
  <c r="C4382" i="1"/>
  <c r="W4381" i="1"/>
  <c r="C4381" i="1"/>
  <c r="W4380" i="1"/>
  <c r="C4380" i="1"/>
  <c r="W4379" i="1"/>
  <c r="C4379" i="1"/>
  <c r="W4378" i="1"/>
  <c r="C4378" i="1"/>
  <c r="W4377" i="1"/>
  <c r="C4377" i="1"/>
  <c r="W4376" i="1"/>
  <c r="C4376" i="1"/>
  <c r="W4375" i="1"/>
  <c r="C4375" i="1"/>
  <c r="W4374" i="1"/>
  <c r="C4374" i="1"/>
  <c r="W4373" i="1"/>
  <c r="C4373" i="1"/>
  <c r="W4372" i="1"/>
  <c r="C4372" i="1"/>
  <c r="W4371" i="1"/>
  <c r="C4371" i="1"/>
  <c r="W4370" i="1"/>
  <c r="C4370" i="1"/>
  <c r="W4369" i="1"/>
  <c r="C4369" i="1"/>
  <c r="W4368" i="1"/>
  <c r="C4368" i="1"/>
  <c r="W4367" i="1"/>
  <c r="C4367" i="1"/>
  <c r="W4366" i="1"/>
  <c r="C4366" i="1"/>
  <c r="W4365" i="1"/>
  <c r="C4365" i="1"/>
  <c r="W4364" i="1"/>
  <c r="C4364" i="1"/>
  <c r="W4363" i="1"/>
  <c r="C4363" i="1"/>
  <c r="W4362" i="1"/>
  <c r="C4362" i="1"/>
  <c r="W4361" i="1"/>
  <c r="C4361" i="1"/>
  <c r="W4360" i="1"/>
  <c r="C4360" i="1"/>
  <c r="W4359" i="1"/>
  <c r="C4359" i="1"/>
  <c r="W4358" i="1"/>
  <c r="C4358" i="1"/>
  <c r="W4357" i="1"/>
  <c r="C4357" i="1"/>
  <c r="W4356" i="1"/>
  <c r="C4356" i="1"/>
  <c r="W4355" i="1"/>
  <c r="C4355" i="1"/>
  <c r="W4354" i="1"/>
  <c r="C4354" i="1"/>
  <c r="W4353" i="1"/>
  <c r="C4353" i="1"/>
  <c r="W4352" i="1"/>
  <c r="C4352" i="1"/>
  <c r="W4351" i="1"/>
  <c r="C4351" i="1"/>
  <c r="W4350" i="1"/>
  <c r="C4350" i="1"/>
  <c r="W4349" i="1"/>
  <c r="C4349" i="1"/>
  <c r="W4348" i="1"/>
  <c r="C4348" i="1"/>
  <c r="W4347" i="1"/>
  <c r="C4347" i="1"/>
  <c r="W4346" i="1"/>
  <c r="C4346" i="1"/>
  <c r="W4345" i="1"/>
  <c r="C4345" i="1"/>
  <c r="W4344" i="1"/>
  <c r="C4344" i="1"/>
  <c r="W4343" i="1"/>
  <c r="C4343" i="1"/>
  <c r="W4342" i="1"/>
  <c r="C4342" i="1"/>
  <c r="W4341" i="1"/>
  <c r="C4341" i="1"/>
  <c r="W4340" i="1"/>
  <c r="C4340" i="1"/>
  <c r="W4339" i="1"/>
  <c r="C4339" i="1"/>
  <c r="W4338" i="1"/>
  <c r="C4338" i="1"/>
  <c r="W4337" i="1"/>
  <c r="C4337" i="1"/>
  <c r="W4336" i="1"/>
  <c r="C4336" i="1"/>
  <c r="W4335" i="1"/>
  <c r="C4335" i="1"/>
  <c r="W4334" i="1"/>
  <c r="C4334" i="1"/>
  <c r="W4333" i="1"/>
  <c r="C4333" i="1"/>
  <c r="W4332" i="1"/>
  <c r="C4332" i="1"/>
  <c r="W4331" i="1"/>
  <c r="C4331" i="1"/>
  <c r="W4330" i="1"/>
  <c r="C4330" i="1"/>
  <c r="W4329" i="1"/>
  <c r="C4329" i="1"/>
  <c r="W4328" i="1"/>
  <c r="C4328" i="1"/>
  <c r="W4327" i="1"/>
  <c r="C4327" i="1"/>
  <c r="W4326" i="1"/>
  <c r="C4326" i="1"/>
  <c r="W4325" i="1"/>
  <c r="C4325" i="1"/>
  <c r="W4324" i="1"/>
  <c r="C4324" i="1"/>
  <c r="W4323" i="1"/>
  <c r="C4323" i="1"/>
  <c r="W4322" i="1"/>
  <c r="C4322" i="1"/>
  <c r="W4321" i="1"/>
  <c r="C4321" i="1"/>
  <c r="W4320" i="1"/>
  <c r="C4320" i="1"/>
  <c r="W4319" i="1"/>
  <c r="C4319" i="1"/>
  <c r="W4318" i="1"/>
  <c r="C4318" i="1"/>
  <c r="W4317" i="1"/>
  <c r="C4317" i="1"/>
  <c r="W4316" i="1"/>
  <c r="C4316" i="1"/>
  <c r="W4315" i="1"/>
  <c r="C4315" i="1"/>
  <c r="W4314" i="1"/>
  <c r="C4314" i="1"/>
  <c r="W4313" i="1"/>
  <c r="C4313" i="1"/>
  <c r="W4312" i="1"/>
  <c r="C4312" i="1"/>
  <c r="W4311" i="1"/>
  <c r="C4311" i="1"/>
  <c r="W4310" i="1"/>
  <c r="C4310" i="1"/>
  <c r="W4309" i="1"/>
  <c r="C4309" i="1"/>
  <c r="W4308" i="1"/>
  <c r="C4308" i="1"/>
  <c r="W4307" i="1"/>
  <c r="C4307" i="1"/>
  <c r="W4306" i="1"/>
  <c r="C4306" i="1"/>
  <c r="W4305" i="1"/>
  <c r="C4305" i="1"/>
  <c r="W4304" i="1"/>
  <c r="C4304" i="1"/>
  <c r="W4303" i="1"/>
  <c r="C4303" i="1"/>
  <c r="W4302" i="1"/>
  <c r="C4302" i="1"/>
  <c r="W4301" i="1"/>
  <c r="C4301" i="1"/>
  <c r="W4300" i="1"/>
  <c r="C4300" i="1"/>
  <c r="W4299" i="1"/>
  <c r="C4299" i="1"/>
  <c r="W4298" i="1"/>
  <c r="C4298" i="1"/>
  <c r="W4297" i="1"/>
  <c r="C4297" i="1"/>
  <c r="W4296" i="1"/>
  <c r="C4296" i="1"/>
  <c r="W4295" i="1"/>
  <c r="C4295" i="1"/>
  <c r="W4294" i="1"/>
  <c r="C4294" i="1"/>
  <c r="W4293" i="1"/>
  <c r="C4293" i="1"/>
  <c r="W4292" i="1"/>
  <c r="C4292" i="1"/>
  <c r="W4291" i="1"/>
  <c r="C4291" i="1"/>
  <c r="W4290" i="1"/>
  <c r="C4290" i="1"/>
  <c r="W4289" i="1"/>
  <c r="C4289" i="1"/>
  <c r="W4288" i="1"/>
  <c r="C4288" i="1"/>
  <c r="W4287" i="1"/>
  <c r="C4287" i="1"/>
  <c r="W4286" i="1"/>
  <c r="C4286" i="1"/>
  <c r="W4285" i="1"/>
  <c r="C4285" i="1"/>
  <c r="W4284" i="1"/>
  <c r="C4284" i="1"/>
  <c r="W4283" i="1"/>
  <c r="C4283" i="1"/>
  <c r="W4282" i="1"/>
  <c r="C4282" i="1"/>
  <c r="W4281" i="1"/>
  <c r="C4281" i="1"/>
  <c r="W4280" i="1"/>
  <c r="C4280" i="1"/>
  <c r="W4279" i="1"/>
  <c r="C4279" i="1"/>
  <c r="W4278" i="1"/>
  <c r="C4278" i="1"/>
  <c r="W4277" i="1"/>
  <c r="C4277" i="1"/>
  <c r="W4276" i="1"/>
  <c r="C4276" i="1"/>
  <c r="W4275" i="1"/>
  <c r="C4275" i="1"/>
  <c r="W4274" i="1"/>
  <c r="C4274" i="1"/>
  <c r="W4273" i="1"/>
  <c r="C4273" i="1"/>
  <c r="W4272" i="1"/>
  <c r="C4272" i="1"/>
  <c r="W4271" i="1"/>
  <c r="C4271" i="1"/>
  <c r="W4270" i="1"/>
  <c r="C4270" i="1"/>
  <c r="W4269" i="1"/>
  <c r="C4269" i="1"/>
  <c r="W4268" i="1"/>
  <c r="C4268" i="1"/>
  <c r="W4267" i="1"/>
  <c r="C4267" i="1"/>
  <c r="W4266" i="1"/>
  <c r="C4266" i="1"/>
  <c r="W4265" i="1"/>
  <c r="C4265" i="1"/>
  <c r="W4264" i="1"/>
  <c r="C4264" i="1"/>
  <c r="W4263" i="1"/>
  <c r="C4263" i="1"/>
  <c r="W4262" i="1"/>
  <c r="C4262" i="1"/>
  <c r="W4261" i="1"/>
  <c r="C4261" i="1"/>
  <c r="W4260" i="1"/>
  <c r="C4260" i="1"/>
  <c r="W4259" i="1"/>
  <c r="C4259" i="1"/>
  <c r="W4258" i="1"/>
  <c r="C4258" i="1"/>
  <c r="W4257" i="1"/>
  <c r="C4257" i="1"/>
  <c r="W4256" i="1"/>
  <c r="C4256" i="1"/>
  <c r="W4255" i="1"/>
  <c r="C4255" i="1"/>
  <c r="W4254" i="1"/>
  <c r="C4254" i="1"/>
  <c r="W4253" i="1"/>
  <c r="C4253" i="1"/>
  <c r="W4252" i="1"/>
  <c r="C4252" i="1"/>
  <c r="W4251" i="1"/>
  <c r="C4251" i="1"/>
  <c r="W4250" i="1"/>
  <c r="C4250" i="1"/>
  <c r="W4249" i="1"/>
  <c r="C4249" i="1"/>
  <c r="W4248" i="1"/>
  <c r="C4248" i="1"/>
  <c r="W4247" i="1"/>
  <c r="C4247" i="1"/>
  <c r="W4246" i="1"/>
  <c r="C4246" i="1"/>
  <c r="W4245" i="1"/>
  <c r="C4245" i="1"/>
  <c r="W4244" i="1"/>
  <c r="C4244" i="1"/>
  <c r="W4243" i="1"/>
  <c r="C4243" i="1"/>
  <c r="W4242" i="1"/>
  <c r="C4242" i="1"/>
  <c r="W4241" i="1"/>
  <c r="C4241" i="1"/>
  <c r="W4240" i="1"/>
  <c r="C4240" i="1"/>
  <c r="W4239" i="1"/>
  <c r="C4239" i="1"/>
  <c r="W4238" i="1"/>
  <c r="C4238" i="1"/>
  <c r="W4237" i="1"/>
  <c r="C4237" i="1"/>
  <c r="W4236" i="1"/>
  <c r="C4236" i="1"/>
  <c r="W4235" i="1"/>
  <c r="C4235" i="1"/>
  <c r="W4234" i="1"/>
  <c r="C4234" i="1"/>
  <c r="W4233" i="1"/>
  <c r="C4233" i="1"/>
  <c r="W4232" i="1"/>
  <c r="C4232" i="1"/>
  <c r="W4231" i="1"/>
  <c r="C4231" i="1"/>
  <c r="W4230" i="1"/>
  <c r="C4230" i="1"/>
  <c r="W4229" i="1"/>
  <c r="C4229" i="1"/>
  <c r="W4228" i="1"/>
  <c r="C4228" i="1"/>
  <c r="W4227" i="1"/>
  <c r="C4227" i="1"/>
  <c r="W4226" i="1"/>
  <c r="C4226" i="1"/>
  <c r="W4225" i="1"/>
  <c r="C4225" i="1"/>
  <c r="W4224" i="1"/>
  <c r="C4224" i="1"/>
  <c r="W4223" i="1"/>
  <c r="C4223" i="1"/>
  <c r="W4222" i="1"/>
  <c r="C4222" i="1"/>
  <c r="W4221" i="1"/>
  <c r="C4221" i="1"/>
  <c r="W4220" i="1"/>
  <c r="C4220" i="1"/>
  <c r="W4219" i="1"/>
  <c r="C4219" i="1"/>
  <c r="W4218" i="1"/>
  <c r="C4218" i="1"/>
  <c r="W4217" i="1"/>
  <c r="C4217" i="1"/>
  <c r="W4216" i="1"/>
  <c r="C4216" i="1"/>
  <c r="W4215" i="1"/>
  <c r="C4215" i="1"/>
  <c r="W4214" i="1"/>
  <c r="C4214" i="1"/>
  <c r="W4213" i="1"/>
  <c r="C4213" i="1"/>
  <c r="W4212" i="1"/>
  <c r="C4212" i="1"/>
  <c r="W4211" i="1"/>
  <c r="C4211" i="1"/>
  <c r="W4210" i="1"/>
  <c r="C4210" i="1"/>
  <c r="W4209" i="1"/>
  <c r="C4209" i="1"/>
  <c r="W4208" i="1"/>
  <c r="C4208" i="1"/>
  <c r="W4207" i="1"/>
  <c r="C4207" i="1"/>
  <c r="W4206" i="1"/>
  <c r="C4206" i="1"/>
  <c r="W4205" i="1"/>
  <c r="C4205" i="1"/>
  <c r="W4204" i="1"/>
  <c r="C4204" i="1"/>
  <c r="W4203" i="1"/>
  <c r="C4203" i="1"/>
  <c r="W4202" i="1"/>
  <c r="C4202" i="1"/>
  <c r="W4201" i="1"/>
  <c r="C4201" i="1"/>
  <c r="W4200" i="1"/>
  <c r="C4200" i="1"/>
  <c r="W4199" i="1"/>
  <c r="C4199" i="1"/>
  <c r="W4198" i="1"/>
  <c r="C4198" i="1"/>
  <c r="W4197" i="1"/>
  <c r="C4197" i="1"/>
  <c r="W4196" i="1"/>
  <c r="C4196" i="1"/>
  <c r="W4195" i="1"/>
  <c r="C4195" i="1"/>
  <c r="W4194" i="1"/>
  <c r="C4194" i="1"/>
  <c r="W4193" i="1"/>
  <c r="C4193" i="1"/>
  <c r="W4192" i="1"/>
  <c r="C4192" i="1"/>
  <c r="W4191" i="1"/>
  <c r="C4191" i="1"/>
  <c r="W4190" i="1"/>
  <c r="C4190" i="1"/>
  <c r="W4189" i="1"/>
  <c r="C4189" i="1"/>
  <c r="W4188" i="1"/>
  <c r="C4188" i="1"/>
  <c r="W4187" i="1"/>
  <c r="C4187" i="1"/>
  <c r="W4186" i="1"/>
  <c r="C4186" i="1"/>
  <c r="W4185" i="1"/>
  <c r="C4185" i="1"/>
  <c r="W4184" i="1"/>
  <c r="C4184" i="1"/>
  <c r="W4183" i="1"/>
  <c r="C4183" i="1"/>
  <c r="W4182" i="1"/>
  <c r="C4182" i="1"/>
  <c r="W4181" i="1"/>
  <c r="C4181" i="1"/>
  <c r="W4180" i="1"/>
  <c r="C4180" i="1"/>
  <c r="W4179" i="1"/>
  <c r="C4179" i="1"/>
  <c r="W4178" i="1"/>
  <c r="C4178" i="1"/>
  <c r="W4177" i="1"/>
  <c r="C4177" i="1"/>
  <c r="W4176" i="1"/>
  <c r="C4176" i="1"/>
  <c r="W4175" i="1"/>
  <c r="C4175" i="1"/>
  <c r="W4174" i="1"/>
  <c r="C4174" i="1"/>
  <c r="W4173" i="1"/>
  <c r="C4173" i="1"/>
  <c r="W4172" i="1"/>
  <c r="C4172" i="1"/>
  <c r="W4171" i="1"/>
  <c r="C4171" i="1"/>
  <c r="W4170" i="1"/>
  <c r="C4170" i="1"/>
  <c r="W4169" i="1"/>
  <c r="C4169" i="1"/>
  <c r="W4168" i="1"/>
  <c r="C4168" i="1"/>
  <c r="W4167" i="1"/>
  <c r="C4167" i="1"/>
  <c r="W4166" i="1"/>
  <c r="C4166" i="1"/>
  <c r="W4165" i="1"/>
  <c r="C4165" i="1"/>
  <c r="W4164" i="1"/>
  <c r="C4164" i="1"/>
  <c r="W4163" i="1"/>
  <c r="C4163" i="1"/>
  <c r="W4162" i="1"/>
  <c r="C4162" i="1"/>
  <c r="W4161" i="1"/>
  <c r="C4161" i="1"/>
  <c r="W4160" i="1"/>
  <c r="C4160" i="1"/>
  <c r="W4159" i="1"/>
  <c r="C4159" i="1"/>
  <c r="W4158" i="1"/>
  <c r="C4158" i="1"/>
  <c r="W4157" i="1"/>
  <c r="C4157" i="1"/>
  <c r="W4156" i="1"/>
  <c r="C4156" i="1"/>
  <c r="W4155" i="1"/>
  <c r="C4155" i="1"/>
  <c r="W4154" i="1"/>
  <c r="C4154" i="1"/>
  <c r="W4153" i="1"/>
  <c r="C4153" i="1"/>
  <c r="W4152" i="1"/>
  <c r="C4152" i="1"/>
  <c r="W4151" i="1"/>
  <c r="C4151" i="1"/>
  <c r="W4150" i="1"/>
  <c r="C4150" i="1"/>
  <c r="W4149" i="1"/>
  <c r="C4149" i="1"/>
  <c r="W4148" i="1"/>
  <c r="C4148" i="1"/>
  <c r="W4147" i="1"/>
  <c r="C4147" i="1"/>
  <c r="W4146" i="1"/>
  <c r="C4146" i="1"/>
  <c r="W4145" i="1"/>
  <c r="C4145" i="1"/>
  <c r="W4144" i="1"/>
  <c r="C4144" i="1"/>
  <c r="W4143" i="1"/>
  <c r="C4143" i="1"/>
  <c r="W4142" i="1"/>
  <c r="C4142" i="1"/>
  <c r="W4141" i="1"/>
  <c r="C4141" i="1"/>
  <c r="W4140" i="1"/>
  <c r="C4140" i="1"/>
  <c r="W4139" i="1"/>
  <c r="C4139" i="1"/>
  <c r="W4138" i="1"/>
  <c r="C4138" i="1"/>
  <c r="W4137" i="1"/>
  <c r="C4137" i="1"/>
  <c r="W4136" i="1"/>
  <c r="C4136" i="1"/>
  <c r="W4135" i="1"/>
  <c r="C4135" i="1"/>
  <c r="W4134" i="1"/>
  <c r="C4134" i="1"/>
  <c r="W4133" i="1"/>
  <c r="C4133" i="1"/>
  <c r="W4132" i="1"/>
  <c r="C4132" i="1"/>
  <c r="W4131" i="1"/>
  <c r="C4131" i="1"/>
  <c r="W4130" i="1"/>
  <c r="C4130" i="1"/>
  <c r="W4129" i="1"/>
  <c r="C4129" i="1"/>
  <c r="W4128" i="1"/>
  <c r="C4128" i="1"/>
  <c r="W4127" i="1"/>
  <c r="C4127" i="1"/>
  <c r="W4126" i="1"/>
  <c r="C4126" i="1"/>
  <c r="W4125" i="1"/>
  <c r="C4125" i="1"/>
  <c r="W4124" i="1"/>
  <c r="C4124" i="1"/>
  <c r="W4123" i="1"/>
  <c r="C4123" i="1"/>
  <c r="W4122" i="1"/>
  <c r="C4122" i="1"/>
  <c r="W4121" i="1"/>
  <c r="C4121" i="1"/>
  <c r="W4120" i="1"/>
  <c r="C4120" i="1"/>
  <c r="W4119" i="1"/>
  <c r="C4119" i="1"/>
  <c r="W4118" i="1"/>
  <c r="C4118" i="1"/>
  <c r="W4117" i="1"/>
  <c r="C4117" i="1"/>
  <c r="W4116" i="1"/>
  <c r="C4116" i="1"/>
  <c r="W4115" i="1"/>
  <c r="C4115" i="1"/>
  <c r="W4114" i="1"/>
  <c r="C4114" i="1"/>
  <c r="W4113" i="1"/>
  <c r="C4113" i="1"/>
  <c r="W4112" i="1"/>
  <c r="C4112" i="1"/>
  <c r="W4111" i="1"/>
  <c r="C4111" i="1"/>
  <c r="W4110" i="1"/>
  <c r="C4110" i="1"/>
  <c r="W4109" i="1"/>
  <c r="C4109" i="1"/>
  <c r="W4108" i="1"/>
  <c r="C4108" i="1"/>
  <c r="W4107" i="1"/>
  <c r="C4107" i="1"/>
  <c r="W4106" i="1"/>
  <c r="C4106" i="1"/>
  <c r="W4105" i="1"/>
  <c r="C4105" i="1"/>
  <c r="W4104" i="1"/>
  <c r="C4104" i="1"/>
  <c r="W4103" i="1"/>
  <c r="C4103" i="1"/>
  <c r="W4102" i="1"/>
  <c r="C4102" i="1"/>
  <c r="W4101" i="1"/>
  <c r="C4101" i="1"/>
  <c r="W4100" i="1"/>
  <c r="C4100" i="1"/>
  <c r="W4099" i="1"/>
  <c r="C4099" i="1"/>
  <c r="W4098" i="1"/>
  <c r="C4098" i="1"/>
  <c r="W4097" i="1"/>
  <c r="C4097" i="1"/>
  <c r="W4096" i="1"/>
  <c r="C4096" i="1"/>
  <c r="W4095" i="1"/>
  <c r="C4095" i="1"/>
  <c r="W4094" i="1"/>
  <c r="C4094" i="1"/>
  <c r="W4093" i="1"/>
  <c r="C4093" i="1"/>
  <c r="W4092" i="1"/>
  <c r="C4092" i="1"/>
  <c r="W4091" i="1"/>
  <c r="C4091" i="1"/>
  <c r="W4090" i="1"/>
  <c r="C4090" i="1"/>
  <c r="W4089" i="1"/>
  <c r="C4089" i="1"/>
  <c r="W4088" i="1"/>
  <c r="C4088" i="1"/>
  <c r="W4087" i="1"/>
  <c r="C4087" i="1"/>
  <c r="W4086" i="1"/>
  <c r="C4086" i="1"/>
  <c r="W4085" i="1"/>
  <c r="C4085" i="1"/>
  <c r="W4084" i="1"/>
  <c r="C4084" i="1"/>
  <c r="W4083" i="1"/>
  <c r="C4083" i="1"/>
  <c r="W4082" i="1"/>
  <c r="C4082" i="1"/>
  <c r="W4081" i="1"/>
  <c r="C4081" i="1"/>
  <c r="W4080" i="1"/>
  <c r="C4080" i="1"/>
  <c r="W4079" i="1"/>
  <c r="C4079" i="1"/>
  <c r="W4078" i="1"/>
  <c r="C4078" i="1"/>
  <c r="W4077" i="1"/>
  <c r="C4077" i="1"/>
  <c r="W4076" i="1"/>
  <c r="C4076" i="1"/>
  <c r="W4075" i="1"/>
  <c r="C4075" i="1"/>
  <c r="W4074" i="1"/>
  <c r="C4074" i="1"/>
  <c r="W4073" i="1"/>
  <c r="C4073" i="1"/>
  <c r="W4072" i="1"/>
  <c r="C4072" i="1"/>
  <c r="W4071" i="1"/>
  <c r="C4071" i="1"/>
  <c r="W4070" i="1"/>
  <c r="C4070" i="1"/>
  <c r="W4069" i="1"/>
  <c r="C4069" i="1"/>
  <c r="W4068" i="1"/>
  <c r="C4068" i="1"/>
  <c r="W4067" i="1"/>
  <c r="C4067" i="1"/>
  <c r="W4066" i="1"/>
  <c r="C4066" i="1"/>
  <c r="W4065" i="1"/>
  <c r="C4065" i="1"/>
  <c r="W4064" i="1"/>
  <c r="C4064" i="1"/>
  <c r="W4063" i="1"/>
  <c r="C4063" i="1"/>
  <c r="W4062" i="1"/>
  <c r="C4062" i="1"/>
  <c r="W4061" i="1"/>
  <c r="C4061" i="1"/>
  <c r="W4060" i="1"/>
  <c r="C4060" i="1"/>
  <c r="W4059" i="1"/>
  <c r="C4059" i="1"/>
  <c r="W4058" i="1"/>
  <c r="C4058" i="1"/>
  <c r="W4057" i="1"/>
  <c r="C4057" i="1"/>
  <c r="W4056" i="1"/>
  <c r="C4056" i="1"/>
  <c r="W4055" i="1"/>
  <c r="C4055" i="1"/>
  <c r="W4054" i="1"/>
  <c r="C4054" i="1"/>
  <c r="W4053" i="1"/>
  <c r="C4053" i="1"/>
  <c r="W4052" i="1"/>
  <c r="C4052" i="1"/>
  <c r="W4051" i="1"/>
  <c r="C4051" i="1"/>
  <c r="W4050" i="1"/>
  <c r="C4050" i="1"/>
  <c r="W4049" i="1"/>
  <c r="C4049" i="1"/>
  <c r="W4048" i="1"/>
  <c r="C4048" i="1"/>
  <c r="W4047" i="1"/>
  <c r="C4047" i="1"/>
  <c r="W4046" i="1"/>
  <c r="C4046" i="1"/>
  <c r="W4045" i="1"/>
  <c r="C4045" i="1"/>
  <c r="W4044" i="1"/>
  <c r="C4044" i="1"/>
  <c r="W4043" i="1"/>
  <c r="C4043" i="1"/>
  <c r="W4042" i="1"/>
  <c r="C4042" i="1"/>
  <c r="W4041" i="1"/>
  <c r="C4041" i="1"/>
  <c r="W4040" i="1"/>
  <c r="C4040" i="1"/>
  <c r="W4039" i="1"/>
  <c r="C4039" i="1"/>
  <c r="W4038" i="1"/>
  <c r="C4038" i="1"/>
  <c r="W4037" i="1"/>
  <c r="C4037" i="1"/>
  <c r="W4036" i="1"/>
  <c r="C4036" i="1"/>
  <c r="W4035" i="1"/>
  <c r="C4035" i="1"/>
  <c r="W4034" i="1"/>
  <c r="C4034" i="1"/>
  <c r="W4033" i="1"/>
  <c r="C4033" i="1"/>
  <c r="W4032" i="1"/>
  <c r="C4032" i="1"/>
  <c r="W4031" i="1"/>
  <c r="C4031" i="1"/>
  <c r="W4030" i="1"/>
  <c r="C4030" i="1"/>
  <c r="W4029" i="1"/>
  <c r="C4029" i="1"/>
  <c r="W4028" i="1"/>
  <c r="C4028" i="1"/>
  <c r="W4027" i="1"/>
  <c r="C4027" i="1"/>
  <c r="W4026" i="1"/>
  <c r="C4026" i="1"/>
  <c r="W4025" i="1"/>
  <c r="C4025" i="1"/>
  <c r="W4024" i="1"/>
  <c r="C4024" i="1"/>
  <c r="W4023" i="1"/>
  <c r="C4023" i="1"/>
  <c r="W4022" i="1"/>
  <c r="C4022" i="1"/>
  <c r="W4021" i="1"/>
  <c r="C4021" i="1"/>
  <c r="W4020" i="1"/>
  <c r="C4020" i="1"/>
  <c r="W4019" i="1"/>
  <c r="C4019" i="1"/>
  <c r="W4018" i="1"/>
  <c r="C4018" i="1"/>
  <c r="W4017" i="1"/>
  <c r="C4017" i="1"/>
  <c r="W4016" i="1"/>
  <c r="C4016" i="1"/>
  <c r="W4015" i="1"/>
  <c r="C4015" i="1"/>
  <c r="W4014" i="1"/>
  <c r="C4014" i="1"/>
  <c r="W4013" i="1"/>
  <c r="C4013" i="1"/>
  <c r="W4012" i="1"/>
  <c r="C4012" i="1"/>
  <c r="W4011" i="1"/>
  <c r="C4011" i="1"/>
  <c r="W4010" i="1"/>
  <c r="C4010" i="1"/>
  <c r="W4009" i="1"/>
  <c r="C4009" i="1"/>
  <c r="W4008" i="1"/>
  <c r="C4008" i="1"/>
  <c r="W4007" i="1"/>
  <c r="C4007" i="1"/>
  <c r="W4006" i="1"/>
  <c r="C4006" i="1"/>
  <c r="W4005" i="1"/>
  <c r="C4005" i="1"/>
  <c r="W4004" i="1"/>
  <c r="C4004" i="1"/>
  <c r="W4003" i="1"/>
  <c r="C4003" i="1"/>
  <c r="W4002" i="1"/>
  <c r="C4002" i="1"/>
  <c r="W4001" i="1"/>
  <c r="C4001" i="1"/>
  <c r="W4000" i="1"/>
  <c r="C4000" i="1"/>
  <c r="W3999" i="1"/>
  <c r="C3999" i="1"/>
  <c r="W3998" i="1"/>
  <c r="C3998" i="1"/>
  <c r="W3997" i="1"/>
  <c r="C3997" i="1"/>
  <c r="W3996" i="1"/>
  <c r="C3996" i="1"/>
  <c r="W3995" i="1"/>
  <c r="C3995" i="1"/>
  <c r="W3994" i="1"/>
  <c r="C3994" i="1"/>
  <c r="W3993" i="1"/>
  <c r="C3993" i="1"/>
  <c r="W3992" i="1"/>
  <c r="C3992" i="1"/>
  <c r="W3991" i="1"/>
  <c r="C3991" i="1"/>
  <c r="W3990" i="1"/>
  <c r="C3990" i="1"/>
  <c r="W3989" i="1"/>
  <c r="C3989" i="1"/>
  <c r="W3988" i="1"/>
  <c r="C3988" i="1"/>
  <c r="W3987" i="1"/>
  <c r="C3987" i="1"/>
  <c r="W3986" i="1"/>
  <c r="C3986" i="1"/>
  <c r="W3985" i="1"/>
  <c r="C3985" i="1"/>
  <c r="W3984" i="1"/>
  <c r="C3984" i="1"/>
  <c r="W3983" i="1"/>
  <c r="C3983" i="1"/>
  <c r="W3982" i="1"/>
  <c r="C3982" i="1"/>
  <c r="W3981" i="1"/>
  <c r="C3981" i="1"/>
  <c r="W3980" i="1"/>
  <c r="C3980" i="1"/>
  <c r="W3979" i="1"/>
  <c r="C3979" i="1"/>
  <c r="W3978" i="1"/>
  <c r="C3978" i="1"/>
  <c r="W3977" i="1"/>
  <c r="C3977" i="1"/>
  <c r="W3976" i="1"/>
  <c r="C3976" i="1"/>
  <c r="W3975" i="1"/>
  <c r="C3975" i="1"/>
  <c r="W3974" i="1"/>
  <c r="C3974" i="1"/>
  <c r="W3973" i="1"/>
  <c r="C3973" i="1"/>
  <c r="W3972" i="1"/>
  <c r="C3972" i="1"/>
  <c r="W3971" i="1"/>
  <c r="C3971" i="1"/>
  <c r="W3970" i="1"/>
  <c r="C3970" i="1"/>
  <c r="W3969" i="1"/>
  <c r="C3969" i="1"/>
  <c r="W3968" i="1"/>
  <c r="C3968" i="1"/>
  <c r="W3967" i="1"/>
  <c r="C3967" i="1"/>
  <c r="W3966" i="1"/>
  <c r="C3966" i="1"/>
  <c r="W3965" i="1"/>
  <c r="C3965" i="1"/>
  <c r="W3964" i="1"/>
  <c r="C3964" i="1"/>
  <c r="W3963" i="1"/>
  <c r="C3963" i="1"/>
  <c r="W3962" i="1"/>
  <c r="C3962" i="1"/>
  <c r="W3961" i="1"/>
  <c r="C3961" i="1"/>
  <c r="W3960" i="1"/>
  <c r="C3960" i="1"/>
  <c r="W3959" i="1"/>
  <c r="C3959" i="1"/>
  <c r="W3958" i="1"/>
  <c r="C3958" i="1"/>
  <c r="W3957" i="1"/>
  <c r="C3957" i="1"/>
  <c r="W3956" i="1"/>
  <c r="C3956" i="1"/>
  <c r="W3955" i="1"/>
  <c r="C3955" i="1"/>
  <c r="W3954" i="1"/>
  <c r="C3954" i="1"/>
  <c r="W3953" i="1"/>
  <c r="C3953" i="1"/>
  <c r="W3952" i="1"/>
  <c r="C3952" i="1"/>
  <c r="W3951" i="1"/>
  <c r="C3951" i="1"/>
  <c r="W3950" i="1"/>
  <c r="C3950" i="1"/>
  <c r="W3949" i="1"/>
  <c r="C3949" i="1"/>
  <c r="W3948" i="1"/>
  <c r="C3948" i="1"/>
  <c r="W3947" i="1"/>
  <c r="C3947" i="1"/>
  <c r="W3946" i="1"/>
  <c r="C3946" i="1"/>
  <c r="W3945" i="1"/>
  <c r="C3945" i="1"/>
  <c r="W3944" i="1"/>
  <c r="C3944" i="1"/>
  <c r="W3943" i="1"/>
  <c r="C3943" i="1"/>
  <c r="W3942" i="1"/>
  <c r="C3942" i="1"/>
  <c r="W3941" i="1"/>
  <c r="C3941" i="1"/>
  <c r="W3940" i="1"/>
  <c r="C3940" i="1"/>
  <c r="W3939" i="1"/>
  <c r="C3939" i="1"/>
  <c r="W3938" i="1"/>
  <c r="C3938" i="1"/>
  <c r="W3937" i="1"/>
  <c r="C3937" i="1"/>
  <c r="W3936" i="1"/>
  <c r="C3936" i="1"/>
  <c r="W3935" i="1"/>
  <c r="C3935" i="1"/>
  <c r="W3934" i="1"/>
  <c r="C3934" i="1"/>
  <c r="W3933" i="1"/>
  <c r="C3933" i="1"/>
  <c r="W3932" i="1"/>
  <c r="C3932" i="1"/>
  <c r="W3931" i="1"/>
  <c r="C3931" i="1"/>
  <c r="W3930" i="1"/>
  <c r="C3930" i="1"/>
  <c r="W3929" i="1"/>
  <c r="C3929" i="1"/>
  <c r="W3928" i="1"/>
  <c r="C3928" i="1"/>
  <c r="W3927" i="1"/>
  <c r="C3927" i="1"/>
  <c r="W3926" i="1"/>
  <c r="C3926" i="1"/>
  <c r="W3925" i="1"/>
  <c r="C3925" i="1"/>
  <c r="W3924" i="1"/>
  <c r="C3924" i="1"/>
  <c r="W3923" i="1"/>
  <c r="C3923" i="1"/>
  <c r="W3922" i="1"/>
  <c r="C3922" i="1"/>
  <c r="W3921" i="1"/>
  <c r="C3921" i="1"/>
  <c r="W3920" i="1"/>
  <c r="C3920" i="1"/>
  <c r="W3919" i="1"/>
  <c r="C3919" i="1"/>
  <c r="W3918" i="1"/>
  <c r="C3918" i="1"/>
  <c r="W3917" i="1"/>
  <c r="C3917" i="1"/>
  <c r="W3916" i="1"/>
  <c r="C3916" i="1"/>
  <c r="W3915" i="1"/>
  <c r="C3915" i="1"/>
  <c r="W3914" i="1"/>
  <c r="C3914" i="1"/>
  <c r="W3913" i="1"/>
  <c r="C3913" i="1"/>
  <c r="W3912" i="1"/>
  <c r="C3912" i="1"/>
  <c r="W3911" i="1"/>
  <c r="C3911" i="1"/>
  <c r="W3910" i="1"/>
  <c r="C3910" i="1"/>
  <c r="W3909" i="1"/>
  <c r="C3909" i="1"/>
  <c r="W3908" i="1"/>
  <c r="C3908" i="1"/>
  <c r="W3907" i="1"/>
  <c r="C3907" i="1"/>
  <c r="W3906" i="1"/>
  <c r="C3906" i="1"/>
  <c r="W3905" i="1"/>
  <c r="C3905" i="1"/>
  <c r="W3904" i="1"/>
  <c r="C3904" i="1"/>
  <c r="W3903" i="1"/>
  <c r="C3903" i="1"/>
  <c r="W3902" i="1"/>
  <c r="C3902" i="1"/>
  <c r="W3901" i="1"/>
  <c r="C3901" i="1"/>
  <c r="W3900" i="1"/>
  <c r="C3900" i="1"/>
  <c r="W3899" i="1"/>
  <c r="C3899" i="1"/>
  <c r="W3898" i="1"/>
  <c r="C3898" i="1"/>
  <c r="W3897" i="1"/>
  <c r="C3897" i="1"/>
  <c r="W3896" i="1"/>
  <c r="C3896" i="1"/>
  <c r="W3895" i="1"/>
  <c r="C3895" i="1"/>
  <c r="W3894" i="1"/>
  <c r="C3894" i="1"/>
  <c r="W3893" i="1"/>
  <c r="C3893" i="1"/>
  <c r="W3892" i="1"/>
  <c r="C3892" i="1"/>
  <c r="W3891" i="1"/>
  <c r="C3891" i="1"/>
  <c r="W3890" i="1"/>
  <c r="C3890" i="1"/>
  <c r="W3889" i="1"/>
  <c r="C3889" i="1"/>
  <c r="W3888" i="1"/>
  <c r="C3888" i="1"/>
  <c r="W3887" i="1"/>
  <c r="C3887" i="1"/>
  <c r="W3886" i="1"/>
  <c r="C3886" i="1"/>
  <c r="W3885" i="1"/>
  <c r="C3885" i="1"/>
  <c r="W3884" i="1"/>
  <c r="C3884" i="1"/>
  <c r="W3883" i="1"/>
  <c r="C3883" i="1"/>
  <c r="W3882" i="1"/>
  <c r="C3882" i="1"/>
  <c r="W3881" i="1"/>
  <c r="C3881" i="1"/>
  <c r="W3880" i="1"/>
  <c r="C3880" i="1"/>
  <c r="W3879" i="1"/>
  <c r="C3879" i="1"/>
  <c r="W3878" i="1"/>
  <c r="C3878" i="1"/>
  <c r="W3877" i="1"/>
  <c r="C3877" i="1"/>
  <c r="W3876" i="1"/>
  <c r="C3876" i="1"/>
  <c r="W3875" i="1"/>
  <c r="C3875" i="1"/>
  <c r="W3874" i="1"/>
  <c r="C3874" i="1"/>
  <c r="W3873" i="1"/>
  <c r="C3873" i="1"/>
  <c r="W3872" i="1"/>
  <c r="C3872" i="1"/>
  <c r="W3871" i="1"/>
  <c r="C3871" i="1"/>
  <c r="W3870" i="1"/>
  <c r="C3870" i="1"/>
  <c r="W3869" i="1"/>
  <c r="C3869" i="1"/>
  <c r="W3868" i="1"/>
  <c r="C3868" i="1"/>
  <c r="W3867" i="1"/>
  <c r="C3867" i="1"/>
  <c r="W3866" i="1"/>
  <c r="C3866" i="1"/>
  <c r="W3865" i="1"/>
  <c r="C3865" i="1"/>
  <c r="W3864" i="1"/>
  <c r="C3864" i="1"/>
  <c r="W3863" i="1"/>
  <c r="C3863" i="1"/>
  <c r="W3862" i="1"/>
  <c r="C3862" i="1"/>
  <c r="W3861" i="1"/>
  <c r="C3861" i="1"/>
  <c r="W3860" i="1"/>
  <c r="C3860" i="1"/>
  <c r="W3859" i="1"/>
  <c r="C3859" i="1"/>
  <c r="W3858" i="1"/>
  <c r="C3858" i="1"/>
  <c r="W3857" i="1"/>
  <c r="C3857" i="1"/>
  <c r="W3856" i="1"/>
  <c r="C3856" i="1"/>
  <c r="W3855" i="1"/>
  <c r="C3855" i="1"/>
  <c r="W3854" i="1"/>
  <c r="C3854" i="1"/>
  <c r="W3853" i="1"/>
  <c r="C3853" i="1"/>
  <c r="W3852" i="1"/>
  <c r="C3852" i="1"/>
  <c r="W3851" i="1"/>
  <c r="C3851" i="1"/>
  <c r="W3850" i="1"/>
  <c r="C3850" i="1"/>
  <c r="W3849" i="1"/>
  <c r="C3849" i="1"/>
  <c r="W3848" i="1"/>
  <c r="C3848" i="1"/>
  <c r="W3847" i="1"/>
  <c r="C3847" i="1"/>
  <c r="W3846" i="1"/>
  <c r="C3846" i="1"/>
  <c r="W3845" i="1"/>
  <c r="C3845" i="1"/>
  <c r="W3844" i="1"/>
  <c r="C3844" i="1"/>
  <c r="W3843" i="1"/>
  <c r="C3843" i="1"/>
  <c r="W3842" i="1"/>
  <c r="C3842" i="1"/>
  <c r="W3841" i="1"/>
  <c r="C3841" i="1"/>
  <c r="W3840" i="1"/>
  <c r="C3840" i="1"/>
  <c r="W3839" i="1"/>
  <c r="C3839" i="1"/>
  <c r="W3838" i="1"/>
  <c r="C3838" i="1"/>
  <c r="W3837" i="1"/>
  <c r="C3837" i="1"/>
  <c r="W3836" i="1"/>
  <c r="C3836" i="1"/>
  <c r="W3835" i="1"/>
  <c r="C3835" i="1"/>
  <c r="W3834" i="1"/>
  <c r="C3834" i="1"/>
  <c r="W3833" i="1"/>
  <c r="C3833" i="1"/>
  <c r="W3832" i="1"/>
  <c r="C3832" i="1"/>
  <c r="W3831" i="1"/>
  <c r="C3831" i="1"/>
  <c r="W3830" i="1"/>
  <c r="C3830" i="1"/>
  <c r="W3829" i="1"/>
  <c r="C3829" i="1"/>
  <c r="W3828" i="1"/>
  <c r="C3828" i="1"/>
  <c r="W3827" i="1"/>
  <c r="C3827" i="1"/>
  <c r="W3826" i="1"/>
  <c r="C3826" i="1"/>
  <c r="W3825" i="1"/>
  <c r="C3825" i="1"/>
  <c r="W3824" i="1"/>
  <c r="C3824" i="1"/>
  <c r="W3823" i="1"/>
  <c r="C3823" i="1"/>
  <c r="W3822" i="1"/>
  <c r="C3822" i="1"/>
  <c r="W3821" i="1"/>
  <c r="C3821" i="1"/>
  <c r="W3820" i="1"/>
  <c r="C3820" i="1"/>
  <c r="W3819" i="1"/>
  <c r="C3819" i="1"/>
  <c r="W3818" i="1"/>
  <c r="C3818" i="1"/>
  <c r="W3817" i="1"/>
  <c r="C3817" i="1"/>
  <c r="W3816" i="1"/>
  <c r="C3816" i="1"/>
  <c r="W3815" i="1"/>
  <c r="C3815" i="1"/>
  <c r="W3814" i="1"/>
  <c r="C3814" i="1"/>
  <c r="W3813" i="1"/>
  <c r="C3813" i="1"/>
  <c r="W3812" i="1"/>
  <c r="C3812" i="1"/>
  <c r="W3811" i="1"/>
  <c r="C3811" i="1"/>
  <c r="W3810" i="1"/>
  <c r="C3810" i="1"/>
  <c r="W3809" i="1"/>
  <c r="C3809" i="1"/>
  <c r="W3808" i="1"/>
  <c r="C3808" i="1"/>
  <c r="W3807" i="1"/>
  <c r="C3807" i="1"/>
  <c r="W3806" i="1"/>
  <c r="C3806" i="1"/>
  <c r="W3805" i="1"/>
  <c r="C3805" i="1"/>
  <c r="W3804" i="1"/>
  <c r="C3804" i="1"/>
  <c r="W3803" i="1"/>
  <c r="C3803" i="1"/>
  <c r="W3802" i="1"/>
  <c r="C3802" i="1"/>
  <c r="W3801" i="1"/>
  <c r="C3801" i="1"/>
  <c r="W3800" i="1"/>
  <c r="C3800" i="1"/>
  <c r="W3799" i="1"/>
  <c r="C3799" i="1"/>
  <c r="W3798" i="1"/>
  <c r="C3798" i="1"/>
  <c r="W3797" i="1"/>
  <c r="C3797" i="1"/>
  <c r="W3796" i="1"/>
  <c r="C3796" i="1"/>
  <c r="W3795" i="1"/>
  <c r="C3795" i="1"/>
  <c r="W3794" i="1"/>
  <c r="C3794" i="1"/>
  <c r="W3793" i="1"/>
  <c r="C3793" i="1"/>
  <c r="W3792" i="1"/>
  <c r="C3792" i="1"/>
  <c r="W3791" i="1"/>
  <c r="C3791" i="1"/>
  <c r="W3790" i="1"/>
  <c r="C3790" i="1"/>
  <c r="W3789" i="1"/>
  <c r="C3789" i="1"/>
  <c r="W3788" i="1"/>
  <c r="C3788" i="1"/>
  <c r="W3787" i="1"/>
  <c r="C3787" i="1"/>
  <c r="W3786" i="1"/>
  <c r="C3786" i="1"/>
  <c r="W3785" i="1"/>
  <c r="C3785" i="1"/>
  <c r="W3784" i="1"/>
  <c r="C3784" i="1"/>
  <c r="W3783" i="1"/>
  <c r="C3783" i="1"/>
  <c r="W3782" i="1"/>
  <c r="C3782" i="1"/>
  <c r="W3781" i="1"/>
  <c r="C3781" i="1"/>
  <c r="W3780" i="1"/>
  <c r="C3780" i="1"/>
  <c r="W3779" i="1"/>
  <c r="C3779" i="1"/>
  <c r="W3778" i="1"/>
  <c r="C3778" i="1"/>
  <c r="W3777" i="1"/>
  <c r="C3777" i="1"/>
  <c r="W3776" i="1"/>
  <c r="C3776" i="1"/>
  <c r="W3775" i="1"/>
  <c r="C3775" i="1"/>
  <c r="W3774" i="1"/>
  <c r="C3774" i="1"/>
  <c r="W3773" i="1"/>
  <c r="C3773" i="1"/>
  <c r="W3772" i="1"/>
  <c r="C3772" i="1"/>
  <c r="W3771" i="1"/>
  <c r="C3771" i="1"/>
  <c r="W3770" i="1"/>
  <c r="C3770" i="1"/>
  <c r="W3769" i="1"/>
  <c r="C3769" i="1"/>
  <c r="W3768" i="1"/>
  <c r="C3768" i="1"/>
  <c r="W3767" i="1"/>
  <c r="C3767" i="1"/>
  <c r="W3766" i="1"/>
  <c r="C3766" i="1"/>
  <c r="W3765" i="1"/>
  <c r="C3765" i="1"/>
  <c r="W3764" i="1"/>
  <c r="C3764" i="1"/>
  <c r="W3763" i="1"/>
  <c r="C3763" i="1"/>
  <c r="W3762" i="1"/>
  <c r="C3762" i="1"/>
  <c r="W3761" i="1"/>
  <c r="C3761" i="1"/>
  <c r="W3760" i="1"/>
  <c r="C3760" i="1"/>
  <c r="W3759" i="1"/>
  <c r="C3759" i="1"/>
  <c r="W3758" i="1"/>
  <c r="C3758" i="1"/>
  <c r="W3757" i="1"/>
  <c r="C3757" i="1"/>
  <c r="W3756" i="1"/>
  <c r="C3756" i="1"/>
  <c r="W3755" i="1"/>
  <c r="C3755" i="1"/>
  <c r="W3754" i="1"/>
  <c r="C3754" i="1"/>
  <c r="W3753" i="1"/>
  <c r="C3753" i="1"/>
  <c r="W3752" i="1"/>
  <c r="C3752" i="1"/>
  <c r="W3751" i="1"/>
  <c r="C3751" i="1"/>
  <c r="W3750" i="1"/>
  <c r="C3750" i="1"/>
  <c r="W3749" i="1"/>
  <c r="C3749" i="1"/>
  <c r="W3748" i="1"/>
  <c r="C3748" i="1"/>
  <c r="W3747" i="1"/>
  <c r="C3747" i="1"/>
  <c r="W3746" i="1"/>
  <c r="C3746" i="1"/>
  <c r="W3745" i="1"/>
  <c r="C3745" i="1"/>
  <c r="W3744" i="1"/>
  <c r="C3744" i="1"/>
  <c r="W3743" i="1"/>
  <c r="C3743" i="1"/>
  <c r="W3742" i="1"/>
  <c r="C3742" i="1"/>
  <c r="W3741" i="1"/>
  <c r="C3741" i="1"/>
  <c r="W3740" i="1"/>
  <c r="C3740" i="1"/>
  <c r="W3739" i="1"/>
  <c r="C3739" i="1"/>
  <c r="W3738" i="1"/>
  <c r="C3738" i="1"/>
  <c r="W3737" i="1"/>
  <c r="C3737" i="1"/>
  <c r="W3736" i="1"/>
  <c r="C3736" i="1"/>
  <c r="W3735" i="1"/>
  <c r="C3735" i="1"/>
  <c r="W3734" i="1"/>
  <c r="C3734" i="1"/>
  <c r="W3733" i="1"/>
  <c r="C3733" i="1"/>
  <c r="W3732" i="1"/>
  <c r="C3732" i="1"/>
  <c r="W3731" i="1"/>
  <c r="C3731" i="1"/>
  <c r="W3730" i="1"/>
  <c r="C3730" i="1"/>
  <c r="W3729" i="1"/>
  <c r="C3729" i="1"/>
  <c r="W3728" i="1"/>
  <c r="C3728" i="1"/>
  <c r="W3727" i="1"/>
  <c r="C3727" i="1"/>
  <c r="W3726" i="1"/>
  <c r="C3726" i="1"/>
  <c r="W3725" i="1"/>
  <c r="C3725" i="1"/>
  <c r="W3724" i="1"/>
  <c r="C3724" i="1"/>
  <c r="W3723" i="1"/>
  <c r="C3723" i="1"/>
  <c r="W3722" i="1"/>
  <c r="C3722" i="1"/>
  <c r="W3721" i="1"/>
  <c r="C3721" i="1"/>
  <c r="W3720" i="1"/>
  <c r="C3720" i="1"/>
  <c r="W3719" i="1"/>
  <c r="C3719" i="1"/>
  <c r="W3718" i="1"/>
  <c r="C3718" i="1"/>
  <c r="W3717" i="1"/>
  <c r="C3717" i="1"/>
  <c r="W3716" i="1"/>
  <c r="C3716" i="1"/>
  <c r="W3715" i="1"/>
  <c r="C3715" i="1"/>
  <c r="W3714" i="1"/>
  <c r="C3714" i="1"/>
  <c r="W3713" i="1"/>
  <c r="C3713" i="1"/>
  <c r="W3712" i="1"/>
  <c r="C3712" i="1"/>
  <c r="W3711" i="1"/>
  <c r="C3711" i="1"/>
  <c r="W3710" i="1"/>
  <c r="C3710" i="1"/>
  <c r="W3709" i="1"/>
  <c r="C3709" i="1"/>
  <c r="W3708" i="1"/>
  <c r="C3708" i="1"/>
  <c r="W3707" i="1"/>
  <c r="C3707" i="1"/>
  <c r="W3706" i="1"/>
  <c r="C3706" i="1"/>
  <c r="W3705" i="1"/>
  <c r="C3705" i="1"/>
  <c r="W3704" i="1"/>
  <c r="C3704" i="1"/>
  <c r="W3703" i="1"/>
  <c r="C3703" i="1"/>
  <c r="W3702" i="1"/>
  <c r="C3702" i="1"/>
  <c r="W3701" i="1"/>
  <c r="C3701" i="1"/>
  <c r="W3700" i="1"/>
  <c r="C3700" i="1"/>
  <c r="W3699" i="1"/>
  <c r="C3699" i="1"/>
  <c r="W3698" i="1"/>
  <c r="C3698" i="1"/>
  <c r="W3697" i="1"/>
  <c r="C3697" i="1"/>
  <c r="W3696" i="1"/>
  <c r="C3696" i="1"/>
  <c r="W3695" i="1"/>
  <c r="C3695" i="1"/>
  <c r="W3694" i="1"/>
  <c r="C3694" i="1"/>
  <c r="W3693" i="1"/>
  <c r="C3693" i="1"/>
  <c r="W3692" i="1"/>
  <c r="C3692" i="1"/>
  <c r="W3691" i="1"/>
  <c r="C3691" i="1"/>
  <c r="W3690" i="1"/>
  <c r="C3690" i="1"/>
  <c r="W3689" i="1"/>
  <c r="C3689" i="1"/>
  <c r="W3688" i="1"/>
  <c r="C3688" i="1"/>
  <c r="W3687" i="1"/>
  <c r="C3687" i="1"/>
  <c r="W3686" i="1"/>
  <c r="C3686" i="1"/>
  <c r="W3685" i="1"/>
  <c r="C3685" i="1"/>
  <c r="W3684" i="1"/>
  <c r="C3684" i="1"/>
  <c r="W3683" i="1"/>
  <c r="C3683" i="1"/>
  <c r="W3682" i="1"/>
  <c r="C3682" i="1"/>
  <c r="W3681" i="1"/>
  <c r="C3681" i="1"/>
  <c r="W3680" i="1"/>
  <c r="C3680" i="1"/>
  <c r="W3679" i="1"/>
  <c r="C3679" i="1"/>
  <c r="W3678" i="1"/>
  <c r="C3678" i="1"/>
  <c r="W3677" i="1"/>
  <c r="C3677" i="1"/>
  <c r="W3676" i="1"/>
  <c r="C3676" i="1"/>
  <c r="W3675" i="1"/>
  <c r="C3675" i="1"/>
  <c r="W3674" i="1"/>
  <c r="C3674" i="1"/>
  <c r="W3673" i="1"/>
  <c r="C3673" i="1"/>
  <c r="W3672" i="1"/>
  <c r="C3672" i="1"/>
  <c r="W3671" i="1"/>
  <c r="C3671" i="1"/>
  <c r="W3670" i="1"/>
  <c r="C3670" i="1"/>
  <c r="W3669" i="1"/>
  <c r="C3669" i="1"/>
  <c r="W3668" i="1"/>
  <c r="C3668" i="1"/>
  <c r="W3667" i="1"/>
  <c r="C3667" i="1"/>
  <c r="W3666" i="1"/>
  <c r="C3666" i="1"/>
  <c r="W3665" i="1"/>
  <c r="C3665" i="1"/>
  <c r="W3664" i="1"/>
  <c r="C3664" i="1"/>
  <c r="W3663" i="1"/>
  <c r="C3663" i="1"/>
  <c r="W3662" i="1"/>
  <c r="C3662" i="1"/>
  <c r="W3661" i="1"/>
  <c r="C3661" i="1"/>
  <c r="W3660" i="1"/>
  <c r="C3660" i="1"/>
  <c r="W3659" i="1"/>
  <c r="C3659" i="1"/>
  <c r="W3658" i="1"/>
  <c r="C3658" i="1"/>
  <c r="W3657" i="1"/>
  <c r="C3657" i="1"/>
  <c r="W3656" i="1"/>
  <c r="C3656" i="1"/>
  <c r="W3655" i="1"/>
  <c r="C3655" i="1"/>
  <c r="W3654" i="1"/>
  <c r="C3654" i="1"/>
  <c r="W3653" i="1"/>
  <c r="C3653" i="1"/>
  <c r="W3652" i="1"/>
  <c r="C3652" i="1"/>
  <c r="W3651" i="1"/>
  <c r="C3651" i="1"/>
  <c r="W3650" i="1"/>
  <c r="C3650" i="1"/>
  <c r="W3649" i="1"/>
  <c r="C3649" i="1"/>
  <c r="W3648" i="1"/>
  <c r="C3648" i="1"/>
  <c r="W3647" i="1"/>
  <c r="C3647" i="1"/>
  <c r="W3646" i="1"/>
  <c r="C3646" i="1"/>
  <c r="W3645" i="1"/>
  <c r="C3645" i="1"/>
  <c r="W3644" i="1"/>
  <c r="C3644" i="1"/>
  <c r="W3643" i="1"/>
  <c r="C3643" i="1"/>
  <c r="W3642" i="1"/>
  <c r="C3642" i="1"/>
  <c r="W3641" i="1"/>
  <c r="C3641" i="1"/>
  <c r="W3640" i="1"/>
  <c r="C3640" i="1"/>
  <c r="W3639" i="1"/>
  <c r="C3639" i="1"/>
  <c r="W3638" i="1"/>
  <c r="C3638" i="1"/>
  <c r="W3637" i="1"/>
  <c r="C3637" i="1"/>
  <c r="W3636" i="1"/>
  <c r="C3636" i="1"/>
  <c r="W3635" i="1"/>
  <c r="C3635" i="1"/>
  <c r="W3634" i="1"/>
  <c r="C3634" i="1"/>
  <c r="W3633" i="1"/>
  <c r="C3633" i="1"/>
  <c r="W3632" i="1"/>
  <c r="C3632" i="1"/>
  <c r="W3631" i="1"/>
  <c r="C3631" i="1"/>
  <c r="W3630" i="1"/>
  <c r="C3630" i="1"/>
  <c r="W3629" i="1"/>
  <c r="C3629" i="1"/>
  <c r="W3628" i="1"/>
  <c r="C3628" i="1"/>
  <c r="W3627" i="1"/>
  <c r="C3627" i="1"/>
  <c r="W3626" i="1"/>
  <c r="C3626" i="1"/>
  <c r="W3625" i="1"/>
  <c r="C3625" i="1"/>
  <c r="W3624" i="1"/>
  <c r="C3624" i="1"/>
  <c r="W3623" i="1"/>
  <c r="C3623" i="1"/>
  <c r="W3622" i="1"/>
  <c r="C3622" i="1"/>
  <c r="W3621" i="1"/>
  <c r="C3621" i="1"/>
  <c r="W3620" i="1"/>
  <c r="C3620" i="1"/>
  <c r="W3619" i="1"/>
  <c r="C3619" i="1"/>
  <c r="W3618" i="1"/>
  <c r="C3618" i="1"/>
  <c r="W3617" i="1"/>
  <c r="C3617" i="1"/>
  <c r="W3616" i="1"/>
  <c r="C3616" i="1"/>
  <c r="W3615" i="1"/>
  <c r="C3615" i="1"/>
  <c r="W3614" i="1"/>
  <c r="C3614" i="1"/>
  <c r="W3613" i="1"/>
  <c r="C3613" i="1"/>
  <c r="W3612" i="1"/>
  <c r="C3612" i="1"/>
  <c r="W3611" i="1"/>
  <c r="C3611" i="1"/>
  <c r="W3610" i="1"/>
  <c r="C3610" i="1"/>
  <c r="W3609" i="1"/>
  <c r="C3609" i="1"/>
  <c r="W3608" i="1"/>
  <c r="C3608" i="1"/>
  <c r="W3607" i="1"/>
  <c r="C3607" i="1"/>
  <c r="W3606" i="1"/>
  <c r="C3606" i="1"/>
  <c r="W3605" i="1"/>
  <c r="C3605" i="1"/>
  <c r="W3604" i="1"/>
  <c r="C3604" i="1"/>
  <c r="W3603" i="1"/>
  <c r="C3603" i="1"/>
  <c r="W3602" i="1"/>
  <c r="C3602" i="1"/>
  <c r="W3601" i="1"/>
  <c r="C3601" i="1"/>
  <c r="W3600" i="1"/>
  <c r="C3600" i="1"/>
  <c r="W3599" i="1"/>
  <c r="C3599" i="1"/>
  <c r="W3598" i="1"/>
  <c r="C3598" i="1"/>
  <c r="W3597" i="1"/>
  <c r="C3597" i="1"/>
  <c r="W3596" i="1"/>
  <c r="C3596" i="1"/>
  <c r="W3595" i="1"/>
  <c r="C3595" i="1"/>
  <c r="W3594" i="1"/>
  <c r="C3594" i="1"/>
  <c r="W3593" i="1"/>
  <c r="C3593" i="1"/>
  <c r="W3592" i="1"/>
  <c r="C3592" i="1"/>
  <c r="W3591" i="1"/>
  <c r="C3591" i="1"/>
  <c r="W3590" i="1"/>
  <c r="C3590" i="1"/>
  <c r="W3589" i="1"/>
  <c r="C3589" i="1"/>
  <c r="W3588" i="1"/>
  <c r="C3588" i="1"/>
  <c r="W3587" i="1"/>
  <c r="C3587" i="1"/>
  <c r="W3586" i="1"/>
  <c r="C3586" i="1"/>
  <c r="W3585" i="1"/>
  <c r="C3585" i="1"/>
  <c r="W3584" i="1"/>
  <c r="C3584" i="1"/>
  <c r="W3583" i="1"/>
  <c r="C3583" i="1"/>
  <c r="W3582" i="1"/>
  <c r="C3582" i="1"/>
  <c r="W3581" i="1"/>
  <c r="C3581" i="1"/>
  <c r="W3580" i="1"/>
  <c r="C3580" i="1"/>
  <c r="W3579" i="1"/>
  <c r="C3579" i="1"/>
  <c r="W3578" i="1"/>
  <c r="C3578" i="1"/>
  <c r="W3577" i="1"/>
  <c r="C3577" i="1"/>
  <c r="W3576" i="1"/>
  <c r="C3576" i="1"/>
  <c r="W3575" i="1"/>
  <c r="C3575" i="1"/>
  <c r="W3574" i="1"/>
  <c r="C3574" i="1"/>
  <c r="W3573" i="1"/>
  <c r="C3573" i="1"/>
  <c r="W3572" i="1"/>
  <c r="C3572" i="1"/>
  <c r="W3571" i="1"/>
  <c r="C3571" i="1"/>
  <c r="W3570" i="1"/>
  <c r="C3570" i="1"/>
  <c r="W3569" i="1"/>
  <c r="C3569" i="1"/>
  <c r="W3568" i="1"/>
  <c r="C3568" i="1"/>
  <c r="W3567" i="1"/>
  <c r="C3567" i="1"/>
  <c r="W3566" i="1"/>
  <c r="C3566" i="1"/>
  <c r="W3565" i="1"/>
  <c r="C3565" i="1"/>
  <c r="W3564" i="1"/>
  <c r="C3564" i="1"/>
  <c r="W3563" i="1"/>
  <c r="C3563" i="1"/>
  <c r="W3562" i="1"/>
  <c r="C3562" i="1"/>
  <c r="W3561" i="1"/>
  <c r="C3561" i="1"/>
  <c r="W3560" i="1"/>
  <c r="C3560" i="1"/>
  <c r="W3559" i="1"/>
  <c r="C3559" i="1"/>
  <c r="W3558" i="1"/>
  <c r="C3558" i="1"/>
  <c r="W3557" i="1"/>
  <c r="C3557" i="1"/>
  <c r="W3556" i="1"/>
  <c r="C3556" i="1"/>
  <c r="W3555" i="1"/>
  <c r="C3555" i="1"/>
  <c r="W3554" i="1"/>
  <c r="C3554" i="1"/>
  <c r="W3553" i="1"/>
  <c r="C3553" i="1"/>
  <c r="W3552" i="1"/>
  <c r="C3552" i="1"/>
  <c r="W3551" i="1"/>
  <c r="C3551" i="1"/>
  <c r="W3550" i="1"/>
  <c r="C3550" i="1"/>
  <c r="W3549" i="1"/>
  <c r="C3549" i="1"/>
  <c r="W3548" i="1"/>
  <c r="C3548" i="1"/>
  <c r="W3547" i="1"/>
  <c r="C3547" i="1"/>
  <c r="W3546" i="1"/>
  <c r="C3546" i="1"/>
  <c r="W3545" i="1"/>
  <c r="C3545" i="1"/>
  <c r="W3544" i="1"/>
  <c r="C3544" i="1"/>
  <c r="W3543" i="1"/>
  <c r="C3543" i="1"/>
  <c r="W3542" i="1"/>
  <c r="C3542" i="1"/>
  <c r="W3541" i="1"/>
  <c r="C3541" i="1"/>
  <c r="W3540" i="1"/>
  <c r="C3540" i="1"/>
  <c r="W3539" i="1"/>
  <c r="C3539" i="1"/>
  <c r="W3538" i="1"/>
  <c r="C3538" i="1"/>
  <c r="W3537" i="1"/>
  <c r="C3537" i="1"/>
  <c r="W3536" i="1"/>
  <c r="C3536" i="1"/>
  <c r="W3535" i="1"/>
  <c r="C3535" i="1"/>
  <c r="W3534" i="1"/>
  <c r="C3534" i="1"/>
  <c r="W3533" i="1"/>
  <c r="C3533" i="1"/>
  <c r="W3532" i="1"/>
  <c r="C3532" i="1"/>
  <c r="W3531" i="1"/>
  <c r="C3531" i="1"/>
  <c r="W3530" i="1"/>
  <c r="C3530" i="1"/>
  <c r="W3529" i="1"/>
  <c r="C3529" i="1"/>
  <c r="W3528" i="1"/>
  <c r="C3528" i="1"/>
  <c r="W3527" i="1"/>
  <c r="C3527" i="1"/>
  <c r="W3526" i="1"/>
  <c r="C3526" i="1"/>
  <c r="W3525" i="1"/>
  <c r="C3525" i="1"/>
  <c r="W3524" i="1"/>
  <c r="C3524" i="1"/>
  <c r="W3523" i="1"/>
  <c r="C3523" i="1"/>
  <c r="W3522" i="1"/>
  <c r="C3522" i="1"/>
  <c r="W3521" i="1"/>
  <c r="C3521" i="1"/>
  <c r="W3520" i="1"/>
  <c r="C3520" i="1"/>
  <c r="W3519" i="1"/>
  <c r="C3519" i="1"/>
  <c r="W3518" i="1"/>
  <c r="C3518" i="1"/>
  <c r="W3517" i="1"/>
  <c r="C3517" i="1"/>
  <c r="W3516" i="1"/>
  <c r="C3516" i="1"/>
  <c r="W3515" i="1"/>
  <c r="C3515" i="1"/>
  <c r="W3514" i="1"/>
  <c r="C3514" i="1"/>
  <c r="W3513" i="1"/>
  <c r="C3513" i="1"/>
  <c r="W3512" i="1"/>
  <c r="C3512" i="1"/>
  <c r="W3511" i="1"/>
  <c r="C3511" i="1"/>
  <c r="W3510" i="1"/>
  <c r="C3510" i="1"/>
  <c r="W3509" i="1"/>
  <c r="C3509" i="1"/>
  <c r="W3508" i="1"/>
  <c r="C3508" i="1"/>
  <c r="W3507" i="1"/>
  <c r="C3507" i="1"/>
  <c r="W3506" i="1"/>
  <c r="C3506" i="1"/>
  <c r="W3505" i="1"/>
  <c r="C3505" i="1"/>
  <c r="W3504" i="1"/>
  <c r="C3504" i="1"/>
  <c r="W3503" i="1"/>
  <c r="C3503" i="1"/>
  <c r="W3502" i="1"/>
  <c r="C3502" i="1"/>
  <c r="W3501" i="1"/>
  <c r="C3501" i="1"/>
  <c r="W3500" i="1"/>
  <c r="C3500" i="1"/>
  <c r="W3499" i="1"/>
  <c r="C3499" i="1"/>
  <c r="W3498" i="1"/>
  <c r="C3498" i="1"/>
  <c r="W3497" i="1"/>
  <c r="C3497" i="1"/>
  <c r="W3496" i="1"/>
  <c r="C3496" i="1"/>
  <c r="W3495" i="1"/>
  <c r="C3495" i="1"/>
  <c r="W3494" i="1"/>
  <c r="C3494" i="1"/>
  <c r="W3493" i="1"/>
  <c r="C3493" i="1"/>
  <c r="W3492" i="1"/>
  <c r="C3492" i="1"/>
  <c r="W3491" i="1"/>
  <c r="C3491" i="1"/>
  <c r="W3490" i="1"/>
  <c r="C3490" i="1"/>
  <c r="W3489" i="1"/>
  <c r="C3489" i="1"/>
  <c r="W3488" i="1"/>
  <c r="C3488" i="1"/>
  <c r="W3487" i="1"/>
  <c r="C3487" i="1"/>
  <c r="W3486" i="1"/>
  <c r="C3486" i="1"/>
  <c r="W3485" i="1"/>
  <c r="C3485" i="1"/>
  <c r="W3484" i="1"/>
  <c r="C3484" i="1"/>
  <c r="W3483" i="1"/>
  <c r="C3483" i="1"/>
  <c r="W3482" i="1"/>
  <c r="C3482" i="1"/>
  <c r="W3481" i="1"/>
  <c r="C3481" i="1"/>
  <c r="W3480" i="1"/>
  <c r="C3480" i="1"/>
  <c r="W3479" i="1"/>
  <c r="C3479" i="1"/>
  <c r="W3478" i="1"/>
  <c r="C3478" i="1"/>
  <c r="W3477" i="1"/>
  <c r="C3477" i="1"/>
  <c r="W3476" i="1"/>
  <c r="C3476" i="1"/>
  <c r="W3475" i="1"/>
  <c r="C3475" i="1"/>
  <c r="W3474" i="1"/>
  <c r="C3474" i="1"/>
  <c r="W3473" i="1"/>
  <c r="C3473" i="1"/>
  <c r="W3472" i="1"/>
  <c r="C3472" i="1"/>
  <c r="W3471" i="1"/>
  <c r="C3471" i="1"/>
  <c r="W3470" i="1"/>
  <c r="C3470" i="1"/>
  <c r="W3469" i="1"/>
  <c r="C3469" i="1"/>
  <c r="W3468" i="1"/>
  <c r="C3468" i="1"/>
  <c r="W3467" i="1"/>
  <c r="C3467" i="1"/>
  <c r="W3466" i="1"/>
  <c r="C3466" i="1"/>
  <c r="W3465" i="1"/>
  <c r="C3465" i="1"/>
  <c r="W3464" i="1"/>
  <c r="C3464" i="1"/>
  <c r="W3463" i="1"/>
  <c r="C3463" i="1"/>
  <c r="W3462" i="1"/>
  <c r="C3462" i="1"/>
  <c r="W3461" i="1"/>
  <c r="C3461" i="1"/>
  <c r="W3460" i="1"/>
  <c r="C3460" i="1"/>
  <c r="W3459" i="1"/>
  <c r="C3459" i="1"/>
  <c r="W3458" i="1"/>
  <c r="C3458" i="1"/>
  <c r="W3457" i="1"/>
  <c r="C3457" i="1"/>
  <c r="W3456" i="1"/>
  <c r="C3456" i="1"/>
  <c r="W3455" i="1"/>
  <c r="C3455" i="1"/>
  <c r="W3454" i="1"/>
  <c r="C3454" i="1"/>
  <c r="W3453" i="1"/>
  <c r="C3453" i="1"/>
  <c r="W3452" i="1"/>
  <c r="C3452" i="1"/>
  <c r="W3451" i="1"/>
  <c r="C3451" i="1"/>
  <c r="W3450" i="1"/>
  <c r="C3450" i="1"/>
  <c r="W3449" i="1"/>
  <c r="C3449" i="1"/>
  <c r="W3448" i="1"/>
  <c r="C3448" i="1"/>
  <c r="W3447" i="1"/>
  <c r="C3447" i="1"/>
  <c r="W3446" i="1"/>
  <c r="C3446" i="1"/>
  <c r="W3445" i="1"/>
  <c r="C3445" i="1"/>
  <c r="W3444" i="1"/>
  <c r="C3444" i="1"/>
  <c r="W3443" i="1"/>
  <c r="C3443" i="1"/>
  <c r="W3442" i="1"/>
  <c r="C3442" i="1"/>
  <c r="W3441" i="1"/>
  <c r="C3441" i="1"/>
  <c r="W3440" i="1"/>
  <c r="C3440" i="1"/>
  <c r="W3439" i="1"/>
  <c r="C3439" i="1"/>
  <c r="W3438" i="1"/>
  <c r="C3438" i="1"/>
  <c r="W3437" i="1"/>
  <c r="C3437" i="1"/>
  <c r="W3436" i="1"/>
  <c r="C3436" i="1"/>
  <c r="W3435" i="1"/>
  <c r="C3435" i="1"/>
  <c r="W3434" i="1"/>
  <c r="C3434" i="1"/>
  <c r="W3433" i="1"/>
  <c r="C3433" i="1"/>
  <c r="W3432" i="1"/>
  <c r="C3432" i="1"/>
  <c r="W3431" i="1"/>
  <c r="C3431" i="1"/>
  <c r="W3430" i="1"/>
  <c r="C3430" i="1"/>
  <c r="W3429" i="1"/>
  <c r="C3429" i="1"/>
  <c r="W3428" i="1"/>
  <c r="C3428" i="1"/>
  <c r="W3427" i="1"/>
  <c r="C3427" i="1"/>
  <c r="W3426" i="1"/>
  <c r="C3426" i="1"/>
  <c r="W3425" i="1"/>
  <c r="C3425" i="1"/>
  <c r="W3424" i="1"/>
  <c r="C3424" i="1"/>
  <c r="W3423" i="1"/>
  <c r="C3423" i="1"/>
  <c r="W3422" i="1"/>
  <c r="C3422" i="1"/>
  <c r="W3421" i="1"/>
  <c r="C3421" i="1"/>
  <c r="W3420" i="1"/>
  <c r="C3420" i="1"/>
  <c r="W3419" i="1"/>
  <c r="C3419" i="1"/>
  <c r="W3418" i="1"/>
  <c r="C3418" i="1"/>
  <c r="W3417" i="1"/>
  <c r="C3417" i="1"/>
  <c r="W3416" i="1"/>
  <c r="C3416" i="1"/>
  <c r="W3415" i="1"/>
  <c r="C3415" i="1"/>
  <c r="W3414" i="1"/>
  <c r="C3414" i="1"/>
  <c r="W3413" i="1"/>
  <c r="C3413" i="1"/>
  <c r="W3412" i="1"/>
  <c r="C3412" i="1"/>
  <c r="W3411" i="1"/>
  <c r="C3411" i="1"/>
  <c r="W3410" i="1"/>
  <c r="C3410" i="1"/>
  <c r="W3409" i="1"/>
  <c r="C3409" i="1"/>
  <c r="W3408" i="1"/>
  <c r="C3408" i="1"/>
  <c r="W3407" i="1"/>
  <c r="C3407" i="1"/>
  <c r="W3406" i="1"/>
  <c r="C3406" i="1"/>
  <c r="W3405" i="1"/>
  <c r="C3405" i="1"/>
  <c r="W3404" i="1"/>
  <c r="C3404" i="1"/>
  <c r="W3403" i="1"/>
  <c r="C3403" i="1"/>
  <c r="W3402" i="1"/>
  <c r="C3402" i="1"/>
  <c r="W3401" i="1"/>
  <c r="C3401" i="1"/>
  <c r="W3400" i="1"/>
  <c r="C3400" i="1"/>
  <c r="W3399" i="1"/>
  <c r="C3399" i="1"/>
  <c r="W3398" i="1"/>
  <c r="C3398" i="1"/>
  <c r="W3397" i="1"/>
  <c r="C3397" i="1"/>
  <c r="W3396" i="1"/>
  <c r="C3396" i="1"/>
  <c r="W3395" i="1"/>
  <c r="C3395" i="1"/>
  <c r="W3394" i="1"/>
  <c r="C3394" i="1"/>
  <c r="W3393" i="1"/>
  <c r="C3393" i="1"/>
  <c r="W3392" i="1"/>
  <c r="C3392" i="1"/>
  <c r="W3391" i="1"/>
  <c r="C3391" i="1"/>
  <c r="W3390" i="1"/>
  <c r="C3390" i="1"/>
  <c r="W3389" i="1"/>
  <c r="C3389" i="1"/>
  <c r="W3388" i="1"/>
  <c r="C3388" i="1"/>
  <c r="W3387" i="1"/>
  <c r="C3387" i="1"/>
  <c r="W3386" i="1"/>
  <c r="C3386" i="1"/>
  <c r="W3385" i="1"/>
  <c r="C3385" i="1"/>
  <c r="W3384" i="1"/>
  <c r="C3384" i="1"/>
  <c r="W3383" i="1"/>
  <c r="C3383" i="1"/>
  <c r="W3382" i="1"/>
  <c r="C3382" i="1"/>
  <c r="W3381" i="1"/>
  <c r="C3381" i="1"/>
  <c r="W3380" i="1"/>
  <c r="C3380" i="1"/>
  <c r="W3379" i="1"/>
  <c r="C3379" i="1"/>
  <c r="W3378" i="1"/>
  <c r="C3378" i="1"/>
  <c r="W3377" i="1"/>
  <c r="C3377" i="1"/>
  <c r="W3376" i="1"/>
  <c r="C3376" i="1"/>
  <c r="W3375" i="1"/>
  <c r="C3375" i="1"/>
  <c r="W3374" i="1"/>
  <c r="C3374" i="1"/>
  <c r="W3373" i="1"/>
  <c r="C3373" i="1"/>
  <c r="W3372" i="1"/>
  <c r="C3372" i="1"/>
  <c r="W3371" i="1"/>
  <c r="C3371" i="1"/>
  <c r="W3370" i="1"/>
  <c r="C3370" i="1"/>
  <c r="W3369" i="1"/>
  <c r="C3369" i="1"/>
  <c r="W3368" i="1"/>
  <c r="C3368" i="1"/>
  <c r="W3367" i="1"/>
  <c r="C3367" i="1"/>
  <c r="W3366" i="1"/>
  <c r="C3366" i="1"/>
  <c r="W3365" i="1"/>
  <c r="C3365" i="1"/>
  <c r="W3364" i="1"/>
  <c r="C3364" i="1"/>
  <c r="W3363" i="1"/>
  <c r="C3363" i="1"/>
  <c r="W3362" i="1"/>
  <c r="C3362" i="1"/>
  <c r="W3361" i="1"/>
  <c r="C3361" i="1"/>
  <c r="W3360" i="1"/>
  <c r="C3360" i="1"/>
  <c r="W3359" i="1"/>
  <c r="C3359" i="1"/>
  <c r="W3358" i="1"/>
  <c r="C3358" i="1"/>
  <c r="W3357" i="1"/>
  <c r="C3357" i="1"/>
  <c r="W3356" i="1"/>
  <c r="C3356" i="1"/>
  <c r="W3355" i="1"/>
  <c r="C3355" i="1"/>
  <c r="W3354" i="1"/>
  <c r="C3354" i="1"/>
  <c r="W3353" i="1"/>
  <c r="C3353" i="1"/>
  <c r="W3352" i="1"/>
  <c r="C3352" i="1"/>
  <c r="W3351" i="1"/>
  <c r="C3351" i="1"/>
  <c r="W3350" i="1"/>
  <c r="C3350" i="1"/>
  <c r="W3349" i="1"/>
  <c r="C3349" i="1"/>
  <c r="W3348" i="1"/>
  <c r="C3348" i="1"/>
  <c r="W3347" i="1"/>
  <c r="C3347" i="1"/>
  <c r="W3346" i="1"/>
  <c r="C3346" i="1"/>
  <c r="W3345" i="1"/>
  <c r="C3345" i="1"/>
  <c r="W3344" i="1"/>
  <c r="C3344" i="1"/>
  <c r="W3343" i="1"/>
  <c r="C3343" i="1"/>
  <c r="W3342" i="1"/>
  <c r="C3342" i="1"/>
  <c r="W3341" i="1"/>
  <c r="C3341" i="1"/>
  <c r="W3340" i="1"/>
  <c r="C3340" i="1"/>
  <c r="W3339" i="1"/>
  <c r="C3339" i="1"/>
  <c r="W3338" i="1"/>
  <c r="C3338" i="1"/>
  <c r="W3337" i="1"/>
  <c r="C3337" i="1"/>
  <c r="W3336" i="1"/>
  <c r="C3336" i="1"/>
  <c r="W3335" i="1"/>
  <c r="C3335" i="1"/>
  <c r="W3334" i="1"/>
  <c r="C3334" i="1"/>
  <c r="W3333" i="1"/>
  <c r="C3333" i="1"/>
  <c r="W3332" i="1"/>
  <c r="C3332" i="1"/>
  <c r="W3331" i="1"/>
  <c r="C3331" i="1"/>
  <c r="W3330" i="1"/>
  <c r="C3330" i="1"/>
  <c r="W3329" i="1"/>
  <c r="C3329" i="1"/>
  <c r="W3328" i="1"/>
  <c r="C3328" i="1"/>
  <c r="W3327" i="1"/>
  <c r="C3327" i="1"/>
  <c r="W3326" i="1"/>
  <c r="C3326" i="1"/>
  <c r="W3325" i="1"/>
  <c r="C3325" i="1"/>
  <c r="W3324" i="1"/>
  <c r="C3324" i="1"/>
  <c r="W3323" i="1"/>
  <c r="C3323" i="1"/>
  <c r="W3322" i="1"/>
  <c r="C3322" i="1"/>
  <c r="W3321" i="1"/>
  <c r="C3321" i="1"/>
  <c r="W3320" i="1"/>
  <c r="C3320" i="1"/>
  <c r="W3319" i="1"/>
  <c r="C3319" i="1"/>
  <c r="W3318" i="1"/>
  <c r="C3318" i="1"/>
  <c r="W3317" i="1"/>
  <c r="C3317" i="1"/>
  <c r="W3316" i="1"/>
  <c r="C3316" i="1"/>
  <c r="W3315" i="1"/>
  <c r="C3315" i="1"/>
  <c r="W3314" i="1"/>
  <c r="C3314" i="1"/>
  <c r="W3313" i="1"/>
  <c r="C3313" i="1"/>
  <c r="W3312" i="1"/>
  <c r="C3312" i="1"/>
  <c r="W3311" i="1"/>
  <c r="C3311" i="1"/>
  <c r="W3310" i="1"/>
  <c r="C3310" i="1"/>
  <c r="W3309" i="1"/>
  <c r="C3309" i="1"/>
  <c r="W3308" i="1"/>
  <c r="C3308" i="1"/>
  <c r="W3307" i="1"/>
  <c r="C3307" i="1"/>
  <c r="W3306" i="1"/>
  <c r="C3306" i="1"/>
  <c r="W3305" i="1"/>
  <c r="C3305" i="1"/>
  <c r="W3304" i="1"/>
  <c r="C3304" i="1"/>
  <c r="W3303" i="1"/>
  <c r="C3303" i="1"/>
  <c r="W3302" i="1"/>
  <c r="C3302" i="1"/>
  <c r="W3301" i="1"/>
  <c r="C3301" i="1"/>
  <c r="W3300" i="1"/>
  <c r="C3300" i="1"/>
  <c r="W3299" i="1"/>
  <c r="C3299" i="1"/>
  <c r="W3298" i="1"/>
  <c r="C3298" i="1"/>
  <c r="W3297" i="1"/>
  <c r="C3297" i="1"/>
  <c r="W3296" i="1"/>
  <c r="C3296" i="1"/>
  <c r="W3295" i="1"/>
  <c r="C3295" i="1"/>
  <c r="W3294" i="1"/>
  <c r="C3294" i="1"/>
  <c r="W3293" i="1"/>
  <c r="C3293" i="1"/>
  <c r="W3292" i="1"/>
  <c r="C3292" i="1"/>
  <c r="W3291" i="1"/>
  <c r="C3291" i="1"/>
  <c r="W3290" i="1"/>
  <c r="C3290" i="1"/>
  <c r="W3289" i="1"/>
  <c r="C3289" i="1"/>
  <c r="W3288" i="1"/>
  <c r="C3288" i="1"/>
  <c r="W3287" i="1"/>
  <c r="C3287" i="1"/>
  <c r="W3286" i="1"/>
  <c r="C3286" i="1"/>
  <c r="W3285" i="1"/>
  <c r="C3285" i="1"/>
  <c r="W3284" i="1"/>
  <c r="C3284" i="1"/>
  <c r="W3283" i="1"/>
  <c r="C3283" i="1"/>
  <c r="W3282" i="1"/>
  <c r="C3282" i="1"/>
  <c r="W3281" i="1"/>
  <c r="C3281" i="1"/>
  <c r="W3280" i="1"/>
  <c r="C3280" i="1"/>
  <c r="W3279" i="1"/>
  <c r="C3279" i="1"/>
  <c r="W3278" i="1"/>
  <c r="C3278" i="1"/>
  <c r="W3277" i="1"/>
  <c r="C3277" i="1"/>
  <c r="W3276" i="1"/>
  <c r="C3276" i="1"/>
  <c r="W3275" i="1"/>
  <c r="C3275" i="1"/>
  <c r="W3274" i="1"/>
  <c r="C3274" i="1"/>
  <c r="W3273" i="1"/>
  <c r="C3273" i="1"/>
  <c r="W3272" i="1"/>
  <c r="C3272" i="1"/>
  <c r="W3271" i="1"/>
  <c r="C3271" i="1"/>
  <c r="W3270" i="1"/>
  <c r="C3270" i="1"/>
  <c r="W3269" i="1"/>
  <c r="C3269" i="1"/>
  <c r="W3268" i="1"/>
  <c r="C3268" i="1"/>
  <c r="W3267" i="1"/>
  <c r="C3267" i="1"/>
  <c r="W3266" i="1"/>
  <c r="C3266" i="1"/>
  <c r="W3265" i="1"/>
  <c r="C3265" i="1"/>
  <c r="W3264" i="1"/>
  <c r="C3264" i="1"/>
  <c r="W3263" i="1"/>
  <c r="C3263" i="1"/>
  <c r="W3262" i="1"/>
  <c r="C3262" i="1"/>
  <c r="W3261" i="1"/>
  <c r="C3261" i="1"/>
  <c r="W3260" i="1"/>
  <c r="C3260" i="1"/>
  <c r="W3259" i="1"/>
  <c r="C3259" i="1"/>
  <c r="W3258" i="1"/>
  <c r="C3258" i="1"/>
  <c r="W3257" i="1"/>
  <c r="C3257" i="1"/>
  <c r="W3256" i="1"/>
  <c r="C3256" i="1"/>
  <c r="W3255" i="1"/>
  <c r="C3255" i="1"/>
  <c r="W3254" i="1"/>
  <c r="C3254" i="1"/>
  <c r="W3253" i="1"/>
  <c r="C3253" i="1"/>
  <c r="W3252" i="1"/>
  <c r="C3252" i="1"/>
  <c r="W3251" i="1"/>
  <c r="C3251" i="1"/>
  <c r="W3250" i="1"/>
  <c r="C3250" i="1"/>
  <c r="W3249" i="1"/>
  <c r="C3249" i="1"/>
  <c r="W3248" i="1"/>
  <c r="C3248" i="1"/>
  <c r="W3247" i="1"/>
  <c r="C3247" i="1"/>
  <c r="W3246" i="1"/>
  <c r="C3246" i="1"/>
  <c r="W3245" i="1"/>
  <c r="C3245" i="1"/>
  <c r="W3244" i="1"/>
  <c r="C3244" i="1"/>
  <c r="W3243" i="1"/>
  <c r="C3243" i="1"/>
  <c r="W3242" i="1"/>
  <c r="C3242" i="1"/>
  <c r="W3241" i="1"/>
  <c r="C3241" i="1"/>
  <c r="W3240" i="1"/>
  <c r="C3240" i="1"/>
  <c r="W3239" i="1"/>
  <c r="C3239" i="1"/>
  <c r="W3238" i="1"/>
  <c r="C3238" i="1"/>
  <c r="W3237" i="1"/>
  <c r="C3237" i="1"/>
  <c r="W3236" i="1"/>
  <c r="C3236" i="1"/>
  <c r="W3235" i="1"/>
  <c r="C3235" i="1"/>
  <c r="W3234" i="1"/>
  <c r="C3234" i="1"/>
  <c r="W3233" i="1"/>
  <c r="C3233" i="1"/>
  <c r="W3232" i="1"/>
  <c r="C3232" i="1"/>
  <c r="W3231" i="1"/>
  <c r="C3231" i="1"/>
  <c r="W3230" i="1"/>
  <c r="C3230" i="1"/>
  <c r="W3229" i="1"/>
  <c r="C3229" i="1"/>
  <c r="W3228" i="1"/>
  <c r="C3228" i="1"/>
  <c r="W3227" i="1"/>
  <c r="C3227" i="1"/>
  <c r="W3226" i="1"/>
  <c r="C3226" i="1"/>
  <c r="W3225" i="1"/>
  <c r="C3225" i="1"/>
  <c r="W3224" i="1"/>
  <c r="C3224" i="1"/>
  <c r="W3223" i="1"/>
  <c r="C3223" i="1"/>
  <c r="W3222" i="1"/>
  <c r="C3222" i="1"/>
  <c r="W3221" i="1"/>
  <c r="C3221" i="1"/>
  <c r="W3220" i="1"/>
  <c r="C3220" i="1"/>
  <c r="W3219" i="1"/>
  <c r="C3219" i="1"/>
  <c r="W3218" i="1"/>
  <c r="C3218" i="1"/>
  <c r="W3217" i="1"/>
  <c r="C3217" i="1"/>
  <c r="W3216" i="1"/>
  <c r="C3216" i="1"/>
  <c r="W3215" i="1"/>
  <c r="C3215" i="1"/>
  <c r="W3214" i="1"/>
  <c r="C3214" i="1"/>
  <c r="W3213" i="1"/>
  <c r="C3213" i="1"/>
  <c r="W3212" i="1"/>
  <c r="C3212" i="1"/>
  <c r="W3211" i="1"/>
  <c r="C3211" i="1"/>
  <c r="W3210" i="1"/>
  <c r="C3210" i="1"/>
  <c r="W3209" i="1"/>
  <c r="C3209" i="1"/>
  <c r="W3208" i="1"/>
  <c r="C3208" i="1"/>
  <c r="W3207" i="1"/>
  <c r="C3207" i="1"/>
  <c r="W3206" i="1"/>
  <c r="C3206" i="1"/>
  <c r="W3205" i="1"/>
  <c r="C3205" i="1"/>
  <c r="W3204" i="1"/>
  <c r="C3204" i="1"/>
  <c r="W3203" i="1"/>
  <c r="C3203" i="1"/>
  <c r="W3202" i="1"/>
  <c r="C3202" i="1"/>
  <c r="W3201" i="1"/>
  <c r="C3201" i="1"/>
  <c r="W3200" i="1"/>
  <c r="C3200" i="1"/>
  <c r="W3199" i="1"/>
  <c r="C3199" i="1"/>
  <c r="W3198" i="1"/>
  <c r="C3198" i="1"/>
  <c r="W3197" i="1"/>
  <c r="C3197" i="1"/>
  <c r="W3196" i="1"/>
  <c r="C3196" i="1"/>
  <c r="W3195" i="1"/>
  <c r="C3195" i="1"/>
  <c r="W3194" i="1"/>
  <c r="C3194" i="1"/>
  <c r="W3193" i="1"/>
  <c r="C3193" i="1"/>
  <c r="W3192" i="1"/>
  <c r="C3192" i="1"/>
  <c r="W3191" i="1"/>
  <c r="C3191" i="1"/>
  <c r="W3190" i="1"/>
  <c r="C3190" i="1"/>
  <c r="W3189" i="1"/>
  <c r="C3189" i="1"/>
  <c r="W3188" i="1"/>
  <c r="C3188" i="1"/>
  <c r="W3187" i="1"/>
  <c r="C3187" i="1"/>
  <c r="W3186" i="1"/>
  <c r="C3186" i="1"/>
  <c r="W3185" i="1"/>
  <c r="C3185" i="1"/>
  <c r="W3184" i="1"/>
  <c r="C3184" i="1"/>
  <c r="W3183" i="1"/>
  <c r="C3183" i="1"/>
  <c r="W3182" i="1"/>
  <c r="C3182" i="1"/>
  <c r="W3181" i="1"/>
  <c r="C3181" i="1"/>
  <c r="W3180" i="1"/>
  <c r="C3180" i="1"/>
  <c r="W3179" i="1"/>
  <c r="C3179" i="1"/>
  <c r="W3178" i="1"/>
  <c r="C3178" i="1"/>
  <c r="W3177" i="1"/>
  <c r="C3177" i="1"/>
  <c r="W3176" i="1"/>
  <c r="C3176" i="1"/>
  <c r="W3175" i="1"/>
  <c r="C3175" i="1"/>
  <c r="W3174" i="1"/>
  <c r="C3174" i="1"/>
  <c r="W3173" i="1"/>
  <c r="C3173" i="1"/>
  <c r="W3172" i="1"/>
  <c r="C3172" i="1"/>
  <c r="W3171" i="1"/>
  <c r="C3171" i="1"/>
  <c r="W3170" i="1"/>
  <c r="C3170" i="1"/>
  <c r="W3169" i="1"/>
  <c r="C3169" i="1"/>
  <c r="W3168" i="1"/>
  <c r="C3168" i="1"/>
  <c r="W3167" i="1"/>
  <c r="C3167" i="1"/>
  <c r="W3166" i="1"/>
  <c r="C3166" i="1"/>
  <c r="W3165" i="1"/>
  <c r="C3165" i="1"/>
  <c r="W3164" i="1"/>
  <c r="C3164" i="1"/>
  <c r="W3163" i="1"/>
  <c r="C3163" i="1"/>
  <c r="W3162" i="1"/>
  <c r="C3162" i="1"/>
  <c r="W3161" i="1"/>
  <c r="C3161" i="1"/>
  <c r="W3160" i="1"/>
  <c r="C3160" i="1"/>
  <c r="W3159" i="1"/>
  <c r="C3159" i="1"/>
  <c r="W3158" i="1"/>
  <c r="C3158" i="1"/>
  <c r="W3157" i="1"/>
  <c r="C3157" i="1"/>
  <c r="W3156" i="1"/>
  <c r="C3156" i="1"/>
  <c r="W3155" i="1"/>
  <c r="C3155" i="1"/>
  <c r="W3154" i="1"/>
  <c r="C3154" i="1"/>
  <c r="W3153" i="1"/>
  <c r="C3153" i="1"/>
  <c r="W3152" i="1"/>
  <c r="C3152" i="1"/>
  <c r="W3151" i="1"/>
  <c r="C3151" i="1"/>
  <c r="W3150" i="1"/>
  <c r="C3150" i="1"/>
  <c r="W3149" i="1"/>
  <c r="C3149" i="1"/>
  <c r="W3148" i="1"/>
  <c r="C3148" i="1"/>
  <c r="W3147" i="1"/>
  <c r="C3147" i="1"/>
  <c r="W3146" i="1"/>
  <c r="C3146" i="1"/>
  <c r="W3145" i="1"/>
  <c r="C3145" i="1"/>
  <c r="W3144" i="1"/>
  <c r="C3144" i="1"/>
  <c r="W3143" i="1"/>
  <c r="C3143" i="1"/>
  <c r="W3142" i="1"/>
  <c r="C3142" i="1"/>
  <c r="W3141" i="1"/>
  <c r="C3141" i="1"/>
  <c r="W3140" i="1"/>
  <c r="C3140" i="1"/>
  <c r="W3139" i="1"/>
  <c r="C3139" i="1"/>
  <c r="W3138" i="1"/>
  <c r="C3138" i="1"/>
  <c r="W3137" i="1"/>
  <c r="C3137" i="1"/>
  <c r="W3136" i="1"/>
  <c r="C3136" i="1"/>
  <c r="W3135" i="1"/>
  <c r="C3135" i="1"/>
  <c r="W3134" i="1"/>
  <c r="C3134" i="1"/>
  <c r="W3133" i="1"/>
  <c r="C3133" i="1"/>
  <c r="W3132" i="1"/>
  <c r="C3132" i="1"/>
  <c r="W3131" i="1"/>
  <c r="C3131" i="1"/>
  <c r="W3130" i="1"/>
  <c r="C3130" i="1"/>
  <c r="W3129" i="1"/>
  <c r="C3129" i="1"/>
  <c r="W3128" i="1"/>
  <c r="C3128" i="1"/>
  <c r="W3127" i="1"/>
  <c r="C3127" i="1"/>
  <c r="W3126" i="1"/>
  <c r="C3126" i="1"/>
  <c r="W3125" i="1"/>
  <c r="C3125" i="1"/>
  <c r="W3124" i="1"/>
  <c r="C3124" i="1"/>
  <c r="W3123" i="1"/>
  <c r="C3123" i="1"/>
  <c r="W3122" i="1"/>
  <c r="C3122" i="1"/>
  <c r="W3121" i="1"/>
  <c r="C3121" i="1"/>
  <c r="W3120" i="1"/>
  <c r="C3120" i="1"/>
  <c r="W3119" i="1"/>
  <c r="C3119" i="1"/>
  <c r="W3118" i="1"/>
  <c r="C3118" i="1"/>
  <c r="W3117" i="1"/>
  <c r="C3117" i="1"/>
  <c r="W3116" i="1"/>
  <c r="C3116" i="1"/>
  <c r="W3115" i="1"/>
  <c r="C3115" i="1"/>
  <c r="W3114" i="1"/>
  <c r="C3114" i="1"/>
  <c r="W3113" i="1"/>
  <c r="C3113" i="1"/>
  <c r="W3112" i="1"/>
  <c r="C3112" i="1"/>
  <c r="W3111" i="1"/>
  <c r="C3111" i="1"/>
  <c r="W3110" i="1"/>
  <c r="C3110" i="1"/>
  <c r="W3109" i="1"/>
  <c r="C3109" i="1"/>
  <c r="W3108" i="1"/>
  <c r="C3108" i="1"/>
  <c r="W3107" i="1"/>
  <c r="C3107" i="1"/>
  <c r="W3106" i="1"/>
  <c r="C3106" i="1"/>
  <c r="W3105" i="1"/>
  <c r="C3105" i="1"/>
  <c r="W3104" i="1"/>
  <c r="C3104" i="1"/>
  <c r="W3103" i="1"/>
  <c r="C3103" i="1"/>
  <c r="W3102" i="1"/>
  <c r="C3102" i="1"/>
  <c r="W3101" i="1"/>
  <c r="C3101" i="1"/>
  <c r="W3100" i="1"/>
  <c r="C3100" i="1"/>
  <c r="W3099" i="1"/>
  <c r="C3099" i="1"/>
  <c r="W3098" i="1"/>
  <c r="C3098" i="1"/>
  <c r="W3097" i="1"/>
  <c r="C3097" i="1"/>
  <c r="W3096" i="1"/>
  <c r="C3096" i="1"/>
  <c r="W3095" i="1"/>
  <c r="C3095" i="1"/>
  <c r="W3094" i="1"/>
  <c r="C3094" i="1"/>
  <c r="W3093" i="1"/>
  <c r="C3093" i="1"/>
  <c r="W3092" i="1"/>
  <c r="C3092" i="1"/>
  <c r="W3091" i="1"/>
  <c r="C3091" i="1"/>
  <c r="W3090" i="1"/>
  <c r="C3090" i="1"/>
  <c r="W3089" i="1"/>
  <c r="C3089" i="1"/>
  <c r="W3088" i="1"/>
  <c r="C3088" i="1"/>
  <c r="W3087" i="1"/>
  <c r="C3087" i="1"/>
  <c r="W3086" i="1"/>
  <c r="C3086" i="1"/>
  <c r="W3085" i="1"/>
  <c r="C3085" i="1"/>
  <c r="W3084" i="1"/>
  <c r="C3084" i="1"/>
  <c r="W3083" i="1"/>
  <c r="C3083" i="1"/>
  <c r="W3082" i="1"/>
  <c r="C3082" i="1"/>
  <c r="W3081" i="1"/>
  <c r="C3081" i="1"/>
  <c r="W3080" i="1"/>
  <c r="C3080" i="1"/>
  <c r="W3079" i="1"/>
  <c r="C3079" i="1"/>
  <c r="W3078" i="1"/>
  <c r="C3078" i="1"/>
  <c r="W3077" i="1"/>
  <c r="C3077" i="1"/>
  <c r="W3076" i="1"/>
  <c r="C3076" i="1"/>
  <c r="W3075" i="1"/>
  <c r="C3075" i="1"/>
  <c r="W3074" i="1"/>
  <c r="C3074" i="1"/>
  <c r="W3073" i="1"/>
  <c r="C3073" i="1"/>
  <c r="W3072" i="1"/>
  <c r="C3072" i="1"/>
  <c r="W3071" i="1"/>
  <c r="C3071" i="1"/>
  <c r="W3070" i="1"/>
  <c r="C3070" i="1"/>
  <c r="W3069" i="1"/>
  <c r="C3069" i="1"/>
  <c r="W3068" i="1"/>
  <c r="C3068" i="1"/>
  <c r="W3067" i="1"/>
  <c r="C3067" i="1"/>
  <c r="W3066" i="1"/>
  <c r="C3066" i="1"/>
  <c r="W3065" i="1"/>
  <c r="C3065" i="1"/>
  <c r="W3064" i="1"/>
  <c r="C3064" i="1"/>
  <c r="W3063" i="1"/>
  <c r="C3063" i="1"/>
  <c r="W3062" i="1"/>
  <c r="C3062" i="1"/>
  <c r="W3061" i="1"/>
  <c r="C3061" i="1"/>
  <c r="W3060" i="1"/>
  <c r="C3060" i="1"/>
  <c r="W3059" i="1"/>
  <c r="C3059" i="1"/>
  <c r="W3058" i="1"/>
  <c r="C3058" i="1"/>
  <c r="W3057" i="1"/>
  <c r="C3057" i="1"/>
  <c r="W3056" i="1"/>
  <c r="C3056" i="1"/>
  <c r="W3055" i="1"/>
  <c r="C3055" i="1"/>
  <c r="W3054" i="1"/>
  <c r="C3054" i="1"/>
  <c r="W3053" i="1"/>
  <c r="C3053" i="1"/>
  <c r="W3052" i="1"/>
  <c r="C3052" i="1"/>
  <c r="W3051" i="1"/>
  <c r="C3051" i="1"/>
  <c r="W3050" i="1"/>
  <c r="C3050" i="1"/>
  <c r="W3049" i="1"/>
  <c r="C3049" i="1"/>
  <c r="W3048" i="1"/>
  <c r="C3048" i="1"/>
  <c r="W3047" i="1"/>
  <c r="C3047" i="1"/>
  <c r="W3046" i="1"/>
  <c r="C3046" i="1"/>
  <c r="W3045" i="1"/>
  <c r="C3045" i="1"/>
  <c r="W3044" i="1"/>
  <c r="C3044" i="1"/>
  <c r="W3043" i="1"/>
  <c r="C3043" i="1"/>
  <c r="W3042" i="1"/>
  <c r="C3042" i="1"/>
  <c r="W3041" i="1"/>
  <c r="C3041" i="1"/>
  <c r="W3040" i="1"/>
  <c r="C3040" i="1"/>
  <c r="W3039" i="1"/>
  <c r="C3039" i="1"/>
  <c r="W3038" i="1"/>
  <c r="C3038" i="1"/>
  <c r="W3037" i="1"/>
  <c r="C3037" i="1"/>
  <c r="W3036" i="1"/>
  <c r="C3036" i="1"/>
  <c r="W3035" i="1"/>
  <c r="C3035" i="1"/>
  <c r="W3034" i="1"/>
  <c r="C3034" i="1"/>
  <c r="W3033" i="1"/>
  <c r="C3033" i="1"/>
  <c r="W3032" i="1"/>
  <c r="C3032" i="1"/>
  <c r="W3031" i="1"/>
  <c r="C3031" i="1"/>
  <c r="W3030" i="1"/>
  <c r="C3030" i="1"/>
  <c r="W3029" i="1"/>
  <c r="C3029" i="1"/>
  <c r="W3028" i="1"/>
  <c r="C3028" i="1"/>
  <c r="W3027" i="1"/>
  <c r="C3027" i="1"/>
  <c r="W3026" i="1"/>
  <c r="C3026" i="1"/>
  <c r="W3025" i="1"/>
  <c r="C3025" i="1"/>
  <c r="W3024" i="1"/>
  <c r="C3024" i="1"/>
  <c r="W3023" i="1"/>
  <c r="C3023" i="1"/>
  <c r="W3022" i="1"/>
  <c r="C3022" i="1"/>
  <c r="W3021" i="1"/>
  <c r="C3021" i="1"/>
  <c r="W3020" i="1"/>
  <c r="C3020" i="1"/>
  <c r="W3019" i="1"/>
  <c r="C3019" i="1"/>
  <c r="W3018" i="1"/>
  <c r="C3018" i="1"/>
  <c r="W3017" i="1"/>
  <c r="C3017" i="1"/>
  <c r="W3016" i="1"/>
  <c r="C3016" i="1"/>
  <c r="W3015" i="1"/>
  <c r="C3015" i="1"/>
  <c r="W3014" i="1"/>
  <c r="C3014" i="1"/>
  <c r="W3013" i="1"/>
  <c r="C3013" i="1"/>
  <c r="W3012" i="1"/>
  <c r="C3012" i="1"/>
  <c r="W3011" i="1"/>
  <c r="C3011" i="1"/>
  <c r="W3010" i="1"/>
  <c r="C3010" i="1"/>
  <c r="W3009" i="1"/>
  <c r="C3009" i="1"/>
  <c r="W3008" i="1"/>
  <c r="C3008" i="1"/>
  <c r="W3007" i="1"/>
  <c r="C3007" i="1"/>
  <c r="W3006" i="1"/>
  <c r="C3006" i="1"/>
  <c r="W3005" i="1"/>
  <c r="C3005" i="1"/>
  <c r="W3004" i="1"/>
  <c r="C3004" i="1"/>
  <c r="W3003" i="1"/>
  <c r="C3003" i="1"/>
  <c r="W3002" i="1"/>
  <c r="C3002" i="1"/>
  <c r="W3001" i="1"/>
  <c r="C3001" i="1"/>
  <c r="W3000" i="1"/>
  <c r="C3000" i="1"/>
  <c r="W2999" i="1"/>
  <c r="C2999" i="1"/>
  <c r="W2998" i="1"/>
  <c r="C2998" i="1"/>
  <c r="W2997" i="1"/>
  <c r="C2997" i="1"/>
  <c r="W2996" i="1"/>
  <c r="C2996" i="1"/>
  <c r="W2995" i="1"/>
  <c r="C2995" i="1"/>
  <c r="W2994" i="1"/>
  <c r="C2994" i="1"/>
  <c r="W2993" i="1"/>
  <c r="C2993" i="1"/>
  <c r="W2992" i="1"/>
  <c r="C2992" i="1"/>
  <c r="W2991" i="1"/>
  <c r="C2991" i="1"/>
  <c r="W2990" i="1"/>
  <c r="C2990" i="1"/>
  <c r="W2989" i="1"/>
  <c r="C2989" i="1"/>
  <c r="W2988" i="1"/>
  <c r="C2988" i="1"/>
  <c r="W2987" i="1"/>
  <c r="C2987" i="1"/>
  <c r="W2986" i="1"/>
  <c r="C2986" i="1"/>
  <c r="W2985" i="1"/>
  <c r="C2985" i="1"/>
  <c r="W2984" i="1"/>
  <c r="C2984" i="1"/>
  <c r="W2983" i="1"/>
  <c r="C2983" i="1"/>
  <c r="W2982" i="1"/>
  <c r="C2982" i="1"/>
  <c r="W2981" i="1"/>
  <c r="C2981" i="1"/>
  <c r="W2980" i="1"/>
  <c r="C2980" i="1"/>
  <c r="W2979" i="1"/>
  <c r="C2979" i="1"/>
  <c r="W2978" i="1"/>
  <c r="C2978" i="1"/>
  <c r="W2977" i="1"/>
  <c r="C2977" i="1"/>
  <c r="W2976" i="1"/>
  <c r="C2976" i="1"/>
  <c r="W2975" i="1"/>
  <c r="C2975" i="1"/>
  <c r="W2974" i="1"/>
  <c r="C2974" i="1"/>
  <c r="W2973" i="1"/>
  <c r="C2973" i="1"/>
  <c r="W2972" i="1"/>
  <c r="C2972" i="1"/>
  <c r="W2971" i="1"/>
  <c r="C2971" i="1"/>
  <c r="W2970" i="1"/>
  <c r="C2970" i="1"/>
  <c r="W2969" i="1"/>
  <c r="C2969" i="1"/>
  <c r="W2968" i="1"/>
  <c r="C2968" i="1"/>
  <c r="W2967" i="1"/>
  <c r="C2967" i="1"/>
  <c r="W2966" i="1"/>
  <c r="C2966" i="1"/>
  <c r="W2965" i="1"/>
  <c r="C2965" i="1"/>
  <c r="W2964" i="1"/>
  <c r="C2964" i="1"/>
  <c r="W2963" i="1"/>
  <c r="C2963" i="1"/>
  <c r="W2962" i="1"/>
  <c r="C2962" i="1"/>
  <c r="W2961" i="1"/>
  <c r="C2961" i="1"/>
  <c r="W2960" i="1"/>
  <c r="C2960" i="1"/>
  <c r="W2959" i="1"/>
  <c r="C2959" i="1"/>
  <c r="W2958" i="1"/>
  <c r="C2958" i="1"/>
  <c r="W2957" i="1"/>
  <c r="C2957" i="1"/>
  <c r="W2956" i="1"/>
  <c r="C2956" i="1"/>
  <c r="W2955" i="1"/>
  <c r="C2955" i="1"/>
  <c r="W2954" i="1"/>
  <c r="C2954" i="1"/>
  <c r="W2953" i="1"/>
  <c r="C2953" i="1"/>
  <c r="W2952" i="1"/>
  <c r="C2952" i="1"/>
  <c r="W2951" i="1"/>
  <c r="C2951" i="1"/>
  <c r="W2950" i="1"/>
  <c r="C2950" i="1"/>
  <c r="W2949" i="1"/>
  <c r="C2949" i="1"/>
  <c r="W2948" i="1"/>
  <c r="C2948" i="1"/>
  <c r="W2947" i="1"/>
  <c r="C2947" i="1"/>
  <c r="W2946" i="1"/>
  <c r="C2946" i="1"/>
  <c r="W2945" i="1"/>
  <c r="C2945" i="1"/>
  <c r="W2944" i="1"/>
  <c r="C2944" i="1"/>
  <c r="W2943" i="1"/>
  <c r="C2943" i="1"/>
  <c r="W2942" i="1"/>
  <c r="C2942" i="1"/>
  <c r="W2941" i="1"/>
  <c r="C2941" i="1"/>
  <c r="W2940" i="1"/>
  <c r="C2940" i="1"/>
  <c r="W2939" i="1"/>
  <c r="C2939" i="1"/>
  <c r="W2938" i="1"/>
  <c r="C2938" i="1"/>
  <c r="W2937" i="1"/>
  <c r="C2937" i="1"/>
  <c r="W2936" i="1"/>
  <c r="C2936" i="1"/>
  <c r="W2935" i="1"/>
  <c r="C2935" i="1"/>
  <c r="W2934" i="1"/>
  <c r="C2934" i="1"/>
  <c r="W2933" i="1"/>
  <c r="C2933" i="1"/>
  <c r="W2932" i="1"/>
  <c r="C2932" i="1"/>
  <c r="W2931" i="1"/>
  <c r="C2931" i="1"/>
  <c r="W2930" i="1"/>
  <c r="C2930" i="1"/>
  <c r="W2929" i="1"/>
  <c r="C2929" i="1"/>
  <c r="W2928" i="1"/>
  <c r="C2928" i="1"/>
  <c r="W2927" i="1"/>
  <c r="C2927" i="1"/>
  <c r="W2926" i="1"/>
  <c r="C2926" i="1"/>
  <c r="W2925" i="1"/>
  <c r="C2925" i="1"/>
  <c r="W2924" i="1"/>
  <c r="C2924" i="1"/>
  <c r="W2923" i="1"/>
  <c r="C2923" i="1"/>
  <c r="W2922" i="1"/>
  <c r="C2922" i="1"/>
  <c r="W2921" i="1"/>
  <c r="C2921" i="1"/>
  <c r="W2920" i="1"/>
  <c r="C2920" i="1"/>
  <c r="W2919" i="1"/>
  <c r="C2919" i="1"/>
  <c r="W2918" i="1"/>
  <c r="C2918" i="1"/>
  <c r="W2917" i="1"/>
  <c r="C2917" i="1"/>
  <c r="W2916" i="1"/>
  <c r="C2916" i="1"/>
  <c r="W2915" i="1"/>
  <c r="C2915" i="1"/>
  <c r="W2914" i="1"/>
  <c r="C2914" i="1"/>
  <c r="W2913" i="1"/>
  <c r="C2913" i="1"/>
  <c r="W2912" i="1"/>
  <c r="C2912" i="1"/>
  <c r="W2911" i="1"/>
  <c r="C2911" i="1"/>
  <c r="W2910" i="1"/>
  <c r="C2910" i="1"/>
  <c r="W2909" i="1"/>
  <c r="C2909" i="1"/>
  <c r="W2908" i="1"/>
  <c r="C2908" i="1"/>
  <c r="W2907" i="1"/>
  <c r="C2907" i="1"/>
  <c r="W2906" i="1"/>
  <c r="C2906" i="1"/>
  <c r="W2905" i="1"/>
  <c r="C2905" i="1"/>
  <c r="W2904" i="1"/>
  <c r="C2904" i="1"/>
  <c r="W2903" i="1"/>
  <c r="C2903" i="1"/>
  <c r="W2902" i="1"/>
  <c r="C2902" i="1"/>
  <c r="W2901" i="1"/>
  <c r="C2901" i="1"/>
  <c r="W2900" i="1"/>
  <c r="C2900" i="1"/>
  <c r="W2899" i="1"/>
  <c r="C2899" i="1"/>
  <c r="W2898" i="1"/>
  <c r="C2898" i="1"/>
  <c r="W2897" i="1"/>
  <c r="C2897" i="1"/>
  <c r="W2896" i="1"/>
  <c r="C2896" i="1"/>
  <c r="W2895" i="1"/>
  <c r="C2895" i="1"/>
  <c r="W2894" i="1"/>
  <c r="C2894" i="1"/>
  <c r="W2893" i="1"/>
  <c r="C2893" i="1"/>
  <c r="W2892" i="1"/>
  <c r="C2892" i="1"/>
  <c r="W2891" i="1"/>
  <c r="C2891" i="1"/>
  <c r="W2890" i="1"/>
  <c r="C2890" i="1"/>
  <c r="W2889" i="1"/>
  <c r="C2889" i="1"/>
  <c r="W2888" i="1"/>
  <c r="C2888" i="1"/>
  <c r="W2887" i="1"/>
  <c r="C2887" i="1"/>
  <c r="W2886" i="1"/>
  <c r="C2886" i="1"/>
  <c r="W2885" i="1"/>
  <c r="C2885" i="1"/>
  <c r="W2884" i="1"/>
  <c r="C2884" i="1"/>
  <c r="W2883" i="1"/>
  <c r="C2883" i="1"/>
  <c r="W2882" i="1"/>
  <c r="C2882" i="1"/>
  <c r="W2881" i="1"/>
  <c r="C2881" i="1"/>
  <c r="W2880" i="1"/>
  <c r="C2880" i="1"/>
  <c r="W2879" i="1"/>
  <c r="C2879" i="1"/>
  <c r="W2878" i="1"/>
  <c r="C2878" i="1"/>
  <c r="W2877" i="1"/>
  <c r="C2877" i="1"/>
  <c r="W2876" i="1"/>
  <c r="C2876" i="1"/>
  <c r="W2875" i="1"/>
  <c r="C2875" i="1"/>
  <c r="W2874" i="1"/>
  <c r="C2874" i="1"/>
  <c r="W2873" i="1"/>
  <c r="C2873" i="1"/>
  <c r="W2872" i="1"/>
  <c r="C2872" i="1"/>
  <c r="W2871" i="1"/>
  <c r="C2871" i="1"/>
  <c r="W2870" i="1"/>
  <c r="C2870" i="1"/>
  <c r="W2869" i="1"/>
  <c r="C2869" i="1"/>
  <c r="W2868" i="1"/>
  <c r="C2868" i="1"/>
  <c r="W2867" i="1"/>
  <c r="C2867" i="1"/>
  <c r="W2866" i="1"/>
  <c r="C2866" i="1"/>
  <c r="W2865" i="1"/>
  <c r="C2865" i="1"/>
  <c r="W2864" i="1"/>
  <c r="C2864" i="1"/>
  <c r="W2863" i="1"/>
  <c r="C2863" i="1"/>
  <c r="W2862" i="1"/>
  <c r="C2862" i="1"/>
  <c r="W2861" i="1"/>
  <c r="C2861" i="1"/>
  <c r="W2860" i="1"/>
  <c r="C2860" i="1"/>
  <c r="W2859" i="1"/>
  <c r="C2859" i="1"/>
  <c r="W2858" i="1"/>
  <c r="C2858" i="1"/>
  <c r="W2857" i="1"/>
  <c r="C2857" i="1"/>
  <c r="W2856" i="1"/>
  <c r="C2856" i="1"/>
  <c r="W2855" i="1"/>
  <c r="C2855" i="1"/>
  <c r="W2854" i="1"/>
  <c r="C2854" i="1"/>
  <c r="W2853" i="1"/>
  <c r="C2853" i="1"/>
  <c r="W2852" i="1"/>
  <c r="C2852" i="1"/>
  <c r="W2851" i="1"/>
  <c r="C2851" i="1"/>
  <c r="W2850" i="1"/>
  <c r="C2850" i="1"/>
  <c r="W2849" i="1"/>
  <c r="C2849" i="1"/>
  <c r="W2848" i="1"/>
  <c r="C2848" i="1"/>
  <c r="W2847" i="1"/>
  <c r="C2847" i="1"/>
  <c r="W2846" i="1"/>
  <c r="C2846" i="1"/>
  <c r="W2845" i="1"/>
  <c r="C2845" i="1"/>
  <c r="W2844" i="1"/>
  <c r="C2844" i="1"/>
  <c r="W2843" i="1"/>
  <c r="C2843" i="1"/>
  <c r="W2842" i="1"/>
  <c r="C2842" i="1"/>
  <c r="W2841" i="1"/>
  <c r="C2841" i="1"/>
  <c r="W2840" i="1"/>
  <c r="C2840" i="1"/>
  <c r="W2839" i="1"/>
  <c r="C2839" i="1"/>
  <c r="W2838" i="1"/>
  <c r="C2838" i="1"/>
  <c r="W2837" i="1"/>
  <c r="C2837" i="1"/>
  <c r="W2836" i="1"/>
  <c r="C2836" i="1"/>
  <c r="W2835" i="1"/>
  <c r="C2835" i="1"/>
  <c r="W2834" i="1"/>
  <c r="C2834" i="1"/>
  <c r="W2833" i="1"/>
  <c r="C2833" i="1"/>
  <c r="W2832" i="1"/>
  <c r="C2832" i="1"/>
  <c r="W2831" i="1"/>
  <c r="C2831" i="1"/>
  <c r="W2830" i="1"/>
  <c r="C2830" i="1"/>
  <c r="W2829" i="1"/>
  <c r="C2829" i="1"/>
  <c r="W2828" i="1"/>
  <c r="C2828" i="1"/>
  <c r="W2827" i="1"/>
  <c r="C2827" i="1"/>
  <c r="W2826" i="1"/>
  <c r="C2826" i="1"/>
  <c r="W2825" i="1"/>
  <c r="C2825" i="1"/>
  <c r="W2824" i="1"/>
  <c r="C2824" i="1"/>
  <c r="W2823" i="1"/>
  <c r="C2823" i="1"/>
  <c r="W2822" i="1"/>
  <c r="C2822" i="1"/>
  <c r="W2821" i="1"/>
  <c r="C2821" i="1"/>
  <c r="W2820" i="1"/>
  <c r="C2820" i="1"/>
  <c r="W2819" i="1"/>
  <c r="C2819" i="1"/>
  <c r="W2818" i="1"/>
  <c r="C2818" i="1"/>
  <c r="W2817" i="1"/>
  <c r="C2817" i="1"/>
  <c r="W2816" i="1"/>
  <c r="C2816" i="1"/>
  <c r="W2815" i="1"/>
  <c r="C2815" i="1"/>
  <c r="W2814" i="1"/>
  <c r="C2814" i="1"/>
  <c r="W2813" i="1"/>
  <c r="C2813" i="1"/>
  <c r="W2812" i="1"/>
  <c r="C2812" i="1"/>
  <c r="W2811" i="1"/>
  <c r="C2811" i="1"/>
  <c r="W2810" i="1"/>
  <c r="C2810" i="1"/>
  <c r="W2809" i="1"/>
  <c r="C2809" i="1"/>
  <c r="W2808" i="1"/>
  <c r="C2808" i="1"/>
  <c r="W2807" i="1"/>
  <c r="C2807" i="1"/>
  <c r="W2806" i="1"/>
  <c r="C2806" i="1"/>
  <c r="W2805" i="1"/>
  <c r="C2805" i="1"/>
  <c r="W2804" i="1"/>
  <c r="C2804" i="1"/>
  <c r="W2803" i="1"/>
  <c r="C2803" i="1"/>
  <c r="W2802" i="1"/>
  <c r="C2802" i="1"/>
  <c r="W2801" i="1"/>
  <c r="C2801" i="1"/>
  <c r="W2800" i="1"/>
  <c r="C2800" i="1"/>
  <c r="W2799" i="1"/>
  <c r="C2799" i="1"/>
  <c r="W2798" i="1"/>
  <c r="C2798" i="1"/>
  <c r="W2797" i="1"/>
  <c r="C2797" i="1"/>
  <c r="W2796" i="1"/>
  <c r="C2796" i="1"/>
  <c r="W2795" i="1"/>
  <c r="C2795" i="1"/>
  <c r="W2794" i="1"/>
  <c r="C2794" i="1"/>
  <c r="W2793" i="1"/>
  <c r="C2793" i="1"/>
  <c r="W2792" i="1"/>
  <c r="C2792" i="1"/>
  <c r="W2791" i="1"/>
  <c r="C2791" i="1"/>
  <c r="W2790" i="1"/>
  <c r="C2790" i="1"/>
  <c r="W2789" i="1"/>
  <c r="C2789" i="1"/>
  <c r="W2788" i="1"/>
  <c r="C2788" i="1"/>
  <c r="W2787" i="1"/>
  <c r="C2787" i="1"/>
  <c r="W2786" i="1"/>
  <c r="C2786" i="1"/>
  <c r="W2785" i="1"/>
  <c r="C2785" i="1"/>
  <c r="W2784" i="1"/>
  <c r="C2784" i="1"/>
  <c r="W2783" i="1"/>
  <c r="C2783" i="1"/>
  <c r="W2782" i="1"/>
  <c r="C2782" i="1"/>
  <c r="W2781" i="1"/>
  <c r="C2781" i="1"/>
  <c r="W2780" i="1"/>
  <c r="C2780" i="1"/>
  <c r="W2779" i="1"/>
  <c r="C2779" i="1"/>
  <c r="W2778" i="1"/>
  <c r="C2778" i="1"/>
  <c r="W2777" i="1"/>
  <c r="C2777" i="1"/>
  <c r="W2776" i="1"/>
  <c r="C2776" i="1"/>
  <c r="W2775" i="1"/>
  <c r="C2775" i="1"/>
  <c r="W2774" i="1"/>
  <c r="C2774" i="1"/>
  <c r="W2773" i="1"/>
  <c r="C2773" i="1"/>
  <c r="W2772" i="1"/>
  <c r="C2772" i="1"/>
  <c r="W2771" i="1"/>
  <c r="C2771" i="1"/>
  <c r="W2770" i="1"/>
  <c r="C2770" i="1"/>
  <c r="W2769" i="1"/>
  <c r="C2769" i="1"/>
  <c r="W2768" i="1"/>
  <c r="C2768" i="1"/>
  <c r="W2767" i="1"/>
  <c r="C2767" i="1"/>
  <c r="W2766" i="1"/>
  <c r="C2766" i="1"/>
  <c r="W2765" i="1"/>
  <c r="C2765" i="1"/>
  <c r="W2764" i="1"/>
  <c r="C2764" i="1"/>
  <c r="W2763" i="1"/>
  <c r="C2763" i="1"/>
  <c r="W2762" i="1"/>
  <c r="C2762" i="1"/>
  <c r="W2761" i="1"/>
  <c r="C2761" i="1"/>
  <c r="W2760" i="1"/>
  <c r="C2760" i="1"/>
  <c r="W2759" i="1"/>
  <c r="C2759" i="1"/>
  <c r="W2758" i="1"/>
  <c r="C2758" i="1"/>
  <c r="W2757" i="1"/>
  <c r="C2757" i="1"/>
  <c r="W2756" i="1"/>
  <c r="C2756" i="1"/>
  <c r="W2755" i="1"/>
  <c r="C2755" i="1"/>
  <c r="W2754" i="1"/>
  <c r="C2754" i="1"/>
  <c r="W2753" i="1"/>
  <c r="C2753" i="1"/>
  <c r="W2752" i="1"/>
  <c r="C2752" i="1"/>
  <c r="W2751" i="1"/>
  <c r="C2751" i="1"/>
  <c r="W2750" i="1"/>
  <c r="C2750" i="1"/>
  <c r="W2749" i="1"/>
  <c r="C2749" i="1"/>
  <c r="W2748" i="1"/>
  <c r="C2748" i="1"/>
  <c r="W2747" i="1"/>
  <c r="C2747" i="1"/>
  <c r="W2746" i="1"/>
  <c r="C2746" i="1"/>
  <c r="W2745" i="1"/>
  <c r="C2745" i="1"/>
  <c r="W2744" i="1"/>
  <c r="C2744" i="1"/>
  <c r="W2743" i="1"/>
  <c r="C2743" i="1"/>
  <c r="W2742" i="1"/>
  <c r="C2742" i="1"/>
  <c r="W2741" i="1"/>
  <c r="C2741" i="1"/>
  <c r="W2740" i="1"/>
  <c r="C2740" i="1"/>
  <c r="W2739" i="1"/>
  <c r="C2739" i="1"/>
  <c r="W2738" i="1"/>
  <c r="C2738" i="1"/>
  <c r="W2737" i="1"/>
  <c r="C2737" i="1"/>
  <c r="W2736" i="1"/>
  <c r="C2736" i="1"/>
  <c r="W2735" i="1"/>
  <c r="C2735" i="1"/>
  <c r="W2734" i="1"/>
  <c r="C2734" i="1"/>
  <c r="W2733" i="1"/>
  <c r="C2733" i="1"/>
  <c r="W2732" i="1"/>
  <c r="C2732" i="1"/>
  <c r="W2731" i="1"/>
  <c r="C2731" i="1"/>
  <c r="W2730" i="1"/>
  <c r="C2730" i="1"/>
  <c r="W2729" i="1"/>
  <c r="C2729" i="1"/>
  <c r="W2728" i="1"/>
  <c r="C2728" i="1"/>
  <c r="W2727" i="1"/>
  <c r="C2727" i="1"/>
  <c r="W2726" i="1"/>
  <c r="C2726" i="1"/>
  <c r="W2725" i="1"/>
  <c r="C2725" i="1"/>
  <c r="W2724" i="1"/>
  <c r="C2724" i="1"/>
  <c r="W2723" i="1"/>
  <c r="C2723" i="1"/>
  <c r="W2722" i="1"/>
  <c r="C2722" i="1"/>
  <c r="W2721" i="1"/>
  <c r="C2721" i="1"/>
  <c r="W2720" i="1"/>
  <c r="C2720" i="1"/>
  <c r="W2719" i="1"/>
  <c r="C2719" i="1"/>
  <c r="W2718" i="1"/>
  <c r="C2718" i="1"/>
  <c r="W2717" i="1"/>
  <c r="C2717" i="1"/>
  <c r="W2716" i="1"/>
  <c r="C2716" i="1"/>
  <c r="W2715" i="1"/>
  <c r="C2715" i="1"/>
  <c r="W2714" i="1"/>
  <c r="C2714" i="1"/>
  <c r="W2713" i="1"/>
  <c r="C2713" i="1"/>
  <c r="W2712" i="1"/>
  <c r="C2712" i="1"/>
  <c r="W2711" i="1"/>
  <c r="C2711" i="1"/>
  <c r="W2710" i="1"/>
  <c r="C2710" i="1"/>
  <c r="W2709" i="1"/>
  <c r="C2709" i="1"/>
  <c r="W2708" i="1"/>
  <c r="C2708" i="1"/>
  <c r="W2707" i="1"/>
  <c r="C2707" i="1"/>
  <c r="W2706" i="1"/>
  <c r="C2706" i="1"/>
  <c r="W2705" i="1"/>
  <c r="C2705" i="1"/>
  <c r="W2704" i="1"/>
  <c r="C2704" i="1"/>
  <c r="W2703" i="1"/>
  <c r="C2703" i="1"/>
  <c r="W2702" i="1"/>
  <c r="C2702" i="1"/>
  <c r="W2701" i="1"/>
  <c r="C2701" i="1"/>
  <c r="W2700" i="1"/>
  <c r="C2700" i="1"/>
  <c r="W2699" i="1"/>
  <c r="C2699" i="1"/>
  <c r="W2698" i="1"/>
  <c r="C2698" i="1"/>
  <c r="W2697" i="1"/>
  <c r="C2697" i="1"/>
  <c r="W2696" i="1"/>
  <c r="C2696" i="1"/>
  <c r="W2695" i="1"/>
  <c r="C2695" i="1"/>
  <c r="W2694" i="1"/>
  <c r="C2694" i="1"/>
  <c r="W2693" i="1"/>
  <c r="C2693" i="1"/>
  <c r="W2692" i="1"/>
  <c r="C2692" i="1"/>
  <c r="W2691" i="1"/>
  <c r="C2691" i="1"/>
  <c r="W2690" i="1"/>
  <c r="C2690" i="1"/>
  <c r="W2689" i="1"/>
  <c r="C2689" i="1"/>
  <c r="W2688" i="1"/>
  <c r="C2688" i="1"/>
  <c r="W2687" i="1"/>
  <c r="C2687" i="1"/>
  <c r="W2686" i="1"/>
  <c r="C2686" i="1"/>
  <c r="W2685" i="1"/>
  <c r="C2685" i="1"/>
  <c r="W2684" i="1"/>
  <c r="C2684" i="1"/>
  <c r="W2683" i="1"/>
  <c r="C2683" i="1"/>
  <c r="W2682" i="1"/>
  <c r="C2682" i="1"/>
  <c r="W2681" i="1"/>
  <c r="C2681" i="1"/>
  <c r="W2680" i="1"/>
  <c r="C2680" i="1"/>
  <c r="W2679" i="1"/>
  <c r="C2679" i="1"/>
  <c r="W2678" i="1"/>
  <c r="C2678" i="1"/>
  <c r="W2677" i="1"/>
  <c r="C2677" i="1"/>
  <c r="W2676" i="1"/>
  <c r="C2676" i="1"/>
  <c r="W2675" i="1"/>
  <c r="C2675" i="1"/>
  <c r="W2674" i="1"/>
  <c r="C2674" i="1"/>
  <c r="W2673" i="1"/>
  <c r="C2673" i="1"/>
  <c r="W2672" i="1"/>
  <c r="C2672" i="1"/>
  <c r="W2671" i="1"/>
  <c r="C2671" i="1"/>
  <c r="W2670" i="1"/>
  <c r="C2670" i="1"/>
  <c r="W2669" i="1"/>
  <c r="C2669" i="1"/>
  <c r="W2668" i="1"/>
  <c r="C2668" i="1"/>
  <c r="W2667" i="1"/>
  <c r="C2667" i="1"/>
  <c r="W2666" i="1"/>
  <c r="C2666" i="1"/>
  <c r="W2665" i="1"/>
  <c r="C2665" i="1"/>
  <c r="W2664" i="1"/>
  <c r="C2664" i="1"/>
  <c r="W2663" i="1"/>
  <c r="C2663" i="1"/>
  <c r="W2662" i="1"/>
  <c r="C2662" i="1"/>
  <c r="W2661" i="1"/>
  <c r="C2661" i="1"/>
  <c r="W2660" i="1"/>
  <c r="C2660" i="1"/>
  <c r="W2659" i="1"/>
  <c r="C2659" i="1"/>
  <c r="W2658" i="1"/>
  <c r="C2658" i="1"/>
  <c r="W2657" i="1"/>
  <c r="C2657" i="1"/>
  <c r="W2656" i="1"/>
  <c r="C2656" i="1"/>
  <c r="W2655" i="1"/>
  <c r="C2655" i="1"/>
  <c r="W2654" i="1"/>
  <c r="C2654" i="1"/>
  <c r="W2653" i="1"/>
  <c r="C2653" i="1"/>
  <c r="W2652" i="1"/>
  <c r="C2652" i="1"/>
  <c r="W2651" i="1"/>
  <c r="C2651" i="1"/>
  <c r="W2650" i="1"/>
  <c r="C2650" i="1"/>
  <c r="W2649" i="1"/>
  <c r="C2649" i="1"/>
  <c r="W2648" i="1"/>
  <c r="C2648" i="1"/>
  <c r="W2647" i="1"/>
  <c r="C2647" i="1"/>
  <c r="W2646" i="1"/>
  <c r="C2646" i="1"/>
  <c r="W2645" i="1"/>
  <c r="C2645" i="1"/>
  <c r="W2644" i="1"/>
  <c r="C2644" i="1"/>
  <c r="W2643" i="1"/>
  <c r="C2643" i="1"/>
  <c r="W2642" i="1"/>
  <c r="C2642" i="1"/>
  <c r="W2641" i="1"/>
  <c r="C2641" i="1"/>
  <c r="W2640" i="1"/>
  <c r="C2640" i="1"/>
  <c r="W2639" i="1"/>
  <c r="C2639" i="1"/>
  <c r="W2638" i="1"/>
  <c r="C2638" i="1"/>
  <c r="W2637" i="1"/>
  <c r="C2637" i="1"/>
  <c r="W2636" i="1"/>
  <c r="C2636" i="1"/>
  <c r="W2635" i="1"/>
  <c r="C2635" i="1"/>
  <c r="W2634" i="1"/>
  <c r="C2634" i="1"/>
  <c r="W2633" i="1"/>
  <c r="C2633" i="1"/>
  <c r="W2632" i="1"/>
  <c r="C2632" i="1"/>
  <c r="W2631" i="1"/>
  <c r="C2631" i="1"/>
  <c r="W2630" i="1"/>
  <c r="C2630" i="1"/>
  <c r="W2629" i="1"/>
  <c r="C2629" i="1"/>
  <c r="W2628" i="1"/>
  <c r="C2628" i="1"/>
  <c r="W2627" i="1"/>
  <c r="C2627" i="1"/>
  <c r="W2626" i="1"/>
  <c r="C2626" i="1"/>
  <c r="W2625" i="1"/>
  <c r="C2625" i="1"/>
  <c r="W2624" i="1"/>
  <c r="C2624" i="1"/>
  <c r="W2623" i="1"/>
  <c r="C2623" i="1"/>
  <c r="W2622" i="1"/>
  <c r="C2622" i="1"/>
  <c r="W2621" i="1"/>
  <c r="C2621" i="1"/>
  <c r="W2620" i="1"/>
  <c r="C2620" i="1"/>
  <c r="W2619" i="1"/>
  <c r="C2619" i="1"/>
  <c r="W2618" i="1"/>
  <c r="C2618" i="1"/>
  <c r="W2617" i="1"/>
  <c r="C2617" i="1"/>
  <c r="W2616" i="1"/>
  <c r="C2616" i="1"/>
  <c r="W2615" i="1"/>
  <c r="C2615" i="1"/>
  <c r="W2614" i="1"/>
  <c r="C2614" i="1"/>
  <c r="W2613" i="1"/>
  <c r="C2613" i="1"/>
  <c r="W2612" i="1"/>
  <c r="C2612" i="1"/>
  <c r="W2611" i="1"/>
  <c r="C2611" i="1"/>
  <c r="W2610" i="1"/>
  <c r="C2610" i="1"/>
  <c r="W2609" i="1"/>
  <c r="C2609" i="1"/>
  <c r="W2608" i="1"/>
  <c r="C2608" i="1"/>
  <c r="W2607" i="1"/>
  <c r="C2607" i="1"/>
  <c r="W2606" i="1"/>
  <c r="C2606" i="1"/>
  <c r="W2605" i="1"/>
  <c r="C2605" i="1"/>
  <c r="W2604" i="1"/>
  <c r="C2604" i="1"/>
  <c r="W2603" i="1"/>
  <c r="C2603" i="1"/>
  <c r="W2602" i="1"/>
  <c r="C2602" i="1"/>
  <c r="W2601" i="1"/>
  <c r="C2601" i="1"/>
  <c r="W2600" i="1"/>
  <c r="C2600" i="1"/>
  <c r="W2599" i="1"/>
  <c r="C2599" i="1"/>
  <c r="W2598" i="1"/>
  <c r="C2598" i="1"/>
  <c r="W2597" i="1"/>
  <c r="C2597" i="1"/>
  <c r="W2596" i="1"/>
  <c r="C2596" i="1"/>
  <c r="W2595" i="1"/>
  <c r="C2595" i="1"/>
  <c r="W2594" i="1"/>
  <c r="C2594" i="1"/>
  <c r="W2593" i="1"/>
  <c r="C2593" i="1"/>
  <c r="W2592" i="1"/>
  <c r="C2592" i="1"/>
  <c r="W2591" i="1"/>
  <c r="C2591" i="1"/>
  <c r="W2590" i="1"/>
  <c r="C2590" i="1"/>
  <c r="W2589" i="1"/>
  <c r="C2589" i="1"/>
  <c r="W2588" i="1"/>
  <c r="C2588" i="1"/>
  <c r="W2587" i="1"/>
  <c r="C2587" i="1"/>
  <c r="W2586" i="1"/>
  <c r="C2586" i="1"/>
  <c r="W2585" i="1"/>
  <c r="C2585" i="1"/>
  <c r="W2584" i="1"/>
  <c r="C2584" i="1"/>
  <c r="W2583" i="1"/>
  <c r="C2583" i="1"/>
  <c r="W2582" i="1"/>
  <c r="C2582" i="1"/>
  <c r="W2581" i="1"/>
  <c r="C2581" i="1"/>
  <c r="W2580" i="1"/>
  <c r="C2580" i="1"/>
  <c r="W2579" i="1"/>
  <c r="C2579" i="1"/>
  <c r="W2578" i="1"/>
  <c r="C2578" i="1"/>
  <c r="W2577" i="1"/>
  <c r="C2577" i="1"/>
  <c r="W2576" i="1"/>
  <c r="C2576" i="1"/>
  <c r="W2575" i="1"/>
  <c r="C2575" i="1"/>
  <c r="W2574" i="1"/>
  <c r="C2574" i="1"/>
  <c r="W2573" i="1"/>
  <c r="C2573" i="1"/>
  <c r="W2572" i="1"/>
  <c r="C2572" i="1"/>
  <c r="W2571" i="1"/>
  <c r="C2571" i="1"/>
  <c r="W2570" i="1"/>
  <c r="C2570" i="1"/>
  <c r="W2569" i="1"/>
  <c r="C2569" i="1"/>
  <c r="W2568" i="1"/>
  <c r="C2568" i="1"/>
  <c r="W2567" i="1"/>
  <c r="C2567" i="1"/>
  <c r="W2566" i="1"/>
  <c r="C2566" i="1"/>
  <c r="W2565" i="1"/>
  <c r="C2565" i="1"/>
  <c r="W2564" i="1"/>
  <c r="C2564" i="1"/>
  <c r="W2563" i="1"/>
  <c r="C2563" i="1"/>
  <c r="W2562" i="1"/>
  <c r="C2562" i="1"/>
  <c r="W2561" i="1"/>
  <c r="C2561" i="1"/>
  <c r="W2560" i="1"/>
  <c r="C2560" i="1"/>
  <c r="W2559" i="1"/>
  <c r="C2559" i="1"/>
  <c r="W2558" i="1"/>
  <c r="C2558" i="1"/>
  <c r="W2557" i="1"/>
  <c r="C2557" i="1"/>
  <c r="W2556" i="1"/>
  <c r="C2556" i="1"/>
  <c r="W2555" i="1"/>
  <c r="C2555" i="1"/>
  <c r="W2554" i="1"/>
  <c r="C2554" i="1"/>
  <c r="W2553" i="1"/>
  <c r="C2553" i="1"/>
  <c r="W2552" i="1"/>
  <c r="C2552" i="1"/>
  <c r="W2551" i="1"/>
  <c r="C2551" i="1"/>
  <c r="W2550" i="1"/>
  <c r="C2550" i="1"/>
  <c r="W2549" i="1"/>
  <c r="C2549" i="1"/>
  <c r="W2548" i="1"/>
  <c r="C2548" i="1"/>
  <c r="W2547" i="1"/>
  <c r="C2547" i="1"/>
  <c r="W2546" i="1"/>
  <c r="C2546" i="1"/>
  <c r="W2545" i="1"/>
  <c r="C2545" i="1"/>
  <c r="W2544" i="1"/>
  <c r="C2544" i="1"/>
  <c r="W2543" i="1"/>
  <c r="C2543" i="1"/>
  <c r="W2542" i="1"/>
  <c r="C2542" i="1"/>
  <c r="W2541" i="1"/>
  <c r="C2541" i="1"/>
  <c r="W2540" i="1"/>
  <c r="C2540" i="1"/>
  <c r="W2539" i="1"/>
  <c r="C2539" i="1"/>
  <c r="W2538" i="1"/>
  <c r="C2538" i="1"/>
  <c r="W2537" i="1"/>
  <c r="C2537" i="1"/>
  <c r="W2536" i="1"/>
  <c r="C2536" i="1"/>
  <c r="W2535" i="1"/>
  <c r="C2535" i="1"/>
  <c r="W2534" i="1"/>
  <c r="C2534" i="1"/>
  <c r="W2533" i="1"/>
  <c r="C2533" i="1"/>
  <c r="W2532" i="1"/>
  <c r="C2532" i="1"/>
  <c r="W2531" i="1"/>
  <c r="C2531" i="1"/>
  <c r="W2530" i="1"/>
  <c r="C2530" i="1"/>
  <c r="W2529" i="1"/>
  <c r="C2529" i="1"/>
  <c r="W2528" i="1"/>
  <c r="C2528" i="1"/>
  <c r="W2527" i="1"/>
  <c r="C2527" i="1"/>
  <c r="W2526" i="1"/>
  <c r="C2526" i="1"/>
  <c r="W2525" i="1"/>
  <c r="C2525" i="1"/>
  <c r="W2524" i="1"/>
  <c r="C2524" i="1"/>
  <c r="W2523" i="1"/>
  <c r="C2523" i="1"/>
  <c r="W2522" i="1"/>
  <c r="C2522" i="1"/>
  <c r="W2521" i="1"/>
  <c r="C2521" i="1"/>
  <c r="W2520" i="1"/>
  <c r="C2520" i="1"/>
  <c r="W2519" i="1"/>
  <c r="C2519" i="1"/>
  <c r="W2518" i="1"/>
  <c r="C2518" i="1"/>
  <c r="W2517" i="1"/>
  <c r="C2517" i="1"/>
  <c r="W2516" i="1"/>
  <c r="C2516" i="1"/>
  <c r="W2515" i="1"/>
  <c r="C2515" i="1"/>
  <c r="W2514" i="1"/>
  <c r="C2514" i="1"/>
  <c r="W2513" i="1"/>
  <c r="C2513" i="1"/>
  <c r="W2512" i="1"/>
  <c r="C2512" i="1"/>
  <c r="W2511" i="1"/>
  <c r="C2511" i="1"/>
  <c r="W2510" i="1"/>
  <c r="C2510" i="1"/>
  <c r="W2509" i="1"/>
  <c r="C2509" i="1"/>
  <c r="W2508" i="1"/>
  <c r="C2508" i="1"/>
  <c r="W2507" i="1"/>
  <c r="C2507" i="1"/>
  <c r="W2506" i="1"/>
  <c r="C2506" i="1"/>
  <c r="W2505" i="1"/>
  <c r="C2505" i="1"/>
  <c r="W2504" i="1"/>
  <c r="C2504" i="1"/>
  <c r="W2503" i="1"/>
  <c r="C2503" i="1"/>
  <c r="W2502" i="1"/>
  <c r="C2502" i="1"/>
  <c r="W2501" i="1"/>
  <c r="C2501" i="1"/>
  <c r="W2500" i="1"/>
  <c r="C2500" i="1"/>
  <c r="W2499" i="1"/>
  <c r="C2499" i="1"/>
  <c r="W2498" i="1"/>
  <c r="C2498" i="1"/>
  <c r="W2497" i="1"/>
  <c r="C2497" i="1"/>
  <c r="W2496" i="1"/>
  <c r="C2496" i="1"/>
  <c r="W2495" i="1"/>
  <c r="C2495" i="1"/>
  <c r="W2494" i="1"/>
  <c r="C2494" i="1"/>
  <c r="W2493" i="1"/>
  <c r="C2493" i="1"/>
  <c r="W2492" i="1"/>
  <c r="C2492" i="1"/>
  <c r="W2491" i="1"/>
  <c r="C2491" i="1"/>
  <c r="W2490" i="1"/>
  <c r="C2490" i="1"/>
  <c r="W2489" i="1"/>
  <c r="C2489" i="1"/>
  <c r="W2488" i="1"/>
  <c r="C2488" i="1"/>
  <c r="W2487" i="1"/>
  <c r="C2487" i="1"/>
  <c r="W2486" i="1"/>
  <c r="C2486" i="1"/>
  <c r="W2485" i="1"/>
  <c r="C2485" i="1"/>
  <c r="W2484" i="1"/>
  <c r="C2484" i="1"/>
  <c r="W2483" i="1"/>
  <c r="C2483" i="1"/>
  <c r="W2482" i="1"/>
  <c r="C2482" i="1"/>
  <c r="W2481" i="1"/>
  <c r="C2481" i="1"/>
  <c r="W2480" i="1"/>
  <c r="C2480" i="1"/>
  <c r="W2479" i="1"/>
  <c r="C2479" i="1"/>
  <c r="W2478" i="1"/>
  <c r="C2478" i="1"/>
  <c r="W2477" i="1"/>
  <c r="C2477" i="1"/>
  <c r="W2476" i="1"/>
  <c r="C2476" i="1"/>
  <c r="W2475" i="1"/>
  <c r="C2475" i="1"/>
  <c r="W2474" i="1"/>
  <c r="C2474" i="1"/>
  <c r="W2473" i="1"/>
  <c r="C2473" i="1"/>
  <c r="W2472" i="1"/>
  <c r="C2472" i="1"/>
  <c r="W2471" i="1"/>
  <c r="C2471" i="1"/>
  <c r="W2470" i="1"/>
  <c r="C2470" i="1"/>
  <c r="W2469" i="1"/>
  <c r="C2469" i="1"/>
  <c r="W2468" i="1"/>
  <c r="C2468" i="1"/>
  <c r="W2467" i="1"/>
  <c r="C2467" i="1"/>
  <c r="W2466" i="1"/>
  <c r="C2466" i="1"/>
  <c r="W2465" i="1"/>
  <c r="C2465" i="1"/>
  <c r="W2464" i="1"/>
  <c r="C2464" i="1"/>
  <c r="W2463" i="1"/>
  <c r="C2463" i="1"/>
  <c r="W2462" i="1"/>
  <c r="C2462" i="1"/>
  <c r="W2461" i="1"/>
  <c r="C2461" i="1"/>
  <c r="W2460" i="1"/>
  <c r="C2460" i="1"/>
  <c r="W2459" i="1"/>
  <c r="C2459" i="1"/>
  <c r="W2458" i="1"/>
  <c r="C2458" i="1"/>
  <c r="W2457" i="1"/>
  <c r="C2457" i="1"/>
  <c r="W2456" i="1"/>
  <c r="C2456" i="1"/>
  <c r="W2455" i="1"/>
  <c r="C2455" i="1"/>
  <c r="W2454" i="1"/>
  <c r="C2454" i="1"/>
  <c r="W2453" i="1"/>
  <c r="C2453" i="1"/>
  <c r="W2452" i="1"/>
  <c r="C2452" i="1"/>
  <c r="W2451" i="1"/>
  <c r="C2451" i="1"/>
  <c r="W2450" i="1"/>
  <c r="C2450" i="1"/>
  <c r="W2449" i="1"/>
  <c r="C2449" i="1"/>
  <c r="W2448" i="1"/>
  <c r="C2448" i="1"/>
  <c r="W2447" i="1"/>
  <c r="C2447" i="1"/>
  <c r="W2446" i="1"/>
  <c r="C2446" i="1"/>
  <c r="W2445" i="1"/>
  <c r="C2445" i="1"/>
  <c r="W2444" i="1"/>
  <c r="C2444" i="1"/>
  <c r="W2443" i="1"/>
  <c r="C2443" i="1"/>
  <c r="W2442" i="1"/>
  <c r="C2442" i="1"/>
  <c r="W2441" i="1"/>
  <c r="C2441" i="1"/>
  <c r="W2440" i="1"/>
  <c r="C2440" i="1"/>
  <c r="W2439" i="1"/>
  <c r="C2439" i="1"/>
  <c r="W2438" i="1"/>
  <c r="C2438" i="1"/>
  <c r="W2437" i="1"/>
  <c r="C2437" i="1"/>
  <c r="W2436" i="1"/>
  <c r="C2436" i="1"/>
  <c r="W2435" i="1"/>
  <c r="C2435" i="1"/>
  <c r="W2434" i="1"/>
  <c r="C2434" i="1"/>
  <c r="W2433" i="1"/>
  <c r="C2433" i="1"/>
  <c r="W2432" i="1"/>
  <c r="C2432" i="1"/>
  <c r="W2431" i="1"/>
  <c r="C2431" i="1"/>
  <c r="W2430" i="1"/>
  <c r="C2430" i="1"/>
  <c r="W2429" i="1"/>
  <c r="C2429" i="1"/>
  <c r="W2428" i="1"/>
  <c r="C2428" i="1"/>
  <c r="W2427" i="1"/>
  <c r="C2427" i="1"/>
  <c r="W2426" i="1"/>
  <c r="C2426" i="1"/>
  <c r="W2425" i="1"/>
  <c r="C2425" i="1"/>
  <c r="W2424" i="1"/>
  <c r="C2424" i="1"/>
  <c r="W2423" i="1"/>
  <c r="C2423" i="1"/>
  <c r="W2422" i="1"/>
  <c r="C2422" i="1"/>
  <c r="W2421" i="1"/>
  <c r="C2421" i="1"/>
  <c r="W2420" i="1"/>
  <c r="C2420" i="1"/>
  <c r="W2419" i="1"/>
  <c r="C2419" i="1"/>
  <c r="W2418" i="1"/>
  <c r="C2418" i="1"/>
  <c r="W2417" i="1"/>
  <c r="C2417" i="1"/>
  <c r="W2416" i="1"/>
  <c r="C2416" i="1"/>
  <c r="W2415" i="1"/>
  <c r="C2415" i="1"/>
  <c r="W2414" i="1"/>
  <c r="C2414" i="1"/>
  <c r="W2413" i="1"/>
  <c r="C2413" i="1"/>
  <c r="W2412" i="1"/>
  <c r="C2412" i="1"/>
  <c r="W2411" i="1"/>
  <c r="C2411" i="1"/>
  <c r="W2410" i="1"/>
  <c r="C2410" i="1"/>
  <c r="W2409" i="1"/>
  <c r="C2409" i="1"/>
  <c r="W2408" i="1"/>
  <c r="C2408" i="1"/>
  <c r="W2407" i="1"/>
  <c r="C2407" i="1"/>
  <c r="W2406" i="1"/>
  <c r="C2406" i="1"/>
  <c r="W2405" i="1"/>
  <c r="C2405" i="1"/>
  <c r="W2404" i="1"/>
  <c r="C2404" i="1"/>
  <c r="W2403" i="1"/>
  <c r="C2403" i="1"/>
  <c r="W2402" i="1"/>
  <c r="C2402" i="1"/>
  <c r="W2401" i="1"/>
  <c r="C2401" i="1"/>
  <c r="W2400" i="1"/>
  <c r="C2400" i="1"/>
  <c r="W2399" i="1"/>
  <c r="C2399" i="1"/>
  <c r="W2398" i="1"/>
  <c r="C2398" i="1"/>
  <c r="W2397" i="1"/>
  <c r="C2397" i="1"/>
  <c r="W2396" i="1"/>
  <c r="C2396" i="1"/>
  <c r="W2395" i="1"/>
  <c r="C2395" i="1"/>
  <c r="W2394" i="1"/>
  <c r="C2394" i="1"/>
  <c r="W2393" i="1"/>
  <c r="C2393" i="1"/>
  <c r="W2392" i="1"/>
  <c r="C2392" i="1"/>
  <c r="W2391" i="1"/>
  <c r="C2391" i="1"/>
  <c r="W2390" i="1"/>
  <c r="C2390" i="1"/>
  <c r="W2389" i="1"/>
  <c r="C2389" i="1"/>
  <c r="W2388" i="1"/>
  <c r="C2388" i="1"/>
  <c r="W2387" i="1"/>
  <c r="C2387" i="1"/>
  <c r="W2386" i="1"/>
  <c r="C2386" i="1"/>
  <c r="W2385" i="1"/>
  <c r="C2385" i="1"/>
  <c r="W2384" i="1"/>
  <c r="C2384" i="1"/>
  <c r="W2383" i="1"/>
  <c r="C2383" i="1"/>
  <c r="W2382" i="1"/>
  <c r="C2382" i="1"/>
  <c r="W2381" i="1"/>
  <c r="C2381" i="1"/>
  <c r="W2380" i="1"/>
  <c r="C2380" i="1"/>
  <c r="W2379" i="1"/>
  <c r="C2379" i="1"/>
  <c r="W2378" i="1"/>
  <c r="C2378" i="1"/>
  <c r="W2377" i="1"/>
  <c r="C2377" i="1"/>
  <c r="W2376" i="1"/>
  <c r="C2376" i="1"/>
  <c r="W2375" i="1"/>
  <c r="C2375" i="1"/>
  <c r="W2374" i="1"/>
  <c r="C2374" i="1"/>
  <c r="W2373" i="1"/>
  <c r="C2373" i="1"/>
  <c r="W2372" i="1"/>
  <c r="C2372" i="1"/>
  <c r="W2371" i="1"/>
  <c r="C2371" i="1"/>
  <c r="W2370" i="1"/>
  <c r="C2370" i="1"/>
  <c r="W2369" i="1"/>
  <c r="C2369" i="1"/>
  <c r="W2368" i="1"/>
  <c r="C2368" i="1"/>
  <c r="W2367" i="1"/>
  <c r="C2367" i="1"/>
  <c r="W2366" i="1"/>
  <c r="C2366" i="1"/>
  <c r="W2365" i="1"/>
  <c r="C2365" i="1"/>
  <c r="W2364" i="1"/>
  <c r="C2364" i="1"/>
  <c r="W2363" i="1"/>
  <c r="C2363" i="1"/>
  <c r="W2362" i="1"/>
  <c r="C2362" i="1"/>
  <c r="W2361" i="1"/>
  <c r="C2361" i="1"/>
  <c r="W2360" i="1"/>
  <c r="C2360" i="1"/>
  <c r="W2359" i="1"/>
  <c r="C2359" i="1"/>
  <c r="W2358" i="1"/>
  <c r="C2358" i="1"/>
  <c r="W2357" i="1"/>
  <c r="C2357" i="1"/>
  <c r="W2356" i="1"/>
  <c r="C2356" i="1"/>
  <c r="W2355" i="1"/>
  <c r="C2355" i="1"/>
  <c r="W2354" i="1"/>
  <c r="C2354" i="1"/>
  <c r="W2353" i="1"/>
  <c r="C2353" i="1"/>
  <c r="W2352" i="1"/>
  <c r="C2352" i="1"/>
  <c r="W2351" i="1"/>
  <c r="C2351" i="1"/>
  <c r="W2350" i="1"/>
  <c r="C2350" i="1"/>
  <c r="W2349" i="1"/>
  <c r="C2349" i="1"/>
  <c r="W2348" i="1"/>
  <c r="C2348" i="1"/>
  <c r="W2347" i="1"/>
  <c r="C2347" i="1"/>
  <c r="W2346" i="1"/>
  <c r="C2346" i="1"/>
  <c r="W2345" i="1"/>
  <c r="C2345" i="1"/>
  <c r="W2344" i="1"/>
  <c r="C2344" i="1"/>
  <c r="W2343" i="1"/>
  <c r="C2343" i="1"/>
  <c r="W2342" i="1"/>
  <c r="C2342" i="1"/>
  <c r="W2341" i="1"/>
  <c r="C2341" i="1"/>
  <c r="W2340" i="1"/>
  <c r="C2340" i="1"/>
  <c r="W2339" i="1"/>
  <c r="C2339" i="1"/>
  <c r="W2338" i="1"/>
  <c r="C2338" i="1"/>
  <c r="W2337" i="1"/>
  <c r="C2337" i="1"/>
  <c r="W2336" i="1"/>
  <c r="C2336" i="1"/>
  <c r="W2335" i="1"/>
  <c r="C2335" i="1"/>
  <c r="W2334" i="1"/>
  <c r="C2334" i="1"/>
  <c r="W2333" i="1"/>
  <c r="C2333" i="1"/>
  <c r="W2332" i="1"/>
  <c r="C2332" i="1"/>
  <c r="W2331" i="1"/>
  <c r="C2331" i="1"/>
  <c r="W2330" i="1"/>
  <c r="C2330" i="1"/>
  <c r="W2329" i="1"/>
  <c r="C2329" i="1"/>
  <c r="W2328" i="1"/>
  <c r="C2328" i="1"/>
  <c r="W2327" i="1"/>
  <c r="C2327" i="1"/>
  <c r="W2326" i="1"/>
  <c r="C2326" i="1"/>
  <c r="W2325" i="1"/>
  <c r="C2325" i="1"/>
  <c r="W2324" i="1"/>
  <c r="C2324" i="1"/>
  <c r="W2323" i="1"/>
  <c r="C2323" i="1"/>
  <c r="W2322" i="1"/>
  <c r="C2322" i="1"/>
  <c r="W2321" i="1"/>
  <c r="C2321" i="1"/>
  <c r="W2320" i="1"/>
  <c r="C2320" i="1"/>
  <c r="W2319" i="1"/>
  <c r="C2319" i="1"/>
  <c r="W2318" i="1"/>
  <c r="C2318" i="1"/>
  <c r="W2317" i="1"/>
  <c r="C2317" i="1"/>
  <c r="W2316" i="1"/>
  <c r="C2316" i="1"/>
  <c r="W2315" i="1"/>
  <c r="C2315" i="1"/>
  <c r="W2314" i="1"/>
  <c r="C2314" i="1"/>
  <c r="W2313" i="1"/>
  <c r="C2313" i="1"/>
  <c r="W2312" i="1"/>
  <c r="C2312" i="1"/>
  <c r="W2311" i="1"/>
  <c r="C2311" i="1"/>
  <c r="W2310" i="1"/>
  <c r="C2310" i="1"/>
  <c r="W2309" i="1"/>
  <c r="C2309" i="1"/>
  <c r="W2308" i="1"/>
  <c r="C2308" i="1"/>
  <c r="W2307" i="1"/>
  <c r="C2307" i="1"/>
  <c r="W2306" i="1"/>
  <c r="C2306" i="1"/>
  <c r="W2305" i="1"/>
  <c r="C2305" i="1"/>
  <c r="W2304" i="1"/>
  <c r="C2304" i="1"/>
  <c r="W2303" i="1"/>
  <c r="C2303" i="1"/>
  <c r="W2302" i="1"/>
  <c r="C2302" i="1"/>
  <c r="W2301" i="1"/>
  <c r="C2301" i="1"/>
  <c r="W2300" i="1"/>
  <c r="C2300" i="1"/>
  <c r="W2299" i="1"/>
  <c r="C2299" i="1"/>
  <c r="W2298" i="1"/>
  <c r="C2298" i="1"/>
  <c r="W2297" i="1"/>
  <c r="C2297" i="1"/>
  <c r="W2296" i="1"/>
  <c r="C2296" i="1"/>
  <c r="W2295" i="1"/>
  <c r="C2295" i="1"/>
  <c r="W2294" i="1"/>
  <c r="C2294" i="1"/>
  <c r="W2293" i="1"/>
  <c r="C2293" i="1"/>
  <c r="W2292" i="1"/>
  <c r="C2292" i="1"/>
  <c r="W2291" i="1"/>
  <c r="C2291" i="1"/>
  <c r="W2290" i="1"/>
  <c r="C2290" i="1"/>
  <c r="W2289" i="1"/>
  <c r="C2289" i="1"/>
  <c r="W2288" i="1"/>
  <c r="C2288" i="1"/>
  <c r="W2287" i="1"/>
  <c r="C2287" i="1"/>
  <c r="W2286" i="1"/>
  <c r="C2286" i="1"/>
  <c r="W2285" i="1"/>
  <c r="C2285" i="1"/>
  <c r="W2284" i="1"/>
  <c r="C2284" i="1"/>
  <c r="W2283" i="1"/>
  <c r="C2283" i="1"/>
  <c r="W2282" i="1"/>
  <c r="C2282" i="1"/>
  <c r="W2281" i="1"/>
  <c r="C2281" i="1"/>
  <c r="W2280" i="1"/>
  <c r="C2280" i="1"/>
  <c r="W2279" i="1"/>
  <c r="C2279" i="1"/>
  <c r="W2278" i="1"/>
  <c r="C2278" i="1"/>
  <c r="W2277" i="1"/>
  <c r="C2277" i="1"/>
  <c r="W2276" i="1"/>
  <c r="C2276" i="1"/>
  <c r="W2275" i="1"/>
  <c r="C2275" i="1"/>
  <c r="W2274" i="1"/>
  <c r="C2274" i="1"/>
  <c r="W2273" i="1"/>
  <c r="C2273" i="1"/>
  <c r="W2272" i="1"/>
  <c r="C2272" i="1"/>
  <c r="W2271" i="1"/>
  <c r="C2271" i="1"/>
  <c r="W2270" i="1"/>
  <c r="C2270" i="1"/>
  <c r="W2269" i="1"/>
  <c r="C2269" i="1"/>
  <c r="W2268" i="1"/>
  <c r="C2268" i="1"/>
  <c r="W2267" i="1"/>
  <c r="C2267" i="1"/>
  <c r="W2266" i="1"/>
  <c r="C2266" i="1"/>
  <c r="W2265" i="1"/>
  <c r="C2265" i="1"/>
  <c r="W2264" i="1"/>
  <c r="C2264" i="1"/>
  <c r="W2263" i="1"/>
  <c r="C2263" i="1"/>
  <c r="W2262" i="1"/>
  <c r="C2262" i="1"/>
  <c r="W2261" i="1"/>
  <c r="C2261" i="1"/>
  <c r="W2260" i="1"/>
  <c r="C2260" i="1"/>
  <c r="W2259" i="1"/>
  <c r="C2259" i="1"/>
  <c r="W2258" i="1"/>
  <c r="C2258" i="1"/>
  <c r="W2257" i="1"/>
  <c r="C2257" i="1"/>
  <c r="W2256" i="1"/>
  <c r="C2256" i="1"/>
  <c r="W2255" i="1"/>
  <c r="C2255" i="1"/>
  <c r="W2254" i="1"/>
  <c r="C2254" i="1"/>
  <c r="W2253" i="1"/>
  <c r="C2253" i="1"/>
  <c r="W2252" i="1"/>
  <c r="C2252" i="1"/>
  <c r="W2251" i="1"/>
  <c r="C2251" i="1"/>
  <c r="W2250" i="1"/>
  <c r="C2250" i="1"/>
  <c r="W2249" i="1"/>
  <c r="C2249" i="1"/>
  <c r="W2248" i="1"/>
  <c r="C2248" i="1"/>
  <c r="W2247" i="1"/>
  <c r="C2247" i="1"/>
  <c r="W2246" i="1"/>
  <c r="C2246" i="1"/>
  <c r="W2245" i="1"/>
  <c r="C2245" i="1"/>
  <c r="W2244" i="1"/>
  <c r="C2244" i="1"/>
  <c r="W2243" i="1"/>
  <c r="C2243" i="1"/>
  <c r="W2242" i="1"/>
  <c r="C2242" i="1"/>
  <c r="W2241" i="1"/>
  <c r="C2241" i="1"/>
  <c r="W2240" i="1"/>
  <c r="C2240" i="1"/>
  <c r="W2239" i="1"/>
  <c r="C2239" i="1"/>
  <c r="W2238" i="1"/>
  <c r="C2238" i="1"/>
  <c r="W2237" i="1"/>
  <c r="C2237" i="1"/>
  <c r="W2236" i="1"/>
  <c r="C2236" i="1"/>
  <c r="W2235" i="1"/>
  <c r="C2235" i="1"/>
  <c r="W2234" i="1"/>
  <c r="C2234" i="1"/>
  <c r="W2233" i="1"/>
  <c r="C2233" i="1"/>
  <c r="W2232" i="1"/>
  <c r="C2232" i="1"/>
  <c r="W2231" i="1"/>
  <c r="C2231" i="1"/>
  <c r="W2230" i="1"/>
  <c r="C2230" i="1"/>
  <c r="W2229" i="1"/>
  <c r="C2229" i="1"/>
  <c r="W2228" i="1"/>
  <c r="C2228" i="1"/>
  <c r="W2227" i="1"/>
  <c r="C2227" i="1"/>
  <c r="W2226" i="1"/>
  <c r="C2226" i="1"/>
  <c r="W2225" i="1"/>
  <c r="C2225" i="1"/>
  <c r="W2224" i="1"/>
  <c r="C2224" i="1"/>
  <c r="W2223" i="1"/>
  <c r="C2223" i="1"/>
  <c r="W2222" i="1"/>
  <c r="C2222" i="1"/>
  <c r="W2221" i="1"/>
  <c r="C2221" i="1"/>
  <c r="W2220" i="1"/>
  <c r="C2220" i="1"/>
  <c r="W2219" i="1"/>
  <c r="C2219" i="1"/>
  <c r="W2218" i="1"/>
  <c r="C2218" i="1"/>
  <c r="W2217" i="1"/>
  <c r="C2217" i="1"/>
  <c r="W2216" i="1"/>
  <c r="C2216" i="1"/>
  <c r="W2215" i="1"/>
  <c r="C2215" i="1"/>
  <c r="W2214" i="1"/>
  <c r="C2214" i="1"/>
  <c r="W2213" i="1"/>
  <c r="C2213" i="1"/>
  <c r="W2212" i="1"/>
  <c r="C2212" i="1"/>
  <c r="W2211" i="1"/>
  <c r="C2211" i="1"/>
  <c r="W2210" i="1"/>
  <c r="C2210" i="1"/>
  <c r="W2209" i="1"/>
  <c r="C2209" i="1"/>
  <c r="W2208" i="1"/>
  <c r="C2208" i="1"/>
  <c r="W2207" i="1"/>
  <c r="C2207" i="1"/>
  <c r="W2206" i="1"/>
  <c r="C2206" i="1"/>
  <c r="W2205" i="1"/>
  <c r="C2205" i="1"/>
  <c r="W2204" i="1"/>
  <c r="C2204" i="1"/>
  <c r="W2203" i="1"/>
  <c r="C2203" i="1"/>
  <c r="W2202" i="1"/>
  <c r="C2202" i="1"/>
  <c r="W2201" i="1"/>
  <c r="C2201" i="1"/>
  <c r="W2200" i="1"/>
  <c r="C2200" i="1"/>
  <c r="W2199" i="1"/>
  <c r="C2199" i="1"/>
  <c r="W2198" i="1"/>
  <c r="C2198" i="1"/>
  <c r="W2197" i="1"/>
  <c r="C2197" i="1"/>
  <c r="W2196" i="1"/>
  <c r="C2196" i="1"/>
  <c r="W2195" i="1"/>
  <c r="C2195" i="1"/>
  <c r="W2194" i="1"/>
  <c r="C2194" i="1"/>
  <c r="W2193" i="1"/>
  <c r="C2193" i="1"/>
  <c r="W2192" i="1"/>
  <c r="C2192" i="1"/>
  <c r="W2191" i="1"/>
  <c r="C2191" i="1"/>
  <c r="W2190" i="1"/>
  <c r="C2190" i="1"/>
  <c r="W2189" i="1"/>
  <c r="C2189" i="1"/>
  <c r="W2188" i="1"/>
  <c r="C2188" i="1"/>
  <c r="W2187" i="1"/>
  <c r="C2187" i="1"/>
  <c r="W2186" i="1"/>
  <c r="C2186" i="1"/>
  <c r="W2185" i="1"/>
  <c r="C2185" i="1"/>
  <c r="W2184" i="1"/>
  <c r="C2184" i="1"/>
  <c r="W2183" i="1"/>
  <c r="C2183" i="1"/>
  <c r="W2182" i="1"/>
  <c r="C2182" i="1"/>
  <c r="W2181" i="1"/>
  <c r="C2181" i="1"/>
  <c r="W2180" i="1"/>
  <c r="C2180" i="1"/>
  <c r="W2179" i="1"/>
  <c r="C2179" i="1"/>
  <c r="W2178" i="1"/>
  <c r="C2178" i="1"/>
  <c r="W2177" i="1"/>
  <c r="C2177" i="1"/>
  <c r="W2176" i="1"/>
  <c r="C2176" i="1"/>
  <c r="W2175" i="1"/>
  <c r="C2175" i="1"/>
  <c r="W2174" i="1"/>
  <c r="C2174" i="1"/>
  <c r="W2173" i="1"/>
  <c r="C2173" i="1"/>
  <c r="W2172" i="1"/>
  <c r="C2172" i="1"/>
  <c r="W2171" i="1"/>
  <c r="C2171" i="1"/>
  <c r="W2170" i="1"/>
  <c r="C2170" i="1"/>
  <c r="W2169" i="1"/>
  <c r="C2169" i="1"/>
  <c r="W2168" i="1"/>
  <c r="C2168" i="1"/>
  <c r="W2167" i="1"/>
  <c r="C2167" i="1"/>
  <c r="W2166" i="1"/>
  <c r="C2166" i="1"/>
  <c r="W2165" i="1"/>
  <c r="C2165" i="1"/>
  <c r="W2164" i="1"/>
  <c r="C2164" i="1"/>
  <c r="W2163" i="1"/>
  <c r="C2163" i="1"/>
  <c r="W2162" i="1"/>
  <c r="C2162" i="1"/>
  <c r="W2161" i="1"/>
  <c r="C2161" i="1"/>
  <c r="W2160" i="1"/>
  <c r="C2160" i="1"/>
  <c r="W2159" i="1"/>
  <c r="C2159" i="1"/>
  <c r="W2158" i="1"/>
  <c r="C2158" i="1"/>
  <c r="W2157" i="1"/>
  <c r="C2157" i="1"/>
  <c r="W2156" i="1"/>
  <c r="C2156" i="1"/>
  <c r="W2155" i="1"/>
  <c r="C2155" i="1"/>
  <c r="W2154" i="1"/>
  <c r="C2154" i="1"/>
  <c r="W2153" i="1"/>
  <c r="C2153" i="1"/>
  <c r="W2152" i="1"/>
  <c r="C2152" i="1"/>
  <c r="W2151" i="1"/>
  <c r="C2151" i="1"/>
  <c r="W2150" i="1"/>
  <c r="C2150" i="1"/>
  <c r="W2149" i="1"/>
  <c r="C2149" i="1"/>
  <c r="W2148" i="1"/>
  <c r="C2148" i="1"/>
  <c r="W2147" i="1"/>
  <c r="C2147" i="1"/>
  <c r="W2146" i="1"/>
  <c r="C2146" i="1"/>
  <c r="W2145" i="1"/>
  <c r="C2145" i="1"/>
  <c r="W2144" i="1"/>
  <c r="C2144" i="1"/>
  <c r="W2143" i="1"/>
  <c r="C2143" i="1"/>
  <c r="W2142" i="1"/>
  <c r="C2142" i="1"/>
  <c r="W2141" i="1"/>
  <c r="C2141" i="1"/>
  <c r="W2140" i="1"/>
  <c r="C2140" i="1"/>
  <c r="W2139" i="1"/>
  <c r="C2139" i="1"/>
  <c r="W2138" i="1"/>
  <c r="C2138" i="1"/>
  <c r="W2137" i="1"/>
  <c r="C2137" i="1"/>
  <c r="W2136" i="1"/>
  <c r="C2136" i="1"/>
  <c r="W2135" i="1"/>
  <c r="C2135" i="1"/>
  <c r="W2134" i="1"/>
  <c r="C2134" i="1"/>
  <c r="W2133" i="1"/>
  <c r="C2133" i="1"/>
  <c r="W2132" i="1"/>
  <c r="C2132" i="1"/>
  <c r="W2131" i="1"/>
  <c r="C2131" i="1"/>
  <c r="W2130" i="1"/>
  <c r="C2130" i="1"/>
  <c r="W2129" i="1"/>
  <c r="C2129" i="1"/>
  <c r="W2128" i="1"/>
  <c r="C2128" i="1"/>
  <c r="W2127" i="1"/>
  <c r="C2127" i="1"/>
  <c r="W2126" i="1"/>
  <c r="C2126" i="1"/>
  <c r="W2125" i="1"/>
  <c r="C2125" i="1"/>
  <c r="W2124" i="1"/>
  <c r="C2124" i="1"/>
  <c r="W2123" i="1"/>
  <c r="C2123" i="1"/>
  <c r="W2122" i="1"/>
  <c r="C2122" i="1"/>
  <c r="W2121" i="1"/>
  <c r="C2121" i="1"/>
  <c r="W2120" i="1"/>
  <c r="C2120" i="1"/>
  <c r="W2119" i="1"/>
  <c r="C2119" i="1"/>
  <c r="W2118" i="1"/>
  <c r="C2118" i="1"/>
  <c r="W2117" i="1"/>
  <c r="C2117" i="1"/>
  <c r="W2116" i="1"/>
  <c r="C2116" i="1"/>
  <c r="W2115" i="1"/>
  <c r="C2115" i="1"/>
  <c r="W2114" i="1"/>
  <c r="C2114" i="1"/>
  <c r="W2113" i="1"/>
  <c r="C2113" i="1"/>
  <c r="W2112" i="1"/>
  <c r="C2112" i="1"/>
  <c r="W2111" i="1"/>
  <c r="C2111" i="1"/>
  <c r="W2110" i="1"/>
  <c r="C2110" i="1"/>
  <c r="W2109" i="1"/>
  <c r="C2109" i="1"/>
  <c r="W2108" i="1"/>
  <c r="C2108" i="1"/>
  <c r="W2107" i="1"/>
  <c r="C2107" i="1"/>
  <c r="W2106" i="1"/>
  <c r="C2106" i="1"/>
  <c r="W2105" i="1"/>
  <c r="C2105" i="1"/>
  <c r="W2104" i="1"/>
  <c r="C2104" i="1"/>
  <c r="W2103" i="1"/>
  <c r="C2103" i="1"/>
  <c r="W2102" i="1"/>
  <c r="C2102" i="1"/>
  <c r="W2101" i="1"/>
  <c r="C2101" i="1"/>
  <c r="W2100" i="1"/>
  <c r="C2100" i="1"/>
  <c r="W2099" i="1"/>
  <c r="C2099" i="1"/>
  <c r="W2098" i="1"/>
  <c r="C2098" i="1"/>
  <c r="W2097" i="1"/>
  <c r="C2097" i="1"/>
  <c r="W2096" i="1"/>
  <c r="C2096" i="1"/>
  <c r="W2095" i="1"/>
  <c r="C2095" i="1"/>
  <c r="W2094" i="1"/>
  <c r="C2094" i="1"/>
  <c r="W2093" i="1"/>
  <c r="C2093" i="1"/>
  <c r="W2092" i="1"/>
  <c r="C2092" i="1"/>
  <c r="W2091" i="1"/>
  <c r="C2091" i="1"/>
  <c r="W2090" i="1"/>
  <c r="C2090" i="1"/>
  <c r="W2089" i="1"/>
  <c r="C2089" i="1"/>
  <c r="W2088" i="1"/>
  <c r="C2088" i="1"/>
  <c r="W2087" i="1"/>
  <c r="C2087" i="1"/>
  <c r="W2086" i="1"/>
  <c r="C2086" i="1"/>
  <c r="W2085" i="1"/>
  <c r="C2085" i="1"/>
  <c r="W2084" i="1"/>
  <c r="C2084" i="1"/>
  <c r="W2083" i="1"/>
  <c r="C2083" i="1"/>
  <c r="W2082" i="1"/>
  <c r="C2082" i="1"/>
  <c r="W2081" i="1"/>
  <c r="C2081" i="1"/>
  <c r="W2080" i="1"/>
  <c r="C2080" i="1"/>
  <c r="W2079" i="1"/>
  <c r="C2079" i="1"/>
  <c r="W2078" i="1"/>
  <c r="C2078" i="1"/>
  <c r="W2077" i="1"/>
  <c r="C2077" i="1"/>
  <c r="W2076" i="1"/>
  <c r="C2076" i="1"/>
  <c r="W2075" i="1"/>
  <c r="C2075" i="1"/>
  <c r="W2074" i="1"/>
  <c r="C2074" i="1"/>
  <c r="W2073" i="1"/>
  <c r="C2073" i="1"/>
  <c r="W2072" i="1"/>
  <c r="C2072" i="1"/>
  <c r="W2071" i="1"/>
  <c r="C2071" i="1"/>
  <c r="W2070" i="1"/>
  <c r="C2070" i="1"/>
  <c r="W2069" i="1"/>
  <c r="C2069" i="1"/>
  <c r="W2068" i="1"/>
  <c r="C2068" i="1"/>
  <c r="W2067" i="1"/>
  <c r="C2067" i="1"/>
  <c r="W2066" i="1"/>
  <c r="C2066" i="1"/>
  <c r="W2065" i="1"/>
  <c r="C2065" i="1"/>
  <c r="W2064" i="1"/>
  <c r="C2064" i="1"/>
  <c r="W2063" i="1"/>
  <c r="C2063" i="1"/>
  <c r="W2062" i="1"/>
  <c r="C2062" i="1"/>
  <c r="W2061" i="1"/>
  <c r="C2061" i="1"/>
  <c r="W2060" i="1"/>
  <c r="C2060" i="1"/>
  <c r="W2059" i="1"/>
  <c r="C2059" i="1"/>
  <c r="W2058" i="1"/>
  <c r="C2058" i="1"/>
  <c r="W2057" i="1"/>
  <c r="C2057" i="1"/>
  <c r="W2056" i="1"/>
  <c r="C2056" i="1"/>
  <c r="W2055" i="1"/>
  <c r="C2055" i="1"/>
  <c r="W2054" i="1"/>
  <c r="C2054" i="1"/>
  <c r="W2053" i="1"/>
  <c r="C2053" i="1"/>
  <c r="W2052" i="1"/>
  <c r="C2052" i="1"/>
  <c r="W2051" i="1"/>
  <c r="C2051" i="1"/>
  <c r="W2050" i="1"/>
  <c r="C2050" i="1"/>
  <c r="W2049" i="1"/>
  <c r="C2049" i="1"/>
  <c r="W2048" i="1"/>
  <c r="C2048" i="1"/>
  <c r="W2047" i="1"/>
  <c r="C2047" i="1"/>
  <c r="W2046" i="1"/>
  <c r="C2046" i="1"/>
  <c r="W2045" i="1"/>
  <c r="C2045" i="1"/>
  <c r="W2044" i="1"/>
  <c r="C2044" i="1"/>
  <c r="W2043" i="1"/>
  <c r="C2043" i="1"/>
  <c r="W2042" i="1"/>
  <c r="C2042" i="1"/>
  <c r="W2041" i="1"/>
  <c r="C2041" i="1"/>
  <c r="W2040" i="1"/>
  <c r="C2040" i="1"/>
  <c r="W2039" i="1"/>
  <c r="C2039" i="1"/>
  <c r="W2038" i="1"/>
  <c r="C2038" i="1"/>
  <c r="W2037" i="1"/>
  <c r="C2037" i="1"/>
  <c r="W2036" i="1"/>
  <c r="C2036" i="1"/>
  <c r="W2035" i="1"/>
  <c r="C2035" i="1"/>
  <c r="W2034" i="1"/>
  <c r="C2034" i="1"/>
  <c r="W2033" i="1"/>
  <c r="C2033" i="1"/>
  <c r="W2032" i="1"/>
  <c r="C2032" i="1"/>
  <c r="W2031" i="1"/>
  <c r="C2031" i="1"/>
  <c r="W2030" i="1"/>
  <c r="C2030" i="1"/>
  <c r="W2029" i="1"/>
  <c r="C2029" i="1"/>
  <c r="W2028" i="1"/>
  <c r="C2028" i="1"/>
  <c r="W2027" i="1"/>
  <c r="C2027" i="1"/>
  <c r="W2026" i="1"/>
  <c r="C2026" i="1"/>
  <c r="W2025" i="1"/>
  <c r="C2025" i="1"/>
  <c r="W2024" i="1"/>
  <c r="C2024" i="1"/>
  <c r="W2023" i="1"/>
  <c r="C2023" i="1"/>
  <c r="W2022" i="1"/>
  <c r="C2022" i="1"/>
  <c r="W2021" i="1"/>
  <c r="C2021" i="1"/>
  <c r="W2020" i="1"/>
  <c r="C2020" i="1"/>
  <c r="W2019" i="1"/>
  <c r="C2019" i="1"/>
  <c r="W2018" i="1"/>
  <c r="C2018" i="1"/>
  <c r="W2017" i="1"/>
  <c r="C2017" i="1"/>
  <c r="W2016" i="1"/>
  <c r="C2016" i="1"/>
  <c r="W2015" i="1"/>
  <c r="C2015" i="1"/>
  <c r="W2014" i="1"/>
  <c r="C2014" i="1"/>
  <c r="W2013" i="1"/>
  <c r="C2013" i="1"/>
  <c r="W2012" i="1"/>
  <c r="C2012" i="1"/>
  <c r="W2011" i="1"/>
  <c r="C2011" i="1"/>
  <c r="W2010" i="1"/>
  <c r="C2010" i="1"/>
  <c r="W2009" i="1"/>
  <c r="C2009" i="1"/>
  <c r="W2008" i="1"/>
  <c r="C2008" i="1"/>
  <c r="W2007" i="1"/>
  <c r="C2007" i="1"/>
  <c r="W2006" i="1"/>
  <c r="C2006" i="1"/>
  <c r="W2005" i="1"/>
  <c r="C2005" i="1"/>
  <c r="W2004" i="1"/>
  <c r="C2004" i="1"/>
  <c r="W2003" i="1"/>
  <c r="C2003" i="1"/>
  <c r="W2002" i="1"/>
  <c r="C2002" i="1"/>
  <c r="W2001" i="1"/>
  <c r="C2001" i="1"/>
  <c r="W2000" i="1"/>
  <c r="C2000" i="1"/>
  <c r="W1999" i="1"/>
  <c r="C1999" i="1"/>
  <c r="W1998" i="1"/>
  <c r="C1998" i="1"/>
  <c r="W1997" i="1"/>
  <c r="C1997" i="1"/>
  <c r="W1996" i="1"/>
  <c r="C1996" i="1"/>
  <c r="W1995" i="1"/>
  <c r="C1995" i="1"/>
  <c r="W1994" i="1"/>
  <c r="C1994" i="1"/>
  <c r="W1993" i="1"/>
  <c r="C1993" i="1"/>
  <c r="W1992" i="1"/>
  <c r="C1992" i="1"/>
  <c r="W1991" i="1"/>
  <c r="C1991" i="1"/>
  <c r="W1990" i="1"/>
  <c r="C1990" i="1"/>
  <c r="W1989" i="1"/>
  <c r="C1989" i="1"/>
  <c r="W1988" i="1"/>
  <c r="C1988" i="1"/>
  <c r="W1987" i="1"/>
  <c r="C1987" i="1"/>
  <c r="W1986" i="1"/>
  <c r="C1986" i="1"/>
  <c r="W1985" i="1"/>
  <c r="C1985" i="1"/>
  <c r="W1984" i="1"/>
  <c r="C1984" i="1"/>
  <c r="W1983" i="1"/>
  <c r="C1983" i="1"/>
  <c r="W1982" i="1"/>
  <c r="C1982" i="1"/>
  <c r="W1981" i="1"/>
  <c r="C1981" i="1"/>
  <c r="W1980" i="1"/>
  <c r="C1980" i="1"/>
  <c r="W1979" i="1"/>
  <c r="C1979" i="1"/>
  <c r="W1978" i="1"/>
  <c r="C1978" i="1"/>
  <c r="W1977" i="1"/>
  <c r="C1977" i="1"/>
  <c r="W1976" i="1"/>
  <c r="C1976" i="1"/>
  <c r="W1975" i="1"/>
  <c r="C1975" i="1"/>
  <c r="W1974" i="1"/>
  <c r="C1974" i="1"/>
  <c r="W1973" i="1"/>
  <c r="C1973" i="1"/>
  <c r="W1972" i="1"/>
  <c r="C1972" i="1"/>
  <c r="W1971" i="1"/>
  <c r="C1971" i="1"/>
  <c r="W1970" i="1"/>
  <c r="C1970" i="1"/>
  <c r="W1969" i="1"/>
  <c r="C1969" i="1"/>
  <c r="W1968" i="1"/>
  <c r="C1968" i="1"/>
  <c r="W1967" i="1"/>
  <c r="C1967" i="1"/>
  <c r="W1966" i="1"/>
  <c r="C1966" i="1"/>
  <c r="W1965" i="1"/>
  <c r="C1965" i="1"/>
  <c r="W1964" i="1"/>
  <c r="C1964" i="1"/>
  <c r="W1963" i="1"/>
  <c r="C1963" i="1"/>
  <c r="W1962" i="1"/>
  <c r="C1962" i="1"/>
  <c r="W1961" i="1"/>
  <c r="C1961" i="1"/>
  <c r="W1960" i="1"/>
  <c r="C1960" i="1"/>
  <c r="W1959" i="1"/>
  <c r="C1959" i="1"/>
  <c r="W1958" i="1"/>
  <c r="C1958" i="1"/>
  <c r="W1957" i="1"/>
  <c r="C1957" i="1"/>
  <c r="W1956" i="1"/>
  <c r="C1956" i="1"/>
  <c r="W1955" i="1"/>
  <c r="C1955" i="1"/>
  <c r="W1954" i="1"/>
  <c r="C1954" i="1"/>
  <c r="W1953" i="1"/>
  <c r="C1953" i="1"/>
  <c r="W1952" i="1"/>
  <c r="C1952" i="1"/>
  <c r="W1951" i="1"/>
  <c r="C1951" i="1"/>
  <c r="W1950" i="1"/>
  <c r="C1950" i="1"/>
  <c r="W1949" i="1"/>
  <c r="C1949" i="1"/>
  <c r="W1948" i="1"/>
  <c r="C1948" i="1"/>
  <c r="W1947" i="1"/>
  <c r="C1947" i="1"/>
  <c r="W1946" i="1"/>
  <c r="C1946" i="1"/>
  <c r="W1945" i="1"/>
  <c r="C1945" i="1"/>
  <c r="W1944" i="1"/>
  <c r="C1944" i="1"/>
  <c r="W1943" i="1"/>
  <c r="C1943" i="1"/>
  <c r="W1942" i="1"/>
  <c r="C1942" i="1"/>
  <c r="W1941" i="1"/>
  <c r="C1941" i="1"/>
  <c r="W1940" i="1"/>
  <c r="C1940" i="1"/>
  <c r="W1939" i="1"/>
  <c r="C1939" i="1"/>
  <c r="W1938" i="1"/>
  <c r="C1938" i="1"/>
  <c r="W1937" i="1"/>
  <c r="C1937" i="1"/>
  <c r="W1936" i="1"/>
  <c r="C1936" i="1"/>
  <c r="W1935" i="1"/>
  <c r="C1935" i="1"/>
  <c r="W1934" i="1"/>
  <c r="C1934" i="1"/>
  <c r="W1933" i="1"/>
  <c r="C1933" i="1"/>
  <c r="W1932" i="1"/>
  <c r="C1932" i="1"/>
  <c r="W1931" i="1"/>
  <c r="C1931" i="1"/>
  <c r="W1930" i="1"/>
  <c r="C1930" i="1"/>
  <c r="W1929" i="1"/>
  <c r="C1929" i="1"/>
  <c r="W1928" i="1"/>
  <c r="C1928" i="1"/>
  <c r="W1927" i="1"/>
  <c r="C1927" i="1"/>
  <c r="W1926" i="1"/>
  <c r="C1926" i="1"/>
  <c r="W1925" i="1"/>
  <c r="C1925" i="1"/>
  <c r="W1924" i="1"/>
  <c r="C1924" i="1"/>
  <c r="W1923" i="1"/>
  <c r="C1923" i="1"/>
  <c r="W1922" i="1"/>
  <c r="C1922" i="1"/>
  <c r="W1921" i="1"/>
  <c r="C1921" i="1"/>
  <c r="W1920" i="1"/>
  <c r="C1920" i="1"/>
  <c r="W1919" i="1"/>
  <c r="C1919" i="1"/>
  <c r="W1918" i="1"/>
  <c r="C1918" i="1"/>
  <c r="W1917" i="1"/>
  <c r="C1917" i="1"/>
  <c r="W1916" i="1"/>
  <c r="C1916" i="1"/>
  <c r="W1915" i="1"/>
  <c r="C1915" i="1"/>
  <c r="W1914" i="1"/>
  <c r="C1914" i="1"/>
  <c r="W1913" i="1"/>
  <c r="C1913" i="1"/>
  <c r="W1912" i="1"/>
  <c r="C1912" i="1"/>
  <c r="W1911" i="1"/>
  <c r="C1911" i="1"/>
  <c r="W1910" i="1"/>
  <c r="C1910" i="1"/>
  <c r="W1909" i="1"/>
  <c r="C1909" i="1"/>
  <c r="W1908" i="1"/>
  <c r="C1908" i="1"/>
  <c r="W1907" i="1"/>
  <c r="C1907" i="1"/>
  <c r="W1906" i="1"/>
  <c r="C1906" i="1"/>
  <c r="W1905" i="1"/>
  <c r="C1905" i="1"/>
  <c r="W1904" i="1"/>
  <c r="C1904" i="1"/>
  <c r="W1903" i="1"/>
  <c r="C1903" i="1"/>
  <c r="W1902" i="1"/>
  <c r="C1902" i="1"/>
  <c r="W1901" i="1"/>
  <c r="C1901" i="1"/>
  <c r="W1900" i="1"/>
  <c r="C1900" i="1"/>
  <c r="W1899" i="1"/>
  <c r="C1899" i="1"/>
  <c r="W1898" i="1"/>
  <c r="C1898" i="1"/>
  <c r="W1897" i="1"/>
  <c r="C1897" i="1"/>
  <c r="W1896" i="1"/>
  <c r="C1896" i="1"/>
  <c r="W1895" i="1"/>
  <c r="C1895" i="1"/>
  <c r="W1894" i="1"/>
  <c r="C1894" i="1"/>
  <c r="W1893" i="1"/>
  <c r="C1893" i="1"/>
  <c r="W1892" i="1"/>
  <c r="C1892" i="1"/>
  <c r="W1891" i="1"/>
  <c r="C1891" i="1"/>
  <c r="W1890" i="1"/>
  <c r="C1890" i="1"/>
  <c r="W1889" i="1"/>
  <c r="C1889" i="1"/>
  <c r="W1888" i="1"/>
  <c r="C1888" i="1"/>
  <c r="W1887" i="1"/>
  <c r="C1887" i="1"/>
  <c r="W1886" i="1"/>
  <c r="C1886" i="1"/>
  <c r="W1885" i="1"/>
  <c r="C1885" i="1"/>
  <c r="W1884" i="1"/>
  <c r="C1884" i="1"/>
  <c r="W1883" i="1"/>
  <c r="C1883" i="1"/>
  <c r="W1882" i="1"/>
  <c r="C1882" i="1"/>
  <c r="W1881" i="1"/>
  <c r="C1881" i="1"/>
  <c r="W1880" i="1"/>
  <c r="C1880" i="1"/>
  <c r="W1879" i="1"/>
  <c r="C1879" i="1"/>
  <c r="W1878" i="1"/>
  <c r="C1878" i="1"/>
  <c r="W1877" i="1"/>
  <c r="C1877" i="1"/>
  <c r="W1876" i="1"/>
  <c r="C1876" i="1"/>
  <c r="W1875" i="1"/>
  <c r="C1875" i="1"/>
  <c r="W1874" i="1"/>
  <c r="C1874" i="1"/>
  <c r="W1873" i="1"/>
  <c r="C1873" i="1"/>
  <c r="W1872" i="1"/>
  <c r="C1872" i="1"/>
  <c r="W1871" i="1"/>
  <c r="C1871" i="1"/>
  <c r="W1870" i="1"/>
  <c r="C1870" i="1"/>
  <c r="W1869" i="1"/>
  <c r="C1869" i="1"/>
  <c r="W1868" i="1"/>
  <c r="C1868" i="1"/>
  <c r="W1867" i="1"/>
  <c r="C1867" i="1"/>
  <c r="W1866" i="1"/>
  <c r="C1866" i="1"/>
  <c r="W1865" i="1"/>
  <c r="C1865" i="1"/>
  <c r="W1864" i="1"/>
  <c r="C1864" i="1"/>
  <c r="W1863" i="1"/>
  <c r="C1863" i="1"/>
  <c r="W1862" i="1"/>
  <c r="C1862" i="1"/>
  <c r="W1861" i="1"/>
  <c r="C1861" i="1"/>
  <c r="W1860" i="1"/>
  <c r="C1860" i="1"/>
  <c r="W1859" i="1"/>
  <c r="C1859" i="1"/>
  <c r="W1858" i="1"/>
  <c r="C1858" i="1"/>
  <c r="W1857" i="1"/>
  <c r="C1857" i="1"/>
  <c r="W1856" i="1"/>
  <c r="C1856" i="1"/>
  <c r="W1855" i="1"/>
  <c r="C1855" i="1"/>
  <c r="W1854" i="1"/>
  <c r="C1854" i="1"/>
  <c r="W1853" i="1"/>
  <c r="C1853" i="1"/>
  <c r="W1852" i="1"/>
  <c r="C1852" i="1"/>
  <c r="W1851" i="1"/>
  <c r="C1851" i="1"/>
  <c r="W1850" i="1"/>
  <c r="C1850" i="1"/>
  <c r="W1849" i="1"/>
  <c r="C1849" i="1"/>
  <c r="W1848" i="1"/>
  <c r="C1848" i="1"/>
  <c r="W1847" i="1"/>
  <c r="C1847" i="1"/>
  <c r="W1846" i="1"/>
  <c r="C1846" i="1"/>
  <c r="W1845" i="1"/>
  <c r="C1845" i="1"/>
  <c r="W1844" i="1"/>
  <c r="C1844" i="1"/>
  <c r="W1843" i="1"/>
  <c r="C1843" i="1"/>
  <c r="W1842" i="1"/>
  <c r="C1842" i="1"/>
  <c r="W1841" i="1"/>
  <c r="C1841" i="1"/>
  <c r="W1840" i="1"/>
  <c r="C1840" i="1"/>
  <c r="W1839" i="1"/>
  <c r="C1839" i="1"/>
  <c r="W1838" i="1"/>
  <c r="C1838" i="1"/>
  <c r="W1837" i="1"/>
  <c r="C1837" i="1"/>
  <c r="W1836" i="1"/>
  <c r="C1836" i="1"/>
  <c r="W1835" i="1"/>
  <c r="C1835" i="1"/>
  <c r="W1834" i="1"/>
  <c r="C1834" i="1"/>
  <c r="W1833" i="1"/>
  <c r="C1833" i="1"/>
  <c r="W1832" i="1"/>
  <c r="C1832" i="1"/>
  <c r="W1831" i="1"/>
  <c r="C1831" i="1"/>
  <c r="W1830" i="1"/>
  <c r="C1830" i="1"/>
  <c r="W1829" i="1"/>
  <c r="C1829" i="1"/>
  <c r="W1828" i="1"/>
  <c r="C1828" i="1"/>
  <c r="W1827" i="1"/>
  <c r="C1827" i="1"/>
  <c r="W1826" i="1"/>
  <c r="C1826" i="1"/>
  <c r="W1825" i="1"/>
  <c r="C1825" i="1"/>
  <c r="W1824" i="1"/>
  <c r="C1824" i="1"/>
  <c r="W1823" i="1"/>
  <c r="C1823" i="1"/>
  <c r="W1822" i="1"/>
  <c r="C1822" i="1"/>
  <c r="W1821" i="1"/>
  <c r="C1821" i="1"/>
  <c r="W1820" i="1"/>
  <c r="C1820" i="1"/>
  <c r="W1819" i="1"/>
  <c r="C1819" i="1"/>
  <c r="W1818" i="1"/>
  <c r="C1818" i="1"/>
  <c r="W1817" i="1"/>
  <c r="C1817" i="1"/>
  <c r="W1816" i="1"/>
  <c r="C1816" i="1"/>
  <c r="W1815" i="1"/>
  <c r="C1815" i="1"/>
  <c r="W1814" i="1"/>
  <c r="C1814" i="1"/>
  <c r="W1813" i="1"/>
  <c r="C1813" i="1"/>
  <c r="W1812" i="1"/>
  <c r="C1812" i="1"/>
  <c r="W1811" i="1"/>
  <c r="C1811" i="1"/>
  <c r="W1810" i="1"/>
  <c r="C1810" i="1"/>
  <c r="W1809" i="1"/>
  <c r="C1809" i="1"/>
  <c r="W1808" i="1"/>
  <c r="C1808" i="1"/>
  <c r="W1807" i="1"/>
  <c r="C1807" i="1"/>
  <c r="W1806" i="1"/>
  <c r="C1806" i="1"/>
  <c r="W1805" i="1"/>
  <c r="C1805" i="1"/>
  <c r="W1804" i="1"/>
  <c r="C1804" i="1"/>
  <c r="W1803" i="1"/>
  <c r="C1803" i="1"/>
  <c r="W1802" i="1"/>
  <c r="C1802" i="1"/>
  <c r="W1801" i="1"/>
  <c r="C1801" i="1"/>
  <c r="W1800" i="1"/>
  <c r="C1800" i="1"/>
  <c r="W1799" i="1"/>
  <c r="C1799" i="1"/>
  <c r="W1798" i="1"/>
  <c r="C1798" i="1"/>
  <c r="W1797" i="1"/>
  <c r="C1797" i="1"/>
  <c r="W1796" i="1"/>
  <c r="C1796" i="1"/>
  <c r="W1795" i="1"/>
  <c r="C1795" i="1"/>
  <c r="W1794" i="1"/>
  <c r="C1794" i="1"/>
  <c r="W1793" i="1"/>
  <c r="C1793" i="1"/>
  <c r="W1792" i="1"/>
  <c r="C1792" i="1"/>
  <c r="W1791" i="1"/>
  <c r="C1791" i="1"/>
  <c r="W1790" i="1"/>
  <c r="C1790" i="1"/>
  <c r="W1789" i="1"/>
  <c r="C1789" i="1"/>
  <c r="W1788" i="1"/>
  <c r="C1788" i="1"/>
  <c r="W1787" i="1"/>
  <c r="C1787" i="1"/>
  <c r="W1786" i="1"/>
  <c r="C1786" i="1"/>
  <c r="W1785" i="1"/>
  <c r="C1785" i="1"/>
  <c r="W1784" i="1"/>
  <c r="C1784" i="1"/>
  <c r="W1783" i="1"/>
  <c r="C1783" i="1"/>
  <c r="W1782" i="1"/>
  <c r="C1782" i="1"/>
  <c r="W1781" i="1"/>
  <c r="C1781" i="1"/>
  <c r="W1780" i="1"/>
  <c r="C1780" i="1"/>
  <c r="W1779" i="1"/>
  <c r="C1779" i="1"/>
  <c r="W1778" i="1"/>
  <c r="C1778" i="1"/>
  <c r="W1777" i="1"/>
  <c r="C1777" i="1"/>
  <c r="W1776" i="1"/>
  <c r="C1776" i="1"/>
  <c r="W1775" i="1"/>
  <c r="C1775" i="1"/>
  <c r="W1774" i="1"/>
  <c r="C1774" i="1"/>
  <c r="W1773" i="1"/>
  <c r="C1773" i="1"/>
  <c r="W1772" i="1"/>
  <c r="C1772" i="1"/>
  <c r="W1771" i="1"/>
  <c r="C1771" i="1"/>
  <c r="W1770" i="1"/>
  <c r="C1770" i="1"/>
  <c r="W1769" i="1"/>
  <c r="C1769" i="1"/>
  <c r="W1768" i="1"/>
  <c r="C1768" i="1"/>
  <c r="W1767" i="1"/>
  <c r="C1767" i="1"/>
  <c r="W1766" i="1"/>
  <c r="C1766" i="1"/>
  <c r="W1765" i="1"/>
  <c r="C1765" i="1"/>
  <c r="W1764" i="1"/>
  <c r="C1764" i="1"/>
  <c r="W1763" i="1"/>
  <c r="C1763" i="1"/>
  <c r="W1762" i="1"/>
  <c r="C1762" i="1"/>
  <c r="W1761" i="1"/>
  <c r="C1761" i="1"/>
  <c r="W1760" i="1"/>
  <c r="C1760" i="1"/>
  <c r="W1759" i="1"/>
  <c r="C1759" i="1"/>
  <c r="W1758" i="1"/>
  <c r="C1758" i="1"/>
  <c r="W1757" i="1"/>
  <c r="C1757" i="1"/>
  <c r="W1756" i="1"/>
  <c r="C1756" i="1"/>
  <c r="W1755" i="1"/>
  <c r="C1755" i="1"/>
  <c r="W1754" i="1"/>
  <c r="C1754" i="1"/>
  <c r="W1753" i="1"/>
  <c r="C1753" i="1"/>
  <c r="W1752" i="1"/>
  <c r="C1752" i="1"/>
  <c r="W1751" i="1"/>
  <c r="C1751" i="1"/>
  <c r="W1750" i="1"/>
  <c r="C1750" i="1"/>
  <c r="W1749" i="1"/>
  <c r="C1749" i="1"/>
  <c r="W1748" i="1"/>
  <c r="C1748" i="1"/>
  <c r="W1747" i="1"/>
  <c r="C1747" i="1"/>
  <c r="W1746" i="1"/>
  <c r="C1746" i="1"/>
  <c r="W1745" i="1"/>
  <c r="C1745" i="1"/>
  <c r="W1744" i="1"/>
  <c r="C1744" i="1"/>
  <c r="W1743" i="1"/>
  <c r="C1743" i="1"/>
  <c r="W1742" i="1"/>
  <c r="C1742" i="1"/>
  <c r="W1741" i="1"/>
  <c r="C1741" i="1"/>
  <c r="W1740" i="1"/>
  <c r="C1740" i="1"/>
  <c r="W1739" i="1"/>
  <c r="C1739" i="1"/>
  <c r="W1738" i="1"/>
  <c r="C1738" i="1"/>
  <c r="W1737" i="1"/>
  <c r="C1737" i="1"/>
  <c r="W1736" i="1"/>
  <c r="C1736" i="1"/>
  <c r="W1735" i="1"/>
  <c r="C1735" i="1"/>
  <c r="W1734" i="1"/>
  <c r="C1734" i="1"/>
  <c r="W1733" i="1"/>
  <c r="C1733" i="1"/>
  <c r="W1732" i="1"/>
  <c r="C1732" i="1"/>
  <c r="W1731" i="1"/>
  <c r="C1731" i="1"/>
  <c r="W1730" i="1"/>
  <c r="C1730" i="1"/>
  <c r="W1729" i="1"/>
  <c r="C1729" i="1"/>
  <c r="W1728" i="1"/>
  <c r="C1728" i="1"/>
  <c r="W1727" i="1"/>
  <c r="C1727" i="1"/>
  <c r="W1726" i="1"/>
  <c r="C1726" i="1"/>
  <c r="W1725" i="1"/>
  <c r="C1725" i="1"/>
  <c r="W1724" i="1"/>
  <c r="C1724" i="1"/>
  <c r="W1723" i="1"/>
  <c r="C1723" i="1"/>
  <c r="W1722" i="1"/>
  <c r="C1722" i="1"/>
  <c r="W1721" i="1"/>
  <c r="C1721" i="1"/>
  <c r="W1720" i="1"/>
  <c r="C1720" i="1"/>
  <c r="W1719" i="1"/>
  <c r="C1719" i="1"/>
  <c r="W1718" i="1"/>
  <c r="C1718" i="1"/>
  <c r="W1717" i="1"/>
  <c r="C1717" i="1"/>
  <c r="W1716" i="1"/>
  <c r="C1716" i="1"/>
  <c r="W1715" i="1"/>
  <c r="C1715" i="1"/>
  <c r="W1714" i="1"/>
  <c r="C1714" i="1"/>
  <c r="W1713" i="1"/>
  <c r="C1713" i="1"/>
  <c r="W1712" i="1"/>
  <c r="C1712" i="1"/>
  <c r="W1711" i="1"/>
  <c r="C1711" i="1"/>
  <c r="W1710" i="1"/>
  <c r="C1710" i="1"/>
  <c r="W1709" i="1"/>
  <c r="C1709" i="1"/>
  <c r="W1708" i="1"/>
  <c r="C1708" i="1"/>
  <c r="W1707" i="1"/>
  <c r="C1707" i="1"/>
  <c r="W1706" i="1"/>
  <c r="C1706" i="1"/>
  <c r="W1705" i="1"/>
  <c r="C1705" i="1"/>
  <c r="W1704" i="1"/>
  <c r="C1704" i="1"/>
  <c r="W1703" i="1"/>
  <c r="C1703" i="1"/>
  <c r="W1702" i="1"/>
  <c r="C1702" i="1"/>
  <c r="W1701" i="1"/>
  <c r="C1701" i="1"/>
  <c r="W1700" i="1"/>
  <c r="C1700" i="1"/>
  <c r="W1699" i="1"/>
  <c r="C1699" i="1"/>
  <c r="W1698" i="1"/>
  <c r="C1698" i="1"/>
  <c r="W1697" i="1"/>
  <c r="C1697" i="1"/>
  <c r="W1696" i="1"/>
  <c r="C1696" i="1"/>
  <c r="W1695" i="1"/>
  <c r="C1695" i="1"/>
  <c r="W1694" i="1"/>
  <c r="C1694" i="1"/>
  <c r="W1693" i="1"/>
  <c r="C1693" i="1"/>
  <c r="W1692" i="1"/>
  <c r="C1692" i="1"/>
  <c r="W1691" i="1"/>
  <c r="C1691" i="1"/>
  <c r="W1690" i="1"/>
  <c r="C1690" i="1"/>
  <c r="W1689" i="1"/>
  <c r="C1689" i="1"/>
  <c r="W1688" i="1"/>
  <c r="C1688" i="1"/>
  <c r="W1687" i="1"/>
  <c r="C1687" i="1"/>
  <c r="W1686" i="1"/>
  <c r="C1686" i="1"/>
  <c r="W1685" i="1"/>
  <c r="C1685" i="1"/>
  <c r="W1684" i="1"/>
  <c r="C1684" i="1"/>
  <c r="W1683" i="1"/>
  <c r="C1683" i="1"/>
  <c r="W1682" i="1"/>
  <c r="C1682" i="1"/>
  <c r="W1681" i="1"/>
  <c r="C1681" i="1"/>
  <c r="W1680" i="1"/>
  <c r="C1680" i="1"/>
  <c r="W1679" i="1"/>
  <c r="C1679" i="1"/>
  <c r="W1678" i="1"/>
  <c r="C1678" i="1"/>
  <c r="W1677" i="1"/>
  <c r="C1677" i="1"/>
  <c r="W1676" i="1"/>
  <c r="C1676" i="1"/>
  <c r="W1675" i="1"/>
  <c r="C1675" i="1"/>
  <c r="W1674" i="1"/>
  <c r="C1674" i="1"/>
  <c r="W1673" i="1"/>
  <c r="C1673" i="1"/>
  <c r="W1672" i="1"/>
  <c r="C1672" i="1"/>
  <c r="W1671" i="1"/>
  <c r="C1671" i="1"/>
  <c r="W1670" i="1"/>
  <c r="C1670" i="1"/>
  <c r="W1669" i="1"/>
  <c r="C1669" i="1"/>
  <c r="W1668" i="1"/>
  <c r="C1668" i="1"/>
  <c r="W1667" i="1"/>
  <c r="C1667" i="1"/>
  <c r="W1666" i="1"/>
  <c r="C1666" i="1"/>
  <c r="W1665" i="1"/>
  <c r="C1665" i="1"/>
  <c r="W1664" i="1"/>
  <c r="C1664" i="1"/>
  <c r="W1663" i="1"/>
  <c r="C1663" i="1"/>
  <c r="W1662" i="1"/>
  <c r="C1662" i="1"/>
  <c r="W1661" i="1"/>
  <c r="C1661" i="1"/>
  <c r="W1660" i="1"/>
  <c r="C1660" i="1"/>
  <c r="W1659" i="1"/>
  <c r="C1659" i="1"/>
  <c r="W1658" i="1"/>
  <c r="C1658" i="1"/>
  <c r="W1657" i="1"/>
  <c r="C1657" i="1"/>
  <c r="W1656" i="1"/>
  <c r="C1656" i="1"/>
  <c r="W1655" i="1"/>
  <c r="C1655" i="1"/>
  <c r="W1654" i="1"/>
  <c r="C1654" i="1"/>
  <c r="W1653" i="1"/>
  <c r="C1653" i="1"/>
  <c r="W1652" i="1"/>
  <c r="C1652" i="1"/>
  <c r="W1651" i="1"/>
  <c r="C1651" i="1"/>
  <c r="W1650" i="1"/>
  <c r="C1650" i="1"/>
  <c r="W1649" i="1"/>
  <c r="C1649" i="1"/>
  <c r="W1648" i="1"/>
  <c r="C1648" i="1"/>
  <c r="W1647" i="1"/>
  <c r="C1647" i="1"/>
  <c r="W1646" i="1"/>
  <c r="C1646" i="1"/>
  <c r="W1645" i="1"/>
  <c r="C1645" i="1"/>
  <c r="W1644" i="1"/>
  <c r="C1644" i="1"/>
  <c r="W1643" i="1"/>
  <c r="C1643" i="1"/>
  <c r="W1642" i="1"/>
  <c r="C1642" i="1"/>
  <c r="W1641" i="1"/>
  <c r="C1641" i="1"/>
  <c r="W1640" i="1"/>
  <c r="C1640" i="1"/>
  <c r="W1639" i="1"/>
  <c r="C1639" i="1"/>
  <c r="W1638" i="1"/>
  <c r="C1638" i="1"/>
  <c r="W1637" i="1"/>
  <c r="C1637" i="1"/>
  <c r="W1636" i="1"/>
  <c r="C1636" i="1"/>
  <c r="W1635" i="1"/>
  <c r="C1635" i="1"/>
  <c r="W1634" i="1"/>
  <c r="C1634" i="1"/>
  <c r="W1633" i="1"/>
  <c r="C1633" i="1"/>
  <c r="W1632" i="1"/>
  <c r="C1632" i="1"/>
  <c r="W1631" i="1"/>
  <c r="C1631" i="1"/>
  <c r="W1630" i="1"/>
  <c r="C1630" i="1"/>
  <c r="W1629" i="1"/>
  <c r="C1629" i="1"/>
  <c r="W1628" i="1"/>
  <c r="C1628" i="1"/>
  <c r="W1627" i="1"/>
  <c r="C1627" i="1"/>
  <c r="W1626" i="1"/>
  <c r="C1626" i="1"/>
  <c r="W1625" i="1"/>
  <c r="C1625" i="1"/>
  <c r="W1624" i="1"/>
  <c r="C1624" i="1"/>
  <c r="W1623" i="1"/>
  <c r="C1623" i="1"/>
  <c r="W1622" i="1"/>
  <c r="C1622" i="1"/>
  <c r="W1621" i="1"/>
  <c r="C1621" i="1"/>
  <c r="W1620" i="1"/>
  <c r="C1620" i="1"/>
  <c r="W1619" i="1"/>
  <c r="C1619" i="1"/>
  <c r="W1618" i="1"/>
  <c r="C1618" i="1"/>
  <c r="W1617" i="1"/>
  <c r="C1617" i="1"/>
  <c r="W1616" i="1"/>
  <c r="C1616" i="1"/>
  <c r="W1615" i="1"/>
  <c r="C1615" i="1"/>
  <c r="W1614" i="1"/>
  <c r="C1614" i="1"/>
  <c r="W1613" i="1"/>
  <c r="C1613" i="1"/>
  <c r="W1612" i="1"/>
  <c r="C1612" i="1"/>
  <c r="W1611" i="1"/>
  <c r="C1611" i="1"/>
  <c r="W1610" i="1"/>
  <c r="C1610" i="1"/>
  <c r="W1609" i="1"/>
  <c r="C1609" i="1"/>
  <c r="W1608" i="1"/>
  <c r="C1608" i="1"/>
  <c r="W1607" i="1"/>
  <c r="C1607" i="1"/>
  <c r="W1606" i="1"/>
  <c r="C1606" i="1"/>
  <c r="W1605" i="1"/>
  <c r="C1605" i="1"/>
  <c r="W1604" i="1"/>
  <c r="C1604" i="1"/>
  <c r="W1603" i="1"/>
  <c r="C1603" i="1"/>
  <c r="W1602" i="1"/>
  <c r="C1602" i="1"/>
  <c r="W1601" i="1"/>
  <c r="C1601" i="1"/>
  <c r="W1600" i="1"/>
  <c r="C1600" i="1"/>
  <c r="W1599" i="1"/>
  <c r="C1599" i="1"/>
  <c r="W1598" i="1"/>
  <c r="C1598" i="1"/>
  <c r="W1597" i="1"/>
  <c r="C1597" i="1"/>
  <c r="W1596" i="1"/>
  <c r="C1596" i="1"/>
  <c r="W1595" i="1"/>
  <c r="C1595" i="1"/>
  <c r="W1594" i="1"/>
  <c r="C1594" i="1"/>
  <c r="W1593" i="1"/>
  <c r="C1593" i="1"/>
  <c r="W1592" i="1"/>
  <c r="C1592" i="1"/>
  <c r="W1591" i="1"/>
  <c r="C1591" i="1"/>
  <c r="W1590" i="1"/>
  <c r="C1590" i="1"/>
  <c r="W1589" i="1"/>
  <c r="C1589" i="1"/>
  <c r="W1588" i="1"/>
  <c r="C1588" i="1"/>
  <c r="W1587" i="1"/>
  <c r="C1587" i="1"/>
  <c r="W1586" i="1"/>
  <c r="C1586" i="1"/>
  <c r="W1585" i="1"/>
  <c r="C1585" i="1"/>
  <c r="W1584" i="1"/>
  <c r="C1584" i="1"/>
  <c r="W1583" i="1"/>
  <c r="C1583" i="1"/>
  <c r="W1582" i="1"/>
  <c r="C1582" i="1"/>
  <c r="W1581" i="1"/>
  <c r="C1581" i="1"/>
  <c r="W1580" i="1"/>
  <c r="C1580" i="1"/>
  <c r="W1579" i="1"/>
  <c r="C1579" i="1"/>
  <c r="W1578" i="1"/>
  <c r="C1578" i="1"/>
  <c r="W1577" i="1"/>
  <c r="C1577" i="1"/>
  <c r="W1576" i="1"/>
  <c r="C1576" i="1"/>
  <c r="W1575" i="1"/>
  <c r="C1575" i="1"/>
  <c r="W1574" i="1"/>
  <c r="C1574" i="1"/>
  <c r="W1573" i="1"/>
  <c r="C1573" i="1"/>
  <c r="W1572" i="1"/>
  <c r="C1572" i="1"/>
  <c r="W1571" i="1"/>
  <c r="C1571" i="1"/>
  <c r="W1570" i="1"/>
  <c r="C1570" i="1"/>
  <c r="W1569" i="1"/>
  <c r="C1569" i="1"/>
  <c r="W1568" i="1"/>
  <c r="C1568" i="1"/>
  <c r="W1567" i="1"/>
  <c r="C1567" i="1"/>
  <c r="W1566" i="1"/>
  <c r="C1566" i="1"/>
  <c r="W1565" i="1"/>
  <c r="C1565" i="1"/>
  <c r="W1564" i="1"/>
  <c r="C1564" i="1"/>
  <c r="W1563" i="1"/>
  <c r="C1563" i="1"/>
  <c r="W1562" i="1"/>
  <c r="C1562" i="1"/>
  <c r="W1561" i="1"/>
  <c r="C1561" i="1"/>
  <c r="W1560" i="1"/>
  <c r="C1560" i="1"/>
  <c r="W1559" i="1"/>
  <c r="C1559" i="1"/>
  <c r="W1558" i="1"/>
  <c r="C1558" i="1"/>
  <c r="W1557" i="1"/>
  <c r="C1557" i="1"/>
  <c r="W1556" i="1"/>
  <c r="C1556" i="1"/>
  <c r="W1555" i="1"/>
  <c r="C1555" i="1"/>
  <c r="W1554" i="1"/>
  <c r="C1554" i="1"/>
  <c r="W1553" i="1"/>
  <c r="C1553" i="1"/>
  <c r="W1552" i="1"/>
  <c r="C1552" i="1"/>
  <c r="W1551" i="1"/>
  <c r="C1551" i="1"/>
  <c r="W1550" i="1"/>
  <c r="C1550" i="1"/>
  <c r="W1549" i="1"/>
  <c r="C1549" i="1"/>
  <c r="W1548" i="1"/>
  <c r="C1548" i="1"/>
  <c r="W1547" i="1"/>
  <c r="C1547" i="1"/>
  <c r="W1546" i="1"/>
  <c r="C1546" i="1"/>
  <c r="W1545" i="1"/>
  <c r="C1545" i="1"/>
  <c r="W1544" i="1"/>
  <c r="C1544" i="1"/>
  <c r="W1543" i="1"/>
  <c r="C1543" i="1"/>
  <c r="W1542" i="1"/>
  <c r="C1542" i="1"/>
  <c r="W1541" i="1"/>
  <c r="C1541" i="1"/>
  <c r="W1540" i="1"/>
  <c r="C1540" i="1"/>
  <c r="W1539" i="1"/>
  <c r="C1539" i="1"/>
  <c r="W1538" i="1"/>
  <c r="C1538" i="1"/>
  <c r="W1537" i="1"/>
  <c r="C1537" i="1"/>
  <c r="W1536" i="1"/>
  <c r="C1536" i="1"/>
  <c r="W1535" i="1"/>
  <c r="C1535" i="1"/>
  <c r="W1534" i="1"/>
  <c r="C1534" i="1"/>
  <c r="W1533" i="1"/>
  <c r="C1533" i="1"/>
  <c r="W1532" i="1"/>
  <c r="C1532" i="1"/>
  <c r="W1531" i="1"/>
  <c r="C1531" i="1"/>
  <c r="W1530" i="1"/>
  <c r="C1530" i="1"/>
  <c r="W1529" i="1"/>
  <c r="C1529" i="1"/>
  <c r="W1528" i="1"/>
  <c r="C1528" i="1"/>
  <c r="W1527" i="1"/>
  <c r="C1527" i="1"/>
  <c r="W1526" i="1"/>
  <c r="C1526" i="1"/>
  <c r="W1525" i="1"/>
  <c r="C1525" i="1"/>
  <c r="W1524" i="1"/>
  <c r="C1524" i="1"/>
  <c r="W1523" i="1"/>
  <c r="C1523" i="1"/>
  <c r="W1522" i="1"/>
  <c r="C1522" i="1"/>
  <c r="W1521" i="1"/>
  <c r="C1521" i="1"/>
  <c r="W1520" i="1"/>
  <c r="C1520" i="1"/>
  <c r="W1519" i="1"/>
  <c r="C1519" i="1"/>
  <c r="W1518" i="1"/>
  <c r="C1518" i="1"/>
  <c r="W1517" i="1"/>
  <c r="C1517" i="1"/>
  <c r="W1516" i="1"/>
  <c r="C1516" i="1"/>
  <c r="W1515" i="1"/>
  <c r="C1515" i="1"/>
  <c r="W1514" i="1"/>
  <c r="C1514" i="1"/>
  <c r="W1513" i="1"/>
  <c r="C1513" i="1"/>
  <c r="W1512" i="1"/>
  <c r="C1512" i="1"/>
  <c r="W1511" i="1"/>
  <c r="C1511" i="1"/>
  <c r="W1510" i="1"/>
  <c r="C1510" i="1"/>
  <c r="W1509" i="1"/>
  <c r="C1509" i="1"/>
  <c r="W1508" i="1"/>
  <c r="C1508" i="1"/>
  <c r="W1507" i="1"/>
  <c r="C1507" i="1"/>
  <c r="W1506" i="1"/>
  <c r="C1506" i="1"/>
  <c r="W1505" i="1"/>
  <c r="C1505" i="1"/>
  <c r="W1504" i="1"/>
  <c r="C1504" i="1"/>
  <c r="W1503" i="1"/>
  <c r="C1503" i="1"/>
  <c r="W1502" i="1"/>
  <c r="C1502" i="1"/>
  <c r="W1501" i="1"/>
  <c r="C1501" i="1"/>
  <c r="W1500" i="1"/>
  <c r="C1500" i="1"/>
  <c r="W1499" i="1"/>
  <c r="C1499" i="1"/>
  <c r="W1498" i="1"/>
  <c r="C1498" i="1"/>
  <c r="W1497" i="1"/>
  <c r="C1497" i="1"/>
  <c r="W1496" i="1"/>
  <c r="C1496" i="1"/>
  <c r="W1495" i="1"/>
  <c r="C1495" i="1"/>
  <c r="W1494" i="1"/>
  <c r="C1494" i="1"/>
  <c r="W1493" i="1"/>
  <c r="C1493" i="1"/>
  <c r="W1492" i="1"/>
  <c r="C1492" i="1"/>
  <c r="W1491" i="1"/>
  <c r="C1491" i="1"/>
  <c r="W1490" i="1"/>
  <c r="C1490" i="1"/>
  <c r="W1489" i="1"/>
  <c r="C1489" i="1"/>
  <c r="W1488" i="1"/>
  <c r="C1488" i="1"/>
  <c r="W1487" i="1"/>
  <c r="C1487" i="1"/>
  <c r="W1486" i="1"/>
  <c r="C1486" i="1"/>
  <c r="W1485" i="1"/>
  <c r="C1485" i="1"/>
  <c r="W1484" i="1"/>
  <c r="C1484" i="1"/>
  <c r="W1483" i="1"/>
  <c r="C1483" i="1"/>
  <c r="W1482" i="1"/>
  <c r="C1482" i="1"/>
  <c r="W1481" i="1"/>
  <c r="C1481" i="1"/>
  <c r="W1480" i="1"/>
  <c r="C1480" i="1"/>
  <c r="W1479" i="1"/>
  <c r="C1479" i="1"/>
  <c r="W1478" i="1"/>
  <c r="C1478" i="1"/>
  <c r="W1477" i="1"/>
  <c r="C1477" i="1"/>
  <c r="W1476" i="1"/>
  <c r="C1476" i="1"/>
  <c r="W1475" i="1"/>
  <c r="C1475" i="1"/>
  <c r="W1474" i="1"/>
  <c r="C1474" i="1"/>
  <c r="W1473" i="1"/>
  <c r="C1473" i="1"/>
  <c r="W1472" i="1"/>
  <c r="C1472" i="1"/>
  <c r="W1471" i="1"/>
  <c r="C1471" i="1"/>
  <c r="W1470" i="1"/>
  <c r="C1470" i="1"/>
  <c r="W1469" i="1"/>
  <c r="C1469" i="1"/>
  <c r="W1468" i="1"/>
  <c r="C1468" i="1"/>
  <c r="W1467" i="1"/>
  <c r="C1467" i="1"/>
  <c r="W1466" i="1"/>
  <c r="C1466" i="1"/>
  <c r="W1465" i="1"/>
  <c r="C1465" i="1"/>
  <c r="W1464" i="1"/>
  <c r="C1464" i="1"/>
  <c r="W1463" i="1"/>
  <c r="C1463" i="1"/>
  <c r="W1462" i="1"/>
  <c r="C1462" i="1"/>
  <c r="W1461" i="1"/>
  <c r="C1461" i="1"/>
  <c r="W1460" i="1"/>
  <c r="C1460" i="1"/>
  <c r="W1459" i="1"/>
  <c r="C1459" i="1"/>
  <c r="W1458" i="1"/>
  <c r="C1458" i="1"/>
  <c r="W1457" i="1"/>
  <c r="C1457" i="1"/>
  <c r="W1456" i="1"/>
  <c r="C1456" i="1"/>
  <c r="W1455" i="1"/>
  <c r="C1455" i="1"/>
  <c r="W1454" i="1"/>
  <c r="C1454" i="1"/>
  <c r="W1453" i="1"/>
  <c r="C1453" i="1"/>
  <c r="W1452" i="1"/>
  <c r="C1452" i="1"/>
  <c r="W1451" i="1"/>
  <c r="C1451" i="1"/>
  <c r="W1450" i="1"/>
  <c r="C1450" i="1"/>
  <c r="W1449" i="1"/>
  <c r="C1449" i="1"/>
  <c r="W1448" i="1"/>
  <c r="C1448" i="1"/>
  <c r="W1447" i="1"/>
  <c r="C1447" i="1"/>
  <c r="W1446" i="1"/>
  <c r="C1446" i="1"/>
  <c r="W1445" i="1"/>
  <c r="C1445" i="1"/>
  <c r="W1444" i="1"/>
  <c r="C1444" i="1"/>
  <c r="W1443" i="1"/>
  <c r="C1443" i="1"/>
  <c r="W1442" i="1"/>
  <c r="C1442" i="1"/>
  <c r="W1441" i="1"/>
  <c r="C1441" i="1"/>
  <c r="W1440" i="1"/>
  <c r="C1440" i="1"/>
  <c r="W1439" i="1"/>
  <c r="C1439" i="1"/>
  <c r="W1438" i="1"/>
  <c r="C1438" i="1"/>
  <c r="W1437" i="1"/>
  <c r="C1437" i="1"/>
  <c r="W1436" i="1"/>
  <c r="C1436" i="1"/>
  <c r="W1435" i="1"/>
  <c r="C1435" i="1"/>
  <c r="W1434" i="1"/>
  <c r="C1434" i="1"/>
  <c r="W1433" i="1"/>
  <c r="C1433" i="1"/>
  <c r="W1432" i="1"/>
  <c r="C1432" i="1"/>
  <c r="W1431" i="1"/>
  <c r="C1431" i="1"/>
  <c r="W1430" i="1"/>
  <c r="C1430" i="1"/>
  <c r="W1429" i="1"/>
  <c r="C1429" i="1"/>
  <c r="W1428" i="1"/>
  <c r="C1428" i="1"/>
  <c r="W1427" i="1"/>
  <c r="C1427" i="1"/>
  <c r="W1426" i="1"/>
  <c r="C1426" i="1"/>
  <c r="W1425" i="1"/>
  <c r="C1425" i="1"/>
  <c r="W1424" i="1"/>
  <c r="C1424" i="1"/>
  <c r="W1423" i="1"/>
  <c r="C1423" i="1"/>
  <c r="W1422" i="1"/>
  <c r="C1422" i="1"/>
  <c r="W1421" i="1"/>
  <c r="C1421" i="1"/>
  <c r="W1420" i="1"/>
  <c r="C1420" i="1"/>
  <c r="W1419" i="1"/>
  <c r="C1419" i="1"/>
  <c r="W1418" i="1"/>
  <c r="C1418" i="1"/>
  <c r="W1417" i="1"/>
  <c r="C1417" i="1"/>
  <c r="W1416" i="1"/>
  <c r="C1416" i="1"/>
  <c r="W1415" i="1"/>
  <c r="C1415" i="1"/>
  <c r="W1414" i="1"/>
  <c r="C1414" i="1"/>
  <c r="W1413" i="1"/>
  <c r="C1413" i="1"/>
  <c r="W1412" i="1"/>
  <c r="C1412" i="1"/>
  <c r="W1411" i="1"/>
  <c r="C1411" i="1"/>
  <c r="W1410" i="1"/>
  <c r="C1410" i="1"/>
  <c r="W1409" i="1"/>
  <c r="C1409" i="1"/>
  <c r="W1408" i="1"/>
  <c r="C1408" i="1"/>
  <c r="W1407" i="1"/>
  <c r="C1407" i="1"/>
  <c r="W1406" i="1"/>
  <c r="C1406" i="1"/>
  <c r="W1405" i="1"/>
  <c r="C1405" i="1"/>
  <c r="W1404" i="1"/>
  <c r="C1404" i="1"/>
  <c r="W1403" i="1"/>
  <c r="C1403" i="1"/>
  <c r="W1402" i="1"/>
  <c r="C1402" i="1"/>
  <c r="W1401" i="1"/>
  <c r="C1401" i="1"/>
  <c r="W1400" i="1"/>
  <c r="C1400" i="1"/>
  <c r="W1399" i="1"/>
  <c r="C1399" i="1"/>
  <c r="W1398" i="1"/>
  <c r="C1398" i="1"/>
  <c r="W1397" i="1"/>
  <c r="C1397" i="1"/>
  <c r="W1396" i="1"/>
  <c r="C1396" i="1"/>
  <c r="W1395" i="1"/>
  <c r="C1395" i="1"/>
  <c r="W1394" i="1"/>
  <c r="C1394" i="1"/>
  <c r="W1393" i="1"/>
  <c r="C1393" i="1"/>
  <c r="W1392" i="1"/>
  <c r="C1392" i="1"/>
  <c r="W1391" i="1"/>
  <c r="C1391" i="1"/>
  <c r="W1390" i="1"/>
  <c r="C1390" i="1"/>
  <c r="W1389" i="1"/>
  <c r="C1389" i="1"/>
  <c r="W1388" i="1"/>
  <c r="C1388" i="1"/>
  <c r="W1387" i="1"/>
  <c r="C1387" i="1"/>
  <c r="W1386" i="1"/>
  <c r="C1386" i="1"/>
  <c r="W1385" i="1"/>
  <c r="C1385" i="1"/>
  <c r="W1384" i="1"/>
  <c r="C1384" i="1"/>
  <c r="W1383" i="1"/>
  <c r="C1383" i="1"/>
  <c r="W1382" i="1"/>
  <c r="C1382" i="1"/>
  <c r="W1381" i="1"/>
  <c r="C1381" i="1"/>
  <c r="W1380" i="1"/>
  <c r="C1380" i="1"/>
  <c r="W1379" i="1"/>
  <c r="C1379" i="1"/>
  <c r="W1378" i="1"/>
  <c r="C1378" i="1"/>
  <c r="W1377" i="1"/>
  <c r="C1377" i="1"/>
  <c r="W1376" i="1"/>
  <c r="C1376" i="1"/>
  <c r="W1375" i="1"/>
  <c r="C1375" i="1"/>
  <c r="W1374" i="1"/>
  <c r="C1374" i="1"/>
  <c r="W1373" i="1"/>
  <c r="C1373" i="1"/>
  <c r="W1372" i="1"/>
  <c r="C1372" i="1"/>
  <c r="W1371" i="1"/>
  <c r="C1371" i="1"/>
  <c r="W1370" i="1"/>
  <c r="C1370" i="1"/>
  <c r="W1369" i="1"/>
  <c r="C1369" i="1"/>
  <c r="W1368" i="1"/>
  <c r="C1368" i="1"/>
  <c r="W1367" i="1"/>
  <c r="C1367" i="1"/>
  <c r="W1366" i="1"/>
  <c r="C1366" i="1"/>
  <c r="W1365" i="1"/>
  <c r="C1365" i="1"/>
  <c r="W1364" i="1"/>
  <c r="C1364" i="1"/>
  <c r="W1363" i="1"/>
  <c r="C1363" i="1"/>
  <c r="W1362" i="1"/>
  <c r="C1362" i="1"/>
  <c r="W1361" i="1"/>
  <c r="C1361" i="1"/>
  <c r="W1360" i="1"/>
  <c r="C1360" i="1"/>
  <c r="W1359" i="1"/>
  <c r="C1359" i="1"/>
  <c r="W1358" i="1"/>
  <c r="C1358" i="1"/>
  <c r="W1357" i="1"/>
  <c r="C1357" i="1"/>
  <c r="W1356" i="1"/>
  <c r="C1356" i="1"/>
  <c r="W1355" i="1"/>
  <c r="C1355" i="1"/>
  <c r="W1354" i="1"/>
  <c r="C1354" i="1"/>
  <c r="W1353" i="1"/>
  <c r="C1353" i="1"/>
  <c r="W1352" i="1"/>
  <c r="C1352" i="1"/>
  <c r="W1351" i="1"/>
  <c r="C1351" i="1"/>
  <c r="W1350" i="1"/>
  <c r="C1350" i="1"/>
  <c r="W1349" i="1"/>
  <c r="C1349" i="1"/>
  <c r="W1348" i="1"/>
  <c r="C1348" i="1"/>
  <c r="W1347" i="1"/>
  <c r="C1347" i="1"/>
  <c r="W1346" i="1"/>
  <c r="C1346" i="1"/>
  <c r="W1345" i="1"/>
  <c r="C1345" i="1"/>
  <c r="W1344" i="1"/>
  <c r="C1344" i="1"/>
  <c r="W1343" i="1"/>
  <c r="C1343" i="1"/>
  <c r="W1342" i="1"/>
  <c r="C1342" i="1"/>
  <c r="W1341" i="1"/>
  <c r="C1341" i="1"/>
  <c r="W1340" i="1"/>
  <c r="C1340" i="1"/>
  <c r="W1339" i="1"/>
  <c r="C1339" i="1"/>
  <c r="W1338" i="1"/>
  <c r="C1338" i="1"/>
  <c r="W1337" i="1"/>
  <c r="C1337" i="1"/>
  <c r="W1336" i="1"/>
  <c r="C1336" i="1"/>
  <c r="W1335" i="1"/>
  <c r="C1335" i="1"/>
  <c r="W1334" i="1"/>
  <c r="C1334" i="1"/>
  <c r="W1333" i="1"/>
  <c r="C1333" i="1"/>
  <c r="W1332" i="1"/>
  <c r="C1332" i="1"/>
  <c r="W1331" i="1"/>
  <c r="C1331" i="1"/>
  <c r="W1330" i="1"/>
  <c r="C1330" i="1"/>
  <c r="W1329" i="1"/>
  <c r="C1329" i="1"/>
  <c r="W1328" i="1"/>
  <c r="C1328" i="1"/>
  <c r="W1327" i="1"/>
  <c r="C1327" i="1"/>
  <c r="W1326" i="1"/>
  <c r="C1326" i="1"/>
  <c r="W1325" i="1"/>
  <c r="C1325" i="1"/>
  <c r="W1324" i="1"/>
  <c r="C1324" i="1"/>
  <c r="W1323" i="1"/>
  <c r="C1323" i="1"/>
  <c r="W1322" i="1"/>
  <c r="C1322" i="1"/>
  <c r="W1321" i="1"/>
  <c r="C1321" i="1"/>
  <c r="W1320" i="1"/>
  <c r="C1320" i="1"/>
  <c r="W1319" i="1"/>
  <c r="C1319" i="1"/>
  <c r="W1318" i="1"/>
  <c r="C1318" i="1"/>
  <c r="W1317" i="1"/>
  <c r="C1317" i="1"/>
  <c r="W1316" i="1"/>
  <c r="C1316" i="1"/>
  <c r="W1315" i="1"/>
  <c r="C1315" i="1"/>
  <c r="W1314" i="1"/>
  <c r="C1314" i="1"/>
  <c r="W1313" i="1"/>
  <c r="C1313" i="1"/>
  <c r="W1312" i="1"/>
  <c r="C1312" i="1"/>
  <c r="W1311" i="1"/>
  <c r="C1311" i="1"/>
  <c r="W1310" i="1"/>
  <c r="C1310" i="1"/>
  <c r="W1309" i="1"/>
  <c r="C1309" i="1"/>
  <c r="W1308" i="1"/>
  <c r="C1308" i="1"/>
  <c r="W1307" i="1"/>
  <c r="C1307" i="1"/>
  <c r="W1306" i="1"/>
  <c r="C1306" i="1"/>
  <c r="W1305" i="1"/>
  <c r="C1305" i="1"/>
  <c r="W1304" i="1"/>
  <c r="C1304" i="1"/>
  <c r="W1303" i="1"/>
  <c r="C1303" i="1"/>
  <c r="W1302" i="1"/>
  <c r="C1302" i="1"/>
  <c r="W1301" i="1"/>
  <c r="C1301" i="1"/>
  <c r="W1300" i="1"/>
  <c r="C1300" i="1"/>
  <c r="W1299" i="1"/>
  <c r="C1299" i="1"/>
  <c r="W1298" i="1"/>
  <c r="C1298" i="1"/>
  <c r="W1297" i="1"/>
  <c r="C1297" i="1"/>
  <c r="W1296" i="1"/>
  <c r="C1296" i="1"/>
  <c r="W1295" i="1"/>
  <c r="C1295" i="1"/>
  <c r="W1294" i="1"/>
  <c r="C1294" i="1"/>
  <c r="W1293" i="1"/>
  <c r="C1293" i="1"/>
  <c r="W1292" i="1"/>
  <c r="C1292" i="1"/>
  <c r="W1291" i="1"/>
  <c r="C1291" i="1"/>
  <c r="W1290" i="1"/>
  <c r="C1290" i="1"/>
  <c r="W1289" i="1"/>
  <c r="C1289" i="1"/>
  <c r="W1288" i="1"/>
  <c r="C1288" i="1"/>
  <c r="W1287" i="1"/>
  <c r="C1287" i="1"/>
  <c r="W1286" i="1"/>
  <c r="C1286" i="1"/>
  <c r="W1285" i="1"/>
  <c r="C1285" i="1"/>
  <c r="W1284" i="1"/>
  <c r="C1284" i="1"/>
  <c r="W1283" i="1"/>
  <c r="C1283" i="1"/>
  <c r="W1282" i="1"/>
  <c r="C1282" i="1"/>
  <c r="W1281" i="1"/>
  <c r="C1281" i="1"/>
  <c r="W1280" i="1"/>
  <c r="C1280" i="1"/>
  <c r="W1279" i="1"/>
  <c r="C1279" i="1"/>
  <c r="W1278" i="1"/>
  <c r="C1278" i="1"/>
  <c r="W1277" i="1"/>
  <c r="C1277" i="1"/>
  <c r="W1276" i="1"/>
  <c r="C1276" i="1"/>
  <c r="W1275" i="1"/>
  <c r="C1275" i="1"/>
  <c r="W1274" i="1"/>
  <c r="C1274" i="1"/>
  <c r="W1273" i="1"/>
  <c r="C1273" i="1"/>
  <c r="W1272" i="1"/>
  <c r="C1272" i="1"/>
  <c r="W1271" i="1"/>
  <c r="C1271" i="1"/>
  <c r="W1270" i="1"/>
  <c r="C1270" i="1"/>
  <c r="W1269" i="1"/>
  <c r="C1269" i="1"/>
  <c r="W1268" i="1"/>
  <c r="C1268" i="1"/>
  <c r="W1267" i="1"/>
  <c r="C1267" i="1"/>
  <c r="W1266" i="1"/>
  <c r="C1266" i="1"/>
  <c r="W1265" i="1"/>
  <c r="C1265" i="1"/>
  <c r="W1264" i="1"/>
  <c r="C1264" i="1"/>
  <c r="W1263" i="1"/>
  <c r="C1263" i="1"/>
  <c r="W1262" i="1"/>
  <c r="C1262" i="1"/>
  <c r="W1261" i="1"/>
  <c r="C1261" i="1"/>
  <c r="W1260" i="1"/>
  <c r="C1260" i="1"/>
  <c r="W1259" i="1"/>
  <c r="C1259" i="1"/>
  <c r="W1258" i="1"/>
  <c r="C1258" i="1"/>
  <c r="W1257" i="1"/>
  <c r="C1257" i="1"/>
  <c r="W1256" i="1"/>
  <c r="C1256" i="1"/>
  <c r="W1255" i="1"/>
  <c r="C1255" i="1"/>
  <c r="W1254" i="1"/>
  <c r="C1254" i="1"/>
  <c r="W1253" i="1"/>
  <c r="C1253" i="1"/>
  <c r="W1252" i="1"/>
  <c r="C1252" i="1"/>
  <c r="W1251" i="1"/>
  <c r="C1251" i="1"/>
  <c r="W1250" i="1"/>
  <c r="C1250" i="1"/>
  <c r="W1249" i="1"/>
  <c r="C1249" i="1"/>
  <c r="W1248" i="1"/>
  <c r="C1248" i="1"/>
  <c r="W1247" i="1"/>
  <c r="C1247" i="1"/>
  <c r="W1246" i="1"/>
  <c r="C1246" i="1"/>
  <c r="W1245" i="1"/>
  <c r="C1245" i="1"/>
  <c r="W1244" i="1"/>
  <c r="C1244" i="1"/>
  <c r="W1243" i="1"/>
  <c r="C1243" i="1"/>
  <c r="W1242" i="1"/>
  <c r="C1242" i="1"/>
  <c r="W1241" i="1"/>
  <c r="C1241" i="1"/>
  <c r="W1240" i="1"/>
  <c r="C1240" i="1"/>
  <c r="W1239" i="1"/>
  <c r="C1239" i="1"/>
  <c r="W1238" i="1"/>
  <c r="C1238" i="1"/>
  <c r="W1237" i="1"/>
  <c r="C1237" i="1"/>
  <c r="W1236" i="1"/>
  <c r="C1236" i="1"/>
  <c r="W1235" i="1"/>
  <c r="C1235" i="1"/>
  <c r="W1234" i="1"/>
  <c r="C1234" i="1"/>
  <c r="W1233" i="1"/>
  <c r="C1233" i="1"/>
  <c r="W1232" i="1"/>
  <c r="C1232" i="1"/>
  <c r="W1231" i="1"/>
  <c r="C1231" i="1"/>
  <c r="W1230" i="1"/>
  <c r="C1230" i="1"/>
  <c r="W1229" i="1"/>
  <c r="C1229" i="1"/>
  <c r="W1228" i="1"/>
  <c r="C1228" i="1"/>
  <c r="W1227" i="1"/>
  <c r="C1227" i="1"/>
  <c r="W1226" i="1"/>
  <c r="C1226" i="1"/>
  <c r="W1225" i="1"/>
  <c r="C1225" i="1"/>
  <c r="W1224" i="1"/>
  <c r="C1224" i="1"/>
  <c r="W1223" i="1"/>
  <c r="C1223" i="1"/>
  <c r="W1222" i="1"/>
  <c r="C1222" i="1"/>
  <c r="W1221" i="1"/>
  <c r="C1221" i="1"/>
  <c r="W1220" i="1"/>
  <c r="C1220" i="1"/>
  <c r="W1219" i="1"/>
  <c r="C1219" i="1"/>
  <c r="W1218" i="1"/>
  <c r="C1218" i="1"/>
  <c r="W1217" i="1"/>
  <c r="C1217" i="1"/>
  <c r="W1216" i="1"/>
  <c r="C1216" i="1"/>
  <c r="W1215" i="1"/>
  <c r="C1215" i="1"/>
  <c r="W1214" i="1"/>
  <c r="C1214" i="1"/>
  <c r="W1213" i="1"/>
  <c r="C1213" i="1"/>
  <c r="W1212" i="1"/>
  <c r="C1212" i="1"/>
  <c r="W1211" i="1"/>
  <c r="C1211" i="1"/>
  <c r="W1210" i="1"/>
  <c r="C1210" i="1"/>
  <c r="W1209" i="1"/>
  <c r="C1209" i="1"/>
  <c r="W1208" i="1"/>
  <c r="C1208" i="1"/>
  <c r="W1207" i="1"/>
  <c r="C1207" i="1"/>
  <c r="W1206" i="1"/>
  <c r="C1206" i="1"/>
  <c r="W1205" i="1"/>
  <c r="C1205" i="1"/>
  <c r="W1204" i="1"/>
  <c r="C1204" i="1"/>
  <c r="W1203" i="1"/>
  <c r="C1203" i="1"/>
  <c r="W1202" i="1"/>
  <c r="C1202" i="1"/>
  <c r="W1201" i="1"/>
  <c r="C1201" i="1"/>
  <c r="W1200" i="1"/>
  <c r="C1200" i="1"/>
  <c r="W1199" i="1"/>
  <c r="C1199" i="1"/>
  <c r="W1198" i="1"/>
  <c r="C1198" i="1"/>
  <c r="W1197" i="1"/>
  <c r="C1197" i="1"/>
  <c r="W1196" i="1"/>
  <c r="C1196" i="1"/>
  <c r="W1195" i="1"/>
  <c r="C1195" i="1"/>
  <c r="W1194" i="1"/>
  <c r="C1194" i="1"/>
  <c r="W1193" i="1"/>
  <c r="C1193" i="1"/>
  <c r="W1192" i="1"/>
  <c r="C1192" i="1"/>
  <c r="W1191" i="1"/>
  <c r="C1191" i="1"/>
  <c r="W1190" i="1"/>
  <c r="C1190" i="1"/>
  <c r="W1189" i="1"/>
  <c r="C1189" i="1"/>
  <c r="W1188" i="1"/>
  <c r="C1188" i="1"/>
  <c r="W1187" i="1"/>
  <c r="C1187" i="1"/>
  <c r="W1186" i="1"/>
  <c r="C1186" i="1"/>
  <c r="W1185" i="1"/>
  <c r="C1185" i="1"/>
  <c r="W1184" i="1"/>
  <c r="C1184" i="1"/>
  <c r="W1183" i="1"/>
  <c r="C1183" i="1"/>
  <c r="W1182" i="1"/>
  <c r="C1182" i="1"/>
  <c r="W1181" i="1"/>
  <c r="C1181" i="1"/>
  <c r="W1180" i="1"/>
  <c r="C1180" i="1"/>
  <c r="W1179" i="1"/>
  <c r="C1179" i="1"/>
  <c r="W1178" i="1"/>
  <c r="C1178" i="1"/>
  <c r="W1177" i="1"/>
  <c r="C1177" i="1"/>
  <c r="W1176" i="1"/>
  <c r="C1176" i="1"/>
  <c r="W1175" i="1"/>
  <c r="C1175" i="1"/>
  <c r="W1174" i="1"/>
  <c r="C1174" i="1"/>
  <c r="W1173" i="1"/>
  <c r="C1173" i="1"/>
  <c r="W1172" i="1"/>
  <c r="C1172" i="1"/>
  <c r="W1171" i="1"/>
  <c r="C1171" i="1"/>
  <c r="W1170" i="1"/>
  <c r="C1170" i="1"/>
  <c r="W1169" i="1"/>
  <c r="C1169" i="1"/>
  <c r="W1168" i="1"/>
  <c r="C1168" i="1"/>
  <c r="W1167" i="1"/>
  <c r="C1167" i="1"/>
  <c r="W1166" i="1"/>
  <c r="C1166" i="1"/>
  <c r="W1165" i="1"/>
  <c r="C1165" i="1"/>
  <c r="W1164" i="1"/>
  <c r="C1164" i="1"/>
  <c r="W1163" i="1"/>
  <c r="C1163" i="1"/>
  <c r="W1162" i="1"/>
  <c r="C1162" i="1"/>
  <c r="W1161" i="1"/>
  <c r="C1161" i="1"/>
  <c r="W1160" i="1"/>
  <c r="C1160" i="1"/>
  <c r="W1159" i="1"/>
  <c r="C1159" i="1"/>
  <c r="W1158" i="1"/>
  <c r="C1158" i="1"/>
  <c r="W1157" i="1"/>
  <c r="C1157" i="1"/>
  <c r="W1156" i="1"/>
  <c r="C1156" i="1"/>
  <c r="W1155" i="1"/>
  <c r="C1155" i="1"/>
  <c r="W1154" i="1"/>
  <c r="C1154" i="1"/>
  <c r="W1153" i="1"/>
  <c r="C1153" i="1"/>
  <c r="W1152" i="1"/>
  <c r="C1152" i="1"/>
  <c r="W1151" i="1"/>
  <c r="C1151" i="1"/>
  <c r="W1150" i="1"/>
  <c r="C1150" i="1"/>
  <c r="W1149" i="1"/>
  <c r="C1149" i="1"/>
  <c r="W1148" i="1"/>
  <c r="C1148" i="1"/>
  <c r="W1147" i="1"/>
  <c r="C1147" i="1"/>
  <c r="W1146" i="1"/>
  <c r="C1146" i="1"/>
  <c r="W1145" i="1"/>
  <c r="C1145" i="1"/>
  <c r="W1144" i="1"/>
  <c r="C1144" i="1"/>
  <c r="W1143" i="1"/>
  <c r="C1143" i="1"/>
  <c r="W1142" i="1"/>
  <c r="C1142" i="1"/>
  <c r="W1141" i="1"/>
  <c r="C1141" i="1"/>
  <c r="W1140" i="1"/>
  <c r="C1140" i="1"/>
  <c r="W1139" i="1"/>
  <c r="C1139" i="1"/>
  <c r="W1138" i="1"/>
  <c r="C1138" i="1"/>
  <c r="W1137" i="1"/>
  <c r="C1137" i="1"/>
  <c r="W1136" i="1"/>
  <c r="C1136" i="1"/>
  <c r="W1135" i="1"/>
  <c r="C1135" i="1"/>
  <c r="W1134" i="1"/>
  <c r="C1134" i="1"/>
  <c r="W1133" i="1"/>
  <c r="C1133" i="1"/>
  <c r="W1132" i="1"/>
  <c r="C1132" i="1"/>
  <c r="W1131" i="1"/>
  <c r="C1131" i="1"/>
  <c r="W1130" i="1"/>
  <c r="C1130" i="1"/>
  <c r="W1129" i="1"/>
  <c r="C1129" i="1"/>
  <c r="W1128" i="1"/>
  <c r="C1128" i="1"/>
  <c r="W1127" i="1"/>
  <c r="C1127" i="1"/>
  <c r="W1126" i="1"/>
  <c r="C1126" i="1"/>
  <c r="W1125" i="1"/>
  <c r="C1125" i="1"/>
  <c r="W1124" i="1"/>
  <c r="C1124" i="1"/>
  <c r="W1123" i="1"/>
  <c r="C1123" i="1"/>
  <c r="W1122" i="1"/>
  <c r="C1122" i="1"/>
  <c r="W1121" i="1"/>
  <c r="C1121" i="1"/>
  <c r="W1120" i="1"/>
  <c r="C1120" i="1"/>
  <c r="W1119" i="1"/>
  <c r="C1119" i="1"/>
  <c r="W1118" i="1"/>
  <c r="C1118" i="1"/>
  <c r="W1117" i="1"/>
  <c r="C1117" i="1"/>
  <c r="W1116" i="1"/>
  <c r="C1116" i="1"/>
  <c r="W1115" i="1"/>
  <c r="C1115" i="1"/>
  <c r="W1114" i="1"/>
  <c r="C1114" i="1"/>
  <c r="W1113" i="1"/>
  <c r="C1113" i="1"/>
  <c r="W1112" i="1"/>
  <c r="C1112" i="1"/>
  <c r="W1111" i="1"/>
  <c r="C1111" i="1"/>
  <c r="W1110" i="1"/>
  <c r="C1110" i="1"/>
  <c r="W1109" i="1"/>
  <c r="C1109" i="1"/>
  <c r="W1108" i="1"/>
  <c r="C1108" i="1"/>
  <c r="W1107" i="1"/>
  <c r="C1107" i="1"/>
  <c r="W1106" i="1"/>
  <c r="C1106" i="1"/>
  <c r="W1105" i="1"/>
  <c r="C1105" i="1"/>
  <c r="W1104" i="1"/>
  <c r="C1104" i="1"/>
  <c r="W1103" i="1"/>
  <c r="C1103" i="1"/>
  <c r="W1102" i="1"/>
  <c r="C1102" i="1"/>
  <c r="W1101" i="1"/>
  <c r="C1101" i="1"/>
  <c r="W1100" i="1"/>
  <c r="C1100" i="1"/>
  <c r="W1099" i="1"/>
  <c r="C1099" i="1"/>
  <c r="W1098" i="1"/>
  <c r="C1098" i="1"/>
  <c r="W1097" i="1"/>
  <c r="C1097" i="1"/>
  <c r="W1096" i="1"/>
  <c r="C1096" i="1"/>
  <c r="W1095" i="1"/>
  <c r="C1095" i="1"/>
  <c r="W1094" i="1"/>
  <c r="C1094" i="1"/>
  <c r="W1093" i="1"/>
  <c r="C1093" i="1"/>
  <c r="W1092" i="1"/>
  <c r="C1092" i="1"/>
  <c r="W1091" i="1"/>
  <c r="C1091" i="1"/>
  <c r="W1090" i="1"/>
  <c r="C1090" i="1"/>
  <c r="W1089" i="1"/>
  <c r="C1089" i="1"/>
  <c r="W1088" i="1"/>
  <c r="C1088" i="1"/>
  <c r="W1087" i="1"/>
  <c r="C1087" i="1"/>
  <c r="W1086" i="1"/>
  <c r="C1086" i="1"/>
  <c r="W1085" i="1"/>
  <c r="C1085" i="1"/>
  <c r="W1084" i="1"/>
  <c r="C1084" i="1"/>
  <c r="W1083" i="1"/>
  <c r="C1083" i="1"/>
  <c r="W1082" i="1"/>
  <c r="C1082" i="1"/>
  <c r="W1081" i="1"/>
  <c r="C1081" i="1"/>
  <c r="W1080" i="1"/>
  <c r="C1080" i="1"/>
  <c r="W1079" i="1"/>
  <c r="C1079" i="1"/>
  <c r="W1078" i="1"/>
  <c r="C1078" i="1"/>
  <c r="W1077" i="1"/>
  <c r="C1077" i="1"/>
  <c r="W1076" i="1"/>
  <c r="C1076" i="1"/>
  <c r="W1075" i="1"/>
  <c r="C1075" i="1"/>
  <c r="W1074" i="1"/>
  <c r="C1074" i="1"/>
  <c r="W1073" i="1"/>
  <c r="C1073" i="1"/>
  <c r="W1072" i="1"/>
  <c r="C1072" i="1"/>
  <c r="W1071" i="1"/>
  <c r="C1071" i="1"/>
  <c r="W1070" i="1"/>
  <c r="C1070" i="1"/>
  <c r="W1069" i="1"/>
  <c r="C1069" i="1"/>
  <c r="W1068" i="1"/>
  <c r="C1068" i="1"/>
  <c r="W1067" i="1"/>
  <c r="C1067" i="1"/>
  <c r="W1066" i="1"/>
  <c r="C1066" i="1"/>
  <c r="W1065" i="1"/>
  <c r="C1065" i="1"/>
  <c r="W1064" i="1"/>
  <c r="C1064" i="1"/>
  <c r="W1063" i="1"/>
  <c r="C1063" i="1"/>
  <c r="W1062" i="1"/>
  <c r="C1062" i="1"/>
  <c r="W1061" i="1"/>
  <c r="C1061" i="1"/>
  <c r="W1060" i="1"/>
  <c r="C1060" i="1"/>
  <c r="W1059" i="1"/>
  <c r="C1059" i="1"/>
  <c r="W1058" i="1"/>
  <c r="C1058" i="1"/>
  <c r="W1057" i="1"/>
  <c r="C1057" i="1"/>
  <c r="W1056" i="1"/>
  <c r="C1056" i="1"/>
  <c r="W1055" i="1"/>
  <c r="C1055" i="1"/>
  <c r="W1054" i="1"/>
  <c r="C1054" i="1"/>
  <c r="W1053" i="1"/>
  <c r="C1053" i="1"/>
  <c r="W1052" i="1"/>
  <c r="C1052" i="1"/>
  <c r="W1051" i="1"/>
  <c r="C1051" i="1"/>
  <c r="W1050" i="1"/>
  <c r="C1050" i="1"/>
  <c r="W1049" i="1"/>
  <c r="C1049" i="1"/>
  <c r="W1048" i="1"/>
  <c r="C1048" i="1"/>
  <c r="W1047" i="1"/>
  <c r="C1047" i="1"/>
  <c r="W1046" i="1"/>
  <c r="C1046" i="1"/>
  <c r="W1045" i="1"/>
  <c r="C1045" i="1"/>
  <c r="W1044" i="1"/>
  <c r="C1044" i="1"/>
  <c r="W1043" i="1"/>
  <c r="C1043" i="1"/>
  <c r="W1042" i="1"/>
  <c r="C1042" i="1"/>
  <c r="W1041" i="1"/>
  <c r="C1041" i="1"/>
  <c r="W1040" i="1"/>
  <c r="C1040" i="1"/>
  <c r="W1039" i="1"/>
  <c r="C1039" i="1"/>
  <c r="W1038" i="1"/>
  <c r="C1038" i="1"/>
  <c r="W1037" i="1"/>
  <c r="C1037" i="1"/>
  <c r="W1036" i="1"/>
  <c r="C1036" i="1"/>
  <c r="W1035" i="1"/>
  <c r="C1035" i="1"/>
  <c r="W1034" i="1"/>
  <c r="C1034" i="1"/>
  <c r="W1033" i="1"/>
  <c r="C1033" i="1"/>
  <c r="W1032" i="1"/>
  <c r="C1032" i="1"/>
  <c r="W1031" i="1"/>
  <c r="C1031" i="1"/>
  <c r="W1030" i="1"/>
  <c r="C1030" i="1"/>
  <c r="W1029" i="1"/>
  <c r="C1029" i="1"/>
  <c r="W1028" i="1"/>
  <c r="C1028" i="1"/>
  <c r="W1027" i="1"/>
  <c r="C1027" i="1"/>
  <c r="W1026" i="1"/>
  <c r="C1026" i="1"/>
  <c r="W1025" i="1"/>
  <c r="C1025" i="1"/>
  <c r="W1024" i="1"/>
  <c r="C1024" i="1"/>
  <c r="W1023" i="1"/>
  <c r="C1023" i="1"/>
  <c r="W1022" i="1"/>
  <c r="C1022" i="1"/>
  <c r="W1021" i="1"/>
  <c r="C1021" i="1"/>
  <c r="W1020" i="1"/>
  <c r="C1020" i="1"/>
  <c r="W1019" i="1"/>
  <c r="C1019" i="1"/>
  <c r="W1018" i="1"/>
  <c r="C1018" i="1"/>
  <c r="W1017" i="1"/>
  <c r="C1017" i="1"/>
  <c r="W1016" i="1"/>
  <c r="C1016" i="1"/>
  <c r="W1015" i="1"/>
  <c r="C1015" i="1"/>
  <c r="W1014" i="1"/>
  <c r="C1014" i="1"/>
  <c r="W1013" i="1"/>
  <c r="C1013" i="1"/>
  <c r="W1012" i="1"/>
  <c r="C1012" i="1"/>
  <c r="W1011" i="1"/>
  <c r="C1011" i="1"/>
  <c r="W1010" i="1"/>
  <c r="C1010" i="1"/>
  <c r="W1009" i="1"/>
  <c r="C1009" i="1"/>
  <c r="W1008" i="1"/>
  <c r="C1008" i="1"/>
  <c r="W1007" i="1"/>
  <c r="C1007" i="1"/>
  <c r="W1006" i="1"/>
  <c r="C1006" i="1"/>
  <c r="W1005" i="1"/>
  <c r="C1005" i="1"/>
  <c r="W1004" i="1"/>
  <c r="C1004" i="1"/>
  <c r="W1003" i="1"/>
  <c r="C1003" i="1"/>
  <c r="W1002" i="1"/>
  <c r="C1002" i="1"/>
  <c r="W1001" i="1"/>
  <c r="C1001" i="1"/>
  <c r="W1000" i="1"/>
  <c r="C1000" i="1"/>
  <c r="W999" i="1"/>
  <c r="C999" i="1"/>
  <c r="W998" i="1"/>
  <c r="C998" i="1"/>
  <c r="W997" i="1"/>
  <c r="C997" i="1"/>
  <c r="W996" i="1"/>
  <c r="C996" i="1"/>
  <c r="W995" i="1"/>
  <c r="C995" i="1"/>
  <c r="W994" i="1"/>
  <c r="C994" i="1"/>
  <c r="W993" i="1"/>
  <c r="C993" i="1"/>
  <c r="W992" i="1"/>
  <c r="C992" i="1"/>
  <c r="W991" i="1"/>
  <c r="C991" i="1"/>
  <c r="W990" i="1"/>
  <c r="C990" i="1"/>
  <c r="W989" i="1"/>
  <c r="C989" i="1"/>
  <c r="W988" i="1"/>
  <c r="C988" i="1"/>
  <c r="W987" i="1"/>
  <c r="C987" i="1"/>
  <c r="W986" i="1"/>
  <c r="C986" i="1"/>
  <c r="W985" i="1"/>
  <c r="C985" i="1"/>
  <c r="W984" i="1"/>
  <c r="C984" i="1"/>
  <c r="W983" i="1"/>
  <c r="C983" i="1"/>
  <c r="W982" i="1"/>
  <c r="C982" i="1"/>
  <c r="W981" i="1"/>
  <c r="C981" i="1"/>
  <c r="W980" i="1"/>
  <c r="C980" i="1"/>
  <c r="W979" i="1"/>
  <c r="C979" i="1"/>
  <c r="W978" i="1"/>
  <c r="C978" i="1"/>
  <c r="W977" i="1"/>
  <c r="C977" i="1"/>
  <c r="W976" i="1"/>
  <c r="C976" i="1"/>
  <c r="W975" i="1"/>
  <c r="C975" i="1"/>
  <c r="W974" i="1"/>
  <c r="C974" i="1"/>
  <c r="W973" i="1"/>
  <c r="C973" i="1"/>
  <c r="W972" i="1"/>
  <c r="C972" i="1"/>
  <c r="W971" i="1"/>
  <c r="C971" i="1"/>
  <c r="W970" i="1"/>
  <c r="C970" i="1"/>
  <c r="W969" i="1"/>
  <c r="C969" i="1"/>
  <c r="W968" i="1"/>
  <c r="C968" i="1"/>
  <c r="W967" i="1"/>
  <c r="C967" i="1"/>
  <c r="W966" i="1"/>
  <c r="C966" i="1"/>
  <c r="W965" i="1"/>
  <c r="C965" i="1"/>
  <c r="W964" i="1"/>
  <c r="C964" i="1"/>
  <c r="W963" i="1"/>
  <c r="C963" i="1"/>
  <c r="W962" i="1"/>
  <c r="C962" i="1"/>
  <c r="W961" i="1"/>
  <c r="C961" i="1"/>
  <c r="W960" i="1"/>
  <c r="C960" i="1"/>
  <c r="W959" i="1"/>
  <c r="C959" i="1"/>
  <c r="W958" i="1"/>
  <c r="C958" i="1"/>
  <c r="W957" i="1"/>
  <c r="C957" i="1"/>
  <c r="W956" i="1"/>
  <c r="C956" i="1"/>
  <c r="W955" i="1"/>
  <c r="C955" i="1"/>
  <c r="W954" i="1"/>
  <c r="C954" i="1"/>
  <c r="W953" i="1"/>
  <c r="C953" i="1"/>
  <c r="W952" i="1"/>
  <c r="C952" i="1"/>
  <c r="W951" i="1"/>
  <c r="C951" i="1"/>
  <c r="W950" i="1"/>
  <c r="C950" i="1"/>
  <c r="W949" i="1"/>
  <c r="C949" i="1"/>
  <c r="W948" i="1"/>
  <c r="C948" i="1"/>
  <c r="W947" i="1"/>
  <c r="C947" i="1"/>
  <c r="W946" i="1"/>
  <c r="C946" i="1"/>
  <c r="W945" i="1"/>
  <c r="C945" i="1"/>
  <c r="W944" i="1"/>
  <c r="C944" i="1"/>
  <c r="W943" i="1"/>
  <c r="C943" i="1"/>
  <c r="W942" i="1"/>
  <c r="C942" i="1"/>
  <c r="W941" i="1"/>
  <c r="C941" i="1"/>
  <c r="W940" i="1"/>
  <c r="C940" i="1"/>
  <c r="W939" i="1"/>
  <c r="C939" i="1"/>
  <c r="W938" i="1"/>
  <c r="C938" i="1"/>
  <c r="W937" i="1"/>
  <c r="C937" i="1"/>
  <c r="W936" i="1"/>
  <c r="C936" i="1"/>
  <c r="W935" i="1"/>
  <c r="C935" i="1"/>
  <c r="W934" i="1"/>
  <c r="C934" i="1"/>
  <c r="W933" i="1"/>
  <c r="C933" i="1"/>
  <c r="W932" i="1"/>
  <c r="C932" i="1"/>
  <c r="W931" i="1"/>
  <c r="C931" i="1"/>
  <c r="W930" i="1"/>
  <c r="C930" i="1"/>
  <c r="W929" i="1"/>
  <c r="C929" i="1"/>
  <c r="W928" i="1"/>
  <c r="C928" i="1"/>
  <c r="W927" i="1"/>
  <c r="C927" i="1"/>
  <c r="W926" i="1"/>
  <c r="C926" i="1"/>
  <c r="W925" i="1"/>
  <c r="C925" i="1"/>
  <c r="W924" i="1"/>
  <c r="C924" i="1"/>
  <c r="W923" i="1"/>
  <c r="C923" i="1"/>
  <c r="W922" i="1"/>
  <c r="C922" i="1"/>
  <c r="W921" i="1"/>
  <c r="C921" i="1"/>
  <c r="W920" i="1"/>
  <c r="C920" i="1"/>
  <c r="W919" i="1"/>
  <c r="C919" i="1"/>
  <c r="W918" i="1"/>
  <c r="C918" i="1"/>
  <c r="W917" i="1"/>
  <c r="C917" i="1"/>
  <c r="W916" i="1"/>
  <c r="C916" i="1"/>
  <c r="W915" i="1"/>
  <c r="C915" i="1"/>
  <c r="W914" i="1"/>
  <c r="C914" i="1"/>
  <c r="W913" i="1"/>
  <c r="C913" i="1"/>
  <c r="W912" i="1"/>
  <c r="C912" i="1"/>
  <c r="W911" i="1"/>
  <c r="C911" i="1"/>
  <c r="W910" i="1"/>
  <c r="C910" i="1"/>
  <c r="W909" i="1"/>
  <c r="C909" i="1"/>
  <c r="W908" i="1"/>
  <c r="C908" i="1"/>
  <c r="W907" i="1"/>
  <c r="C907" i="1"/>
  <c r="W906" i="1"/>
  <c r="C906" i="1"/>
  <c r="W905" i="1"/>
  <c r="C905" i="1"/>
  <c r="W904" i="1"/>
  <c r="C904" i="1"/>
  <c r="W903" i="1"/>
  <c r="C903" i="1"/>
  <c r="W902" i="1"/>
  <c r="C902" i="1"/>
  <c r="W901" i="1"/>
  <c r="C901" i="1"/>
  <c r="W900" i="1"/>
  <c r="C900" i="1"/>
  <c r="W899" i="1"/>
  <c r="C899" i="1"/>
  <c r="W898" i="1"/>
  <c r="C898" i="1"/>
  <c r="W897" i="1"/>
  <c r="C897" i="1"/>
  <c r="W896" i="1"/>
  <c r="C896" i="1"/>
  <c r="W895" i="1"/>
  <c r="C895" i="1"/>
  <c r="W894" i="1"/>
  <c r="C894" i="1"/>
  <c r="W893" i="1"/>
  <c r="C893" i="1"/>
  <c r="W892" i="1"/>
  <c r="C892" i="1"/>
  <c r="W891" i="1"/>
  <c r="C891" i="1"/>
  <c r="W890" i="1"/>
  <c r="C890" i="1"/>
  <c r="W889" i="1"/>
  <c r="C889" i="1"/>
  <c r="W888" i="1"/>
  <c r="C888" i="1"/>
  <c r="W887" i="1"/>
  <c r="C887" i="1"/>
  <c r="W886" i="1"/>
  <c r="C886" i="1"/>
  <c r="W885" i="1"/>
  <c r="C885" i="1"/>
  <c r="W884" i="1"/>
  <c r="C884" i="1"/>
  <c r="W883" i="1"/>
  <c r="C883" i="1"/>
  <c r="W882" i="1"/>
  <c r="C882" i="1"/>
  <c r="W881" i="1"/>
  <c r="C881" i="1"/>
  <c r="W880" i="1"/>
  <c r="C880" i="1"/>
  <c r="W879" i="1"/>
  <c r="C879" i="1"/>
  <c r="W878" i="1"/>
  <c r="C878" i="1"/>
  <c r="W877" i="1"/>
  <c r="C877" i="1"/>
  <c r="W876" i="1"/>
  <c r="C876" i="1"/>
  <c r="W875" i="1"/>
  <c r="C875" i="1"/>
  <c r="W874" i="1"/>
  <c r="C874" i="1"/>
  <c r="W873" i="1"/>
  <c r="C873" i="1"/>
  <c r="W872" i="1"/>
  <c r="C872" i="1"/>
  <c r="W871" i="1"/>
  <c r="C871" i="1"/>
  <c r="W870" i="1"/>
  <c r="C870" i="1"/>
  <c r="W869" i="1"/>
  <c r="C869" i="1"/>
  <c r="W868" i="1"/>
  <c r="C868" i="1"/>
  <c r="W867" i="1"/>
  <c r="C867" i="1"/>
  <c r="W866" i="1"/>
  <c r="C866" i="1"/>
  <c r="W865" i="1"/>
  <c r="C865" i="1"/>
  <c r="W864" i="1"/>
  <c r="C864" i="1"/>
  <c r="W863" i="1"/>
  <c r="C863" i="1"/>
  <c r="W862" i="1"/>
  <c r="C862" i="1"/>
  <c r="W861" i="1"/>
  <c r="C861" i="1"/>
  <c r="W860" i="1"/>
  <c r="C860" i="1"/>
  <c r="W859" i="1"/>
  <c r="C859" i="1"/>
  <c r="W858" i="1"/>
  <c r="C858" i="1"/>
  <c r="W857" i="1"/>
  <c r="C857" i="1"/>
  <c r="W856" i="1"/>
  <c r="C856" i="1"/>
  <c r="W855" i="1"/>
  <c r="C855" i="1"/>
  <c r="W854" i="1"/>
  <c r="C854" i="1"/>
  <c r="W853" i="1"/>
  <c r="C853" i="1"/>
  <c r="W852" i="1"/>
  <c r="C852" i="1"/>
  <c r="W851" i="1"/>
  <c r="C851" i="1"/>
  <c r="W850" i="1"/>
  <c r="C850" i="1"/>
  <c r="W849" i="1"/>
  <c r="C849" i="1"/>
  <c r="W848" i="1"/>
  <c r="C848" i="1"/>
  <c r="W847" i="1"/>
  <c r="C847" i="1"/>
  <c r="W846" i="1"/>
  <c r="C846" i="1"/>
  <c r="W845" i="1"/>
  <c r="C845" i="1"/>
  <c r="W844" i="1"/>
  <c r="C844" i="1"/>
  <c r="W843" i="1"/>
  <c r="C843" i="1"/>
  <c r="W842" i="1"/>
  <c r="C842" i="1"/>
  <c r="W841" i="1"/>
  <c r="C841" i="1"/>
  <c r="W840" i="1"/>
  <c r="C840" i="1"/>
  <c r="W839" i="1"/>
  <c r="C839" i="1"/>
  <c r="W838" i="1"/>
  <c r="C838" i="1"/>
  <c r="W837" i="1"/>
  <c r="C837" i="1"/>
  <c r="W836" i="1"/>
  <c r="C836" i="1"/>
  <c r="W835" i="1"/>
  <c r="C835" i="1"/>
  <c r="W834" i="1"/>
  <c r="C834" i="1"/>
  <c r="W833" i="1"/>
  <c r="C833" i="1"/>
  <c r="W832" i="1"/>
  <c r="C832" i="1"/>
  <c r="W831" i="1"/>
  <c r="C831" i="1"/>
  <c r="W830" i="1"/>
  <c r="C830" i="1"/>
  <c r="W829" i="1"/>
  <c r="C829" i="1"/>
  <c r="W828" i="1"/>
  <c r="C828" i="1"/>
  <c r="W827" i="1"/>
  <c r="C827" i="1"/>
  <c r="W826" i="1"/>
  <c r="C826" i="1"/>
  <c r="W825" i="1"/>
  <c r="C825" i="1"/>
  <c r="W824" i="1"/>
  <c r="C824" i="1"/>
  <c r="W823" i="1"/>
  <c r="C823" i="1"/>
  <c r="W822" i="1"/>
  <c r="C822" i="1"/>
  <c r="W821" i="1"/>
  <c r="C821" i="1"/>
  <c r="W820" i="1"/>
  <c r="C820" i="1"/>
  <c r="W819" i="1"/>
  <c r="C819" i="1"/>
  <c r="W818" i="1"/>
  <c r="C818" i="1"/>
  <c r="W817" i="1"/>
  <c r="C817" i="1"/>
  <c r="W816" i="1"/>
  <c r="C816" i="1"/>
  <c r="W815" i="1"/>
  <c r="C815" i="1"/>
  <c r="W814" i="1"/>
  <c r="C814" i="1"/>
  <c r="W813" i="1"/>
  <c r="C813" i="1"/>
  <c r="W812" i="1"/>
  <c r="C812" i="1"/>
  <c r="W811" i="1"/>
  <c r="C811" i="1"/>
  <c r="W810" i="1"/>
  <c r="C810" i="1"/>
  <c r="W809" i="1"/>
  <c r="C809" i="1"/>
  <c r="W808" i="1"/>
  <c r="C808" i="1"/>
  <c r="W807" i="1"/>
  <c r="C807" i="1"/>
  <c r="W806" i="1"/>
  <c r="C806" i="1"/>
  <c r="W805" i="1"/>
  <c r="C805" i="1"/>
  <c r="W804" i="1"/>
  <c r="C804" i="1"/>
  <c r="W803" i="1"/>
  <c r="C803" i="1"/>
  <c r="W802" i="1"/>
  <c r="C802" i="1"/>
  <c r="W801" i="1"/>
  <c r="C801" i="1"/>
  <c r="W800" i="1"/>
  <c r="C800" i="1"/>
  <c r="W799" i="1"/>
  <c r="C799" i="1"/>
  <c r="W798" i="1"/>
  <c r="C798" i="1"/>
  <c r="W797" i="1"/>
  <c r="C797" i="1"/>
  <c r="W796" i="1"/>
  <c r="C796" i="1"/>
  <c r="W795" i="1"/>
  <c r="C795" i="1"/>
  <c r="W794" i="1"/>
  <c r="C794" i="1"/>
  <c r="W793" i="1"/>
  <c r="C793" i="1"/>
  <c r="W792" i="1"/>
  <c r="C792" i="1"/>
  <c r="W791" i="1"/>
  <c r="C791" i="1"/>
  <c r="W790" i="1"/>
  <c r="C790" i="1"/>
  <c r="W789" i="1"/>
  <c r="C789" i="1"/>
  <c r="W788" i="1"/>
  <c r="C788" i="1"/>
  <c r="W787" i="1"/>
  <c r="C787" i="1"/>
  <c r="W786" i="1"/>
  <c r="C786" i="1"/>
  <c r="W785" i="1"/>
  <c r="C785" i="1"/>
  <c r="W784" i="1"/>
  <c r="C784" i="1"/>
  <c r="W783" i="1"/>
  <c r="C783" i="1"/>
  <c r="W782" i="1"/>
  <c r="C782" i="1"/>
  <c r="W781" i="1"/>
  <c r="C781" i="1"/>
  <c r="W780" i="1"/>
  <c r="C780" i="1"/>
  <c r="W779" i="1"/>
  <c r="C779" i="1"/>
  <c r="W778" i="1"/>
  <c r="C778" i="1"/>
  <c r="W777" i="1"/>
  <c r="C777" i="1"/>
  <c r="W776" i="1"/>
  <c r="C776" i="1"/>
  <c r="W775" i="1"/>
  <c r="C775" i="1"/>
  <c r="W774" i="1"/>
  <c r="C774" i="1"/>
  <c r="W773" i="1"/>
  <c r="C773" i="1"/>
  <c r="W772" i="1"/>
  <c r="C772" i="1"/>
  <c r="W771" i="1"/>
  <c r="C771" i="1"/>
  <c r="W770" i="1"/>
  <c r="C770" i="1"/>
  <c r="W769" i="1"/>
  <c r="C769" i="1"/>
  <c r="W768" i="1"/>
  <c r="C768" i="1"/>
  <c r="W767" i="1"/>
  <c r="C767" i="1"/>
  <c r="W766" i="1"/>
  <c r="C766" i="1"/>
  <c r="W765" i="1"/>
  <c r="C765" i="1"/>
  <c r="W764" i="1"/>
  <c r="C764" i="1"/>
  <c r="W763" i="1"/>
  <c r="C763" i="1"/>
  <c r="W762" i="1"/>
  <c r="C762" i="1"/>
  <c r="W761" i="1"/>
  <c r="C761" i="1"/>
  <c r="W760" i="1"/>
  <c r="C760" i="1"/>
  <c r="W759" i="1"/>
  <c r="C759" i="1"/>
  <c r="W758" i="1"/>
  <c r="C758" i="1"/>
  <c r="W757" i="1"/>
  <c r="C757" i="1"/>
  <c r="W756" i="1"/>
  <c r="C756" i="1"/>
  <c r="W755" i="1"/>
  <c r="C755" i="1"/>
  <c r="W754" i="1"/>
  <c r="C754" i="1"/>
  <c r="W753" i="1"/>
  <c r="C753" i="1"/>
  <c r="W752" i="1"/>
  <c r="C752" i="1"/>
  <c r="W751" i="1"/>
  <c r="C751" i="1"/>
  <c r="W750" i="1"/>
  <c r="C750" i="1"/>
  <c r="W749" i="1"/>
  <c r="C749" i="1"/>
  <c r="W748" i="1"/>
  <c r="C748" i="1"/>
  <c r="W747" i="1"/>
  <c r="C747" i="1"/>
  <c r="W746" i="1"/>
  <c r="C746" i="1"/>
  <c r="W745" i="1"/>
  <c r="C745" i="1"/>
  <c r="W744" i="1"/>
  <c r="C744" i="1"/>
  <c r="W743" i="1"/>
  <c r="C743" i="1"/>
  <c r="W742" i="1"/>
  <c r="C742" i="1"/>
  <c r="W741" i="1"/>
  <c r="C741" i="1"/>
  <c r="W740" i="1"/>
  <c r="C740" i="1"/>
  <c r="W739" i="1"/>
  <c r="C739" i="1"/>
  <c r="W738" i="1"/>
  <c r="C738" i="1"/>
  <c r="W737" i="1"/>
  <c r="C737" i="1"/>
  <c r="W736" i="1"/>
  <c r="C736" i="1"/>
  <c r="W735" i="1"/>
  <c r="C735" i="1"/>
  <c r="W734" i="1"/>
  <c r="C734" i="1"/>
  <c r="W733" i="1"/>
  <c r="C733" i="1"/>
  <c r="W732" i="1"/>
  <c r="C732" i="1"/>
  <c r="W731" i="1"/>
  <c r="C731" i="1"/>
  <c r="W730" i="1"/>
  <c r="C730" i="1"/>
  <c r="W729" i="1"/>
  <c r="C729" i="1"/>
  <c r="W728" i="1"/>
  <c r="C728" i="1"/>
  <c r="W727" i="1"/>
  <c r="C727" i="1"/>
  <c r="W726" i="1"/>
  <c r="C726" i="1"/>
  <c r="W725" i="1"/>
  <c r="C725" i="1"/>
  <c r="W724" i="1"/>
  <c r="C724" i="1"/>
  <c r="W723" i="1"/>
  <c r="C723" i="1"/>
  <c r="W722" i="1"/>
  <c r="C722" i="1"/>
  <c r="W721" i="1"/>
  <c r="C721" i="1"/>
  <c r="W720" i="1"/>
  <c r="C720" i="1"/>
  <c r="W719" i="1"/>
  <c r="C719" i="1"/>
  <c r="W718" i="1"/>
  <c r="C718" i="1"/>
  <c r="W717" i="1"/>
  <c r="C717" i="1"/>
  <c r="W716" i="1"/>
  <c r="C716" i="1"/>
  <c r="W715" i="1"/>
  <c r="C715" i="1"/>
  <c r="W714" i="1"/>
  <c r="C714" i="1"/>
  <c r="W713" i="1"/>
  <c r="C713" i="1"/>
  <c r="W712" i="1"/>
  <c r="C712" i="1"/>
  <c r="W711" i="1"/>
  <c r="C711" i="1"/>
  <c r="W710" i="1"/>
  <c r="C710" i="1"/>
  <c r="W709" i="1"/>
  <c r="C709" i="1"/>
  <c r="W708" i="1"/>
  <c r="C708" i="1"/>
  <c r="W707" i="1"/>
  <c r="C707" i="1"/>
  <c r="W706" i="1"/>
  <c r="C706" i="1"/>
  <c r="W705" i="1"/>
  <c r="C705" i="1"/>
  <c r="W704" i="1"/>
  <c r="C704" i="1"/>
  <c r="W703" i="1"/>
  <c r="C703" i="1"/>
  <c r="W702" i="1"/>
  <c r="C702" i="1"/>
  <c r="W701" i="1"/>
  <c r="C701" i="1"/>
  <c r="W700" i="1"/>
  <c r="C700" i="1"/>
  <c r="W699" i="1"/>
  <c r="C699" i="1"/>
  <c r="W698" i="1"/>
  <c r="C698" i="1"/>
  <c r="W697" i="1"/>
  <c r="C697" i="1"/>
  <c r="W696" i="1"/>
  <c r="C696" i="1"/>
  <c r="W695" i="1"/>
  <c r="C695" i="1"/>
  <c r="W694" i="1"/>
  <c r="C694" i="1"/>
  <c r="W693" i="1"/>
  <c r="C693" i="1"/>
  <c r="W692" i="1"/>
  <c r="C692" i="1"/>
  <c r="W691" i="1"/>
  <c r="C691" i="1"/>
  <c r="W690" i="1"/>
  <c r="C690" i="1"/>
  <c r="W689" i="1"/>
  <c r="C689" i="1"/>
  <c r="W688" i="1"/>
  <c r="C688" i="1"/>
  <c r="W687" i="1"/>
  <c r="C687" i="1"/>
  <c r="W686" i="1"/>
  <c r="C686" i="1"/>
  <c r="W685" i="1"/>
  <c r="C685" i="1"/>
  <c r="W684" i="1"/>
  <c r="C684" i="1"/>
  <c r="W683" i="1"/>
  <c r="C683" i="1"/>
  <c r="W682" i="1"/>
  <c r="C682" i="1"/>
  <c r="W681" i="1"/>
  <c r="C681" i="1"/>
  <c r="W680" i="1"/>
  <c r="C680" i="1"/>
  <c r="W679" i="1"/>
  <c r="C679" i="1"/>
  <c r="W678" i="1"/>
  <c r="C678" i="1"/>
  <c r="W677" i="1"/>
  <c r="C677" i="1"/>
  <c r="W676" i="1"/>
  <c r="C676" i="1"/>
  <c r="W675" i="1"/>
  <c r="C675" i="1"/>
  <c r="W674" i="1"/>
  <c r="C674" i="1"/>
  <c r="W673" i="1"/>
  <c r="C673" i="1"/>
  <c r="W672" i="1"/>
  <c r="C672" i="1"/>
  <c r="W671" i="1"/>
  <c r="C671" i="1"/>
  <c r="W670" i="1"/>
  <c r="C670" i="1"/>
  <c r="W669" i="1"/>
  <c r="C669" i="1"/>
  <c r="W668" i="1"/>
  <c r="C668" i="1"/>
  <c r="W667" i="1"/>
  <c r="C667" i="1"/>
  <c r="W666" i="1"/>
  <c r="C666" i="1"/>
  <c r="W665" i="1"/>
  <c r="C665" i="1"/>
  <c r="W664" i="1"/>
  <c r="C664" i="1"/>
  <c r="W663" i="1"/>
  <c r="C663" i="1"/>
  <c r="W662" i="1"/>
  <c r="C662" i="1"/>
  <c r="W661" i="1"/>
  <c r="C661" i="1"/>
  <c r="W660" i="1"/>
  <c r="C660" i="1"/>
  <c r="W659" i="1"/>
  <c r="C659" i="1"/>
  <c r="W658" i="1"/>
  <c r="C658" i="1"/>
  <c r="W657" i="1"/>
  <c r="C657" i="1"/>
  <c r="W656" i="1"/>
  <c r="C656" i="1"/>
  <c r="W655" i="1"/>
  <c r="C655" i="1"/>
  <c r="W654" i="1"/>
  <c r="C654" i="1"/>
  <c r="W653" i="1"/>
  <c r="C653" i="1"/>
  <c r="W652" i="1"/>
  <c r="C652" i="1"/>
  <c r="W651" i="1"/>
  <c r="C651" i="1"/>
  <c r="W650" i="1"/>
  <c r="C650" i="1"/>
  <c r="W649" i="1"/>
  <c r="C649" i="1"/>
  <c r="W648" i="1"/>
  <c r="C648" i="1"/>
  <c r="W647" i="1"/>
  <c r="C647" i="1"/>
  <c r="W646" i="1"/>
  <c r="C646" i="1"/>
  <c r="W645" i="1"/>
  <c r="C645" i="1"/>
  <c r="W644" i="1"/>
  <c r="C644" i="1"/>
  <c r="W643" i="1"/>
  <c r="C643" i="1"/>
  <c r="W642" i="1"/>
  <c r="C642" i="1"/>
  <c r="W641" i="1"/>
  <c r="C641" i="1"/>
  <c r="W640" i="1"/>
  <c r="C640" i="1"/>
  <c r="W639" i="1"/>
  <c r="C639" i="1"/>
  <c r="W638" i="1"/>
  <c r="C638" i="1"/>
  <c r="W637" i="1"/>
  <c r="C637" i="1"/>
  <c r="W636" i="1"/>
  <c r="C636" i="1"/>
  <c r="W635" i="1"/>
  <c r="C635" i="1"/>
  <c r="W634" i="1"/>
  <c r="C634" i="1"/>
  <c r="W633" i="1"/>
  <c r="C633" i="1"/>
  <c r="W632" i="1"/>
  <c r="C632" i="1"/>
  <c r="W631" i="1"/>
  <c r="C631" i="1"/>
  <c r="W630" i="1"/>
  <c r="C630" i="1"/>
  <c r="W629" i="1"/>
  <c r="C629" i="1"/>
  <c r="W628" i="1"/>
  <c r="C628" i="1"/>
  <c r="W627" i="1"/>
  <c r="C627" i="1"/>
  <c r="W626" i="1"/>
  <c r="C626" i="1"/>
  <c r="W625" i="1"/>
  <c r="C625" i="1"/>
  <c r="W624" i="1"/>
  <c r="C624" i="1"/>
  <c r="W623" i="1"/>
  <c r="C623" i="1"/>
  <c r="W622" i="1"/>
  <c r="C622" i="1"/>
  <c r="W621" i="1"/>
  <c r="C621" i="1"/>
  <c r="W620" i="1"/>
  <c r="C620" i="1"/>
  <c r="W619" i="1"/>
  <c r="C619" i="1"/>
  <c r="W618" i="1"/>
  <c r="C618" i="1"/>
  <c r="W617" i="1"/>
  <c r="C617" i="1"/>
  <c r="W616" i="1"/>
  <c r="C616" i="1"/>
  <c r="W615" i="1"/>
  <c r="C615" i="1"/>
  <c r="W614" i="1"/>
  <c r="C614" i="1"/>
  <c r="W613" i="1"/>
  <c r="C613" i="1"/>
  <c r="W612" i="1"/>
  <c r="C612" i="1"/>
  <c r="W611" i="1"/>
  <c r="C611" i="1"/>
  <c r="W610" i="1"/>
  <c r="C610" i="1"/>
  <c r="W609" i="1"/>
  <c r="C609" i="1"/>
  <c r="W608" i="1"/>
  <c r="C608" i="1"/>
  <c r="W607" i="1"/>
  <c r="C607" i="1"/>
  <c r="W606" i="1"/>
  <c r="C606" i="1"/>
  <c r="W605" i="1"/>
  <c r="C605" i="1"/>
  <c r="W604" i="1"/>
  <c r="C604" i="1"/>
  <c r="W603" i="1"/>
  <c r="C603" i="1"/>
  <c r="W602" i="1"/>
  <c r="C602" i="1"/>
  <c r="W601" i="1"/>
  <c r="C601" i="1"/>
  <c r="W600" i="1"/>
  <c r="C600" i="1"/>
  <c r="W599" i="1"/>
  <c r="C599" i="1"/>
  <c r="W598" i="1"/>
  <c r="C598" i="1"/>
  <c r="W597" i="1"/>
  <c r="C597" i="1"/>
  <c r="W596" i="1"/>
  <c r="C596" i="1"/>
  <c r="W595" i="1"/>
  <c r="C595" i="1"/>
  <c r="W594" i="1"/>
  <c r="C594" i="1"/>
  <c r="W593" i="1"/>
  <c r="C593" i="1"/>
  <c r="W592" i="1"/>
  <c r="C592" i="1"/>
  <c r="W591" i="1"/>
  <c r="C591" i="1"/>
  <c r="W590" i="1"/>
  <c r="C590" i="1"/>
  <c r="W589" i="1"/>
  <c r="C589" i="1"/>
  <c r="W588" i="1"/>
  <c r="C588" i="1"/>
  <c r="W587" i="1"/>
  <c r="C587" i="1"/>
  <c r="W586" i="1"/>
  <c r="C586" i="1"/>
  <c r="W585" i="1"/>
  <c r="C585" i="1"/>
  <c r="W584" i="1"/>
  <c r="C584" i="1"/>
  <c r="W583" i="1"/>
  <c r="C583" i="1"/>
  <c r="W582" i="1"/>
  <c r="C582" i="1"/>
  <c r="W581" i="1"/>
  <c r="C581" i="1"/>
  <c r="W580" i="1"/>
  <c r="C580" i="1"/>
  <c r="W579" i="1"/>
  <c r="C579" i="1"/>
  <c r="W578" i="1"/>
  <c r="C578" i="1"/>
  <c r="W577" i="1"/>
  <c r="C577" i="1"/>
  <c r="W576" i="1"/>
  <c r="C576" i="1"/>
  <c r="W575" i="1"/>
  <c r="C575" i="1"/>
  <c r="W574" i="1"/>
  <c r="C574" i="1"/>
  <c r="W573" i="1"/>
  <c r="C573" i="1"/>
  <c r="W572" i="1"/>
  <c r="C572" i="1"/>
  <c r="W571" i="1"/>
  <c r="C571" i="1"/>
  <c r="W570" i="1"/>
  <c r="C570" i="1"/>
  <c r="W569" i="1"/>
  <c r="C569" i="1"/>
  <c r="W568" i="1"/>
  <c r="C568" i="1"/>
  <c r="W567" i="1"/>
  <c r="C567" i="1"/>
  <c r="W566" i="1"/>
  <c r="C566" i="1"/>
  <c r="W565" i="1"/>
  <c r="C565" i="1"/>
  <c r="W564" i="1"/>
  <c r="C564" i="1"/>
  <c r="W563" i="1"/>
  <c r="C563" i="1"/>
  <c r="W562" i="1"/>
  <c r="C562" i="1"/>
  <c r="W561" i="1"/>
  <c r="C561" i="1"/>
  <c r="W560" i="1"/>
  <c r="C560" i="1"/>
  <c r="W559" i="1"/>
  <c r="C559" i="1"/>
  <c r="W558" i="1"/>
  <c r="C558" i="1"/>
  <c r="W557" i="1"/>
  <c r="C557" i="1"/>
  <c r="W556" i="1"/>
  <c r="C556" i="1"/>
  <c r="W555" i="1"/>
  <c r="C555" i="1"/>
  <c r="W554" i="1"/>
  <c r="C554" i="1"/>
  <c r="W553" i="1"/>
  <c r="C553" i="1"/>
  <c r="W552" i="1"/>
  <c r="C552" i="1"/>
  <c r="W551" i="1"/>
  <c r="C551" i="1"/>
  <c r="W550" i="1"/>
  <c r="C550" i="1"/>
  <c r="W549" i="1"/>
  <c r="C549" i="1"/>
  <c r="W548" i="1"/>
  <c r="C548" i="1"/>
  <c r="W547" i="1"/>
  <c r="C547" i="1"/>
  <c r="W546" i="1"/>
  <c r="C546" i="1"/>
  <c r="W545" i="1"/>
  <c r="C545" i="1"/>
  <c r="W544" i="1"/>
  <c r="C544" i="1"/>
  <c r="W543" i="1"/>
  <c r="C543" i="1"/>
  <c r="W542" i="1"/>
  <c r="C542" i="1"/>
  <c r="W541" i="1"/>
  <c r="C541" i="1"/>
  <c r="W540" i="1"/>
  <c r="C540" i="1"/>
  <c r="W539" i="1"/>
  <c r="C539" i="1"/>
  <c r="W538" i="1"/>
  <c r="C538" i="1"/>
  <c r="W537" i="1"/>
  <c r="C537" i="1"/>
  <c r="W536" i="1"/>
  <c r="C536" i="1"/>
  <c r="W535" i="1"/>
  <c r="C535" i="1"/>
  <c r="W534" i="1"/>
  <c r="C534" i="1"/>
  <c r="W533" i="1"/>
  <c r="C533" i="1"/>
  <c r="W532" i="1"/>
  <c r="C532" i="1"/>
  <c r="W531" i="1"/>
  <c r="C531" i="1"/>
  <c r="W530" i="1"/>
  <c r="C530" i="1"/>
  <c r="W529" i="1"/>
  <c r="C529" i="1"/>
  <c r="W528" i="1"/>
  <c r="C528" i="1"/>
  <c r="W527" i="1"/>
  <c r="C527" i="1"/>
  <c r="W526" i="1"/>
  <c r="C526" i="1"/>
  <c r="W525" i="1"/>
  <c r="C525" i="1"/>
  <c r="W524" i="1"/>
  <c r="C524" i="1"/>
  <c r="W523" i="1"/>
  <c r="C523" i="1"/>
  <c r="W522" i="1"/>
  <c r="C522" i="1"/>
  <c r="W521" i="1"/>
  <c r="C521" i="1"/>
  <c r="W520" i="1"/>
  <c r="C520" i="1"/>
  <c r="W519" i="1"/>
  <c r="C519" i="1"/>
  <c r="W518" i="1"/>
  <c r="C518" i="1"/>
  <c r="W517" i="1"/>
  <c r="C517" i="1"/>
  <c r="W516" i="1"/>
  <c r="C516" i="1"/>
  <c r="W515" i="1"/>
  <c r="C515" i="1"/>
  <c r="W514" i="1"/>
  <c r="C514" i="1"/>
  <c r="W513" i="1"/>
  <c r="C513" i="1"/>
  <c r="W512" i="1"/>
  <c r="C512" i="1"/>
  <c r="W511" i="1"/>
  <c r="C511" i="1"/>
  <c r="W510" i="1"/>
  <c r="C510" i="1"/>
  <c r="W509" i="1"/>
  <c r="C509" i="1"/>
  <c r="W508" i="1"/>
  <c r="C508" i="1"/>
  <c r="W507" i="1"/>
  <c r="C507" i="1"/>
  <c r="W506" i="1"/>
  <c r="C506" i="1"/>
  <c r="W505" i="1"/>
  <c r="C505" i="1"/>
  <c r="W504" i="1"/>
  <c r="C504" i="1"/>
  <c r="W503" i="1"/>
  <c r="C503" i="1"/>
  <c r="W502" i="1"/>
  <c r="C502" i="1"/>
  <c r="W501" i="1"/>
  <c r="C501" i="1"/>
  <c r="W500" i="1"/>
  <c r="C500" i="1"/>
  <c r="W499" i="1"/>
  <c r="C499" i="1"/>
  <c r="W498" i="1"/>
  <c r="C498" i="1"/>
  <c r="W497" i="1"/>
  <c r="C497" i="1"/>
  <c r="W496" i="1"/>
  <c r="C496" i="1"/>
  <c r="W495" i="1"/>
  <c r="C495" i="1"/>
  <c r="W494" i="1"/>
  <c r="C494" i="1"/>
  <c r="W493" i="1"/>
  <c r="C493" i="1"/>
  <c r="W492" i="1"/>
  <c r="C492" i="1"/>
  <c r="W491" i="1"/>
  <c r="C491" i="1"/>
  <c r="W490" i="1"/>
  <c r="C490" i="1"/>
  <c r="W489" i="1"/>
  <c r="C489" i="1"/>
  <c r="W488" i="1"/>
  <c r="C488" i="1"/>
  <c r="W487" i="1"/>
  <c r="C487" i="1"/>
  <c r="W486" i="1"/>
  <c r="C486" i="1"/>
  <c r="W485" i="1"/>
  <c r="C485" i="1"/>
  <c r="W484" i="1"/>
  <c r="C484" i="1"/>
  <c r="W483" i="1"/>
  <c r="C483" i="1"/>
  <c r="W482" i="1"/>
  <c r="C482" i="1"/>
  <c r="W481" i="1"/>
  <c r="C481" i="1"/>
  <c r="W480" i="1"/>
  <c r="C480" i="1"/>
  <c r="W479" i="1"/>
  <c r="C479" i="1"/>
  <c r="W478" i="1"/>
  <c r="C478" i="1"/>
  <c r="W477" i="1"/>
  <c r="C477" i="1"/>
  <c r="W476" i="1"/>
  <c r="C476" i="1"/>
  <c r="W475" i="1"/>
  <c r="C475" i="1"/>
  <c r="W474" i="1"/>
  <c r="C474" i="1"/>
  <c r="W473" i="1"/>
  <c r="C473" i="1"/>
  <c r="W472" i="1"/>
  <c r="C472" i="1"/>
  <c r="W471" i="1"/>
  <c r="C471" i="1"/>
  <c r="W470" i="1"/>
  <c r="C470" i="1"/>
  <c r="W469" i="1"/>
  <c r="C469" i="1"/>
  <c r="W468" i="1"/>
  <c r="C468" i="1"/>
  <c r="W467" i="1"/>
  <c r="C467" i="1"/>
  <c r="W466" i="1"/>
  <c r="C466" i="1"/>
  <c r="W465" i="1"/>
  <c r="C465" i="1"/>
  <c r="W464" i="1"/>
  <c r="C464" i="1"/>
  <c r="W463" i="1"/>
  <c r="C463" i="1"/>
  <c r="W462" i="1"/>
  <c r="C462" i="1"/>
  <c r="W461" i="1"/>
  <c r="C461" i="1"/>
  <c r="W460" i="1"/>
  <c r="C460" i="1"/>
  <c r="W459" i="1"/>
  <c r="C459" i="1"/>
  <c r="W458" i="1"/>
  <c r="C458" i="1"/>
  <c r="W457" i="1"/>
  <c r="C457" i="1"/>
  <c r="W456" i="1"/>
  <c r="C456" i="1"/>
  <c r="W455" i="1"/>
  <c r="C455" i="1"/>
  <c r="W454" i="1"/>
  <c r="C454" i="1"/>
  <c r="W453" i="1"/>
  <c r="C453" i="1"/>
  <c r="W452" i="1"/>
  <c r="C452" i="1"/>
  <c r="W451" i="1"/>
  <c r="C451" i="1"/>
  <c r="W450" i="1"/>
  <c r="C450" i="1"/>
  <c r="W449" i="1"/>
  <c r="C449" i="1"/>
  <c r="W448" i="1"/>
  <c r="C448" i="1"/>
  <c r="W447" i="1"/>
  <c r="C447" i="1"/>
  <c r="W446" i="1"/>
  <c r="C446" i="1"/>
  <c r="W445" i="1"/>
  <c r="C445" i="1"/>
  <c r="W444" i="1"/>
  <c r="C444" i="1"/>
  <c r="W443" i="1"/>
  <c r="C443" i="1"/>
  <c r="W442" i="1"/>
  <c r="C442" i="1"/>
  <c r="W441" i="1"/>
  <c r="C441" i="1"/>
  <c r="W440" i="1"/>
  <c r="C440" i="1"/>
  <c r="W439" i="1"/>
  <c r="C439" i="1"/>
  <c r="W438" i="1"/>
  <c r="C438" i="1"/>
  <c r="W437" i="1"/>
  <c r="C437" i="1"/>
  <c r="W436" i="1"/>
  <c r="C436" i="1"/>
  <c r="W435" i="1"/>
  <c r="C435" i="1"/>
  <c r="W434" i="1"/>
  <c r="C434" i="1"/>
  <c r="W433" i="1"/>
  <c r="C433" i="1"/>
  <c r="W432" i="1"/>
  <c r="C432" i="1"/>
  <c r="W431" i="1"/>
  <c r="C431" i="1"/>
  <c r="W430" i="1"/>
  <c r="C430" i="1"/>
  <c r="W429" i="1"/>
  <c r="C429" i="1"/>
  <c r="W428" i="1"/>
  <c r="C428" i="1"/>
  <c r="W427" i="1"/>
  <c r="C427" i="1"/>
  <c r="W426" i="1"/>
  <c r="C426" i="1"/>
  <c r="W425" i="1"/>
  <c r="C425" i="1"/>
  <c r="W424" i="1"/>
  <c r="C424" i="1"/>
  <c r="W423" i="1"/>
  <c r="C423" i="1"/>
  <c r="W422" i="1"/>
  <c r="C422" i="1"/>
  <c r="W421" i="1"/>
  <c r="C421" i="1"/>
  <c r="W420" i="1"/>
  <c r="C420" i="1"/>
  <c r="W419" i="1"/>
  <c r="C419" i="1"/>
  <c r="W418" i="1"/>
  <c r="C418" i="1"/>
  <c r="W417" i="1"/>
  <c r="C417" i="1"/>
  <c r="W416" i="1"/>
  <c r="C416" i="1"/>
  <c r="W415" i="1"/>
  <c r="C415" i="1"/>
  <c r="W414" i="1"/>
  <c r="C414" i="1"/>
  <c r="W413" i="1"/>
  <c r="C413" i="1"/>
  <c r="W412" i="1"/>
  <c r="C412" i="1"/>
  <c r="W411" i="1"/>
  <c r="C411" i="1"/>
  <c r="W410" i="1"/>
  <c r="C410" i="1"/>
  <c r="W409" i="1"/>
  <c r="C409" i="1"/>
  <c r="W408" i="1"/>
  <c r="C408" i="1"/>
  <c r="W407" i="1"/>
  <c r="C407" i="1"/>
  <c r="W406" i="1"/>
  <c r="C406" i="1"/>
  <c r="W405" i="1"/>
  <c r="C405" i="1"/>
  <c r="W404" i="1"/>
  <c r="C404" i="1"/>
  <c r="W403" i="1"/>
  <c r="C403" i="1"/>
  <c r="W402" i="1"/>
  <c r="C402" i="1"/>
  <c r="W401" i="1"/>
  <c r="C401" i="1"/>
  <c r="W400" i="1"/>
  <c r="C400" i="1"/>
  <c r="W399" i="1"/>
  <c r="C399" i="1"/>
  <c r="W398" i="1"/>
  <c r="C398" i="1"/>
  <c r="W397" i="1"/>
  <c r="C397" i="1"/>
  <c r="W396" i="1"/>
  <c r="C396" i="1"/>
  <c r="W395" i="1"/>
  <c r="C395" i="1"/>
  <c r="W394" i="1"/>
  <c r="C394" i="1"/>
  <c r="W393" i="1"/>
  <c r="C393" i="1"/>
  <c r="W392" i="1"/>
  <c r="C392" i="1"/>
  <c r="W391" i="1"/>
  <c r="C391" i="1"/>
  <c r="W390" i="1"/>
  <c r="C390" i="1"/>
  <c r="W389" i="1"/>
  <c r="C389" i="1"/>
  <c r="W388" i="1"/>
  <c r="C388" i="1"/>
  <c r="W387" i="1"/>
  <c r="C387" i="1"/>
  <c r="W386" i="1"/>
  <c r="C386" i="1"/>
  <c r="W385" i="1"/>
  <c r="C385" i="1"/>
  <c r="W384" i="1"/>
  <c r="C384" i="1"/>
  <c r="W383" i="1"/>
  <c r="C383" i="1"/>
  <c r="W382" i="1"/>
  <c r="C382" i="1"/>
  <c r="W381" i="1"/>
  <c r="C381" i="1"/>
  <c r="W380" i="1"/>
  <c r="C380" i="1"/>
  <c r="W379" i="1"/>
  <c r="C379" i="1"/>
  <c r="W378" i="1"/>
  <c r="C378" i="1"/>
  <c r="W377" i="1"/>
  <c r="C377" i="1"/>
  <c r="W376" i="1"/>
  <c r="C376" i="1"/>
  <c r="W375" i="1"/>
  <c r="C375" i="1"/>
  <c r="W374" i="1"/>
  <c r="C374" i="1"/>
  <c r="W373" i="1"/>
  <c r="C373" i="1"/>
  <c r="W372" i="1"/>
  <c r="C372" i="1"/>
  <c r="W371" i="1"/>
  <c r="C371" i="1"/>
  <c r="W370" i="1"/>
  <c r="C370" i="1"/>
  <c r="W369" i="1"/>
  <c r="C369" i="1"/>
  <c r="W368" i="1"/>
  <c r="C368" i="1"/>
  <c r="W367" i="1"/>
  <c r="C367" i="1"/>
  <c r="W366" i="1"/>
  <c r="C366" i="1"/>
  <c r="W365" i="1"/>
  <c r="C365" i="1"/>
  <c r="W364" i="1"/>
  <c r="C364" i="1"/>
  <c r="W363" i="1"/>
  <c r="C363" i="1"/>
  <c r="W362" i="1"/>
  <c r="C362" i="1"/>
  <c r="W361" i="1"/>
  <c r="C361" i="1"/>
  <c r="W360" i="1"/>
  <c r="C360" i="1"/>
  <c r="W359" i="1"/>
  <c r="C359" i="1"/>
  <c r="W358" i="1"/>
  <c r="C358" i="1"/>
  <c r="W357" i="1"/>
  <c r="C357" i="1"/>
  <c r="W356" i="1"/>
  <c r="C356" i="1"/>
  <c r="W355" i="1"/>
  <c r="C355" i="1"/>
  <c r="W354" i="1"/>
  <c r="C354" i="1"/>
  <c r="W353" i="1"/>
  <c r="C353" i="1"/>
  <c r="W352" i="1"/>
  <c r="C352" i="1"/>
  <c r="W351" i="1"/>
  <c r="C351" i="1"/>
  <c r="W350" i="1"/>
  <c r="C350" i="1"/>
  <c r="W349" i="1"/>
  <c r="C349" i="1"/>
  <c r="W348" i="1"/>
  <c r="C348" i="1"/>
  <c r="W347" i="1"/>
  <c r="C347" i="1"/>
  <c r="W346" i="1"/>
  <c r="C346" i="1"/>
  <c r="W345" i="1"/>
  <c r="C345" i="1"/>
  <c r="W344" i="1"/>
  <c r="C344" i="1"/>
  <c r="W343" i="1"/>
  <c r="C343" i="1"/>
  <c r="W342" i="1"/>
  <c r="C342" i="1"/>
  <c r="W341" i="1"/>
  <c r="C341" i="1"/>
  <c r="W340" i="1"/>
  <c r="C340" i="1"/>
  <c r="W339" i="1"/>
  <c r="C339" i="1"/>
  <c r="W338" i="1"/>
  <c r="C338" i="1"/>
  <c r="W337" i="1"/>
  <c r="C337" i="1"/>
  <c r="W336" i="1"/>
  <c r="C336" i="1"/>
  <c r="W335" i="1"/>
  <c r="C335" i="1"/>
  <c r="W334" i="1"/>
  <c r="C334" i="1"/>
  <c r="W333" i="1"/>
  <c r="C333" i="1"/>
  <c r="W332" i="1"/>
  <c r="C332" i="1"/>
  <c r="W331" i="1"/>
  <c r="C331" i="1"/>
  <c r="W330" i="1"/>
  <c r="C330" i="1"/>
  <c r="W329" i="1"/>
  <c r="C329" i="1"/>
  <c r="W328" i="1"/>
  <c r="C328" i="1"/>
  <c r="W327" i="1"/>
  <c r="C327" i="1"/>
  <c r="W326" i="1"/>
  <c r="C326" i="1"/>
  <c r="W325" i="1"/>
  <c r="C325" i="1"/>
  <c r="W324" i="1"/>
  <c r="C324" i="1"/>
  <c r="W323" i="1"/>
  <c r="C323" i="1"/>
  <c r="W322" i="1"/>
  <c r="C322" i="1"/>
  <c r="W321" i="1"/>
  <c r="C321" i="1"/>
  <c r="W320" i="1"/>
  <c r="C320" i="1"/>
  <c r="W319" i="1"/>
  <c r="C319" i="1"/>
  <c r="W318" i="1"/>
  <c r="C318" i="1"/>
  <c r="W317" i="1"/>
  <c r="C317" i="1"/>
  <c r="W316" i="1"/>
  <c r="C316" i="1"/>
  <c r="W315" i="1"/>
  <c r="C315" i="1"/>
  <c r="W314" i="1"/>
  <c r="C314" i="1"/>
  <c r="W313" i="1"/>
  <c r="C313" i="1"/>
  <c r="W312" i="1"/>
  <c r="C312" i="1"/>
  <c r="W311" i="1"/>
  <c r="C311" i="1"/>
  <c r="W310" i="1"/>
  <c r="C310" i="1"/>
  <c r="W309" i="1"/>
  <c r="C309" i="1"/>
  <c r="W308" i="1"/>
  <c r="C308" i="1"/>
  <c r="W307" i="1"/>
  <c r="C307" i="1"/>
  <c r="W306" i="1"/>
  <c r="C306" i="1"/>
  <c r="W305" i="1"/>
  <c r="C305" i="1"/>
  <c r="W304" i="1"/>
  <c r="C304" i="1"/>
  <c r="W303" i="1"/>
  <c r="C303" i="1"/>
  <c r="W302" i="1"/>
  <c r="C302" i="1"/>
  <c r="W301" i="1"/>
  <c r="C301" i="1"/>
  <c r="W300" i="1"/>
  <c r="C300" i="1"/>
  <c r="W299" i="1"/>
  <c r="C299" i="1"/>
  <c r="W298" i="1"/>
  <c r="C298" i="1"/>
  <c r="W297" i="1"/>
  <c r="C297" i="1"/>
  <c r="W296" i="1"/>
  <c r="C296" i="1"/>
  <c r="W295" i="1"/>
  <c r="C295" i="1"/>
  <c r="W294" i="1"/>
  <c r="C294" i="1"/>
  <c r="W293" i="1"/>
  <c r="C293" i="1"/>
  <c r="W292" i="1"/>
  <c r="C292" i="1"/>
  <c r="W291" i="1"/>
  <c r="C291" i="1"/>
  <c r="W290" i="1"/>
  <c r="C290" i="1"/>
  <c r="W289" i="1"/>
  <c r="C289" i="1"/>
  <c r="W288" i="1"/>
  <c r="C288" i="1"/>
  <c r="W287" i="1"/>
  <c r="C287" i="1"/>
  <c r="W286" i="1"/>
  <c r="C286" i="1"/>
  <c r="W285" i="1"/>
  <c r="C285" i="1"/>
  <c r="W284" i="1"/>
  <c r="C284" i="1"/>
  <c r="W283" i="1"/>
  <c r="C283" i="1"/>
  <c r="W282" i="1"/>
  <c r="C282" i="1"/>
  <c r="W281" i="1"/>
  <c r="C281" i="1"/>
  <c r="W280" i="1"/>
  <c r="C280" i="1"/>
  <c r="W279" i="1"/>
  <c r="C279" i="1"/>
  <c r="W278" i="1"/>
  <c r="C278" i="1"/>
  <c r="W277" i="1"/>
  <c r="C277" i="1"/>
  <c r="W276" i="1"/>
  <c r="C276" i="1"/>
  <c r="W275" i="1"/>
  <c r="C275" i="1"/>
  <c r="W274" i="1"/>
  <c r="C274" i="1"/>
  <c r="W273" i="1"/>
  <c r="C273" i="1"/>
  <c r="W272" i="1"/>
  <c r="C272" i="1"/>
  <c r="W271" i="1"/>
  <c r="C271" i="1"/>
  <c r="W270" i="1"/>
  <c r="C270" i="1"/>
  <c r="W269" i="1"/>
  <c r="C269" i="1"/>
  <c r="W268" i="1"/>
  <c r="C268" i="1"/>
  <c r="W267" i="1"/>
  <c r="C267" i="1"/>
  <c r="W266" i="1"/>
  <c r="C266" i="1"/>
  <c r="W265" i="1"/>
  <c r="C265" i="1"/>
  <c r="W264" i="1"/>
  <c r="C264" i="1"/>
  <c r="W263" i="1"/>
  <c r="C263" i="1"/>
  <c r="W262" i="1"/>
  <c r="C262" i="1"/>
  <c r="W261" i="1"/>
  <c r="C261" i="1"/>
  <c r="W260" i="1"/>
  <c r="C260" i="1"/>
  <c r="W259" i="1"/>
  <c r="C259" i="1"/>
  <c r="W258" i="1"/>
  <c r="C258" i="1"/>
  <c r="W257" i="1"/>
  <c r="C257" i="1"/>
  <c r="W256" i="1"/>
  <c r="C256" i="1"/>
  <c r="W255" i="1"/>
  <c r="C255" i="1"/>
  <c r="W254" i="1"/>
  <c r="C254" i="1"/>
  <c r="W253" i="1"/>
  <c r="C253" i="1"/>
  <c r="W252" i="1"/>
  <c r="C252" i="1"/>
  <c r="W251" i="1"/>
  <c r="C251" i="1"/>
  <c r="W250" i="1"/>
  <c r="C250" i="1"/>
  <c r="W249" i="1"/>
  <c r="C249" i="1"/>
  <c r="W248" i="1"/>
  <c r="C248" i="1"/>
  <c r="W247" i="1"/>
  <c r="C247" i="1"/>
  <c r="W246" i="1"/>
  <c r="C246" i="1"/>
  <c r="W245" i="1"/>
  <c r="C245" i="1"/>
  <c r="W244" i="1"/>
  <c r="C244" i="1"/>
  <c r="W243" i="1"/>
  <c r="C243" i="1"/>
  <c r="W242" i="1"/>
  <c r="C242" i="1"/>
  <c r="W241" i="1"/>
  <c r="C241" i="1"/>
  <c r="W240" i="1"/>
  <c r="C240" i="1"/>
  <c r="W239" i="1"/>
  <c r="C239" i="1"/>
  <c r="W238" i="1"/>
  <c r="C238" i="1"/>
  <c r="W237" i="1"/>
  <c r="C237" i="1"/>
  <c r="W236" i="1"/>
  <c r="C236" i="1"/>
  <c r="W235" i="1"/>
  <c r="C235" i="1"/>
  <c r="W234" i="1"/>
  <c r="C234" i="1"/>
  <c r="W233" i="1"/>
  <c r="C233" i="1"/>
  <c r="W232" i="1"/>
  <c r="C232" i="1"/>
  <c r="W231" i="1"/>
  <c r="C231" i="1"/>
  <c r="W230" i="1"/>
  <c r="C230" i="1"/>
  <c r="W229" i="1"/>
  <c r="C229" i="1"/>
  <c r="W228" i="1"/>
  <c r="C228" i="1"/>
  <c r="W227" i="1"/>
  <c r="C227" i="1"/>
  <c r="W226" i="1"/>
  <c r="C226" i="1"/>
  <c r="W225" i="1"/>
  <c r="C225" i="1"/>
  <c r="W224" i="1"/>
  <c r="C224" i="1"/>
  <c r="W223" i="1"/>
  <c r="C223" i="1"/>
  <c r="W222" i="1"/>
  <c r="C222" i="1"/>
  <c r="W221" i="1"/>
  <c r="C221" i="1"/>
  <c r="W220" i="1"/>
  <c r="C220" i="1"/>
  <c r="W219" i="1"/>
  <c r="C219" i="1"/>
  <c r="W218" i="1"/>
  <c r="C218" i="1"/>
  <c r="W217" i="1"/>
  <c r="C217" i="1"/>
  <c r="W216" i="1"/>
  <c r="C216" i="1"/>
  <c r="W215" i="1"/>
  <c r="C215" i="1"/>
  <c r="W214" i="1"/>
  <c r="C214" i="1"/>
  <c r="W213" i="1"/>
  <c r="C213" i="1"/>
  <c r="W212" i="1"/>
  <c r="C212" i="1"/>
  <c r="W211" i="1"/>
  <c r="C211" i="1"/>
  <c r="W210" i="1"/>
  <c r="C210" i="1"/>
  <c r="W209" i="1"/>
  <c r="C209" i="1"/>
  <c r="W208" i="1"/>
  <c r="C208" i="1"/>
  <c r="W207" i="1"/>
  <c r="C207" i="1"/>
  <c r="W206" i="1"/>
  <c r="C206" i="1"/>
  <c r="W205" i="1"/>
  <c r="C205" i="1"/>
  <c r="W204" i="1"/>
  <c r="C204" i="1"/>
  <c r="W203" i="1"/>
  <c r="C203" i="1"/>
  <c r="W202" i="1"/>
  <c r="C202" i="1"/>
  <c r="W201" i="1"/>
  <c r="C201" i="1"/>
  <c r="W200" i="1"/>
  <c r="C200" i="1"/>
  <c r="W199" i="1"/>
  <c r="C199" i="1"/>
  <c r="W198" i="1"/>
  <c r="C198" i="1"/>
  <c r="W197" i="1"/>
  <c r="C197" i="1"/>
  <c r="W196" i="1"/>
  <c r="C196" i="1"/>
  <c r="W195" i="1"/>
  <c r="C195" i="1"/>
  <c r="W194" i="1"/>
  <c r="C194" i="1"/>
  <c r="W193" i="1"/>
  <c r="C193" i="1"/>
  <c r="W192" i="1"/>
  <c r="C192" i="1"/>
  <c r="W191" i="1"/>
  <c r="C191" i="1"/>
  <c r="W190" i="1"/>
  <c r="C190" i="1"/>
  <c r="W189" i="1"/>
  <c r="C189" i="1"/>
  <c r="W188" i="1"/>
  <c r="C188" i="1"/>
  <c r="W187" i="1"/>
  <c r="C187" i="1"/>
  <c r="W186" i="1"/>
  <c r="C186" i="1"/>
  <c r="W185" i="1"/>
  <c r="C185" i="1"/>
  <c r="W184" i="1"/>
  <c r="C184" i="1"/>
  <c r="W183" i="1"/>
  <c r="C183" i="1"/>
  <c r="W182" i="1"/>
  <c r="C182" i="1"/>
  <c r="W181" i="1"/>
  <c r="C181" i="1"/>
  <c r="W180" i="1"/>
  <c r="C180" i="1"/>
  <c r="W179" i="1"/>
  <c r="C179" i="1"/>
  <c r="W178" i="1"/>
  <c r="C178" i="1"/>
  <c r="W177" i="1"/>
  <c r="C177" i="1"/>
  <c r="W176" i="1"/>
  <c r="C176" i="1"/>
  <c r="W175" i="1"/>
  <c r="C175" i="1"/>
  <c r="W174" i="1"/>
  <c r="C174" i="1"/>
  <c r="W173" i="1"/>
  <c r="C173" i="1"/>
  <c r="W172" i="1"/>
  <c r="C172" i="1"/>
  <c r="W171" i="1"/>
  <c r="C171" i="1"/>
  <c r="W170" i="1"/>
  <c r="C170" i="1"/>
  <c r="W169" i="1"/>
  <c r="C169" i="1"/>
  <c r="W168" i="1"/>
  <c r="C168" i="1"/>
  <c r="W167" i="1"/>
  <c r="C167" i="1"/>
  <c r="W166" i="1"/>
  <c r="C166" i="1"/>
  <c r="W165" i="1"/>
  <c r="C165" i="1"/>
  <c r="W164" i="1"/>
  <c r="C164" i="1"/>
  <c r="W163" i="1"/>
  <c r="C163" i="1"/>
  <c r="W162" i="1"/>
  <c r="C162" i="1"/>
  <c r="W161" i="1"/>
  <c r="C161" i="1"/>
  <c r="W160" i="1"/>
  <c r="C160" i="1"/>
  <c r="W159" i="1"/>
  <c r="C159" i="1"/>
  <c r="W158" i="1"/>
  <c r="C158" i="1"/>
  <c r="W157" i="1"/>
  <c r="C157" i="1"/>
  <c r="W156" i="1"/>
  <c r="C156" i="1"/>
  <c r="W155" i="1"/>
  <c r="C155" i="1"/>
  <c r="W154" i="1"/>
  <c r="C154" i="1"/>
  <c r="W153" i="1"/>
  <c r="C153" i="1"/>
  <c r="W152" i="1"/>
  <c r="C152" i="1"/>
  <c r="W151" i="1"/>
  <c r="C151" i="1"/>
  <c r="W150" i="1"/>
  <c r="C150" i="1"/>
  <c r="W149" i="1"/>
  <c r="C149" i="1"/>
  <c r="W148" i="1"/>
  <c r="C148" i="1"/>
  <c r="W147" i="1"/>
  <c r="C147" i="1"/>
  <c r="W146" i="1"/>
  <c r="C146" i="1"/>
  <c r="W145" i="1"/>
  <c r="C145" i="1"/>
  <c r="W144" i="1"/>
  <c r="C144" i="1"/>
  <c r="W143" i="1"/>
  <c r="C143" i="1"/>
  <c r="W142" i="1"/>
  <c r="C142" i="1"/>
  <c r="W141" i="1"/>
  <c r="C141" i="1"/>
  <c r="W140" i="1"/>
  <c r="C140" i="1"/>
  <c r="W139" i="1"/>
  <c r="C139" i="1"/>
  <c r="W138" i="1"/>
  <c r="C138" i="1"/>
  <c r="W137" i="1"/>
  <c r="C137" i="1"/>
  <c r="W136" i="1"/>
  <c r="C136" i="1"/>
  <c r="W135" i="1"/>
  <c r="C135" i="1"/>
  <c r="W134" i="1"/>
  <c r="C134" i="1"/>
  <c r="W133" i="1"/>
  <c r="C133" i="1"/>
  <c r="W132" i="1"/>
  <c r="C132" i="1"/>
  <c r="W131" i="1"/>
  <c r="C131" i="1"/>
  <c r="W130" i="1"/>
  <c r="C130" i="1"/>
  <c r="W129" i="1"/>
  <c r="C129" i="1"/>
  <c r="W128" i="1"/>
  <c r="C128" i="1"/>
  <c r="W127" i="1"/>
  <c r="C127" i="1"/>
  <c r="W126" i="1"/>
  <c r="C126" i="1"/>
  <c r="W125" i="1"/>
  <c r="C125" i="1"/>
  <c r="W124" i="1"/>
  <c r="C124" i="1"/>
  <c r="W123" i="1"/>
  <c r="C123" i="1"/>
  <c r="W122" i="1"/>
  <c r="C122" i="1"/>
  <c r="W121" i="1"/>
  <c r="C121" i="1"/>
  <c r="W120" i="1"/>
  <c r="C120" i="1"/>
  <c r="W119" i="1"/>
  <c r="C119" i="1"/>
  <c r="W118" i="1"/>
  <c r="C118" i="1"/>
  <c r="W117" i="1"/>
  <c r="C117" i="1"/>
  <c r="W116" i="1"/>
  <c r="C116" i="1"/>
  <c r="W115" i="1"/>
  <c r="C115" i="1"/>
  <c r="W114" i="1"/>
  <c r="C114" i="1"/>
  <c r="W113" i="1"/>
  <c r="C113" i="1"/>
  <c r="W112" i="1"/>
  <c r="C112" i="1"/>
  <c r="W111" i="1"/>
  <c r="C111" i="1"/>
  <c r="W110" i="1"/>
  <c r="C110" i="1"/>
  <c r="W109" i="1"/>
  <c r="C109" i="1"/>
  <c r="W108" i="1"/>
  <c r="C108" i="1"/>
  <c r="W107" i="1"/>
  <c r="C107" i="1"/>
  <c r="W106" i="1"/>
  <c r="C106" i="1"/>
  <c r="W105" i="1"/>
  <c r="C105" i="1"/>
  <c r="W104" i="1"/>
  <c r="C104" i="1"/>
  <c r="W103" i="1"/>
  <c r="C103" i="1"/>
  <c r="W102" i="1"/>
  <c r="C102" i="1"/>
  <c r="W101" i="1"/>
  <c r="C101" i="1"/>
  <c r="W100" i="1"/>
  <c r="C100" i="1"/>
  <c r="W99" i="1"/>
  <c r="C99" i="1"/>
  <c r="W98" i="1"/>
  <c r="C98" i="1"/>
  <c r="W97" i="1"/>
  <c r="C97" i="1"/>
  <c r="W96" i="1"/>
  <c r="C96" i="1"/>
  <c r="W95" i="1"/>
  <c r="C95" i="1"/>
  <c r="W94" i="1"/>
  <c r="C94" i="1"/>
  <c r="W93" i="1"/>
  <c r="C93" i="1"/>
  <c r="W92" i="1"/>
  <c r="C92" i="1"/>
  <c r="W91" i="1"/>
  <c r="C91" i="1"/>
  <c r="W90" i="1"/>
  <c r="C90" i="1"/>
  <c r="W89" i="1"/>
  <c r="C89" i="1"/>
  <c r="W88" i="1"/>
  <c r="C88" i="1"/>
  <c r="W87" i="1"/>
  <c r="C87" i="1"/>
  <c r="W86" i="1"/>
  <c r="C86" i="1"/>
  <c r="W85" i="1"/>
  <c r="C85" i="1"/>
  <c r="W84" i="1"/>
  <c r="C84" i="1"/>
  <c r="W83" i="1"/>
  <c r="C83" i="1"/>
  <c r="W82" i="1"/>
  <c r="C82" i="1"/>
  <c r="W81" i="1"/>
  <c r="C81" i="1"/>
  <c r="W80" i="1"/>
  <c r="C80" i="1"/>
  <c r="W79" i="1"/>
  <c r="C79" i="1"/>
  <c r="W78" i="1"/>
  <c r="C78" i="1"/>
  <c r="W77" i="1"/>
  <c r="C77" i="1"/>
  <c r="W76" i="1"/>
  <c r="C76" i="1"/>
  <c r="W75" i="1"/>
  <c r="C75" i="1"/>
  <c r="W74" i="1"/>
  <c r="C74" i="1"/>
  <c r="W73" i="1"/>
  <c r="C73" i="1"/>
  <c r="W72" i="1"/>
  <c r="C72" i="1"/>
  <c r="W71" i="1"/>
  <c r="C71" i="1"/>
  <c r="W70" i="1"/>
  <c r="C70" i="1"/>
  <c r="W69" i="1"/>
  <c r="C69" i="1"/>
  <c r="W68" i="1"/>
  <c r="C68" i="1"/>
  <c r="W67" i="1"/>
  <c r="C67" i="1"/>
  <c r="W66" i="1"/>
  <c r="C66" i="1"/>
  <c r="W65" i="1"/>
  <c r="C65" i="1"/>
  <c r="W64" i="1"/>
  <c r="C64" i="1"/>
  <c r="W63" i="1"/>
  <c r="C63" i="1"/>
  <c r="W62" i="1"/>
  <c r="C62" i="1"/>
  <c r="W61" i="1"/>
  <c r="C61" i="1"/>
  <c r="W60" i="1"/>
  <c r="C60" i="1"/>
  <c r="W59" i="1"/>
  <c r="C59" i="1"/>
  <c r="W58" i="1"/>
  <c r="C58" i="1"/>
  <c r="W57" i="1"/>
  <c r="C57" i="1"/>
  <c r="W56" i="1"/>
  <c r="C56" i="1"/>
  <c r="W55" i="1"/>
  <c r="C55" i="1"/>
  <c r="W54" i="1"/>
  <c r="C54" i="1"/>
  <c r="W53" i="1"/>
  <c r="C53" i="1"/>
  <c r="W52" i="1"/>
  <c r="C52" i="1"/>
  <c r="W51" i="1"/>
  <c r="C51" i="1"/>
  <c r="W50" i="1"/>
  <c r="C50" i="1"/>
  <c r="W49" i="1"/>
  <c r="C49" i="1"/>
  <c r="W48" i="1"/>
  <c r="C48" i="1"/>
  <c r="W47" i="1"/>
  <c r="C47" i="1"/>
  <c r="W46" i="1"/>
  <c r="C46" i="1"/>
  <c r="W45" i="1"/>
  <c r="C45" i="1"/>
  <c r="W44" i="1"/>
  <c r="C44" i="1"/>
  <c r="W43" i="1"/>
  <c r="C43" i="1"/>
  <c r="W42" i="1"/>
  <c r="C42" i="1"/>
  <c r="W41" i="1"/>
  <c r="C41" i="1"/>
  <c r="W40" i="1"/>
  <c r="C40" i="1"/>
  <c r="W39" i="1"/>
  <c r="C39" i="1"/>
  <c r="W38" i="1"/>
  <c r="C38" i="1"/>
  <c r="W37" i="1"/>
  <c r="C37" i="1"/>
  <c r="W36" i="1"/>
  <c r="C36" i="1"/>
  <c r="W35" i="1"/>
  <c r="C35" i="1"/>
  <c r="W34" i="1"/>
  <c r="C34" i="1"/>
  <c r="W33" i="1"/>
  <c r="C33" i="1"/>
  <c r="W32" i="1"/>
  <c r="C32" i="1"/>
  <c r="W31" i="1"/>
  <c r="C31" i="1"/>
  <c r="W30" i="1"/>
  <c r="C30" i="1"/>
  <c r="W29" i="1"/>
  <c r="C29" i="1"/>
  <c r="W28" i="1"/>
  <c r="C28" i="1"/>
  <c r="W27" i="1"/>
  <c r="C27" i="1"/>
  <c r="W26" i="1"/>
  <c r="C26" i="1"/>
  <c r="W25" i="1"/>
  <c r="C25" i="1"/>
  <c r="W24" i="1"/>
  <c r="C24" i="1"/>
  <c r="W23" i="1"/>
  <c r="C23" i="1"/>
  <c r="W22" i="1"/>
  <c r="C22" i="1"/>
  <c r="W21" i="1"/>
  <c r="C21" i="1"/>
  <c r="W20" i="1"/>
  <c r="C20" i="1"/>
  <c r="W19" i="1"/>
  <c r="C19" i="1"/>
  <c r="W18" i="1"/>
  <c r="C18" i="1"/>
  <c r="W17" i="1"/>
  <c r="C17" i="1"/>
  <c r="W16" i="1"/>
  <c r="C16" i="1"/>
  <c r="W15" i="1"/>
  <c r="C15" i="1"/>
  <c r="W14" i="1"/>
  <c r="C14" i="1"/>
  <c r="W13" i="1"/>
  <c r="C13" i="1"/>
  <c r="W12" i="1"/>
  <c r="C12" i="1"/>
  <c r="W11" i="1"/>
  <c r="C11" i="1"/>
  <c r="W10" i="1"/>
  <c r="C10" i="1"/>
  <c r="W9" i="1"/>
  <c r="C9" i="1"/>
  <c r="W8" i="1"/>
  <c r="C8" i="1"/>
  <c r="W7" i="1"/>
  <c r="C7" i="1"/>
  <c r="W6" i="1"/>
  <c r="C6" i="1"/>
  <c r="W5" i="1"/>
  <c r="C5" i="1"/>
  <c r="W4" i="1"/>
  <c r="C4" i="1"/>
  <c r="W3" i="1"/>
  <c r="C3" i="1"/>
  <c r="C2" i="1"/>
  <c r="O21" i="2"/>
  <c r="O31" i="2"/>
  <c r="O46" i="2"/>
  <c r="G35" i="2"/>
  <c r="O33" i="2"/>
  <c r="O19" i="2"/>
  <c r="O45" i="2"/>
  <c r="O25" i="2"/>
  <c r="O40" i="2"/>
  <c r="O30" i="2"/>
  <c r="O18" i="2"/>
  <c r="O42" i="2"/>
  <c r="O16" i="2"/>
  <c r="F35" i="2"/>
  <c r="O49" i="2"/>
  <c r="O24" i="2"/>
  <c r="O48" i="2"/>
  <c r="O12" i="2"/>
  <c r="O50" i="2"/>
  <c r="O35" i="2"/>
  <c r="O22" i="2"/>
  <c r="O29" i="2"/>
  <c r="O17" i="2"/>
  <c r="O23" i="2"/>
  <c r="O5" i="2"/>
  <c r="O9" i="2"/>
  <c r="H35" i="2"/>
  <c r="O34" i="2"/>
  <c r="O4" i="2"/>
  <c r="O32" i="2"/>
  <c r="O41" i="2"/>
  <c r="O39" i="2"/>
  <c r="O10" i="2"/>
  <c r="O8" i="2"/>
  <c r="O11" i="2"/>
  <c r="O37" i="2"/>
  <c r="I35" i="2"/>
  <c r="O13" i="2"/>
  <c r="O7" i="2"/>
  <c r="O27" i="2"/>
  <c r="O36" i="2"/>
  <c r="O15" i="2"/>
  <c r="O6" i="2"/>
  <c r="O3" i="2"/>
  <c r="O28" i="2"/>
  <c r="O44" i="2"/>
  <c r="O47" i="2"/>
  <c r="O38" i="2"/>
  <c r="O26" i="2"/>
  <c r="O51" i="2"/>
  <c r="O14" i="2"/>
  <c r="O20" i="2"/>
  <c r="J33" i="2"/>
  <c r="O43" i="2"/>
  <c r="J35" i="2" l="1"/>
</calcChain>
</file>

<file path=xl/sharedStrings.xml><?xml version="1.0" encoding="utf-8"?>
<sst xmlns="http://schemas.openxmlformats.org/spreadsheetml/2006/main" count="130149" uniqueCount="10961">
  <si>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</si>
  <si>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</si>
  <si>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</si>
  <si>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</si>
  <si>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</si>
  <si>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</si>
  <si>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</si>
  <si>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</si>
  <si>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</si>
  <si>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</si>
  <si>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</si>
  <si>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</si>
  <si>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</si>
  <si>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</si>
  <si>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</si>
  <si>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</si>
  <si>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</si>
  <si>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</si>
  <si>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</si>
  <si>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</si>
  <si>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</si>
  <si>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</si>
  <si>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</si>
  <si>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</si>
  <si>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</si>
  <si>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</si>
  <si>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</si>
  <si>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</si>
  <si>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</si>
  <si>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</si>
  <si>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</si>
  <si>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</si>
  <si>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</si>
  <si>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</si>
  <si>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</si>
  <si>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</si>
  <si>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</si>
  <si>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</si>
  <si>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</si>
  <si>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</si>
  <si>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</si>
  <si>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</si>
  <si>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</si>
  <si>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</si>
  <si>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</si>
  <si>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</si>
  <si>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</si>
  <si>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</si>
  <si>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</si>
  <si>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</si>
  <si>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</si>
  <si>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</si>
  <si>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</si>
  <si>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</si>
  <si>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</si>
  <si>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</si>
  <si>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</si>
  <si>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</si>
  <si>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</si>
  <si>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</si>
  <si>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</si>
  <si>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</si>
  <si>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</si>
  <si>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</si>
  <si>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</si>
  <si>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</si>
  <si>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</si>
  <si>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</si>
  <si>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</si>
  <si>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</si>
  <si>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</si>
  <si>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</si>
  <si>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</si>
  <si>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</si>
  <si>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</si>
  <si>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</si>
  <si>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</si>
  <si>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</si>
  <si>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</si>
  <si>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</si>
  <si>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</si>
  <si>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</si>
  <si>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</si>
  <si>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</si>
  <si>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</si>
  <si>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</si>
  <si>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</si>
  <si>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</si>
  <si>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</si>
  <si>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</si>
  <si>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</si>
  <si>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</si>
  <si>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</si>
  <si>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</si>
  <si>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</si>
  <si>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</si>
  <si>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</si>
  <si>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</si>
  <si>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</si>
  <si>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</si>
  <si>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</si>
  <si>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</si>
  <si>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</si>
  <si>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</si>
  <si>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</si>
  <si>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</si>
  <si>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</si>
  <si>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</si>
  <si>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</si>
  <si>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</si>
  <si>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</si>
  <si>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</si>
  <si>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</si>
  <si>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</si>
  <si>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</si>
  <si>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</si>
  <si>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</si>
  <si>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</si>
  <si>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</si>
  <si>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</si>
  <si>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</si>
  <si>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</si>
  <si>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</si>
  <si>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</si>
  <si>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</si>
  <si>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</si>
  <si>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</si>
  <si>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</si>
  <si>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</si>
  <si>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</si>
  <si>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</si>
  <si>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</si>
  <si>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</si>
  <si>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</si>
  <si>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</si>
  <si>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</si>
  <si>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</si>
  <si>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</si>
  <si>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</si>
  <si>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</si>
  <si>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</si>
  <si>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</si>
  <si>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</si>
  <si>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</si>
  <si>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</si>
  <si>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</si>
  <si>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</si>
  <si>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</si>
  <si>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</si>
  <si>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</si>
  <si>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</si>
  <si>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</si>
  <si>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</si>
  <si>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</si>
  <si>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</si>
  <si>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</si>
  <si>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</si>
  <si>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</si>
  <si>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</si>
  <si>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</si>
  <si>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</si>
  <si>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</si>
  <si>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</si>
  <si>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</si>
  <si>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</si>
  <si>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</si>
  <si>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</si>
  <si>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</si>
  <si>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</si>
  <si>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</si>
  <si>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</si>
  <si>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</si>
  <si>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</si>
  <si>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</si>
  <si>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</si>
  <si>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</si>
  <si>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</si>
  <si>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</si>
  <si>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</si>
  <si>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</si>
  <si>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</si>
  <si>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</si>
  <si>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</si>
  <si>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</si>
  <si>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</si>
  <si>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</si>
  <si>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</si>
  <si>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</si>
  <si>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</si>
  <si>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</si>
  <si>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</si>
  <si>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</si>
  <si>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</si>
  <si>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</si>
  <si>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</si>
  <si>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</si>
  <si>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</si>
  <si>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</si>
  <si>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</si>
  <si>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</si>
  <si>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</si>
  <si>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</si>
  <si>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</si>
  <si>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</si>
  <si>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</si>
  <si>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</si>
  <si>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</si>
  <si>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</si>
  <si>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</si>
  <si>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</si>
  <si>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</si>
  <si>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</si>
  <si>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</si>
  <si>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</si>
  <si>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</si>
  <si>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</si>
  <si>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</si>
  <si>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</si>
  <si>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</si>
  <si>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</si>
  <si>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</si>
  <si>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</si>
  <si>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</si>
  <si>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</si>
  <si>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</si>
  <si>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</si>
  <si>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</si>
  <si>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</si>
  <si>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</si>
  <si>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</si>
  <si>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</si>
  <si>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</si>
  <si>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</si>
  <si>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</si>
  <si>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</si>
  <si>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</si>
  <si>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</si>
  <si>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</si>
  <si>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</si>
  <si>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</si>
  <si>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</si>
  <si>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</si>
  <si>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</si>
  <si>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</si>
  <si>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</si>
  <si>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</si>
  <si>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</si>
  <si>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</si>
  <si>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</si>
  <si>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</si>
  <si>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</si>
  <si>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</si>
  <si>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</si>
  <si>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</si>
  <si>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</si>
  <si>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</si>
  <si>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</si>
  <si>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</si>
  <si>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</si>
  <si>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</si>
  <si>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</si>
  <si>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</si>
  <si>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</si>
  <si>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</si>
  <si>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</si>
  <si>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</si>
  <si>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</si>
  <si>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</si>
  <si>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</si>
  <si>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</si>
  <si>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</si>
  <si>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</si>
  <si>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</si>
  <si>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</si>
  <si>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</si>
  <si>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</si>
  <si>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</si>
  <si>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</si>
  <si>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</si>
  <si>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</si>
  <si>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</si>
  <si>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</si>
  <si>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</si>
  <si>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</si>
  <si>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</si>
  <si>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</si>
  <si>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</si>
  <si>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</si>
  <si>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</si>
  <si>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</si>
  <si>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</si>
  <si>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</si>
  <si>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</si>
  <si>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</si>
  <si>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</si>
  <si>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</si>
  <si>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</si>
  <si>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</si>
  <si>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</si>
  <si>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</si>
  <si>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</si>
  <si>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</si>
  <si>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</si>
  <si>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</si>
  <si>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</si>
  <si>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</si>
  <si>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</si>
  <si>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</si>
  <si>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</si>
  <si>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</si>
  <si>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</si>
  <si>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</si>
  <si>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</si>
  <si>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</si>
  <si>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</si>
  <si>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</si>
  <si>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</si>
  <si>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</si>
  <si>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</si>
  <si>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</si>
  <si>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</si>
  <si>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</si>
  <si>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</si>
  <si>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</si>
  <si>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</si>
  <si>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</si>
  <si>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</si>
  <si>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</si>
  <si>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</si>
  <si>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</si>
  <si>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</si>
  <si>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</si>
  <si>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</si>
  <si>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</si>
  <si>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</si>
  <si>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</si>
  <si>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</si>
  <si>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</si>
  <si>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</si>
  <si>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</si>
  <si>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</si>
  <si>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</si>
  <si>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</si>
  <si>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</si>
  <si>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</si>
  <si>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</si>
  <si>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</si>
  <si>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</si>
  <si>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</si>
  <si>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</si>
  <si>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</si>
  <si>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</si>
  <si>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</si>
  <si>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</si>
  <si>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</si>
  <si>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</si>
  <si>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</si>
  <si>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</si>
  <si>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</si>
  <si>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</si>
  <si>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</si>
  <si>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</si>
  <si>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</si>
  <si>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</si>
  <si>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</si>
  <si>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</si>
  <si>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</si>
  <si>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</si>
  <si>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</si>
  <si>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</si>
  <si>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</si>
  <si>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</si>
  <si>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</si>
  <si>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</si>
  <si>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</si>
  <si>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</si>
  <si>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</si>
  <si>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</si>
  <si>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</si>
  <si>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</si>
  <si>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</si>
  <si>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</si>
  <si>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</si>
  <si>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</si>
  <si>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</si>
  <si>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</si>
  <si>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</si>
  <si>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</si>
  <si>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</si>
  <si>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</si>
  <si>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</si>
  <si>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</si>
  <si>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</si>
  <si>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</si>
  <si>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</si>
  <si>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</si>
  <si>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</si>
  <si>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</si>
  <si>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</si>
  <si>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</si>
  <si>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</si>
  <si>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</si>
  <si>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</si>
  <si>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</si>
  <si>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</si>
  <si>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</si>
  <si>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</si>
  <si>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</si>
  <si>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</si>
  <si>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</si>
  <si>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</si>
  <si>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</si>
  <si>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</si>
  <si>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</si>
  <si>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</si>
  <si>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</si>
  <si>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</si>
  <si>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</si>
  <si>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</si>
  <si>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</si>
  <si>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</si>
  <si>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</si>
  <si>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</si>
  <si>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</si>
  <si>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</si>
  <si>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</si>
  <si>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</si>
  <si>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</si>
  <si>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</si>
  <si>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</si>
  <si>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</si>
  <si>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</si>
  <si>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</si>
  <si>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</si>
  <si>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</si>
  <si>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</si>
  <si>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</si>
  <si>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</si>
  <si>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</si>
  <si>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</si>
  <si>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</si>
  <si>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</si>
  <si>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</si>
  <si>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</si>
  <si>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</si>
  <si>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</si>
  <si>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</si>
  <si>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</si>
  <si>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</si>
  <si>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</si>
  <si>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</si>
  <si>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</si>
  <si>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</si>
  <si>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</si>
  <si>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</si>
  <si>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</si>
  <si>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</si>
  <si>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</si>
  <si>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</si>
  <si>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</si>
  <si>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</si>
  <si>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</si>
  <si>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</si>
  <si>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</si>
  <si>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</si>
  <si>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</si>
  <si>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</si>
  <si>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</si>
  <si>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</si>
  <si>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</si>
  <si>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</si>
  <si>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</si>
  <si>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</si>
  <si>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</si>
  <si>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</si>
  <si>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</si>
  <si>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</si>
  <si>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</si>
  <si>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</si>
  <si>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</si>
  <si>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</si>
  <si>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</si>
  <si>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</si>
  <si>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</si>
  <si>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</si>
  <si>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</si>
  <si>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</si>
  <si>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</si>
  <si>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</si>
  <si>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</si>
  <si>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</si>
  <si>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</si>
  <si>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</si>
  <si>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</si>
  <si>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</si>
  <si>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</si>
  <si>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</si>
  <si>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</si>
  <si>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</si>
  <si>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</si>
  <si>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</si>
  <si>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</si>
  <si>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</si>
  <si>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</si>
  <si>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</si>
  <si>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</si>
  <si>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</si>
  <si>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</si>
  <si>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</si>
  <si>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</si>
  <si>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</si>
  <si>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</si>
  <si>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</si>
  <si>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</si>
  <si>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</si>
  <si>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</si>
  <si>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</si>
  <si>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</si>
  <si>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</si>
  <si>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</si>
  <si>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</si>
  <si>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</si>
  <si>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</si>
  <si>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</si>
  <si>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</si>
  <si>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</si>
  <si>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</si>
  <si>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</si>
  <si>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</si>
  <si>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</si>
  <si>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</si>
  <si>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</si>
  <si>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</si>
  <si>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</si>
  <si>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</si>
  <si>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</si>
  <si>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</si>
  <si>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</si>
  <si>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</si>
  <si>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</si>
  <si>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</si>
  <si>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</si>
  <si>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</si>
  <si>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</si>
  <si>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</si>
  <si>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</si>
  <si>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</si>
  <si>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</si>
  <si>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</si>
  <si>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</si>
  <si>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</si>
  <si>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</si>
  <si>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</si>
  <si>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</si>
  <si>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</si>
  <si>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</si>
  <si>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</si>
  <si>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</si>
  <si>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</si>
  <si>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</si>
  <si>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</si>
  <si>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</si>
  <si>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</si>
  <si>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</si>
  <si>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</si>
  <si>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</si>
  <si>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</si>
  <si>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</si>
  <si>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</si>
  <si>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</si>
  <si>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</si>
  <si>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</si>
  <si>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</si>
  <si>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</si>
  <si>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</si>
  <si>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</si>
  <si>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</si>
  <si>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</si>
  <si>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</si>
  <si>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</si>
  <si>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</si>
  <si>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</si>
  <si>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</si>
  <si>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</si>
  <si>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</si>
  <si>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</si>
  <si>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</si>
  <si>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</si>
  <si>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</si>
  <si>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</si>
  <si>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</si>
  <si>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</si>
  <si>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</si>
  <si>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</si>
  <si>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</si>
  <si>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</si>
  <si>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</si>
  <si>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</si>
  <si>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</si>
  <si>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</si>
  <si>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</si>
  <si>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</si>
  <si>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</si>
  <si>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</si>
  <si>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</si>
  <si>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</si>
  <si>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</si>
  <si>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</si>
  <si>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</si>
  <si>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</si>
  <si>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</si>
  <si>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</si>
  <si>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</si>
  <si>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</si>
  <si>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</si>
  <si>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</si>
  <si>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</si>
  <si>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</si>
  <si>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</si>
  <si>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</si>
  <si>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</si>
  <si>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</si>
  <si>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</si>
  <si>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</si>
  <si>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</si>
  <si>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</si>
  <si>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</si>
  <si>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</si>
  <si>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</si>
  <si>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</si>
  <si>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</si>
  <si>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</si>
  <si>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</si>
  <si>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</si>
  <si>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</si>
  <si>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</si>
  <si>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</si>
  <si>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</si>
  <si>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</si>
  <si>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</si>
  <si>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</si>
  <si>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</si>
  <si>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</si>
  <si>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</si>
  <si>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</si>
  <si>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</si>
  <si>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</si>
  <si>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</si>
  <si>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</si>
  <si>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</si>
  <si>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</si>
  <si>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</si>
  <si>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</si>
  <si>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</si>
  <si>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</si>
  <si>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</si>
  <si>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</si>
  <si>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</si>
  <si>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</si>
  <si>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</si>
  <si>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</si>
  <si>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</si>
  <si>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</si>
  <si>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</si>
  <si>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</si>
  <si>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</si>
  <si>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</si>
  <si>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</si>
  <si>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</si>
  <si>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</si>
  <si>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</si>
  <si>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</si>
  <si>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</si>
  <si>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</si>
  <si>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</si>
  <si>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</si>
  <si>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</si>
  <si>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</si>
  <si>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</si>
  <si>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</si>
  <si>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</si>
  <si>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</si>
  <si>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</si>
  <si>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</si>
  <si>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</si>
  <si>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</si>
  <si>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</si>
  <si>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</si>
  <si>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</si>
  <si>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</si>
  <si>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</si>
  <si>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</si>
  <si>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</si>
  <si>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</si>
  <si>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</si>
  <si>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</si>
  <si>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</si>
  <si>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</si>
  <si>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</si>
  <si>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</si>
  <si>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</si>
  <si>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</si>
  <si>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</si>
  <si>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</si>
  <si>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</si>
  <si>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</si>
  <si>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</si>
  <si>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</si>
  <si>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</si>
  <si>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</si>
  <si>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</si>
  <si>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</si>
  <si>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</si>
  <si>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</si>
  <si>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</si>
  <si>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</si>
  <si>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</si>
  <si>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</si>
  <si>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</si>
  <si>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</si>
  <si>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</si>
  <si>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</si>
  <si>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</si>
  <si>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</si>
  <si>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</si>
  <si>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</si>
  <si>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</si>
  <si>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</si>
  <si>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</si>
  <si>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</si>
  <si>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</si>
  <si>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</si>
  <si>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</si>
  <si>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</si>
  <si>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</si>
  <si>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</si>
  <si>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</si>
  <si>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</si>
  <si>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</si>
  <si>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</si>
  <si>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</si>
  <si>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</si>
  <si>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</si>
  <si>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</si>
  <si>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</si>
  <si>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</si>
  <si>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</si>
  <si>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</si>
  <si>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</si>
  <si>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</si>
  <si>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</si>
  <si>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</si>
  <si>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</si>
  <si>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</si>
  <si>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</si>
  <si>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</si>
  <si>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</si>
  <si>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</si>
  <si>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</si>
  <si>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</si>
  <si>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</si>
  <si>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</si>
  <si>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</si>
  <si>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</si>
  <si>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</si>
  <si>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</si>
  <si>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</si>
  <si>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</si>
  <si>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</si>
  <si>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</si>
  <si>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</si>
  <si>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</si>
  <si>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</si>
  <si>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</si>
  <si>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</si>
  <si>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</si>
  <si>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</si>
  <si>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</si>
  <si>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</si>
  <si>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</si>
  <si>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</si>
  <si>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</si>
  <si>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</si>
  <si>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</si>
  <si>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</si>
  <si>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</si>
  <si>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</si>
  <si>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</si>
  <si>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</si>
  <si>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</si>
  <si>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</si>
  <si>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</si>
  <si>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</si>
  <si>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</si>
  <si>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</si>
  <si>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</si>
  <si>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</si>
  <si>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</si>
  <si>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</si>
  <si>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</si>
  <si>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</si>
  <si>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</si>
  <si>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</si>
  <si>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</si>
  <si>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</si>
  <si>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</si>
  <si>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</si>
  <si>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</si>
  <si>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</si>
  <si>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</si>
  <si>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</si>
  <si>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</si>
  <si>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</si>
  <si>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</si>
  <si>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</si>
  <si>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</si>
  <si>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</si>
  <si>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</si>
  <si>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</si>
  <si>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</si>
  <si>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</si>
  <si>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</si>
  <si>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</si>
  <si>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</si>
  <si>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</si>
  <si>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</si>
  <si>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</si>
  <si>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</si>
  <si>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</si>
  <si>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</si>
  <si>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</si>
  <si>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</si>
  <si>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</si>
  <si>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</si>
  <si>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</si>
  <si>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</si>
  <si>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</si>
  <si>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</si>
  <si>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</si>
  <si>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</si>
  <si>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</si>
  <si>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</si>
  <si>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</si>
  <si>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</si>
  <si>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</si>
  <si>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</si>
  <si>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</si>
  <si>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</si>
  <si>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</si>
  <si>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</si>
  <si>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</si>
  <si>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</si>
  <si>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</si>
  <si>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</si>
  <si>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</si>
  <si>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</si>
  <si>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</si>
  <si>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</si>
  <si>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</si>
  <si>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</si>
  <si>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</si>
  <si>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</si>
  <si>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</si>
  <si>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</si>
  <si>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</si>
  <si>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</si>
  <si>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</si>
  <si>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</si>
  <si>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</si>
  <si>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</si>
  <si>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</si>
  <si>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</si>
  <si>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</si>
  <si>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</si>
  <si>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</si>
  <si>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</si>
  <si>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</si>
  <si>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</si>
  <si>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</si>
  <si>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</si>
  <si>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</si>
  <si>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</si>
  <si>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</si>
  <si>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</si>
  <si>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</si>
  <si>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</si>
  <si>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</si>
  <si>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</si>
  <si>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</si>
  <si>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</si>
  <si>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</si>
  <si>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</si>
  <si>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</si>
  <si>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</si>
  <si>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</si>
  <si>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</si>
  <si>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</si>
  <si>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</si>
  <si>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</si>
  <si>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</si>
  <si>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</si>
  <si>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</si>
  <si>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</si>
  <si>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</si>
  <si>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</si>
  <si>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</si>
  <si>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</si>
  <si>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</si>
  <si>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</si>
  <si>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</si>
  <si>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</si>
  <si>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</si>
  <si>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</si>
  <si>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</si>
  <si>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</si>
  <si>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</si>
  <si>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</si>
  <si>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</si>
  <si>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</si>
  <si>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</si>
  <si>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</si>
  <si>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</si>
  <si>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</si>
  <si>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</si>
  <si>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</si>
  <si>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</si>
  <si>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</si>
  <si>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</si>
  <si>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</si>
  <si>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</si>
  <si>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</si>
  <si>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</si>
  <si>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</si>
  <si>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</si>
  <si>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</si>
  <si>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</si>
  <si>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</si>
  <si>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</si>
  <si>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</si>
  <si>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</si>
  <si>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</si>
  <si>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</si>
  <si>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</si>
  <si>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</si>
  <si>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</si>
  <si>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</si>
  <si>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</si>
  <si>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</si>
  <si>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</si>
  <si>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</si>
  <si>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</si>
  <si>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</si>
  <si>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</si>
  <si>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</si>
  <si>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</si>
  <si>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</si>
  <si>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</si>
  <si>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</si>
  <si>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</si>
  <si>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</si>
  <si>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</si>
  <si>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</si>
  <si>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</si>
  <si>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</si>
  <si>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</si>
  <si>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</si>
  <si>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</si>
  <si>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</si>
  <si>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</si>
  <si>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</si>
  <si>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</si>
  <si>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</si>
  <si>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</si>
  <si>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</si>
  <si>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</si>
  <si>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</si>
  <si>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</si>
  <si>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</si>
  <si>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</si>
  <si>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</si>
  <si>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</si>
  <si>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</si>
  <si>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</si>
  <si>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</si>
  <si>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</si>
  <si>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</si>
  <si>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</si>
  <si>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</si>
  <si>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</si>
  <si>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</si>
  <si>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</si>
  <si>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</si>
  <si>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</si>
  <si>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</si>
  <si>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</si>
  <si>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</si>
  <si>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</si>
  <si>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</si>
  <si>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</si>
  <si>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</si>
  <si>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</si>
  <si>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</si>
  <si>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</si>
  <si>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</si>
  <si>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</si>
  <si>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</si>
  <si>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</si>
  <si>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</si>
  <si>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</si>
  <si>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</si>
  <si>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</si>
  <si>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</si>
  <si>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</si>
  <si>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</si>
  <si>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</si>
  <si>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</si>
  <si>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</si>
  <si>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</si>
  <si>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</si>
  <si>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</si>
  <si>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</si>
  <si>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</si>
  <si>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</si>
  <si>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</si>
  <si>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</si>
  <si>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</si>
  <si>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</si>
  <si>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</si>
  <si>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</si>
  <si>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</si>
  <si>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</si>
  <si>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</si>
  <si>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</si>
  <si>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</si>
  <si>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</si>
  <si>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</si>
  <si>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</si>
  <si>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</si>
  <si>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</si>
  <si>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</si>
  <si>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</si>
  <si>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</si>
  <si>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</si>
  <si>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</si>
  <si>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</si>
  <si>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</si>
  <si>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</si>
  <si>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</si>
  <si>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</si>
  <si>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</si>
  <si>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</si>
  <si>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</si>
  <si>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</si>
  <si>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</si>
  <si>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</si>
  <si>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</si>
  <si>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</si>
  <si>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</si>
  <si>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</si>
  <si>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</si>
  <si>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</si>
  <si>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</si>
  <si>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</si>
  <si>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</si>
  <si>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</si>
  <si>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</si>
  <si>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</si>
  <si>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</si>
  <si>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</si>
  <si>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</si>
  <si>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</si>
  <si>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</si>
  <si>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</si>
  <si>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</si>
  <si>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</si>
  <si>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</si>
  <si>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</si>
  <si>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</si>
  <si>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</si>
  <si>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</si>
  <si>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</si>
  <si>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</si>
  <si>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</si>
  <si>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</si>
  <si>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</si>
  <si>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</si>
  <si>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</si>
  <si>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</si>
  <si>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</si>
  <si>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</si>
  <si>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</si>
  <si>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</si>
  <si>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</si>
  <si>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</si>
  <si>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</si>
  <si>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</si>
  <si>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</si>
  <si>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</si>
  <si>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</si>
  <si>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</si>
  <si>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</si>
  <si>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</si>
  <si>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</si>
  <si>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</si>
  <si>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</si>
  <si>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</si>
  <si>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</si>
  <si>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</si>
  <si>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</si>
  <si>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</si>
  <si>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</si>
  <si>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</si>
  <si>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</si>
  <si>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</si>
  <si>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</si>
  <si>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</si>
  <si>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</si>
  <si>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</si>
  <si>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</si>
  <si>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</si>
  <si>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</si>
  <si>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</si>
  <si>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</si>
  <si>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</si>
  <si>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</si>
  <si>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</si>
  <si>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</si>
  <si>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</si>
  <si>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</si>
  <si>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</si>
  <si>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</si>
  <si>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</si>
  <si>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</si>
  <si>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</si>
  <si>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</si>
  <si>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</si>
  <si>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</si>
  <si>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</si>
  <si>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</si>
  <si>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</si>
  <si>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</si>
  <si>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</si>
  <si>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</si>
  <si>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</si>
  <si>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</si>
  <si>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</si>
  <si>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</si>
  <si>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</si>
  <si>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</si>
  <si>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</si>
  <si>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</si>
  <si>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</si>
  <si>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</si>
  <si>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</si>
  <si>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</si>
  <si>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</si>
  <si>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</si>
  <si>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</si>
  <si>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</si>
  <si>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</si>
  <si>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</si>
  <si>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</si>
  <si>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</si>
  <si>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</si>
  <si>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</si>
  <si>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</si>
  <si>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</si>
  <si>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</si>
  <si>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</si>
  <si>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</si>
  <si>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</si>
  <si>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</si>
  <si>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</si>
  <si>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</si>
  <si>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</si>
  <si>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</si>
  <si>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</si>
  <si>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</si>
  <si>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</si>
  <si>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</si>
  <si>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</si>
  <si>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</si>
  <si>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</si>
  <si>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</si>
  <si>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</si>
  <si>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</si>
  <si>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</si>
  <si>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</si>
  <si>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</si>
  <si>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</si>
  <si>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</si>
  <si>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</si>
  <si>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</si>
  <si>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</si>
  <si>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</si>
  <si>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</si>
  <si>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</si>
  <si>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</si>
  <si>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</si>
  <si>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</si>
  <si>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</si>
  <si>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</si>
  <si>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</si>
  <si>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</si>
  <si>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</si>
  <si>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</si>
  <si>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</si>
  <si>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</si>
  <si>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</si>
  <si>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</si>
  <si>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</si>
  <si>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</si>
  <si>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</si>
  <si>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</si>
  <si>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</si>
  <si>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</si>
  <si>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</si>
  <si>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</si>
  <si>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</si>
  <si>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</si>
  <si>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</si>
  <si>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</si>
  <si>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</si>
  <si>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</si>
  <si>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</si>
  <si>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</si>
  <si>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</si>
  <si>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</si>
  <si>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</si>
  <si>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</si>
  <si>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</si>
  <si>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</si>
  <si>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</si>
  <si>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</si>
  <si>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</si>
  <si>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</si>
  <si>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</si>
  <si>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</si>
  <si>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</si>
  <si>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</si>
  <si>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</si>
  <si>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</si>
  <si>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</si>
  <si>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</si>
  <si>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</si>
  <si>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</si>
  <si>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</si>
  <si>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</si>
  <si>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</si>
  <si>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</si>
  <si>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</si>
  <si>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</si>
  <si>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</si>
  <si>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</si>
  <si>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</si>
  <si>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</si>
  <si>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</si>
  <si>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</si>
  <si>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</si>
  <si>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</si>
  <si>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</si>
  <si>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</si>
  <si>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</si>
  <si>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</si>
  <si>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</si>
  <si>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</si>
  <si>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</si>
  <si>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</si>
  <si>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</si>
  <si>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</si>
  <si>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</si>
  <si>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</si>
  <si>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</si>
  <si>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</si>
  <si>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</si>
  <si>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</si>
  <si>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</si>
  <si>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</si>
  <si>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</si>
  <si>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</si>
  <si>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</si>
  <si>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</si>
  <si>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</si>
  <si>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</si>
  <si>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</si>
  <si>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</si>
  <si>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</si>
  <si>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</si>
  <si>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</si>
  <si>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</si>
  <si>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</si>
  <si>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</si>
  <si>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</si>
  <si>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</si>
  <si>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</si>
  <si>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</si>
  <si>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</si>
  <si>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</si>
  <si>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</si>
  <si>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</si>
  <si>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</si>
  <si>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</si>
  <si>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</si>
  <si>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</si>
  <si>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</si>
  <si>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</si>
  <si>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</si>
  <si>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</si>
  <si>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</si>
  <si>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</si>
  <si>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</si>
  <si>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</si>
  <si>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</si>
  <si>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</si>
  <si>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</si>
  <si>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</si>
  <si>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</si>
  <si>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</si>
  <si>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</si>
  <si>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</si>
  <si>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</si>
  <si>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</si>
  <si>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</si>
  <si>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</si>
  <si>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</si>
  <si>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</si>
  <si>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</si>
  <si>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</si>
  <si>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</si>
  <si>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</si>
  <si>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</si>
  <si>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</si>
  <si>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</si>
  <si>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</si>
  <si>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</si>
  <si>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</si>
  <si>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</si>
  <si>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</si>
  <si>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</si>
  <si>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</si>
  <si>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</si>
  <si>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</si>
  <si>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</si>
  <si>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</si>
  <si>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</si>
  <si>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</si>
  <si>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</si>
  <si>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</si>
  <si>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</si>
  <si>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</si>
  <si>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</si>
  <si>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</si>
  <si>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</si>
  <si>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</si>
  <si>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</si>
  <si>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</si>
  <si>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</si>
  <si>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</si>
  <si>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</si>
  <si>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</si>
  <si>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</si>
  <si>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</si>
  <si>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</si>
  <si>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</si>
  <si>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</si>
  <si>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</si>
  <si>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</si>
  <si>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</si>
  <si>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</si>
  <si>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</si>
  <si>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</si>
  <si>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</si>
  <si>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</si>
  <si>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</si>
  <si>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</si>
  <si>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</si>
  <si>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</si>
  <si>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</si>
  <si>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</si>
  <si>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</si>
  <si>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</si>
  <si>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</si>
  <si>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</si>
  <si>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</si>
  <si>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</si>
  <si>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</si>
  <si>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</si>
  <si>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</si>
  <si>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</si>
  <si>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</si>
  <si>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</si>
  <si>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</si>
  <si>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</si>
  <si>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</si>
  <si>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</si>
  <si>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</si>
  <si>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</si>
  <si>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</si>
  <si>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</si>
  <si>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</si>
  <si>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</si>
  <si>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</si>
  <si>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</si>
  <si>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</si>
  <si>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</si>
  <si>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</si>
  <si>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</si>
  <si>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</si>
  <si>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</si>
  <si>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</si>
  <si>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</si>
  <si>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</si>
  <si>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</si>
  <si>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</si>
  <si>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</si>
  <si>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</si>
  <si>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</si>
  <si>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</si>
  <si>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</si>
  <si>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</si>
  <si>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</si>
  <si>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</si>
  <si>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</si>
  <si>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</si>
  <si>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</si>
  <si>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</si>
  <si>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</si>
  <si>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</si>
  <si>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</si>
  <si>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</si>
  <si>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</si>
  <si>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</si>
  <si>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</si>
  <si>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</si>
  <si>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</si>
  <si>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</si>
  <si>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</si>
  <si>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</si>
  <si>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</si>
  <si>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</si>
  <si>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</si>
  <si>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</si>
  <si>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</si>
  <si>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</si>
  <si>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</si>
  <si>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</si>
  <si>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</si>
  <si>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</si>
  <si>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</si>
  <si>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</si>
  <si>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</si>
  <si>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</si>
  <si>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</si>
  <si>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</si>
  <si>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</si>
  <si>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</si>
  <si>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</si>
  <si>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</si>
  <si>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</si>
  <si>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</si>
  <si>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</si>
  <si>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</si>
  <si>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</si>
  <si>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</si>
  <si>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</si>
  <si>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</si>
  <si>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</si>
  <si>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</si>
  <si>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</si>
  <si>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</si>
  <si>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</si>
  <si>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</si>
  <si>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</si>
  <si>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</si>
  <si>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</si>
  <si>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</si>
  <si>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</si>
  <si>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</si>
  <si>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</si>
  <si>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</si>
  <si>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</si>
  <si>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</si>
  <si>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</si>
  <si>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</si>
  <si>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</si>
  <si>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</si>
  <si>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</si>
  <si>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</si>
  <si>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</si>
  <si>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</si>
  <si>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</si>
  <si>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</si>
  <si>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</si>
  <si>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</si>
  <si>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</si>
  <si>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</si>
  <si>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</si>
  <si>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</si>
  <si>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</si>
  <si>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</si>
  <si>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</si>
  <si>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</si>
  <si>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</si>
  <si>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</si>
  <si>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</si>
  <si>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</si>
  <si>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</si>
  <si>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</si>
  <si>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</si>
  <si>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</si>
  <si>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</si>
  <si>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</si>
  <si>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</si>
  <si>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</si>
  <si>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</si>
  <si>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</si>
  <si>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</si>
  <si>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</si>
  <si>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</si>
  <si>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</si>
  <si>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</si>
  <si>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</si>
  <si>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</si>
  <si>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</si>
  <si>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</si>
  <si>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</si>
  <si>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</si>
  <si>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</si>
  <si>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</si>
  <si>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</si>
  <si>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</si>
  <si>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</si>
  <si>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</si>
  <si>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</si>
  <si>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</si>
  <si>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</si>
  <si>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</si>
  <si>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</si>
  <si>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</si>
  <si>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</si>
  <si>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</si>
  <si>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</si>
  <si>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</si>
  <si>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</si>
  <si>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</si>
  <si>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</si>
  <si>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</si>
  <si>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</si>
  <si>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</si>
  <si>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</si>
  <si>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</si>
  <si>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</si>
  <si>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</si>
  <si>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</si>
  <si>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</si>
  <si>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</si>
  <si>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</si>
  <si>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</si>
  <si>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</si>
  <si>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</si>
  <si>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</si>
  <si>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</si>
  <si>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</si>
  <si>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</si>
  <si>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</si>
  <si>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</si>
  <si>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</si>
  <si>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</si>
  <si>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</si>
  <si>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</si>
  <si>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</si>
  <si>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</si>
  <si>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</si>
  <si>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</si>
  <si>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</si>
  <si>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</si>
  <si>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</si>
  <si>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</si>
  <si>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</si>
  <si>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</si>
  <si>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</si>
  <si>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</si>
  <si>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</si>
  <si>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</si>
  <si>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</si>
  <si>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</si>
  <si>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</si>
  <si>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</si>
  <si>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</si>
  <si>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</si>
  <si>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</si>
  <si>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</si>
  <si>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</si>
  <si>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</si>
  <si>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</si>
  <si>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</si>
  <si>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</si>
  <si>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</si>
  <si>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</si>
  <si>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</si>
  <si>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</si>
  <si>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</si>
  <si>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</si>
  <si>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</si>
  <si>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</si>
  <si>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</si>
  <si>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</si>
  <si>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</si>
  <si>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</si>
  <si>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</si>
  <si>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</si>
  <si>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</si>
  <si>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</si>
  <si>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</si>
  <si>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</si>
  <si>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</si>
  <si>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</si>
  <si>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</si>
  <si>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</si>
  <si>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</si>
  <si>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</si>
  <si>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</si>
  <si>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</si>
  <si>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</si>
  <si>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</si>
  <si>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</si>
  <si>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</si>
  <si>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</si>
  <si>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</si>
  <si>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</si>
  <si>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</si>
  <si>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</si>
  <si>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</si>
  <si>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</si>
  <si>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</si>
  <si>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</si>
  <si>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</si>
  <si>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</si>
  <si>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</si>
  <si>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</si>
  <si>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</si>
  <si>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</si>
  <si>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</si>
  <si>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</si>
  <si>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</si>
  <si>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</si>
  <si>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</si>
  <si>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</si>
  <si>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</si>
  <si>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</si>
  <si>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</si>
  <si>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</si>
  <si>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</si>
  <si>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</si>
  <si>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</si>
  <si>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</si>
  <si>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</si>
  <si>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</si>
  <si>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</si>
  <si>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</si>
  <si>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</si>
  <si>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</si>
  <si>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</si>
  <si>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</si>
  <si>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</si>
  <si>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</si>
  <si>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</si>
  <si>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</si>
  <si>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</si>
  <si>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</si>
  <si>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</si>
  <si>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</si>
  <si>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</si>
  <si>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</si>
  <si>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</si>
  <si>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</si>
  <si>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</si>
  <si>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</si>
  <si>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</si>
  <si>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</si>
  <si>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</si>
  <si>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</si>
  <si>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</si>
  <si>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</si>
  <si>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</si>
  <si>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</si>
  <si>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</si>
  <si>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</si>
  <si>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</si>
  <si>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</si>
  <si>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</si>
  <si>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</si>
  <si>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</si>
  <si>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</si>
  <si>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</si>
  <si>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</si>
  <si>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</si>
  <si>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</si>
  <si>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</si>
  <si>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</si>
  <si>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</si>
  <si>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</si>
  <si>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</si>
  <si>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</si>
  <si>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</si>
  <si>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</si>
  <si>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</si>
  <si>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</si>
  <si>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</si>
  <si>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</si>
  <si>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</si>
  <si>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</si>
  <si>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</si>
  <si>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</si>
  <si>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</si>
  <si>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</si>
  <si>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</si>
  <si>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</si>
  <si>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</si>
  <si>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</si>
  <si>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</si>
  <si>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</si>
  <si>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</si>
  <si>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</si>
  <si>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</si>
  <si>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</si>
  <si>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</si>
  <si>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</si>
  <si>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</si>
  <si>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</si>
  <si>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</si>
  <si>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</si>
  <si>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</si>
  <si>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</si>
  <si>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</si>
  <si>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</si>
  <si>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</si>
  <si>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</si>
  <si>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</si>
  <si>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</si>
  <si>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</si>
  <si>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</si>
  <si>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</si>
  <si>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</si>
  <si>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</si>
  <si>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</si>
  <si>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</si>
  <si>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</si>
  <si>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</si>
  <si>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</si>
  <si>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</si>
  <si>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</si>
  <si>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</si>
  <si>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</si>
  <si>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</si>
  <si>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</si>
  <si>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</si>
  <si>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</si>
  <si>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</si>
  <si>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</si>
  <si>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</si>
  <si>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</si>
  <si>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</si>
  <si>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</si>
  <si>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</si>
  <si>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</si>
  <si>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</si>
  <si>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</si>
  <si>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</si>
  <si>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</si>
  <si>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</si>
  <si>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</si>
  <si>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</si>
  <si>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</si>
  <si>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</si>
  <si>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</si>
  <si>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</si>
  <si>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</si>
  <si>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</si>
  <si>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</si>
  <si>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</si>
  <si>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</si>
  <si>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</si>
  <si>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</si>
  <si>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</si>
  <si>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</si>
  <si>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</si>
  <si>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</si>
  <si>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</si>
  <si>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</si>
  <si>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</si>
  <si>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</si>
  <si>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</si>
  <si>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</si>
  <si>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</si>
  <si>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</si>
  <si>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</si>
  <si>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</si>
  <si>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</si>
  <si>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</si>
  <si>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</si>
  <si>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</si>
  <si>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</si>
  <si>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</si>
  <si>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</si>
  <si>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</si>
  <si>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</si>
  <si>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</si>
  <si>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</si>
  <si>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</si>
  <si>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</si>
  <si>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</si>
  <si>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</si>
  <si>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</si>
  <si>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</si>
  <si>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</si>
  <si>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</si>
  <si>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</si>
  <si>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</si>
  <si>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</si>
  <si>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</si>
  <si>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</si>
  <si>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</si>
  <si>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</si>
  <si>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</si>
  <si>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</si>
  <si>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</si>
  <si>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</si>
  <si>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</si>
  <si>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</si>
  <si>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</si>
  <si>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</si>
  <si>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</si>
  <si>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</si>
  <si>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</si>
  <si>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</si>
  <si>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</si>
  <si>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</si>
  <si>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</si>
  <si>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</si>
  <si>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</si>
  <si>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</si>
  <si>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</si>
  <si>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</si>
  <si>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</si>
  <si>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</si>
  <si>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</si>
  <si>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</si>
  <si>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</si>
  <si>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</si>
  <si>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</si>
  <si>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</si>
  <si>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</si>
  <si>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</si>
  <si>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</si>
  <si>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</si>
  <si>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</si>
  <si>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</si>
  <si>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</si>
  <si>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</si>
  <si>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</si>
  <si>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</si>
  <si>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</si>
  <si>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</si>
  <si>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</si>
  <si>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</si>
  <si>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</si>
  <si>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</si>
  <si>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</si>
  <si>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</si>
  <si>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</si>
  <si>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</si>
  <si>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</si>
  <si>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</si>
  <si>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</si>
  <si>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</si>
  <si>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</si>
  <si>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</si>
  <si>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</si>
  <si>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</si>
  <si>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</si>
  <si>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</si>
  <si>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</si>
  <si>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</si>
  <si>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</si>
  <si>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</si>
  <si>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</si>
  <si>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</si>
  <si>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</si>
  <si>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</si>
  <si>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</si>
  <si>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</si>
  <si>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</si>
  <si>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</si>
  <si>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</si>
  <si>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</si>
  <si>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</si>
  <si>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</si>
  <si>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</si>
  <si>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</si>
  <si>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</si>
  <si>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</si>
  <si>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</si>
  <si>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</si>
  <si>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</si>
  <si>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</si>
  <si>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</si>
  <si>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</si>
  <si>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</si>
  <si>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</si>
  <si>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</si>
  <si>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</si>
  <si>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</si>
  <si>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</si>
  <si>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</si>
  <si>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</si>
  <si>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</si>
  <si>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</si>
  <si>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</si>
  <si>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</si>
  <si>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</si>
  <si>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</si>
  <si>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</si>
  <si>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</si>
  <si>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</si>
  <si>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</si>
  <si>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</si>
  <si>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</si>
  <si>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</si>
  <si>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</si>
  <si>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</si>
  <si>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</si>
  <si>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</si>
  <si>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</si>
  <si>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</si>
  <si>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</si>
  <si>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</si>
  <si>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</si>
  <si>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</si>
  <si>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</si>
  <si>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</si>
  <si>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</si>
  <si>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</si>
  <si>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</si>
  <si>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</si>
  <si>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</si>
  <si>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</si>
  <si>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</si>
  <si>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</si>
  <si>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</si>
  <si>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</si>
  <si>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</si>
  <si>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</si>
  <si>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</si>
  <si>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</si>
  <si>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</si>
  <si>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</si>
  <si>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</si>
  <si>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</si>
  <si>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</si>
  <si>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</si>
  <si>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</si>
  <si>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</si>
  <si>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</si>
  <si>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</si>
  <si>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</si>
  <si>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</si>
  <si>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</si>
  <si>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</si>
  <si>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</si>
  <si>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</si>
  <si>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</si>
  <si>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</si>
  <si>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</si>
  <si>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</si>
  <si>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</si>
  <si>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</si>
  <si>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</si>
  <si>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</si>
  <si>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</si>
  <si>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</si>
  <si>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</si>
  <si>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</si>
  <si>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</si>
  <si>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</si>
  <si>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</si>
  <si>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</si>
  <si>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</si>
  <si>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</si>
  <si>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</si>
  <si>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</si>
  <si>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</si>
  <si>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</si>
  <si>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</si>
  <si>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</si>
  <si>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</si>
  <si>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</si>
  <si>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</si>
  <si>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</si>
  <si>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</si>
  <si>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</si>
  <si>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</si>
  <si>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</si>
  <si>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</si>
  <si>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</si>
  <si>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</si>
  <si>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</si>
  <si>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</si>
  <si>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</si>
  <si>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</si>
  <si>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</si>
  <si>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</si>
  <si>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</si>
  <si>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</si>
  <si>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</si>
  <si>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</si>
  <si>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</si>
  <si>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</si>
  <si>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</si>
  <si>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</si>
  <si>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</si>
  <si>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</si>
  <si>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</si>
  <si>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</si>
  <si>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</si>
  <si>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</si>
  <si>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</si>
  <si>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</si>
  <si>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</si>
  <si>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</si>
  <si>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</si>
  <si>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</si>
  <si>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</si>
  <si>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</si>
  <si>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</si>
  <si>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</si>
  <si>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</si>
  <si>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</si>
  <si>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</si>
  <si>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</si>
  <si>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</si>
  <si>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</si>
  <si>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</si>
  <si>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</si>
  <si>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</si>
  <si>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</si>
  <si>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</si>
  <si>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</si>
  <si>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</si>
  <si>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</si>
  <si>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</si>
  <si>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</si>
  <si>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</si>
  <si>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</si>
  <si>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</si>
  <si>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</si>
  <si>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</si>
  <si>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</si>
  <si>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</si>
  <si>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</si>
  <si>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</si>
  <si>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</si>
  <si>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</si>
  <si>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</si>
  <si>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</si>
  <si>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</si>
  <si>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</si>
  <si>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</si>
  <si>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</si>
  <si>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</si>
  <si>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</si>
  <si>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</si>
  <si>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</si>
  <si>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</si>
  <si>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</si>
  <si>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</si>
  <si>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</si>
  <si>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</si>
  <si>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</si>
  <si>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</si>
  <si>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</si>
  <si>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</si>
  <si>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</si>
  <si>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</si>
  <si>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</si>
  <si>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</si>
  <si>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</si>
  <si>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</si>
  <si>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</si>
  <si>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</si>
  <si>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</si>
  <si>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</si>
  <si>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</si>
  <si>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</si>
  <si>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</si>
  <si>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</si>
  <si>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</si>
  <si>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</si>
  <si>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</si>
  <si>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</si>
  <si>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</si>
  <si>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</si>
  <si>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</si>
  <si>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</si>
  <si>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</si>
  <si>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</si>
  <si>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</si>
  <si>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</si>
  <si>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</si>
  <si>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</si>
  <si>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</si>
  <si>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</si>
  <si>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</si>
  <si>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</si>
  <si>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</si>
  <si>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</si>
  <si>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</si>
  <si>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</si>
  <si>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</si>
  <si>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</si>
  <si>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</si>
  <si>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</si>
  <si>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</si>
  <si>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</si>
  <si>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</si>
  <si>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</si>
  <si>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</si>
  <si>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</si>
  <si>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</si>
  <si>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</si>
  <si>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</si>
  <si>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</si>
  <si>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</si>
  <si>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</si>
  <si>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</si>
  <si>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</si>
  <si>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</si>
  <si>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</si>
  <si>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</si>
  <si>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</si>
  <si>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</si>
  <si>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</si>
  <si>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</si>
  <si>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</si>
  <si>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</si>
  <si>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</si>
  <si>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</si>
  <si>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</si>
  <si>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</si>
  <si>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</si>
  <si>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</si>
  <si>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</si>
  <si>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</si>
  <si>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</si>
  <si>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</si>
  <si>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</si>
  <si>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</si>
  <si>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</si>
  <si>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</si>
  <si>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</si>
  <si>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</si>
  <si>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</si>
  <si>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</si>
  <si>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</si>
  <si>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</si>
  <si>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</si>
  <si>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</si>
  <si>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</si>
  <si>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</si>
  <si>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</si>
  <si>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</si>
  <si>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</si>
  <si>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</si>
  <si>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</si>
  <si>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</si>
  <si>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</si>
  <si>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</si>
  <si>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</si>
  <si>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</si>
  <si>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</si>
  <si>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</si>
  <si>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</si>
  <si>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</si>
  <si>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</si>
  <si>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</si>
  <si>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</si>
  <si>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</si>
  <si>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</si>
  <si>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</si>
  <si>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</si>
  <si>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</si>
  <si>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</si>
  <si>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</si>
  <si>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</si>
  <si>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</si>
  <si>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</si>
  <si>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</si>
  <si>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</si>
  <si>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</si>
  <si>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</si>
  <si>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</si>
  <si>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</si>
  <si>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</si>
  <si>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</si>
  <si>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</si>
  <si>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</si>
  <si>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</si>
  <si>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</si>
  <si>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</si>
  <si>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</si>
  <si>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</si>
  <si>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</si>
  <si>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</si>
  <si>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</si>
  <si>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</si>
  <si>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</si>
  <si>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</si>
  <si>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</si>
  <si>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</si>
  <si>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</si>
  <si>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</si>
  <si>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</si>
  <si>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</si>
  <si>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</si>
  <si>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</si>
  <si>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</si>
  <si>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</si>
  <si>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</si>
  <si>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</si>
  <si>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</si>
  <si>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</si>
  <si>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</si>
  <si>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</si>
  <si>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</si>
  <si>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</si>
  <si>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</si>
  <si>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</si>
  <si>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</si>
  <si>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</si>
  <si>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</si>
  <si>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</si>
  <si>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</si>
  <si>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</si>
  <si>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</si>
  <si>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</si>
  <si>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</si>
  <si>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</si>
  <si>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</si>
  <si>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</si>
  <si>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</si>
  <si>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</si>
  <si>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</si>
  <si>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</si>
  <si>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</si>
  <si>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</si>
  <si>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</si>
  <si>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</si>
  <si>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</si>
  <si>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</si>
  <si>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</si>
  <si>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</si>
  <si>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</si>
  <si>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</si>
  <si>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</si>
  <si>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</si>
  <si>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</si>
  <si>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</si>
  <si>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</si>
  <si>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</si>
  <si>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</si>
  <si>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</si>
  <si>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</si>
  <si>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</si>
  <si>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</si>
  <si>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</si>
  <si>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</si>
  <si>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</si>
  <si>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</si>
  <si>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</si>
  <si>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</si>
  <si>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</si>
  <si>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</si>
  <si>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</si>
  <si>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</si>
  <si>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</si>
  <si>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</si>
  <si>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</si>
  <si>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</si>
  <si>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</si>
  <si>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</si>
  <si>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</si>
  <si>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</si>
  <si>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</si>
  <si>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</si>
  <si>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</si>
  <si>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</si>
  <si>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</si>
  <si>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</si>
  <si>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</si>
  <si>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</si>
  <si>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</si>
  <si>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</si>
  <si>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</si>
  <si>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</si>
  <si>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</si>
  <si>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</si>
  <si>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</si>
  <si>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</si>
  <si>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</si>
  <si>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</si>
  <si>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</si>
  <si>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</si>
  <si>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</si>
  <si>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</si>
  <si>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</si>
  <si>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</si>
  <si>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</si>
  <si>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</si>
  <si>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</si>
  <si>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</si>
  <si>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</si>
  <si>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</si>
  <si>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</si>
  <si>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</si>
  <si>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</si>
  <si>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</si>
  <si>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</si>
  <si>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</si>
  <si>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</si>
  <si>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</si>
  <si>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</si>
  <si>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</si>
  <si>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</si>
  <si>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</si>
  <si>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</si>
  <si>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</si>
  <si>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</si>
  <si>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</si>
  <si>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</si>
  <si>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</si>
  <si>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</si>
  <si>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</si>
  <si>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</si>
  <si>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</si>
  <si>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</si>
  <si>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</si>
  <si>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</si>
  <si>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</si>
  <si>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</si>
  <si>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</si>
  <si>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</si>
  <si>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</si>
  <si>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</si>
  <si>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</si>
  <si>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</si>
  <si>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</si>
  <si>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</si>
  <si>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</si>
  <si>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</si>
  <si>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</si>
  <si>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</si>
  <si>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</si>
  <si>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</si>
  <si>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</si>
  <si>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</si>
  <si>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</si>
  <si>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</si>
  <si>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</si>
  <si>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</si>
  <si>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</si>
  <si>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</si>
  <si>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</si>
  <si>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</si>
  <si>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</si>
  <si>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</si>
  <si>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</si>
  <si>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</si>
  <si>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</si>
  <si>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</si>
  <si>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</si>
  <si>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</si>
  <si>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</si>
  <si>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</si>
  <si>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</si>
  <si>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</si>
  <si>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</si>
  <si>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</si>
  <si>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</si>
  <si>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</si>
  <si>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</si>
  <si>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</si>
  <si>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</si>
  <si>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</si>
  <si>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</si>
  <si>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</si>
  <si>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</si>
  <si>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</si>
  <si>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</si>
  <si>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</si>
  <si>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</si>
  <si>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</si>
  <si>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</si>
  <si>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</si>
  <si>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</si>
  <si>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</si>
  <si>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</si>
  <si>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</si>
  <si>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</si>
  <si>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</si>
  <si>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</si>
  <si>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</si>
  <si>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</si>
  <si>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</si>
  <si>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</si>
  <si>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</si>
  <si>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</si>
  <si>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</si>
  <si>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</si>
  <si>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</si>
  <si>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</si>
  <si>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</si>
  <si>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</si>
  <si>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</si>
  <si>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</si>
  <si>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</si>
  <si>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</si>
  <si>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</si>
  <si>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</si>
  <si>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</si>
  <si>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</si>
  <si>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</si>
  <si>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</si>
  <si>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</si>
  <si>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</si>
  <si>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</si>
  <si>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</si>
  <si>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</si>
  <si>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</si>
  <si>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</si>
  <si>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</si>
  <si>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</si>
  <si>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</si>
  <si>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</si>
  <si>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</si>
  <si>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</si>
  <si>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</si>
  <si>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</si>
  <si>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</si>
  <si>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</si>
  <si>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</si>
  <si>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</si>
  <si>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</si>
  <si>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</si>
  <si>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</si>
  <si>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</si>
  <si>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</si>
  <si>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</si>
  <si>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</si>
  <si>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</si>
  <si>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</si>
  <si>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</si>
  <si>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</si>
  <si>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</si>
  <si>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</si>
  <si>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</si>
  <si>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</si>
  <si>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</si>
  <si>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</si>
  <si>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</si>
  <si>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</si>
  <si>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</si>
  <si>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</si>
  <si>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</si>
  <si>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</si>
  <si>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</si>
  <si>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</si>
  <si>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</si>
  <si>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</si>
  <si>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</si>
  <si>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</si>
  <si>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</si>
  <si>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</si>
  <si>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</si>
  <si>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</si>
  <si>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</si>
  <si>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</si>
  <si>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</si>
  <si>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</si>
  <si>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</si>
  <si>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</si>
  <si>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</si>
  <si>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</si>
  <si>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</si>
  <si>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</si>
  <si>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</si>
  <si>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</si>
  <si>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</si>
  <si>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</si>
  <si>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</si>
  <si>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</si>
  <si>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</si>
  <si>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</si>
  <si>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</si>
  <si>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</si>
  <si>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</si>
  <si>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</si>
  <si>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</si>
  <si>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</si>
  <si>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</si>
  <si>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</si>
  <si>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</si>
  <si>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</si>
  <si>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</si>
  <si>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</si>
  <si>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</si>
  <si>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</si>
  <si>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</si>
  <si>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</si>
  <si>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</si>
  <si>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</si>
  <si>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</si>
  <si>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</si>
  <si>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</si>
  <si>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</si>
  <si>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</si>
  <si>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</si>
  <si>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</si>
  <si>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</si>
  <si>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</si>
  <si>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</si>
  <si>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</si>
  <si>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</si>
  <si>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</si>
  <si>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</si>
  <si>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</si>
  <si>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</si>
  <si>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</si>
  <si>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</si>
  <si>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</si>
  <si>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</si>
  <si>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</si>
  <si>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</si>
  <si>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</si>
  <si>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</si>
  <si>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</si>
  <si>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</si>
  <si>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</si>
  <si>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</si>
  <si>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</si>
  <si>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</si>
  <si>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</si>
  <si>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</si>
  <si>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</si>
  <si>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</si>
  <si>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</si>
  <si>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</si>
  <si>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</si>
  <si>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</si>
  <si>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</si>
  <si>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</si>
  <si>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</si>
  <si>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</si>
  <si>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</si>
  <si>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</si>
  <si>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</si>
  <si>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</si>
  <si>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</si>
  <si>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</si>
  <si>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</si>
  <si>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</si>
  <si>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</si>
  <si>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</si>
  <si>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</si>
  <si>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</si>
  <si>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</si>
  <si>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</si>
  <si>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</si>
  <si>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</si>
  <si>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</si>
  <si>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</si>
  <si>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</si>
  <si>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</si>
  <si>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</si>
  <si>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</si>
  <si>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</si>
  <si>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</si>
  <si>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</si>
  <si>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</si>
  <si>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</si>
  <si>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</si>
  <si>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</si>
  <si>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</si>
  <si>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</si>
  <si>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</si>
  <si>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</si>
  <si>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</si>
  <si>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</si>
  <si>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</si>
  <si>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</si>
  <si>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</si>
  <si>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</si>
  <si>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</si>
  <si>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</si>
  <si>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</si>
  <si>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</si>
  <si>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</si>
  <si>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</si>
  <si>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</si>
  <si>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</si>
  <si>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</si>
  <si>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</si>
  <si>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</si>
  <si>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</si>
  <si>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</si>
  <si>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</si>
  <si>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</si>
  <si>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</si>
  <si>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</si>
  <si>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</si>
  <si>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</si>
  <si>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</si>
  <si>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</si>
  <si>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</si>
  <si>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</si>
  <si>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</si>
  <si>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</si>
  <si>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</si>
  <si>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</si>
  <si>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</si>
  <si>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</si>
  <si>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</si>
  <si>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</si>
  <si>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</si>
  <si>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</si>
  <si>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</si>
  <si>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</si>
  <si>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</si>
  <si>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</si>
  <si>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</si>
  <si>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</si>
  <si>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</si>
  <si>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</si>
  <si>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</si>
  <si>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</si>
  <si>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</si>
  <si>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</si>
  <si>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</si>
  <si>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</si>
  <si>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</si>
  <si>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</si>
  <si>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</si>
  <si>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</si>
  <si>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</si>
  <si>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</si>
  <si>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</si>
  <si>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</si>
  <si>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</si>
  <si>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</si>
  <si>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</si>
  <si>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</si>
  <si>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</si>
  <si>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</si>
  <si>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</si>
  <si>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</si>
  <si>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</si>
  <si>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</si>
  <si>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</si>
  <si>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</si>
  <si>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</si>
  <si>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</si>
  <si>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</si>
  <si>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</si>
  <si>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</si>
  <si>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</si>
  <si>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</si>
  <si>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</si>
  <si>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</si>
  <si>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</si>
  <si>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</si>
  <si>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</si>
  <si>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</si>
  <si>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</si>
  <si>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</si>
  <si>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</si>
  <si>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</si>
  <si>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</si>
  <si>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</si>
  <si>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</si>
  <si>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</si>
  <si>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</si>
  <si>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</si>
  <si>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</si>
  <si>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</si>
  <si>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</si>
  <si>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</si>
  <si>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</si>
  <si>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</si>
  <si>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</si>
  <si>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</si>
  <si>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</si>
  <si>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</si>
  <si>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</si>
  <si>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</si>
  <si>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</si>
  <si>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</si>
  <si>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</si>
  <si>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</si>
  <si>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</si>
  <si>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</si>
  <si>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</si>
  <si>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</si>
  <si>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</si>
  <si>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</si>
  <si>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</si>
  <si>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</si>
  <si>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</si>
  <si>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</si>
  <si>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</si>
  <si>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</si>
  <si>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</si>
  <si>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</si>
  <si>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</si>
  <si>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</si>
  <si>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</si>
  <si>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</si>
  <si>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</si>
  <si>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</si>
  <si>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</si>
  <si>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</si>
  <si>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</si>
  <si>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</si>
  <si>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</si>
  <si>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</si>
  <si>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</si>
  <si>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</si>
  <si>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</si>
  <si>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</si>
  <si>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</si>
  <si>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</si>
  <si>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</si>
  <si>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</si>
  <si>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</si>
  <si>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</si>
  <si>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</si>
  <si>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</si>
  <si>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</si>
  <si>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</si>
  <si>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</si>
  <si>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</si>
  <si>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</si>
  <si>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</si>
  <si>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</si>
  <si>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</si>
  <si>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</si>
  <si>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</si>
  <si>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</si>
  <si>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</si>
  <si>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</si>
  <si>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</si>
  <si>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</si>
  <si>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</si>
  <si>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</si>
  <si>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</si>
  <si>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</si>
  <si>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</si>
  <si>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</si>
  <si>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</si>
  <si>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</si>
  <si>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</si>
  <si>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</si>
  <si>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</si>
  <si>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</si>
  <si>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</si>
  <si>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</si>
  <si>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</si>
  <si>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</si>
  <si>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</si>
  <si>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</si>
  <si>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</si>
  <si>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</si>
  <si>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</si>
  <si>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</si>
  <si>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</si>
  <si>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</si>
  <si>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</si>
  <si>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</si>
  <si>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</si>
  <si>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</si>
  <si>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</si>
  <si>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</si>
  <si>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</si>
  <si>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</si>
  <si>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</si>
  <si>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</si>
  <si>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</si>
  <si>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</si>
  <si>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</si>
  <si>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</si>
  <si>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</si>
  <si>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</si>
  <si>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</si>
  <si>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</si>
  <si>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</si>
  <si>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</si>
  <si>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</si>
  <si>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</si>
  <si>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</si>
  <si>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</si>
  <si>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</si>
  <si>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</si>
  <si>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</si>
  <si>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</si>
  <si>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</si>
  <si>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</si>
  <si>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</si>
  <si>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</si>
  <si>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</si>
  <si>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</si>
  <si>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</si>
  <si>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</si>
  <si>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</si>
  <si>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</si>
  <si>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</si>
  <si>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</si>
  <si>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</si>
  <si>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</si>
  <si>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</si>
  <si>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</si>
  <si>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</si>
  <si>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</si>
  <si>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</si>
  <si>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</si>
  <si>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</si>
  <si>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</si>
  <si>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</si>
  <si>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</si>
  <si>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</si>
  <si>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</si>
  <si>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</si>
  <si>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</si>
  <si>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</si>
  <si>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</si>
  <si>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</si>
  <si>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</si>
  <si>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</si>
  <si>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</si>
  <si>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</si>
  <si>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</si>
  <si>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</si>
  <si>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</si>
  <si>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</si>
  <si>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</si>
  <si>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</si>
  <si>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</si>
  <si>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</si>
  <si>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</si>
  <si>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</si>
  <si>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</si>
  <si>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</si>
  <si>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</si>
  <si>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</si>
  <si>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</si>
  <si>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</si>
  <si>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</si>
  <si>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</si>
  <si>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</si>
  <si>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</si>
  <si>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</si>
  <si>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</si>
  <si>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</si>
  <si>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</si>
  <si>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</si>
  <si>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</si>
  <si>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</si>
  <si>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</si>
  <si>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</si>
  <si>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</si>
  <si>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</si>
  <si>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</si>
  <si>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</si>
  <si>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</si>
  <si>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</si>
  <si>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</si>
  <si>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</si>
  <si>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</si>
  <si>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</si>
  <si>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</si>
  <si>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</si>
  <si>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</si>
  <si>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</si>
  <si>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</si>
  <si>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</si>
  <si>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</si>
  <si>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</si>
  <si>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</si>
  <si>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</si>
  <si>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</si>
  <si>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</si>
  <si>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</si>
  <si>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</si>
  <si>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</si>
  <si>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</si>
  <si>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</si>
  <si>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</si>
  <si>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</si>
  <si>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</si>
  <si>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</si>
  <si>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</si>
  <si>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</si>
  <si>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</si>
  <si>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</si>
  <si>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</si>
  <si>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</si>
  <si>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</si>
  <si>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</si>
  <si>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</si>
  <si>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</si>
  <si>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</si>
  <si>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</si>
  <si>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</si>
  <si>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</si>
  <si>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</si>
  <si>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</si>
  <si>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</si>
  <si>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</si>
  <si>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</si>
  <si>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</si>
  <si>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</si>
  <si>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</si>
  <si>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</si>
  <si>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</si>
  <si>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</si>
  <si>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</si>
  <si>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</si>
  <si>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</si>
  <si>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</si>
  <si>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</si>
  <si>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</si>
  <si>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</si>
  <si>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</si>
  <si>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</si>
  <si>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</si>
  <si>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</si>
  <si>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</si>
  <si>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</si>
  <si>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</si>
  <si>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</si>
  <si>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</si>
  <si>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</si>
  <si>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</si>
  <si>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</si>
  <si>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</si>
  <si>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</si>
  <si>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</si>
  <si>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</si>
  <si>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</si>
  <si>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</si>
  <si>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</si>
  <si>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</si>
  <si>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</si>
  <si>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</si>
  <si>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</si>
  <si>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</si>
  <si>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</si>
  <si>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</si>
  <si>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</si>
  <si>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</si>
  <si>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</si>
  <si>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</si>
  <si>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</si>
  <si>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</si>
  <si>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</si>
  <si>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</si>
  <si>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</si>
  <si>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</si>
  <si>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</si>
  <si>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</si>
  <si>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</si>
  <si>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</si>
  <si>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</si>
  <si>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</si>
  <si>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</si>
  <si>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</si>
  <si>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</si>
  <si>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</si>
  <si>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</si>
  <si>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</si>
  <si>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</si>
  <si>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</si>
  <si>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</si>
  <si>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</si>
  <si>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</si>
  <si>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</si>
  <si>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</si>
  <si>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</si>
  <si>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</si>
  <si>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</si>
  <si>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</si>
  <si>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</si>
  <si>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</si>
  <si>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</si>
  <si>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</si>
  <si>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</si>
  <si>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</si>
  <si>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</si>
  <si>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</si>
  <si>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</si>
  <si>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</si>
  <si>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</si>
  <si>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</si>
  <si>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</si>
  <si>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</si>
  <si>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</si>
  <si>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</si>
  <si>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</si>
  <si>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</si>
  <si>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</si>
  <si>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</si>
  <si>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</si>
  <si>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</si>
  <si>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</si>
  <si>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</si>
  <si>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</si>
  <si>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</si>
  <si>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</si>
  <si>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</si>
  <si>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</si>
  <si>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</si>
  <si>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</si>
  <si>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</si>
  <si>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</si>
  <si>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</si>
  <si>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</si>
  <si>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</si>
  <si>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</si>
  <si>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</si>
  <si>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</si>
  <si>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</si>
  <si>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</si>
  <si>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</si>
  <si>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</si>
  <si>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</si>
  <si>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</si>
  <si>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</si>
  <si>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</si>
  <si>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</si>
  <si>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</si>
  <si>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</si>
  <si>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</si>
  <si>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</si>
  <si>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</si>
  <si>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</si>
  <si>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</si>
  <si>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</si>
  <si>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</si>
  <si>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</si>
  <si>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</si>
  <si>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</si>
  <si>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</si>
  <si>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</si>
  <si>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</si>
  <si>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</si>
  <si>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</si>
  <si>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</si>
  <si>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</si>
  <si>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</si>
  <si>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</si>
  <si>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</si>
  <si>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</si>
  <si>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</si>
  <si>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</si>
  <si>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</si>
  <si>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</si>
  <si>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</si>
  <si>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</si>
  <si>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</si>
  <si>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</si>
  <si>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</si>
  <si>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</si>
  <si>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</si>
  <si>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</si>
  <si>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</si>
  <si>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</si>
  <si>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</si>
  <si>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</si>
  <si>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</si>
  <si>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</si>
  <si>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</si>
  <si>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</si>
  <si>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</si>
  <si>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</si>
  <si>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</si>
  <si>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</si>
  <si>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</si>
  <si>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</si>
  <si>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</si>
  <si>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</si>
  <si>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</si>
  <si>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</si>
  <si>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</si>
  <si>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</si>
  <si>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</si>
  <si>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</si>
  <si>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</si>
  <si>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</si>
  <si>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</si>
  <si>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</si>
  <si>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</si>
  <si>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</si>
  <si>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</si>
  <si>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</si>
  <si>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</si>
  <si>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</si>
  <si>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</si>
  <si>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</si>
  <si>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</si>
  <si>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</si>
  <si>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</si>
  <si>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</si>
  <si>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</si>
  <si>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</si>
  <si>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</si>
  <si>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</si>
  <si>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</si>
  <si>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</si>
  <si>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</si>
  <si>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</si>
  <si>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</si>
  <si>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</si>
  <si>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</si>
  <si>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</si>
  <si>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</si>
  <si>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</si>
  <si>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</si>
  <si>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</si>
  <si>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</si>
  <si>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</si>
  <si>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</si>
  <si>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</si>
  <si>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</si>
  <si>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</si>
  <si>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</si>
  <si>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</si>
  <si>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</si>
  <si>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</si>
  <si>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</si>
  <si>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</si>
  <si>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</si>
  <si>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</si>
  <si>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</si>
  <si>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</si>
  <si>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</si>
  <si>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</si>
  <si>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</si>
  <si>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</si>
  <si>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</si>
  <si>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</si>
  <si>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</si>
  <si>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</si>
  <si>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</si>
  <si>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</si>
  <si>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</si>
  <si>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</si>
  <si>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</si>
  <si>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</si>
  <si>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</si>
  <si>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</si>
  <si>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</si>
  <si>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</si>
  <si>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</si>
  <si>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</si>
  <si>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</si>
  <si>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</si>
  <si>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</si>
  <si>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</si>
  <si>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</si>
  <si>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</si>
  <si>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</si>
  <si>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</si>
  <si>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</si>
  <si>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</si>
  <si>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</si>
  <si>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</si>
  <si>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</si>
  <si>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</si>
  <si>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</si>
  <si>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</si>
  <si>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</si>
  <si>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</si>
  <si>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</si>
  <si>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</si>
  <si>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</si>
  <si>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</si>
  <si>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</si>
  <si>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</si>
  <si>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</si>
  <si>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</si>
  <si>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</si>
  <si>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</si>
  <si>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</si>
  <si>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</si>
  <si>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</si>
  <si>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</si>
  <si>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</si>
  <si>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</si>
  <si>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</si>
  <si>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</si>
  <si>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</si>
  <si>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</si>
  <si>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</si>
  <si>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</si>
  <si>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</si>
  <si>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</si>
  <si>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</si>
  <si>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</si>
  <si>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</si>
  <si>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</si>
  <si>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</si>
  <si>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</si>
  <si>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</si>
  <si>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</si>
  <si>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</si>
  <si>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</si>
  <si>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</si>
  <si>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</si>
  <si>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</si>
  <si>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</si>
  <si>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</si>
  <si>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</si>
  <si>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</si>
  <si>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</si>
  <si>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</si>
  <si>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</si>
  <si>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</si>
  <si>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</si>
  <si>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</si>
  <si>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</si>
  <si>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</si>
  <si>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</si>
  <si>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</si>
  <si>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</si>
  <si>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</si>
  <si>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</si>
  <si>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</si>
  <si>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</si>
  <si>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</si>
  <si>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</si>
  <si>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</si>
  <si>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</si>
  <si>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</si>
  <si>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</si>
  <si>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</si>
  <si>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</si>
  <si>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</si>
  <si>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</si>
  <si>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</si>
  <si>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</si>
  <si>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</si>
  <si>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</si>
  <si>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</si>
  <si>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</si>
  <si>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</si>
  <si>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</si>
  <si>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</si>
  <si>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</si>
  <si>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</si>
  <si>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</si>
  <si>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</si>
  <si>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</si>
  <si>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</si>
  <si>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</si>
  <si>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</si>
  <si>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</si>
  <si>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</si>
  <si>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</si>
  <si>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</si>
  <si>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</si>
  <si>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</si>
  <si>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</si>
  <si>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</si>
  <si>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</si>
  <si>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</si>
  <si>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</si>
  <si>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</si>
  <si>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</si>
  <si>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</si>
  <si>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</si>
  <si>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</si>
  <si>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</si>
  <si>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</si>
  <si>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</si>
  <si>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</si>
  <si>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</si>
  <si>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</si>
  <si>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</si>
  <si>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</si>
  <si>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</si>
  <si>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</si>
  <si>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</si>
  <si>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</si>
  <si>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</si>
  <si>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</si>
  <si>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</si>
  <si>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</si>
  <si>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</si>
  <si>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</si>
  <si>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</si>
  <si>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</si>
  <si>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</si>
  <si>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</si>
  <si>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</si>
  <si>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</si>
  <si>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</si>
  <si>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</si>
  <si>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</si>
  <si>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</si>
  <si>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</si>
  <si>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</si>
  <si>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</si>
  <si>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</si>
  <si>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</si>
  <si>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</si>
  <si>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</si>
  <si>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</si>
  <si>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</si>
  <si>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</si>
  <si>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</si>
  <si>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</si>
  <si>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</si>
  <si>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</si>
  <si>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</si>
  <si>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</si>
  <si>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</si>
  <si>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</si>
  <si>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</si>
  <si>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</si>
  <si>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</si>
  <si>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</si>
  <si>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</si>
  <si>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</si>
  <si>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</si>
  <si>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</si>
  <si>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</si>
  <si>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</si>
  <si>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</si>
  <si>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</si>
  <si>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</si>
  <si>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</si>
  <si>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</si>
  <si>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</si>
  <si>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</si>
  <si>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</si>
  <si>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</si>
  <si>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</si>
  <si>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</si>
  <si>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</si>
  <si>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</si>
  <si>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</si>
  <si>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</si>
  <si>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</si>
  <si>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</si>
  <si>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</si>
  <si>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</si>
  <si>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</si>
  <si>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</si>
  <si>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</si>
  <si>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</si>
  <si>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</si>
  <si>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</si>
  <si>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</si>
  <si>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</si>
  <si>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</si>
  <si>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</si>
  <si>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</si>
  <si>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</si>
  <si>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</si>
  <si>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</si>
  <si>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</si>
  <si>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</si>
  <si>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</si>
  <si>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</si>
  <si>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</si>
  <si>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</si>
  <si>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</si>
  <si>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</si>
  <si>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</si>
  <si>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</si>
  <si>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</si>
  <si>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</si>
  <si>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</si>
  <si>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</si>
  <si>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</si>
  <si>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</si>
  <si>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</si>
  <si>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</si>
  <si>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</si>
  <si>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</si>
  <si>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</si>
  <si>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</si>
  <si>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</si>
  <si>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</si>
  <si>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</si>
  <si>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</si>
  <si>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</si>
  <si>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</si>
  <si>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</si>
  <si>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</si>
  <si>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</si>
  <si>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</si>
  <si>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</si>
  <si>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</si>
  <si>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</si>
  <si>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</si>
  <si>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</si>
  <si>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</si>
  <si>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</si>
  <si>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</si>
  <si>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</si>
  <si>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</si>
  <si>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</si>
  <si>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</si>
  <si>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</si>
  <si>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</si>
  <si>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</si>
  <si>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</si>
  <si>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</si>
  <si>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</si>
  <si>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</si>
  <si>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</si>
  <si>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</si>
  <si>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</si>
  <si>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</si>
  <si>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</si>
  <si>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</si>
  <si>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</si>
  <si>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</si>
  <si>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</si>
  <si>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</si>
  <si>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</si>
  <si>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</si>
  <si>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</si>
  <si>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</si>
  <si>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</si>
  <si>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</si>
  <si>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</si>
  <si>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</si>
  <si>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</si>
  <si>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</si>
  <si>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</si>
  <si>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</si>
  <si>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</si>
  <si>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</si>
  <si>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</si>
  <si>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</si>
  <si>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</si>
  <si>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</si>
  <si>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</si>
  <si>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</si>
  <si>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</si>
  <si>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</si>
  <si>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</si>
  <si>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</si>
  <si>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</si>
  <si>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</si>
  <si>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</si>
  <si>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</si>
  <si>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</si>
  <si>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</si>
  <si>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</si>
  <si>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</si>
  <si>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</si>
  <si>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</si>
  <si>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</si>
  <si>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</si>
  <si>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</si>
  <si>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</si>
  <si>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</si>
  <si>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</si>
  <si>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</si>
  <si>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</si>
  <si>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</si>
  <si>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</si>
  <si>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</si>
  <si>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</si>
  <si>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</si>
  <si>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</si>
  <si>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</si>
  <si>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</si>
  <si>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</si>
  <si>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</si>
  <si>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</si>
  <si>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</si>
  <si>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</si>
  <si>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</si>
  <si>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</si>
  <si>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</si>
  <si>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</si>
  <si>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</si>
  <si>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</si>
  <si>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</si>
  <si>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</si>
  <si>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</si>
  <si>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</si>
  <si>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</si>
  <si>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</si>
  <si>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</si>
  <si>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</si>
  <si>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</si>
  <si>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</si>
  <si>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</si>
  <si>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</si>
  <si>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</si>
  <si>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</si>
  <si>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</si>
  <si>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</si>
  <si>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</si>
  <si>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</si>
  <si>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</si>
  <si>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</si>
  <si>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</si>
  <si>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</si>
  <si>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</si>
  <si>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</si>
  <si>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</si>
  <si>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</si>
  <si>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</si>
  <si>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</si>
  <si>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</si>
  <si>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</si>
  <si>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</si>
  <si>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</si>
  <si>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</si>
  <si>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</si>
  <si>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</si>
  <si>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</si>
  <si>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</si>
  <si>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</si>
  <si>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</si>
  <si>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</si>
  <si>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</si>
  <si>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</si>
  <si>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</si>
  <si>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</si>
  <si>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</si>
  <si>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</si>
  <si>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</si>
  <si>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</si>
  <si>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</si>
  <si>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</si>
  <si>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</si>
  <si>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</si>
  <si>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</si>
  <si>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</si>
  <si>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</si>
  <si>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</si>
  <si>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</si>
  <si>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</si>
  <si>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</si>
  <si>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</si>
  <si>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</si>
  <si>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</si>
  <si>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</si>
  <si>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</si>
  <si>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</si>
  <si>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</si>
  <si>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</si>
  <si>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</si>
  <si>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</si>
  <si>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</si>
  <si>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</si>
  <si>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</si>
  <si>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</si>
  <si>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</si>
  <si>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</si>
  <si>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</si>
  <si>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</si>
  <si>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</si>
  <si>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</si>
  <si>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</si>
  <si>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</si>
  <si>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</si>
  <si>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</si>
  <si>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</si>
  <si>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</si>
  <si>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</si>
  <si>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</si>
  <si>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</si>
  <si>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</si>
  <si>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</si>
  <si>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</si>
  <si>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</si>
  <si>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</si>
  <si>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</si>
  <si>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</si>
  <si>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</si>
  <si>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</si>
  <si>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</si>
  <si>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</si>
  <si>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</si>
  <si>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</si>
  <si>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</si>
  <si>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</si>
  <si>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</si>
  <si>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</si>
  <si>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</si>
  <si>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</si>
  <si>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</si>
  <si>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</si>
  <si>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</si>
  <si>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</si>
  <si>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</si>
  <si>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</si>
  <si>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</si>
  <si>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</si>
  <si>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</si>
  <si>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</si>
  <si>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</si>
  <si>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</si>
  <si>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</si>
  <si>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</si>
  <si>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</si>
  <si>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</si>
  <si>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</si>
  <si>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</si>
  <si>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</si>
  <si>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</si>
  <si>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</si>
  <si>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</si>
  <si>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</si>
  <si>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</si>
  <si>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</si>
  <si>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</si>
  <si>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</si>
  <si>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</si>
  <si>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</si>
  <si>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</si>
  <si>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</si>
  <si>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</si>
  <si>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</si>
  <si>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</si>
  <si>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</si>
  <si>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</si>
  <si>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</si>
  <si>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</si>
  <si>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</si>
  <si>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</si>
  <si>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</si>
  <si>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</si>
  <si>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</si>
  <si>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</si>
  <si>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</si>
  <si>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</si>
  <si>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</si>
  <si>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</si>
  <si>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</si>
  <si>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</si>
  <si>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</si>
  <si>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</si>
  <si>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</si>
  <si>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</si>
  <si>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</si>
  <si>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</si>
  <si>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</si>
  <si>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</si>
  <si>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</si>
  <si>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</si>
  <si>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</si>
  <si>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</si>
  <si>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</si>
  <si>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</si>
  <si>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</si>
  <si>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</si>
  <si>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</si>
  <si>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</si>
  <si>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</si>
  <si>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</si>
  <si>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</si>
  <si>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</si>
  <si>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</si>
  <si>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</si>
  <si>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</si>
  <si>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</si>
  <si>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</si>
  <si>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</si>
  <si>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</si>
  <si>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</si>
  <si>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</si>
  <si>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</si>
  <si>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</si>
  <si>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</si>
  <si>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</si>
  <si>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</si>
  <si>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</si>
  <si>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</si>
  <si>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</si>
  <si>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</si>
  <si>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</si>
  <si>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</si>
  <si>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</si>
  <si>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</si>
  <si>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</si>
  <si>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</si>
  <si>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</si>
  <si>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</si>
  <si>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</si>
  <si>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</si>
  <si>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</si>
  <si>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</si>
  <si>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</si>
  <si>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</si>
  <si>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</si>
  <si>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</si>
  <si>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</si>
  <si>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</si>
  <si>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</si>
  <si>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</si>
  <si>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</si>
  <si>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</si>
  <si>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</si>
  <si>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</si>
  <si>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</si>
  <si>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</si>
  <si>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</si>
  <si>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</si>
  <si>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</si>
  <si>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</si>
  <si>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</si>
  <si>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</si>
  <si>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</si>
  <si>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</si>
  <si>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</si>
  <si>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</si>
  <si>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</si>
  <si>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</si>
  <si>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</si>
  <si>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</si>
  <si>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</si>
  <si>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</si>
  <si>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</si>
  <si>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</si>
  <si>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</si>
  <si>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</si>
  <si>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</si>
  <si>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</si>
  <si>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</si>
  <si>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</si>
  <si>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</si>
  <si>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</si>
  <si>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</si>
  <si>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</si>
  <si>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</si>
  <si>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</si>
  <si>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</si>
  <si>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</si>
  <si>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</si>
  <si>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</si>
  <si>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</si>
  <si>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</si>
  <si>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</si>
  <si>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</si>
  <si>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</si>
  <si>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</si>
  <si>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</si>
  <si>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</si>
  <si>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</si>
  <si>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</si>
  <si>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</si>
  <si>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</si>
  <si>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</si>
  <si>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</si>
  <si>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</si>
  <si>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</si>
  <si>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</si>
  <si>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</si>
  <si>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</si>
  <si>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</si>
  <si>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</si>
  <si>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</si>
  <si>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</si>
  <si>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</si>
  <si>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</si>
  <si>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</si>
  <si>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</si>
  <si>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</si>
  <si>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</si>
  <si>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</si>
  <si>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</si>
  <si>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</si>
  <si>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</si>
  <si>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</si>
  <si>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</si>
  <si>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</si>
  <si>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</si>
  <si>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</si>
  <si>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</si>
  <si>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</si>
  <si>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</si>
  <si>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</si>
  <si>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</si>
  <si>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</si>
  <si>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</si>
  <si>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</si>
  <si>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</si>
  <si>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</si>
  <si>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</si>
  <si>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</si>
  <si>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</si>
  <si>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</si>
  <si>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</si>
  <si>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</si>
  <si>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</si>
  <si>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</si>
  <si>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</si>
  <si>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</si>
  <si>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</si>
  <si>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</si>
  <si>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</si>
  <si>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</si>
  <si>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</si>
  <si>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</si>
  <si>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</si>
  <si>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</si>
  <si>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</si>
  <si>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</si>
  <si>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</si>
  <si>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</si>
  <si>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</si>
  <si>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</si>
  <si>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</si>
  <si>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</si>
  <si>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</si>
  <si>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</si>
  <si>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</si>
  <si>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</si>
  <si>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</si>
  <si>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</si>
  <si>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</si>
  <si>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</si>
  <si>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</si>
  <si>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</si>
  <si>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</si>
  <si>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</si>
  <si>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</si>
  <si>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</si>
  <si>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</si>
  <si>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</si>
  <si>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</si>
  <si>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</si>
  <si>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</si>
  <si>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</si>
  <si>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</si>
  <si>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</si>
  <si>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</si>
  <si>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</si>
  <si>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</si>
  <si>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</si>
  <si>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</si>
  <si>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</si>
  <si>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</si>
  <si>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</si>
  <si>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</si>
  <si>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</si>
  <si>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</si>
  <si>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</si>
  <si>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</si>
  <si>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</si>
  <si>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</si>
  <si>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</si>
  <si>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</si>
  <si>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</si>
  <si>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</si>
  <si>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</si>
  <si>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</si>
  <si>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</si>
  <si>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</si>
  <si>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</si>
  <si>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</si>
  <si>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</si>
  <si>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</si>
  <si>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</si>
  <si>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</si>
  <si>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</si>
  <si>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</si>
  <si>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</si>
  <si>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</si>
  <si>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</si>
  <si>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</si>
  <si>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</si>
  <si>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</si>
  <si>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</si>
  <si>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</si>
  <si>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</si>
  <si>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</si>
  <si>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</si>
  <si>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</si>
  <si>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</si>
  <si>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</si>
  <si>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</si>
  <si>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</si>
  <si>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</si>
  <si>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</si>
  <si>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</si>
  <si>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</si>
  <si>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</si>
  <si>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</si>
  <si>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</si>
  <si>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</si>
  <si>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</si>
  <si>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</si>
  <si>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</si>
  <si>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</si>
  <si>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</si>
  <si>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</si>
  <si>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</si>
  <si>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</si>
  <si>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</si>
  <si>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</si>
  <si>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</si>
  <si>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</si>
  <si>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</si>
  <si>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</si>
  <si>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</si>
  <si>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</si>
  <si>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</si>
  <si>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</si>
  <si>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</si>
  <si>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</si>
  <si>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</si>
  <si>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</si>
  <si>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</si>
  <si>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</si>
  <si>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</si>
  <si>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</si>
  <si>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</si>
  <si>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</si>
  <si>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</si>
  <si>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</si>
  <si>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</si>
  <si>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</si>
  <si>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</si>
  <si>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</si>
  <si>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</si>
  <si>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</si>
  <si>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</si>
  <si>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</si>
  <si>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</si>
  <si>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</si>
  <si>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</si>
  <si>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</si>
  <si>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</si>
  <si>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</si>
  <si>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</si>
  <si>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</si>
  <si>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</si>
  <si>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</si>
  <si>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</si>
  <si>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</si>
  <si>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</si>
  <si>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</si>
  <si>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</si>
  <si>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</si>
  <si>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</si>
  <si>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</si>
  <si>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</si>
  <si>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</si>
  <si>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</si>
  <si>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</si>
  <si>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</si>
  <si>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</si>
  <si>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</si>
  <si>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</si>
  <si>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</si>
  <si>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</si>
  <si>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</si>
  <si>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</si>
  <si>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</si>
  <si>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</si>
  <si>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</si>
  <si>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</si>
  <si>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</si>
  <si>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</si>
  <si>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</si>
  <si>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</si>
  <si>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</si>
  <si>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</si>
  <si>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</si>
  <si>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</si>
  <si>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</si>
  <si>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</si>
  <si>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</si>
  <si>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</si>
  <si>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</si>
  <si>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</si>
  <si>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</si>
  <si>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</si>
  <si>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</si>
  <si>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</si>
  <si>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</si>
  <si>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</si>
  <si>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</si>
  <si>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</si>
  <si>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</si>
  <si>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</si>
  <si>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</si>
  <si>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</si>
  <si>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</si>
  <si>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</si>
  <si>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</si>
  <si>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</si>
  <si>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</si>
  <si>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</si>
  <si>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</si>
  <si>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</si>
  <si>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</si>
  <si>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</si>
  <si>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</si>
  <si>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</si>
  <si>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</si>
  <si>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</si>
  <si>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</si>
  <si>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</si>
  <si>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</si>
  <si>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</si>
  <si>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</si>
  <si>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</si>
  <si>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</si>
  <si>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</si>
  <si>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</si>
  <si>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</si>
  <si>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</si>
  <si>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</si>
  <si>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</si>
  <si>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</si>
  <si>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</si>
  <si>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</si>
  <si>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</si>
  <si>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</si>
  <si>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</si>
  <si>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</si>
  <si>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</si>
  <si>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</si>
  <si>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</si>
  <si>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</si>
  <si>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</si>
  <si>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</si>
  <si>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</si>
  <si>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</si>
  <si>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</si>
  <si>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</si>
  <si>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</si>
  <si>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</si>
  <si>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</si>
  <si>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</si>
  <si>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</si>
  <si>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</si>
  <si>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</si>
  <si>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</si>
  <si>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</si>
  <si>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</si>
  <si>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</si>
  <si>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</si>
  <si>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</si>
  <si>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</si>
  <si>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</si>
  <si>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</si>
  <si>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</si>
  <si>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</si>
  <si>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</si>
  <si>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</si>
  <si>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</si>
  <si>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</si>
  <si>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</si>
  <si>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</si>
  <si>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</si>
  <si>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</si>
  <si>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</si>
  <si>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</si>
  <si>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</si>
  <si>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</si>
  <si>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</si>
  <si>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</si>
  <si>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</si>
  <si>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</si>
  <si>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</si>
  <si>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</si>
  <si>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</si>
  <si>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</si>
  <si>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</si>
  <si>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</si>
  <si>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</si>
  <si>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</si>
  <si>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</si>
  <si>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</si>
  <si>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</si>
  <si>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</si>
  <si>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</si>
  <si>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</si>
  <si>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</si>
  <si>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</si>
  <si>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</si>
  <si>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</si>
  <si>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</si>
  <si>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</si>
  <si>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</si>
  <si>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</si>
  <si>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</si>
  <si>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</si>
  <si>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</si>
  <si>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</si>
  <si>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</si>
  <si>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</si>
  <si>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</si>
  <si>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</si>
  <si>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</si>
  <si>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</si>
  <si>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</si>
  <si>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</si>
  <si>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</si>
  <si>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</si>
  <si>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</si>
  <si>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</si>
  <si>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</si>
  <si>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</si>
  <si>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</si>
  <si>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</si>
  <si>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</si>
  <si>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</si>
  <si>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</si>
  <si>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</si>
  <si>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</si>
  <si>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</si>
  <si>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</si>
  <si>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</si>
  <si>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</si>
  <si>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</si>
  <si>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</si>
  <si>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</si>
  <si>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</si>
  <si>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</si>
  <si>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</si>
  <si>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</si>
  <si>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</si>
  <si>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</si>
  <si>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</si>
  <si>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</si>
  <si>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</si>
  <si>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</si>
  <si>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</si>
  <si>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</si>
  <si>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</si>
  <si>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</si>
  <si>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</si>
  <si>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</si>
  <si>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</si>
  <si>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</si>
  <si>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</si>
  <si>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</si>
  <si>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</si>
  <si>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</si>
  <si>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</si>
  <si>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</si>
  <si>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</si>
  <si>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</si>
  <si>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</si>
  <si>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</si>
  <si>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</si>
  <si>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</si>
  <si>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</si>
  <si>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</si>
  <si>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</si>
  <si>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</si>
  <si>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</si>
  <si>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</si>
  <si>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</si>
  <si>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</si>
  <si>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</si>
  <si>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</si>
  <si>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</si>
  <si>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</si>
  <si>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</si>
  <si>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</si>
  <si>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</si>
  <si>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</si>
  <si>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</si>
  <si>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</si>
  <si>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</si>
  <si>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</si>
  <si>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</si>
  <si>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</si>
  <si>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</si>
  <si>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</si>
  <si>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</si>
  <si>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</si>
  <si>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</si>
  <si>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</si>
  <si>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</si>
  <si>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</si>
  <si>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</si>
  <si>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</si>
  <si>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</si>
  <si>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</si>
  <si>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</si>
  <si>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</si>
  <si>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</si>
  <si>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</si>
  <si>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</si>
  <si>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</si>
  <si>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</si>
  <si>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</si>
  <si>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</si>
  <si>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</si>
  <si>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</si>
  <si>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</si>
  <si>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</si>
  <si>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</si>
  <si>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</si>
  <si>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</si>
  <si>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</si>
  <si>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</si>
  <si>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</si>
  <si>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</si>
  <si>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</si>
  <si>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</si>
  <si>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</si>
  <si>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</si>
  <si>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</si>
  <si>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</si>
  <si>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</si>
  <si>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</si>
  <si>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</si>
  <si>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</si>
  <si>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</si>
  <si>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</si>
  <si>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</si>
  <si>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</si>
  <si>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</si>
  <si>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</si>
  <si>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</si>
  <si>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</si>
  <si>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</si>
  <si>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</si>
  <si>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</si>
  <si>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</si>
  <si>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</si>
  <si>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</si>
  <si>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</si>
  <si>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</si>
  <si>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</si>
  <si>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</si>
  <si>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</si>
  <si>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</si>
  <si>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</si>
  <si>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</si>
  <si>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</si>
  <si>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</si>
  <si>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</si>
  <si>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</si>
  <si>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</si>
  <si>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</si>
  <si>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</si>
  <si>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</si>
  <si>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</si>
  <si>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</si>
  <si>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</si>
  <si>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</si>
  <si>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</si>
  <si>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</si>
  <si>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</si>
  <si>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</si>
  <si>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</si>
  <si>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</si>
  <si>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</si>
  <si>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</si>
  <si>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</si>
  <si>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</si>
  <si>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</si>
  <si>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</si>
  <si>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</si>
  <si>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</si>
  <si>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</si>
  <si>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</si>
  <si>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</si>
  <si>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</si>
  <si>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</si>
  <si>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</si>
  <si>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</si>
  <si>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</si>
  <si>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</si>
  <si>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</si>
  <si>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</si>
  <si>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</si>
  <si>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</si>
  <si>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</si>
  <si>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</si>
  <si>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</si>
  <si>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</si>
  <si>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</si>
  <si>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</si>
  <si>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</si>
  <si>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</si>
  <si>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</si>
  <si>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</si>
  <si>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</si>
  <si>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</si>
  <si>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</si>
  <si>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</si>
  <si>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</si>
  <si>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</si>
  <si>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</si>
  <si>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</si>
  <si>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</si>
  <si>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</si>
  <si>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</si>
  <si>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</si>
  <si>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</si>
  <si>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</si>
  <si>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</si>
  <si>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</si>
  <si>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</si>
  <si>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</si>
  <si>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</si>
  <si>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</si>
  <si>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</si>
  <si>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</si>
  <si>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</si>
  <si>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</si>
  <si>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</si>
  <si>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</si>
  <si>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</si>
  <si>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</si>
  <si>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</si>
  <si>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</si>
  <si>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</si>
  <si>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</si>
  <si>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</si>
  <si>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</si>
  <si>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</si>
  <si>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</si>
  <si>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</si>
  <si>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</si>
  <si>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</si>
  <si>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</si>
  <si>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</si>
  <si>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</si>
  <si>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</si>
  <si>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</si>
  <si>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</si>
  <si>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</si>
  <si>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</si>
  <si>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</si>
  <si>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</si>
  <si>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</si>
  <si>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</si>
  <si>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</si>
  <si>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</si>
  <si>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</si>
  <si>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</si>
  <si>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</si>
  <si>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</si>
  <si>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</si>
  <si>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</si>
  <si>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</si>
  <si>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</si>
  <si>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</si>
  <si>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</si>
  <si>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</si>
  <si>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</si>
  <si>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</si>
  <si>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</si>
  <si>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</si>
  <si>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</si>
  <si>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</si>
  <si>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</si>
  <si>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</si>
  <si>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</si>
  <si>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</si>
  <si>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</si>
  <si>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</si>
  <si>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</si>
  <si>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</si>
  <si>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</si>
  <si>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</si>
  <si>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</si>
  <si>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</si>
  <si>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</si>
  <si>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</si>
  <si>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</si>
  <si>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</si>
  <si>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</si>
  <si>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</si>
  <si>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</si>
  <si>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</si>
  <si>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</si>
  <si>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</si>
  <si>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</si>
  <si>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</si>
  <si>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</si>
  <si>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</si>
  <si>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</si>
  <si>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</si>
  <si>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</si>
  <si>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</si>
  <si>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</si>
  <si>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</si>
  <si>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</si>
  <si>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</si>
  <si>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</si>
  <si>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</si>
  <si>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</si>
  <si>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</si>
  <si>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</si>
  <si>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</si>
  <si>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</si>
  <si>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</si>
  <si>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</si>
  <si>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</si>
  <si>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</si>
  <si>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</si>
  <si>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</si>
  <si>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</si>
  <si>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</si>
  <si>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</si>
  <si>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</si>
  <si>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</si>
  <si>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</si>
  <si>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</si>
  <si>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</si>
  <si>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</si>
  <si>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</si>
  <si>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</si>
  <si>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</si>
  <si>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</si>
  <si>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</si>
  <si>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</si>
  <si>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</si>
  <si>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</si>
  <si>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</si>
  <si>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</si>
  <si>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</si>
  <si>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</si>
  <si>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</si>
  <si>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</si>
  <si>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</si>
  <si>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</si>
  <si>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</si>
  <si>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</si>
  <si>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</si>
  <si>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</si>
  <si>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</si>
  <si>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</si>
  <si>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</si>
  <si>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</si>
  <si>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</si>
  <si>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</si>
  <si>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</si>
  <si>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</si>
  <si>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</si>
  <si>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</si>
  <si>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</si>
  <si>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</si>
  <si>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</si>
  <si>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</si>
  <si>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</si>
  <si>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</si>
  <si>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</si>
  <si>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</si>
  <si>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</si>
  <si>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</si>
  <si>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</si>
  <si>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</si>
  <si>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</si>
  <si>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</si>
  <si>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</si>
  <si>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</si>
  <si>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</si>
  <si>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</si>
  <si>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</si>
  <si>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</si>
  <si>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</si>
  <si>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</si>
  <si>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</si>
  <si>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</si>
  <si>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</si>
  <si>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</si>
  <si>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</si>
  <si>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</si>
  <si>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</si>
  <si>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</si>
  <si>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</si>
  <si>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</si>
  <si>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</si>
  <si>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</si>
  <si>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</si>
  <si>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</si>
  <si>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</si>
  <si>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</si>
  <si>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</si>
  <si>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</si>
  <si>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</si>
  <si>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</si>
  <si>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</si>
  <si>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</si>
  <si>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</si>
  <si>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</si>
  <si>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</si>
  <si>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</si>
  <si>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</si>
  <si>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</si>
  <si>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</si>
  <si>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</si>
  <si>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</si>
  <si>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</si>
  <si>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</si>
  <si>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</si>
  <si>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</si>
  <si>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</si>
  <si>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</si>
  <si>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</si>
  <si>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</si>
  <si>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</si>
  <si>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</si>
  <si>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</si>
  <si>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</si>
  <si>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</si>
  <si>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</si>
  <si>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</si>
  <si>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</si>
  <si>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</si>
  <si>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</si>
  <si>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</si>
  <si>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</si>
  <si>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</si>
  <si>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</si>
  <si>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</si>
  <si>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</si>
  <si>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</si>
  <si>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</si>
  <si>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</si>
  <si>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</si>
  <si>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</si>
  <si>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</si>
  <si>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</si>
  <si>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</si>
  <si>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</si>
  <si>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</si>
  <si>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</si>
  <si>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</si>
  <si>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</si>
  <si>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</si>
  <si>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</si>
  <si>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</si>
  <si>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</si>
  <si>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</si>
  <si>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</si>
  <si>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</si>
  <si>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</si>
  <si>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</si>
  <si>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</si>
  <si>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</si>
  <si>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</si>
  <si>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</si>
  <si>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</si>
  <si>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</si>
  <si>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</si>
  <si>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</si>
  <si>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</si>
  <si>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</si>
  <si>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</si>
  <si>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</si>
  <si>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</si>
  <si>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</si>
  <si>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</si>
  <si>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</si>
  <si>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</si>
  <si>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</si>
  <si>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</si>
  <si>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</si>
  <si>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</si>
  <si>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</si>
  <si>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</si>
  <si>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</si>
  <si>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</si>
  <si>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</si>
  <si>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</si>
  <si>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</si>
  <si>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</si>
  <si>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</si>
  <si>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</si>
  <si>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</si>
  <si>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</si>
  <si>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</si>
  <si>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</si>
  <si>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</si>
  <si>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</si>
  <si>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</si>
  <si>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</si>
  <si>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</si>
  <si>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</si>
  <si>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</si>
  <si>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</si>
  <si>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</si>
  <si>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</si>
  <si>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</si>
  <si>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</si>
  <si>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</si>
  <si>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</si>
  <si>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</si>
  <si>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</si>
  <si>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</si>
  <si>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</si>
  <si>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</si>
  <si>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</si>
  <si>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</si>
  <si>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</si>
  <si>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</si>
  <si>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</si>
  <si>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</si>
  <si>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</si>
  <si>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</si>
  <si>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</si>
  <si>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</si>
  <si>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</si>
  <si>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</si>
  <si>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</si>
  <si>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</si>
  <si>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</si>
  <si>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</si>
  <si>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</si>
  <si>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</si>
  <si>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</si>
  <si>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</si>
  <si>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</si>
  <si>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</si>
  <si>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</si>
  <si>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</si>
  <si>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</si>
  <si>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</si>
  <si>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</si>
  <si>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</si>
  <si>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</si>
  <si>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</si>
  <si>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</si>
  <si>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</si>
  <si>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</si>
  <si>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</si>
  <si>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</si>
  <si>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</si>
  <si>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</si>
  <si>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</si>
  <si>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</si>
  <si>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</si>
  <si>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</si>
  <si>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</si>
  <si>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</si>
  <si>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</si>
  <si>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</si>
  <si>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</si>
  <si>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</si>
  <si>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</si>
  <si>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</si>
  <si>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</si>
  <si>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</si>
  <si>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</si>
  <si>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</si>
  <si>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</si>
  <si>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</si>
  <si>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</si>
  <si>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</si>
  <si>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</si>
  <si>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</si>
  <si>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</si>
  <si>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</si>
  <si>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</si>
  <si>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</si>
  <si>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</si>
  <si>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</si>
  <si>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</si>
  <si>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</si>
  <si>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</si>
  <si>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</si>
  <si>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</si>
  <si>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</si>
  <si>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</si>
  <si>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</si>
  <si>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</si>
  <si>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</si>
  <si>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</si>
  <si>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</si>
  <si>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</si>
  <si>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</si>
  <si>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</si>
  <si>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</si>
  <si>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</si>
  <si>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</si>
  <si>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</si>
  <si>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</si>
  <si>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</si>
  <si>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</si>
  <si>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</si>
  <si>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</si>
  <si>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</si>
  <si>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</si>
  <si>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</si>
  <si>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</si>
  <si>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</si>
  <si>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</si>
  <si>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</si>
  <si>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</si>
  <si>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</si>
  <si>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</si>
  <si>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</si>
  <si>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</si>
  <si>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</si>
  <si>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</si>
  <si>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</si>
  <si>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</si>
  <si>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</si>
  <si>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</si>
  <si>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</si>
  <si>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</si>
  <si>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</si>
  <si>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</si>
  <si>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</si>
  <si>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</si>
  <si>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</si>
  <si>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</si>
  <si>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</si>
  <si>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</si>
  <si>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</si>
  <si>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</si>
  <si>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</si>
  <si>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</si>
  <si>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</si>
  <si>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</si>
  <si>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</si>
  <si>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</si>
  <si>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</si>
  <si>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</si>
  <si>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</si>
  <si>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</si>
  <si>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</si>
  <si>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</si>
  <si>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</si>
  <si>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</si>
  <si>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</si>
  <si>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</si>
  <si>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</si>
  <si>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</si>
  <si>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</si>
  <si>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</si>
  <si>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</si>
  <si>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</si>
  <si>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</si>
  <si>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</si>
  <si>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</si>
  <si>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</si>
  <si>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</si>
  <si>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</si>
  <si>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</si>
  <si>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</si>
  <si>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</si>
  <si>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</si>
  <si>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</si>
  <si>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</si>
  <si>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</si>
  <si>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</si>
  <si>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</si>
  <si>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</si>
  <si>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</si>
  <si>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</si>
  <si>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</si>
  <si>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</si>
  <si>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</si>
  <si>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</si>
  <si>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</si>
  <si>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</si>
  <si>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</si>
  <si>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</si>
  <si>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</si>
  <si>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</si>
  <si>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</si>
  <si>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</si>
  <si>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</si>
  <si>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</si>
  <si>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</si>
  <si>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</si>
  <si>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</si>
  <si>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</si>
  <si>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</si>
  <si>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</si>
  <si>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</si>
  <si>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</si>
  <si>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</si>
  <si>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</si>
  <si>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</si>
  <si>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</si>
  <si>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</si>
  <si>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</si>
  <si>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</si>
  <si>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</si>
  <si>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</si>
  <si>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</si>
  <si>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</si>
  <si>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</si>
  <si>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</si>
  <si>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</si>
  <si>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</si>
  <si>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</si>
  <si>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</si>
  <si>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</si>
  <si>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</si>
  <si>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</si>
  <si>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</si>
  <si>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</si>
  <si>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</si>
  <si>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</si>
  <si>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</si>
  <si>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</si>
  <si>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</si>
  <si>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</si>
  <si>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</si>
  <si>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</si>
  <si>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</si>
  <si>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</si>
  <si>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</si>
  <si>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</si>
  <si>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</si>
  <si>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</si>
  <si>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</si>
  <si>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</si>
  <si>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</si>
  <si>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</si>
  <si>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</si>
  <si>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</si>
  <si>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</si>
  <si>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</si>
  <si>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</si>
  <si>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</si>
  <si>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</si>
  <si>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</si>
  <si>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</si>
  <si>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</si>
  <si>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</si>
  <si>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</si>
  <si>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</si>
  <si>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</si>
  <si>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</si>
  <si>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</si>
  <si>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</si>
  <si>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</si>
  <si>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</si>
  <si>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</si>
  <si>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</si>
  <si>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</si>
  <si>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</si>
  <si>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</si>
  <si>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</si>
  <si>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</si>
  <si>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</si>
  <si>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</si>
  <si>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</si>
  <si>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</si>
  <si>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</si>
  <si>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</si>
  <si>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</si>
  <si>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</si>
  <si>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</si>
  <si>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</si>
  <si>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</si>
  <si>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</si>
  <si>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</si>
  <si>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</si>
  <si>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</si>
  <si>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</si>
  <si>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</si>
  <si>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</si>
  <si>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</si>
  <si>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</si>
  <si>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</si>
  <si>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</si>
  <si>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</si>
  <si>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</si>
  <si>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</si>
  <si>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</si>
  <si>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</si>
  <si>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</si>
  <si>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</si>
  <si>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</si>
  <si>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</si>
  <si>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</si>
  <si>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</si>
  <si>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</si>
  <si>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</si>
  <si>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</si>
  <si>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</si>
  <si>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</si>
  <si>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</si>
  <si>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</si>
  <si>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</si>
  <si>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</si>
  <si>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</si>
  <si>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</si>
  <si>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</si>
  <si>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</si>
  <si>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</si>
  <si>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</si>
  <si>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</si>
  <si>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</si>
  <si>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</si>
  <si>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</si>
  <si>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</si>
  <si>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</si>
  <si>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</si>
  <si>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</si>
  <si>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</si>
  <si>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</si>
  <si>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</si>
  <si>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</si>
  <si>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</si>
  <si>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</si>
  <si>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</si>
  <si>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</si>
  <si>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</si>
  <si>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</si>
  <si>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</si>
  <si>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</si>
  <si>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</si>
  <si>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</si>
  <si>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</si>
  <si>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</si>
  <si>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</si>
  <si>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</si>
  <si>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</si>
  <si>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</si>
  <si>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</si>
  <si>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</si>
  <si>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</si>
  <si>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</si>
  <si>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</si>
  <si>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</si>
  <si>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</si>
  <si>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</si>
  <si>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</si>
  <si>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</si>
  <si>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</si>
  <si>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</si>
  <si>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</si>
  <si>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</si>
  <si>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</si>
  <si>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</si>
  <si>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</si>
  <si>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</si>
  <si>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</si>
  <si>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</si>
  <si>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</si>
  <si>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</si>
  <si>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</si>
  <si>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</si>
  <si>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</si>
  <si>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</si>
  <si>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</si>
  <si>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</si>
  <si>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</si>
  <si>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</si>
  <si>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</si>
  <si>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</si>
  <si>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</si>
  <si>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</si>
  <si>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</si>
  <si>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</si>
  <si>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</si>
  <si>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</si>
  <si>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</si>
  <si>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</si>
  <si>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</si>
  <si>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</si>
  <si>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</si>
  <si>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</si>
  <si>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</si>
  <si>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</si>
  <si>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</si>
  <si>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</si>
  <si>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</si>
  <si>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</si>
  <si>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</si>
  <si>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</si>
  <si>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</si>
  <si>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</si>
  <si>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</si>
  <si>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</si>
  <si>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</si>
  <si>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</si>
  <si>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</si>
  <si>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</si>
  <si>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</si>
  <si>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</si>
  <si>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</si>
  <si>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</si>
  <si>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</si>
  <si>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</si>
  <si>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</si>
  <si>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</si>
  <si>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</si>
  <si>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</si>
  <si>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</si>
  <si>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</si>
  <si>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</si>
  <si>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</si>
  <si>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</si>
  <si>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</si>
  <si>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</si>
  <si>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</si>
  <si>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</si>
  <si>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</si>
  <si>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</si>
  <si>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</si>
  <si>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</si>
  <si>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</si>
  <si>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</si>
  <si>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</si>
  <si>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</si>
  <si>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</si>
  <si>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</si>
  <si>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</si>
  <si>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</si>
  <si>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</si>
  <si>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</si>
  <si>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</si>
  <si>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</si>
  <si>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</si>
  <si>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</si>
  <si>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</si>
  <si>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</si>
  <si>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</si>
  <si>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</si>
  <si>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</si>
  <si>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</si>
  <si>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</si>
  <si>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</si>
  <si>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</si>
  <si>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</si>
  <si>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</si>
  <si>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</si>
  <si>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</si>
  <si>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</si>
  <si>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</si>
  <si>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</si>
  <si>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</si>
  <si>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</si>
  <si>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</si>
  <si>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</si>
  <si>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</si>
  <si>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</si>
  <si>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</si>
  <si>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</si>
  <si>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</si>
  <si>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</si>
  <si>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</si>
  <si>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</si>
  <si>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</si>
  <si>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</si>
  <si>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</si>
  <si>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</si>
  <si>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</si>
  <si>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</si>
  <si>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</si>
  <si>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</si>
  <si>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</si>
  <si>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</si>
  <si>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</si>
  <si>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</si>
  <si>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</si>
  <si>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</si>
  <si>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</si>
  <si>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</si>
  <si>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</si>
  <si>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</si>
  <si>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</si>
  <si>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</si>
  <si>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</si>
  <si>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</si>
  <si>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</si>
  <si>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</si>
  <si>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</si>
  <si>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</si>
  <si>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</si>
  <si>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</si>
  <si>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</si>
  <si>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</si>
  <si>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</si>
  <si>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</si>
  <si>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</si>
  <si>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</si>
  <si>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</si>
  <si>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</si>
  <si>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</si>
  <si>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</si>
  <si>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</si>
  <si>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</si>
  <si>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</si>
  <si>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</si>
  <si>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</si>
  <si>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</si>
  <si>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</si>
  <si>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</si>
  <si>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</si>
  <si>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</si>
  <si>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</si>
  <si>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</si>
  <si>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</si>
  <si>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</si>
  <si>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</si>
  <si>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</si>
  <si>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</si>
  <si>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</si>
  <si>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</si>
  <si>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</si>
  <si>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</si>
  <si>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</si>
  <si>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</si>
  <si>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</si>
  <si>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</si>
  <si>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</si>
  <si>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</si>
  <si>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</si>
  <si>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</si>
  <si>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</si>
  <si>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</si>
  <si>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</si>
  <si>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</si>
  <si>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</si>
  <si>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</si>
  <si>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</si>
  <si>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</si>
  <si>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</si>
  <si>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</si>
  <si>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</si>
  <si>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</si>
  <si>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</si>
  <si>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</si>
  <si>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</si>
  <si>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</si>
  <si>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</si>
  <si>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</si>
  <si>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</si>
  <si>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</si>
  <si>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</si>
  <si>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</si>
  <si>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</si>
  <si>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</si>
  <si>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</si>
  <si>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</si>
  <si>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</si>
  <si>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</si>
  <si>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</si>
  <si>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</si>
  <si>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</si>
  <si>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</si>
  <si>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</si>
  <si>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</si>
  <si>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</si>
  <si>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</si>
  <si>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</si>
  <si>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</si>
  <si>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</si>
  <si>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</si>
  <si>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</si>
  <si>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</si>
  <si>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</si>
  <si>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</si>
  <si>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</si>
  <si>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</si>
  <si>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</si>
  <si>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</si>
  <si>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</si>
  <si>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</si>
  <si>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</si>
  <si>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</si>
  <si>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</si>
  <si>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</si>
  <si>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</si>
  <si>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</si>
  <si>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</si>
  <si>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</si>
  <si>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</si>
  <si>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</si>
  <si>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</si>
  <si>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</si>
  <si>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</si>
  <si>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</si>
  <si>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</si>
  <si>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</si>
  <si>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</si>
  <si>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</si>
  <si>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</si>
  <si>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</si>
  <si>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</si>
  <si>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</si>
  <si>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</si>
  <si>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</si>
  <si>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</si>
  <si>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</si>
  <si>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</si>
  <si>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</si>
  <si>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</si>
  <si>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</si>
  <si>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</si>
  <si>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</si>
  <si>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</si>
  <si>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</si>
  <si>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</si>
  <si>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</si>
  <si>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</si>
  <si>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</si>
  <si>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</si>
  <si>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</si>
  <si>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</si>
  <si>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</si>
  <si>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</si>
  <si>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</si>
  <si>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</si>
  <si>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</si>
  <si>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</si>
  <si>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</si>
  <si>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</si>
  <si>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</si>
  <si>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</si>
  <si>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</si>
  <si>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</si>
  <si>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</si>
  <si>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</si>
  <si>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</si>
  <si>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</si>
  <si>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</si>
  <si>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</si>
  <si>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</si>
  <si>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</si>
  <si>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</si>
  <si>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</si>
  <si>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</si>
  <si>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</si>
  <si>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</si>
  <si>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</si>
  <si>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</si>
  <si>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</si>
  <si>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</si>
  <si>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</si>
  <si>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</si>
  <si>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</si>
  <si>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</si>
  <si>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</si>
  <si>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</si>
  <si>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</si>
  <si>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</si>
  <si>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</si>
  <si>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</si>
  <si>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</si>
  <si>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</si>
  <si>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</si>
  <si>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</si>
  <si>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</si>
  <si>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</si>
  <si>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</si>
  <si>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</si>
  <si>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</si>
  <si>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</si>
  <si>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</si>
  <si>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</si>
  <si>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</si>
  <si>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</si>
  <si>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</si>
  <si>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</si>
  <si>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</si>
  <si>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</si>
  <si>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</si>
  <si>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</si>
  <si>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</si>
  <si>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</si>
  <si>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</si>
  <si>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</si>
  <si>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</si>
  <si>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</si>
  <si>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</si>
  <si>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</si>
  <si>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</si>
  <si>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</si>
  <si>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</si>
  <si>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</si>
  <si>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</si>
  <si>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</si>
  <si>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</si>
  <si>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</si>
  <si>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</si>
  <si>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</si>
  <si>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</si>
  <si>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</si>
  <si>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</si>
  <si>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</si>
  <si>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</si>
  <si>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</si>
  <si>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</si>
  <si>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</si>
  <si>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</si>
  <si>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</si>
  <si>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</si>
  <si>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</si>
  <si>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</si>
  <si>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</si>
  <si>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</si>
  <si>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</si>
  <si>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</si>
  <si>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</si>
  <si>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</si>
  <si>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</si>
  <si>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</si>
  <si>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</si>
  <si>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</si>
  <si>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</si>
  <si>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</si>
  <si>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</si>
  <si>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</si>
  <si>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</si>
  <si>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</si>
  <si>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</si>
  <si>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</si>
  <si>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</si>
  <si>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</si>
  <si>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</si>
  <si>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</si>
  <si>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</si>
  <si>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</si>
  <si>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</si>
  <si>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</si>
  <si>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</si>
  <si>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</si>
  <si>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</si>
  <si>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</si>
  <si>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</si>
  <si>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</si>
  <si>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</si>
  <si>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</si>
  <si>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</si>
  <si>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</si>
  <si>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</si>
  <si>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</si>
  <si>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</si>
  <si>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</si>
  <si>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</si>
  <si>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</si>
  <si>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</si>
  <si>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</si>
  <si>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</si>
  <si>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</si>
  <si>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</si>
  <si>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</si>
  <si>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</si>
  <si>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</si>
  <si>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</si>
  <si>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</si>
  <si>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</si>
  <si>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</si>
  <si>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</si>
  <si>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</si>
  <si>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</si>
  <si>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</si>
  <si>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</si>
  <si>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</si>
  <si>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</si>
  <si>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</si>
  <si>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</si>
  <si>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</si>
  <si>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</si>
  <si>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</si>
  <si>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</si>
  <si>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</si>
  <si>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</si>
  <si>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</si>
  <si>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</si>
  <si>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</si>
  <si>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</si>
  <si>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</si>
  <si>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</si>
  <si>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</si>
  <si>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</si>
  <si>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</si>
  <si>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</si>
  <si>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</si>
  <si>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</si>
  <si>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</si>
  <si>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</si>
  <si>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</si>
  <si>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</si>
  <si>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</si>
  <si>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</si>
  <si>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</si>
  <si>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</si>
  <si>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</si>
  <si>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</si>
  <si>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</si>
  <si>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</si>
  <si>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</si>
  <si>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</si>
  <si>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</si>
  <si>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</si>
  <si>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</si>
  <si>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</si>
  <si>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</si>
  <si>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</si>
  <si>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</si>
  <si>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</si>
  <si>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</si>
  <si>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</si>
  <si>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</si>
  <si>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</si>
  <si>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</si>
  <si>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</si>
  <si>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</si>
  <si>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</si>
  <si>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</si>
  <si>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</si>
  <si>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</si>
  <si>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</si>
  <si>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</si>
  <si>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</si>
  <si>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</si>
  <si>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</si>
  <si>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</si>
  <si>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</si>
  <si>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</si>
  <si>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</si>
  <si>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</si>
  <si>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</si>
  <si>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</si>
  <si>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</si>
  <si>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</si>
  <si>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</si>
  <si>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</si>
  <si>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</si>
  <si>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</si>
  <si>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</si>
  <si>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</si>
  <si>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</si>
  <si>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</si>
  <si>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</si>
  <si>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</si>
  <si>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</si>
  <si>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</si>
  <si>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</si>
  <si>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</si>
  <si>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</si>
  <si>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</si>
  <si>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</si>
  <si>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</si>
  <si>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</si>
  <si>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</si>
  <si>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</si>
  <si>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</si>
  <si>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</si>
  <si>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</si>
  <si>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</si>
  <si>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</si>
  <si>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</si>
  <si>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</si>
  <si>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</si>
  <si>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</si>
  <si>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</si>
  <si>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</si>
  <si>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</si>
  <si>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</si>
  <si>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</si>
  <si>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</si>
  <si>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</si>
  <si>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</si>
  <si>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</si>
  <si>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</si>
  <si>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</si>
  <si>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</si>
  <si>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</si>
  <si>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</si>
  <si>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</si>
  <si>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</si>
  <si>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</si>
  <si>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</si>
  <si>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</si>
  <si>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</si>
  <si>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</si>
  <si>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</si>
  <si>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</si>
  <si>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</si>
  <si>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</si>
  <si>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</si>
  <si>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</si>
  <si>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</si>
  <si>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</si>
  <si>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</si>
  <si>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</si>
  <si>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</si>
  <si>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</si>
  <si>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</si>
  <si>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</si>
  <si>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</si>
  <si>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</si>
  <si>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</si>
  <si>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</si>
  <si>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</si>
  <si>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</si>
  <si>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</si>
  <si>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</si>
  <si>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</si>
  <si>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</si>
  <si>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</si>
  <si>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</si>
  <si>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</si>
  <si>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</si>
  <si>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</si>
  <si>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</si>
  <si>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</si>
  <si>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</si>
  <si>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</si>
  <si>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</si>
  <si>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</si>
  <si>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</si>
  <si>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</si>
  <si>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</si>
  <si>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</si>
  <si>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</si>
  <si>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</si>
  <si>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</si>
  <si>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</si>
  <si>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</si>
  <si>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</si>
  <si>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</si>
  <si>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</si>
  <si>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</si>
  <si>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</si>
  <si>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</si>
  <si>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</si>
  <si>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</si>
  <si>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</si>
  <si>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</si>
  <si>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</si>
  <si>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</si>
  <si>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</si>
  <si>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</si>
  <si>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</si>
  <si>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</si>
  <si>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</si>
  <si>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</si>
  <si>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</si>
  <si>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</si>
  <si>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</si>
  <si>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</si>
  <si>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</si>
  <si>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</si>
  <si>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</si>
  <si>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</si>
  <si>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</si>
  <si>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</si>
  <si>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</si>
  <si>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</si>
  <si>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</si>
  <si>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</si>
  <si>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</si>
  <si>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</si>
  <si>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</si>
  <si>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</si>
  <si>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</si>
  <si>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</si>
  <si>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</si>
  <si>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</si>
  <si>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</si>
  <si>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</si>
  <si>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</si>
  <si>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</si>
  <si>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</si>
  <si>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</si>
  <si>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</si>
  <si>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</si>
  <si>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</si>
  <si>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</si>
  <si>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</si>
  <si>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</si>
  <si>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</si>
  <si>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</si>
  <si>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</si>
  <si>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</si>
  <si>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</si>
  <si>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</si>
  <si>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</si>
  <si>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</si>
  <si>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</si>
  <si>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</si>
  <si>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</si>
  <si>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</si>
  <si>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</si>
  <si>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</si>
  <si>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</si>
  <si>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</si>
  <si>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</si>
  <si>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</si>
  <si>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</si>
  <si>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</si>
  <si>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</si>
  <si>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</si>
  <si>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</si>
  <si>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</si>
  <si>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</si>
  <si>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</si>
  <si>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</si>
  <si>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</si>
  <si>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</si>
  <si>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</si>
  <si>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</si>
  <si>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</si>
  <si>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</si>
  <si>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</si>
  <si>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</si>
  <si>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</si>
  <si>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</si>
  <si>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</si>
  <si>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</si>
  <si>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</si>
  <si>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</si>
  <si>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</si>
  <si>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</si>
  <si>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</si>
  <si>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</si>
  <si>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</si>
  <si>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</si>
  <si>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</si>
  <si>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</si>
  <si>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</si>
  <si>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</si>
  <si>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</si>
  <si>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</si>
  <si>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</si>
  <si>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</si>
  <si>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</si>
  <si>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</si>
  <si>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</si>
  <si>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</si>
  <si>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</si>
  <si>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</si>
  <si>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</si>
  <si>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</si>
  <si>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</si>
  <si>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</si>
  <si>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</si>
  <si>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</si>
  <si>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</si>
  <si>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</si>
  <si>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</si>
  <si>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</si>
  <si>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</si>
  <si>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</si>
  <si>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</si>
  <si>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</si>
  <si>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</si>
  <si>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</si>
  <si>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</si>
  <si>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</si>
  <si>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</si>
  <si>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</si>
  <si>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</si>
  <si>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</si>
  <si>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</si>
  <si>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</si>
  <si>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</si>
  <si>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</si>
  <si>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</si>
  <si>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</si>
  <si>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</si>
  <si>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</si>
  <si>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</si>
  <si>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</si>
  <si>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</si>
  <si>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</si>
  <si>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</si>
  <si>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</si>
  <si>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</si>
  <si>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</si>
  <si>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</si>
  <si>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</si>
  <si>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</si>
  <si>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</si>
  <si>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</si>
  <si>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</si>
  <si>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</si>
  <si>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</si>
  <si>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</si>
  <si>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</si>
  <si>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</si>
  <si>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</si>
  <si>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</si>
  <si>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</si>
  <si>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</si>
  <si>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</si>
  <si>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</si>
  <si>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</si>
  <si>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</si>
  <si>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</si>
  <si>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</si>
  <si>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</si>
  <si>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</si>
  <si>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</si>
  <si>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</si>
  <si>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</si>
  <si>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</si>
  <si>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</si>
  <si>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</si>
  <si>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</si>
  <si>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</si>
  <si>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</si>
  <si>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</si>
  <si>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</si>
  <si>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</si>
  <si>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</si>
  <si>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</si>
  <si>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</si>
  <si>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</si>
  <si>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</si>
  <si>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</si>
  <si>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</si>
  <si>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</si>
  <si>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</si>
  <si>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</si>
  <si>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</si>
  <si>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</si>
  <si>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</si>
  <si>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</si>
  <si>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</si>
  <si>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</si>
  <si>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</si>
  <si>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</si>
  <si>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</si>
  <si>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</si>
  <si>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</si>
  <si>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</si>
  <si>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</si>
  <si>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</si>
  <si>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</si>
  <si>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</si>
  <si>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</si>
  <si>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</si>
  <si>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</si>
  <si>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</si>
  <si>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</si>
  <si>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</si>
  <si>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</si>
  <si>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</si>
  <si>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</si>
  <si>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</si>
  <si>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</si>
  <si>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</si>
  <si>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</si>
  <si>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</si>
  <si>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</si>
  <si>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</si>
  <si>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</si>
  <si>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</si>
  <si>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</si>
  <si>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</si>
  <si>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</si>
  <si>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</si>
  <si>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</si>
  <si>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</si>
  <si>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</si>
  <si>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</si>
  <si>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</si>
  <si>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</si>
  <si>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</si>
  <si>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</si>
  <si>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</si>
  <si>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</si>
  <si>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</si>
  <si>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</si>
  <si>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</si>
  <si>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</si>
  <si>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</si>
  <si>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</si>
  <si>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</si>
  <si>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</si>
  <si>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</si>
  <si>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</si>
  <si>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</si>
  <si>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</si>
  <si>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</si>
  <si>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</si>
  <si>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</si>
  <si>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</si>
  <si>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</si>
  <si>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</si>
  <si>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</si>
  <si>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</si>
  <si>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</si>
  <si>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</si>
  <si>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</si>
  <si>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</si>
  <si>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</si>
  <si>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</si>
  <si>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</si>
  <si>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</si>
  <si>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</si>
  <si>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</si>
  <si>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</si>
  <si>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</si>
  <si>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</si>
  <si>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</si>
  <si>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</si>
  <si>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</si>
  <si>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</si>
  <si>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</si>
  <si>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</si>
  <si>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</si>
  <si>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</si>
  <si>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</si>
  <si>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</si>
  <si>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</si>
  <si>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</si>
  <si>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</si>
  <si>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</si>
  <si>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</si>
  <si>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</si>
  <si>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</si>
  <si>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</si>
  <si>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</si>
  <si>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</si>
  <si>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</si>
  <si>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</si>
  <si>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</si>
  <si>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</si>
  <si>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</si>
  <si>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</si>
  <si>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</si>
  <si>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</si>
  <si>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</si>
  <si>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</si>
  <si>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</si>
  <si>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</si>
  <si>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</si>
  <si>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</si>
  <si>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</si>
  <si>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</si>
  <si>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</si>
  <si>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</si>
  <si>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</si>
  <si>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</si>
  <si>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</si>
  <si>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</si>
  <si>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</si>
  <si>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</si>
  <si>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</si>
  <si>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</si>
  <si>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</si>
  <si>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</si>
  <si>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</si>
  <si>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</si>
  <si>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</si>
  <si>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</si>
  <si>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</si>
  <si>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</si>
  <si>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</si>
  <si>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</si>
  <si>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</si>
  <si>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</si>
  <si>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</si>
  <si>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</si>
  <si>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</si>
  <si>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</si>
  <si>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</si>
  <si>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</si>
  <si>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</si>
  <si>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</si>
  <si>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</si>
  <si>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</si>
  <si>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</si>
  <si>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</si>
  <si>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</si>
  <si>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</si>
  <si>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</si>
  <si>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</si>
  <si>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</si>
  <si>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</si>
  <si>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</si>
  <si>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</si>
  <si>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</si>
  <si>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</si>
  <si>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</si>
  <si>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</si>
  <si>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</si>
  <si>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</si>
  <si>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</si>
  <si>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</si>
  <si>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</si>
  <si>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</si>
  <si>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</si>
  <si>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</si>
  <si>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</si>
  <si>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</si>
  <si>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</si>
  <si>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</si>
  <si>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</si>
  <si>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</si>
  <si>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</si>
  <si>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</si>
  <si>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</si>
  <si>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</si>
  <si>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</si>
  <si>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</si>
  <si>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</si>
  <si>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</si>
  <si>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</si>
  <si>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</si>
  <si>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</si>
  <si>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</si>
  <si>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</si>
  <si>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</si>
  <si>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</si>
  <si>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</si>
  <si>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</si>
  <si>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</si>
  <si>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</si>
  <si>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</si>
  <si>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</si>
  <si>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</si>
  <si>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</si>
  <si>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</si>
  <si>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</si>
  <si>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</si>
  <si>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</si>
  <si>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</si>
  <si>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</si>
  <si>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</si>
  <si>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</si>
  <si>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</si>
  <si>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</si>
  <si>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</si>
  <si>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</si>
  <si>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</si>
  <si>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</si>
  <si>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</si>
  <si>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</si>
  <si>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</si>
  <si>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</si>
  <si>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</si>
  <si>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</si>
  <si>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</si>
  <si>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</si>
  <si>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</si>
  <si>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</si>
  <si>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</si>
  <si>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</si>
  <si>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</si>
  <si>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</si>
  <si>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</si>
  <si>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</si>
  <si>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</si>
  <si>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</si>
  <si>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</si>
  <si>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</si>
  <si>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</si>
  <si>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</si>
  <si>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</si>
  <si>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</si>
  <si>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</si>
  <si>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</si>
  <si>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</si>
  <si>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</si>
  <si>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</si>
  <si>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</si>
  <si>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</si>
  <si>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</si>
  <si>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</si>
  <si>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</si>
  <si>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</si>
  <si>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</si>
  <si>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</si>
  <si>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</si>
  <si>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</si>
  <si>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</si>
  <si>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</si>
  <si>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</si>
  <si>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</si>
  <si>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</si>
  <si>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</si>
  <si>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</si>
  <si>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</si>
  <si>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</si>
  <si>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</si>
  <si>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</si>
  <si>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</si>
  <si>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</si>
  <si>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</si>
  <si>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</si>
  <si>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</si>
  <si>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</si>
  <si>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</si>
  <si>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</si>
  <si>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</si>
  <si>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</si>
  <si>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</si>
  <si>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</si>
  <si>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</si>
  <si>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</si>
  <si>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</si>
  <si>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</si>
  <si>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</si>
  <si>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</si>
  <si>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</si>
  <si>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</si>
  <si>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</si>
  <si>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</si>
  <si>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</si>
  <si>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</si>
  <si>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</si>
  <si>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</si>
  <si>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</si>
  <si>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</si>
  <si>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</si>
  <si>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</si>
  <si>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</si>
  <si>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</si>
  <si>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</si>
  <si>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</si>
  <si>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</si>
  <si>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</si>
  <si>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</si>
  <si>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</si>
  <si>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</si>
  <si>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</si>
  <si>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</si>
  <si>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</si>
  <si>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</si>
  <si>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</si>
  <si>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</si>
  <si>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</si>
  <si>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</si>
  <si>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</si>
  <si>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</si>
  <si>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</si>
  <si>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</si>
  <si>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</si>
  <si>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</si>
  <si>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</si>
  <si>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</si>
  <si>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</si>
  <si>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</si>
  <si>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</si>
  <si>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</si>
  <si>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</si>
  <si>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</si>
  <si>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</si>
  <si>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</si>
  <si>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</si>
  <si>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</si>
  <si>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</si>
  <si>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</si>
  <si>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</si>
  <si>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</si>
  <si>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</si>
  <si>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</si>
  <si>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</si>
  <si>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</si>
  <si>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</si>
  <si>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</si>
  <si>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</si>
  <si>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</si>
  <si>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</si>
  <si>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</si>
  <si>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</si>
  <si>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</si>
  <si>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</si>
  <si>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</si>
  <si>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</si>
  <si>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</si>
  <si>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</si>
  <si>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</si>
  <si>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</si>
  <si>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</si>
  <si>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</si>
  <si>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</si>
  <si>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</si>
  <si>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</si>
  <si>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</si>
  <si>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</si>
  <si>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</si>
  <si>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</si>
  <si>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</si>
  <si>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</si>
  <si>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</si>
  <si>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</si>
  <si>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</si>
  <si>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</si>
  <si>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</si>
  <si>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</si>
  <si>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</si>
  <si>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</si>
  <si>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</si>
  <si>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</si>
  <si>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</si>
  <si>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</si>
  <si>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</si>
  <si>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</si>
  <si>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</si>
  <si>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</si>
  <si>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</si>
  <si>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</si>
  <si>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</si>
  <si>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</si>
  <si>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</si>
  <si>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</si>
  <si>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</si>
  <si>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</si>
  <si>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</si>
  <si>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</si>
  <si>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</si>
  <si>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</si>
  <si>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</si>
  <si>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</si>
  <si>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</si>
  <si>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</si>
  <si>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</si>
  <si>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</si>
  <si>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</si>
  <si>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</si>
  <si>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</si>
  <si>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</si>
  <si>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</si>
  <si>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</si>
  <si>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</si>
  <si>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</si>
  <si>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</si>
  <si>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</si>
  <si>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</si>
  <si>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</si>
  <si>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</si>
  <si>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</si>
  <si>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</si>
  <si>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</si>
  <si>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</si>
  <si>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</si>
  <si>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</si>
  <si>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</si>
  <si>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</si>
  <si>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</si>
  <si>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</si>
  <si>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</si>
  <si>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</si>
  <si>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</si>
  <si>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</si>
  <si>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</si>
  <si>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</si>
  <si>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</si>
  <si>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</si>
  <si>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</si>
  <si>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</si>
  <si>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</si>
  <si>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</si>
  <si>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</si>
  <si>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</si>
  <si>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</si>
  <si>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</si>
  <si>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</si>
  <si>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</si>
  <si>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</si>
  <si>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</si>
  <si>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</si>
  <si>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</si>
  <si>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</si>
  <si>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</si>
  <si>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</si>
  <si>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</si>
  <si>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</si>
  <si>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</si>
  <si>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</si>
  <si>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</si>
  <si>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</si>
  <si>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</si>
  <si>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</si>
  <si>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</si>
  <si>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</si>
  <si>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</si>
  <si>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</si>
  <si>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</si>
  <si>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</si>
  <si>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</si>
  <si>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</si>
  <si>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</si>
  <si>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</si>
  <si>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</si>
  <si>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</si>
  <si>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</si>
  <si>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</si>
  <si>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</si>
  <si>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</si>
  <si>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</si>
  <si>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</si>
  <si>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</si>
  <si>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</si>
  <si>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</si>
  <si>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</si>
  <si>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</si>
  <si>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</si>
  <si>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</si>
  <si>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</si>
  <si>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</si>
  <si>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</si>
  <si>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</si>
  <si>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</si>
  <si>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</si>
  <si>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</si>
  <si>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</si>
  <si>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</si>
  <si>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</si>
  <si>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</si>
  <si>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</si>
  <si>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</si>
  <si>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</si>
  <si>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</si>
  <si>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</si>
  <si>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</si>
  <si>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</si>
  <si>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</si>
  <si>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</si>
  <si>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</si>
  <si>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</si>
  <si>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</si>
  <si>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</si>
  <si>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</si>
  <si>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</si>
  <si>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</si>
  <si>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</si>
  <si>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</si>
  <si>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</si>
  <si>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</si>
  <si>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</si>
  <si>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</si>
  <si>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</si>
  <si>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</si>
  <si>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</si>
  <si>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</si>
  <si>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</si>
  <si>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</si>
  <si>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</si>
  <si>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</si>
  <si>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</si>
  <si>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</si>
  <si>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</si>
  <si>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</si>
  <si>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</si>
  <si>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</si>
  <si>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</si>
  <si>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</si>
  <si>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</si>
  <si>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</si>
  <si>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</si>
  <si>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</si>
  <si>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</si>
  <si>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</si>
  <si>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</si>
  <si>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</si>
  <si>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</si>
  <si>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</si>
  <si>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</si>
  <si>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</si>
  <si>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</si>
  <si>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</si>
  <si>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</si>
  <si>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</si>
  <si>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</si>
  <si>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</si>
  <si>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</si>
  <si>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</si>
  <si>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</si>
  <si>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</si>
  <si>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</si>
  <si>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</si>
  <si>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</si>
  <si>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</si>
  <si>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</si>
  <si>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</si>
  <si>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</si>
  <si>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</si>
  <si>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</si>
  <si>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</si>
  <si>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</si>
  <si>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</si>
  <si>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</si>
  <si>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</si>
  <si>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</si>
  <si>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</si>
  <si>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</si>
  <si>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</si>
  <si>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</si>
  <si>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</si>
  <si>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</si>
  <si>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</si>
  <si>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</si>
  <si>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</si>
  <si>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</si>
  <si>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</si>
  <si>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</si>
  <si>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</si>
  <si>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</si>
  <si>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</si>
  <si>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</si>
  <si>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</si>
  <si>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</si>
  <si>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</si>
  <si>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</si>
  <si>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</si>
  <si>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</si>
  <si>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</si>
  <si>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</si>
  <si>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</si>
  <si>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</si>
  <si>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</si>
  <si>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</si>
  <si>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</si>
  <si>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</si>
  <si>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</si>
  <si>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</si>
  <si>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</si>
  <si>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</si>
  <si>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</si>
  <si>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</si>
  <si>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</si>
  <si>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</si>
  <si>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</si>
  <si>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</si>
  <si>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</si>
  <si>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</si>
  <si>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</si>
  <si>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</si>
  <si>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</si>
  <si>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</si>
  <si>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</si>
  <si>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</si>
  <si>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</si>
  <si>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</si>
  <si>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</si>
  <si>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</si>
  <si>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</si>
  <si>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</si>
  <si>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</si>
  <si>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</si>
  <si>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</si>
  <si>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</si>
  <si>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</si>
  <si>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</si>
  <si>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</si>
  <si>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</si>
  <si>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</si>
  <si>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</si>
  <si>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</si>
  <si>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</si>
  <si>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</si>
  <si>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</si>
  <si>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</si>
  <si>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</si>
  <si>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</si>
  <si>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</si>
  <si>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</si>
  <si>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</si>
  <si>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</si>
  <si>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</si>
  <si>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</si>
  <si>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</si>
  <si>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</si>
  <si>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</si>
  <si>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</si>
  <si>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</si>
  <si>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</si>
  <si>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</si>
  <si>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</si>
  <si>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</si>
  <si>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</si>
  <si>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</si>
  <si>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</si>
  <si>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</si>
  <si>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</si>
  <si>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</si>
  <si>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</si>
  <si>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</si>
  <si>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</si>
  <si>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</si>
  <si>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</si>
  <si>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</si>
  <si>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</si>
  <si>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</si>
  <si>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</si>
  <si>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</si>
  <si>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</si>
  <si>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</si>
  <si>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</si>
  <si>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</si>
  <si>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</si>
  <si>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</si>
  <si>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</si>
  <si>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</si>
  <si>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</si>
  <si>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</si>
  <si>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</si>
  <si>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</si>
  <si>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</si>
  <si>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</si>
  <si>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</si>
  <si>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</si>
  <si>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</si>
  <si>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</si>
  <si>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</si>
  <si>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</si>
  <si>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</si>
  <si>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</si>
  <si>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</si>
  <si>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</si>
  <si>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</si>
  <si>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</si>
  <si>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</si>
  <si>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</si>
  <si>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</si>
  <si>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</si>
  <si>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</si>
  <si>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</si>
  <si>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</si>
  <si>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</si>
  <si>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</si>
  <si>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</si>
  <si>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</si>
  <si>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</si>
  <si>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</si>
  <si>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</si>
  <si>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</si>
  <si>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</si>
  <si>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</si>
  <si>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</si>
  <si>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</si>
  <si>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</si>
  <si>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</si>
  <si>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</si>
  <si>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</si>
  <si>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</si>
  <si>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</si>
  <si>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</si>
  <si>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</si>
  <si>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</si>
  <si>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</si>
  <si>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</si>
  <si>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</si>
  <si>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</si>
  <si>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</si>
  <si>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</si>
  <si>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</si>
  <si>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</si>
  <si>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</si>
  <si>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</si>
  <si>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</si>
  <si>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</si>
  <si>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</si>
  <si>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</si>
  <si>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</si>
  <si>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</si>
  <si>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</si>
  <si>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</si>
  <si>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</si>
  <si>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</si>
  <si>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</si>
  <si>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</si>
  <si>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</si>
  <si>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</si>
  <si>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</si>
  <si>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</si>
  <si>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</si>
  <si>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</si>
  <si>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</si>
  <si>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</si>
  <si>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</si>
  <si>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</si>
  <si>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</si>
  <si>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</si>
  <si>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</si>
  <si>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</si>
  <si>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</si>
  <si>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</si>
  <si>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</si>
  <si>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</si>
  <si>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</si>
  <si>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</si>
  <si>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</si>
  <si>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</si>
  <si>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</si>
  <si>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</si>
  <si>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</si>
  <si>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</si>
  <si>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</si>
  <si>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</si>
  <si>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</si>
  <si>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</si>
  <si>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</si>
  <si>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</si>
  <si>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</si>
  <si>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</si>
  <si>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</si>
  <si>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</si>
  <si>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</si>
  <si>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</si>
  <si>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</si>
  <si>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</si>
  <si>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</si>
  <si>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</si>
  <si>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</si>
  <si>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</si>
  <si>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</si>
  <si>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</si>
  <si>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</si>
  <si>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</si>
  <si>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</si>
  <si>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</si>
  <si>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</si>
  <si>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</si>
  <si>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</si>
  <si>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</si>
  <si>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</si>
  <si>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</si>
  <si>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</si>
  <si>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</si>
  <si>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</si>
  <si>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</si>
  <si>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</si>
  <si>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</si>
  <si>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</si>
  <si>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</si>
  <si>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</si>
  <si>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</si>
  <si>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</si>
  <si>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</si>
  <si>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</si>
  <si>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</si>
  <si>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</si>
  <si>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</si>
  <si>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</si>
  <si>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</si>
  <si>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</si>
  <si>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</si>
  <si>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</si>
  <si>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</si>
  <si>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</si>
  <si>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</si>
  <si>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</si>
  <si>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</si>
  <si>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</si>
  <si>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</si>
  <si>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</si>
  <si>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</si>
  <si>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</si>
  <si>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</si>
  <si>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</si>
  <si>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</si>
  <si>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</si>
  <si>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</si>
  <si>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</si>
  <si>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</si>
  <si>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</si>
  <si>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</si>
  <si>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</si>
  <si>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</si>
  <si>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</si>
  <si>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</si>
  <si>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</si>
  <si>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</si>
  <si>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</si>
  <si>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</si>
  <si>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</si>
  <si>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</si>
  <si>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</si>
  <si>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</si>
  <si>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</si>
  <si>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</si>
  <si>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</si>
  <si>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</si>
  <si>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</si>
  <si>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</si>
  <si>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</si>
  <si>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</si>
  <si>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</si>
  <si>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</si>
  <si>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</si>
  <si>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</si>
  <si>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</si>
  <si>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</si>
  <si>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</si>
  <si>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</si>
  <si>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</si>
  <si>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</si>
  <si>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</si>
  <si>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</si>
  <si>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</si>
  <si>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</si>
  <si>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</si>
  <si>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</si>
  <si>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</si>
  <si>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</si>
  <si>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</si>
  <si>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</si>
  <si>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</si>
  <si>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</si>
  <si>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</si>
  <si>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</si>
  <si>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</si>
  <si>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</si>
  <si>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</si>
  <si>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</si>
  <si>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</si>
  <si>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</si>
  <si>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</si>
  <si>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</si>
  <si>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</si>
  <si>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</si>
  <si>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</si>
  <si>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</si>
  <si>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</si>
  <si>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</si>
  <si>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</si>
  <si>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</si>
  <si>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</si>
  <si>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</si>
  <si>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</si>
  <si>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</si>
  <si>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</si>
  <si>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</si>
  <si>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</si>
  <si>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</si>
  <si>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</si>
  <si>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</si>
  <si>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</si>
  <si>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</si>
  <si>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</si>
  <si>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</si>
  <si>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</si>
  <si>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</si>
  <si>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</si>
  <si>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</si>
  <si>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</si>
  <si>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</si>
  <si>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</si>
  <si>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</si>
  <si>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</si>
  <si>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</si>
  <si>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</si>
  <si>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</si>
  <si>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</si>
  <si>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</si>
  <si>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</si>
  <si>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</si>
  <si>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</si>
  <si>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</si>
  <si>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</si>
  <si>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</si>
  <si>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</si>
  <si>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</si>
  <si>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</si>
  <si>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</si>
  <si>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</si>
  <si>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</si>
  <si>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</si>
  <si>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</si>
  <si>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</si>
  <si>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</si>
  <si>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</si>
  <si>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</si>
  <si>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</si>
  <si>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</si>
  <si>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</si>
  <si>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</si>
  <si>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</si>
  <si>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</si>
  <si>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</si>
  <si>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</si>
  <si>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</si>
  <si>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</si>
  <si>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</si>
  <si>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</si>
  <si>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</si>
  <si>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</si>
  <si>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</si>
  <si>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</si>
  <si>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</si>
  <si>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</si>
  <si>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</si>
  <si>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</si>
  <si>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</si>
  <si>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</si>
  <si>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</si>
  <si>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</si>
  <si>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</si>
  <si>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</si>
  <si>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</si>
  <si>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</si>
  <si>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</si>
  <si>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</si>
  <si>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</si>
  <si>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</si>
  <si>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</si>
  <si>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</si>
  <si>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</si>
  <si>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</si>
  <si>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</si>
  <si>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</si>
  <si>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</si>
  <si>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</si>
  <si>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</si>
  <si>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</si>
  <si>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</si>
  <si>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</si>
  <si>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</si>
  <si>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</si>
  <si>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</si>
  <si>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</si>
  <si>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</si>
  <si>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</si>
  <si>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</si>
  <si>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</si>
  <si>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</si>
  <si>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</si>
  <si>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</si>
  <si>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</si>
  <si>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</si>
  <si>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</si>
  <si>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</si>
  <si>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</si>
  <si>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</si>
  <si>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</si>
  <si>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</si>
  <si>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</si>
  <si>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</si>
  <si>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</si>
  <si>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</si>
  <si>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</si>
  <si>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</si>
  <si>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</si>
  <si>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</si>
  <si>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</si>
  <si>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</si>
  <si>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</si>
  <si>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</si>
  <si>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</si>
  <si>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</si>
  <si>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</si>
  <si>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</si>
  <si>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</si>
  <si>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</si>
  <si>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</si>
  <si>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</si>
  <si>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</si>
  <si>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</si>
  <si>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</si>
  <si>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</si>
  <si>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</si>
  <si>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</si>
  <si>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</si>
  <si>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</si>
  <si>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</si>
  <si>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</si>
  <si>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</si>
  <si>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</si>
  <si>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</si>
  <si>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</si>
  <si>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</si>
  <si>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</si>
  <si>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</si>
  <si>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</si>
  <si>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</si>
  <si>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</si>
  <si>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</si>
  <si>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</si>
  <si>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</si>
  <si>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</si>
  <si>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</si>
  <si>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</si>
  <si>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</si>
  <si>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</si>
  <si>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</si>
  <si>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</si>
  <si>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</si>
  <si>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</si>
  <si>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</si>
  <si>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</si>
  <si>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</si>
  <si>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</si>
  <si>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</si>
  <si>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</si>
  <si>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</si>
  <si>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</si>
  <si>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</si>
  <si>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</si>
  <si>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</si>
  <si>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</si>
  <si>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</si>
  <si>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</si>
  <si>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</si>
  <si>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</si>
  <si>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</si>
  <si>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</si>
  <si>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</si>
  <si>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</si>
  <si>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</si>
  <si>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</si>
  <si>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</si>
  <si>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</si>
  <si>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</si>
  <si>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</si>
  <si>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</si>
  <si>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</si>
  <si>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</si>
  <si>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</si>
  <si>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</si>
  <si>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</si>
  <si>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</si>
  <si>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</si>
  <si>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</si>
  <si>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</si>
  <si>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</si>
  <si>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</si>
  <si>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</si>
  <si>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</si>
  <si>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</si>
  <si>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</si>
  <si>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</si>
  <si>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</si>
  <si>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</si>
  <si>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</si>
  <si>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</si>
  <si>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</si>
  <si>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</si>
  <si>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</si>
  <si>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</si>
  <si>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</si>
  <si>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</si>
  <si>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</si>
  <si>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</si>
  <si>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</si>
  <si>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</si>
  <si>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</si>
  <si>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</si>
  <si>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</si>
  <si>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</si>
  <si>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</si>
  <si>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</si>
  <si>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</si>
  <si>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</si>
  <si>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</si>
  <si>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</si>
  <si>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</si>
  <si>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</si>
  <si>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</si>
  <si>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</si>
  <si>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</si>
  <si>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</si>
  <si>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</si>
  <si>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</si>
  <si>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</si>
  <si>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</si>
  <si>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</si>
  <si>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</si>
  <si>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</si>
  <si>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</si>
  <si>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</si>
  <si>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</si>
  <si>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</si>
  <si>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</si>
  <si>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</si>
  <si>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</si>
  <si>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</si>
  <si>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</si>
  <si>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</si>
  <si>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</si>
  <si>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</si>
  <si>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</si>
  <si>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</si>
  <si>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</si>
  <si>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</si>
  <si>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</si>
  <si>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</si>
  <si>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</si>
  <si>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</si>
  <si>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</si>
  <si>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</si>
  <si>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</si>
  <si>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</si>
  <si>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</si>
  <si>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</si>
  <si>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</si>
  <si>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</si>
  <si>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</si>
  <si>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</si>
  <si>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</si>
  <si>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</si>
  <si>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</si>
  <si>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</si>
  <si>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</si>
  <si>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</si>
  <si>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</si>
  <si>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</si>
  <si>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</si>
  <si>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</si>
  <si>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</si>
  <si>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</si>
  <si>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</si>
  <si>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</si>
  <si>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</si>
  <si>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</si>
  <si>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</si>
  <si>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</si>
  <si>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</si>
  <si>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</si>
  <si>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</si>
  <si>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</si>
  <si>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</si>
  <si>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</si>
  <si>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</si>
  <si>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</si>
  <si>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</si>
  <si>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</si>
  <si>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</si>
  <si>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</si>
  <si>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</si>
  <si>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</si>
  <si>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</si>
  <si>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</si>
  <si>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</si>
  <si>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</si>
  <si>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</si>
  <si>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</si>
  <si>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</si>
  <si>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</si>
  <si>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</si>
  <si>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</si>
  <si>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</si>
  <si>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</si>
  <si>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</si>
  <si>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</si>
  <si>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</si>
  <si>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</si>
  <si>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</si>
  <si>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</si>
  <si>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</si>
  <si>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</si>
  <si>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</si>
  <si>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</si>
  <si>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</si>
  <si>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</si>
  <si>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</si>
  <si>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</si>
  <si>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</si>
  <si>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</si>
  <si>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</si>
  <si>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</si>
  <si>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</si>
  <si>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</si>
  <si>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</si>
  <si>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</si>
  <si>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</si>
  <si>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</si>
  <si>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</si>
  <si>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</si>
  <si>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</si>
  <si>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</si>
  <si>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</si>
  <si>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</si>
  <si>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</si>
  <si>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</si>
  <si>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</si>
  <si>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</si>
  <si>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</si>
  <si>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</si>
  <si>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</si>
  <si>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</si>
  <si>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</si>
  <si>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</si>
  <si>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</si>
  <si>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</si>
  <si>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</si>
  <si>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</si>
  <si>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</si>
  <si>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</si>
  <si>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</si>
  <si>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</si>
  <si>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</si>
  <si>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</si>
  <si>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</si>
  <si>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</si>
  <si>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</si>
  <si>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</si>
  <si>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</si>
  <si>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</si>
  <si>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</si>
  <si>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</si>
  <si>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</si>
  <si>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</si>
  <si>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</si>
  <si>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</si>
  <si>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</si>
  <si>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</si>
  <si>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</si>
  <si>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</si>
  <si>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</si>
  <si>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</si>
  <si>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</si>
  <si>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</si>
  <si>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</si>
  <si>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</si>
  <si>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</si>
  <si>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</si>
  <si>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</si>
  <si>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</si>
  <si>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</si>
  <si>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</si>
  <si>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</si>
  <si>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</si>
  <si>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</si>
  <si>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</si>
  <si>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</si>
  <si>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</si>
  <si>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</si>
  <si>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</si>
  <si>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</si>
  <si>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</si>
  <si>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</si>
  <si>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</si>
  <si>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</si>
  <si>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</si>
  <si>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</si>
  <si>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</si>
  <si>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</si>
  <si>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</si>
  <si>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</si>
  <si>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</si>
  <si>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</si>
  <si>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</si>
  <si>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</si>
  <si>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</si>
  <si>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</si>
  <si>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</si>
  <si>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</si>
  <si>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</si>
  <si>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</si>
  <si>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</si>
  <si>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</si>
  <si>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</si>
  <si>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</si>
  <si>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</si>
  <si>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</si>
  <si>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</si>
  <si>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</si>
  <si>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</si>
  <si>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</si>
  <si>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</si>
  <si>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</si>
  <si>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</si>
  <si>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</si>
  <si>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</si>
  <si>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</si>
  <si>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</si>
  <si>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</si>
  <si>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</si>
  <si>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</si>
  <si>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</si>
  <si>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</si>
  <si>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</si>
  <si>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</si>
  <si>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</si>
  <si>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</si>
  <si>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</si>
  <si>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</si>
  <si>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</si>
  <si>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</si>
  <si>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</si>
  <si>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</si>
  <si>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</si>
  <si>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</si>
  <si>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</si>
  <si>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</si>
  <si>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</si>
  <si>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</si>
  <si>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</si>
  <si>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</si>
  <si>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</si>
  <si>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</si>
  <si>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</si>
  <si>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</si>
  <si>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</si>
  <si>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</si>
  <si>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</si>
  <si>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</si>
  <si>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</si>
  <si>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</si>
  <si>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</si>
  <si>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</si>
  <si>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</si>
  <si>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</si>
  <si>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</si>
  <si>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</si>
  <si>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</si>
  <si>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</si>
  <si>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</si>
  <si>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</si>
  <si>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</si>
  <si>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</si>
  <si>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</si>
  <si>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</si>
  <si>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</si>
  <si>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</si>
  <si>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</si>
  <si>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</si>
  <si>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</si>
  <si>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</si>
  <si>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</si>
  <si>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</si>
  <si>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</si>
  <si>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</si>
  <si>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</si>
  <si>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</si>
  <si>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</si>
  <si>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</si>
  <si>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</si>
  <si>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</si>
  <si>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</si>
  <si>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</si>
  <si>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</si>
  <si>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</si>
  <si>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</si>
  <si>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</si>
  <si>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</si>
  <si>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</si>
  <si>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</si>
  <si>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</si>
  <si>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</si>
  <si>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</si>
  <si>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</si>
  <si>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</si>
  <si>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</si>
  <si>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</si>
  <si>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</si>
  <si>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</si>
  <si>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</si>
  <si>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</si>
  <si>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</si>
  <si>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</si>
  <si>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</si>
  <si>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</si>
  <si>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</si>
  <si>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</si>
  <si>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</si>
  <si>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</si>
  <si>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</si>
  <si>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</si>
  <si>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</si>
  <si>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</si>
  <si>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</si>
  <si>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</si>
  <si>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</si>
  <si>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</si>
  <si>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</si>
  <si>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</si>
  <si>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</si>
  <si>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</si>
  <si>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</si>
  <si>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</si>
  <si>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</si>
  <si>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</si>
  <si>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</si>
  <si>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</si>
  <si>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</si>
  <si>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</si>
  <si>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</si>
  <si>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</si>
  <si>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</si>
  <si>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</si>
  <si>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</si>
  <si>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</si>
  <si>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</si>
  <si>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</si>
  <si>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</si>
  <si>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</si>
  <si>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</si>
  <si>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</si>
  <si>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</si>
  <si>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</si>
  <si>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</si>
  <si>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</si>
  <si>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</si>
  <si>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</si>
  <si>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</si>
  <si>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</si>
  <si>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</si>
  <si>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</si>
  <si>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</si>
  <si>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</si>
  <si>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</si>
  <si>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</si>
  <si>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</si>
  <si>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</si>
  <si>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</si>
  <si>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</si>
  <si>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</si>
  <si>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</si>
  <si>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</si>
  <si>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</si>
  <si>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</si>
  <si>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</si>
  <si>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</si>
  <si>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</si>
  <si>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</si>
  <si>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</si>
  <si>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</si>
  <si>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</si>
  <si>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</si>
  <si>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</si>
  <si>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</si>
  <si>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</si>
  <si>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</si>
  <si>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</si>
  <si>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</si>
  <si>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</si>
  <si>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</si>
  <si>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</si>
  <si>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</si>
  <si>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</si>
  <si>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</si>
  <si>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</si>
  <si>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</si>
  <si>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</si>
  <si>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</si>
  <si>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</si>
  <si>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</si>
  <si>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</si>
  <si>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</si>
  <si>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</si>
  <si>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</si>
  <si>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</si>
  <si>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</si>
  <si>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</si>
  <si>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</si>
  <si>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</si>
  <si>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</si>
  <si>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</si>
  <si>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</si>
  <si>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</si>
  <si>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</si>
  <si>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</si>
  <si>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</si>
  <si>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</si>
  <si>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</si>
  <si>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</si>
  <si>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</si>
  <si>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</si>
  <si>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</si>
  <si>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</si>
  <si>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</si>
  <si>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</si>
  <si>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</si>
  <si>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</si>
  <si>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</si>
  <si>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</si>
  <si>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</si>
  <si>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</si>
  <si>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</si>
  <si>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</si>
  <si>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</si>
  <si>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</si>
  <si>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</si>
  <si>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</si>
  <si>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</si>
  <si>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</si>
  <si>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</si>
  <si>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</si>
  <si>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</si>
  <si>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</si>
  <si>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</si>
  <si>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</si>
  <si>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</si>
  <si>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</si>
  <si>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</si>
  <si>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</si>
  <si>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</si>
  <si>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</si>
  <si>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</si>
  <si>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</si>
  <si>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</si>
  <si>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</si>
  <si>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</si>
  <si>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</si>
  <si>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</si>
  <si>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</si>
  <si>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</si>
  <si>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</si>
  <si>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</si>
  <si>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</si>
  <si>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</si>
  <si>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</si>
  <si>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</si>
  <si>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</si>
  <si>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</si>
  <si>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</si>
  <si>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</si>
  <si>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</si>
  <si>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</si>
  <si>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</si>
  <si>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</si>
  <si>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</si>
  <si>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</si>
  <si>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</si>
  <si>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</si>
  <si>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</si>
  <si>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</si>
  <si>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</si>
  <si>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</si>
  <si>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</si>
  <si>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</si>
  <si>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</si>
  <si>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</si>
  <si>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</si>
  <si>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</si>
  <si>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</si>
  <si>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</si>
  <si>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</si>
  <si>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</si>
  <si>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</si>
  <si>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</si>
  <si>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</si>
  <si>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</si>
  <si>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</si>
  <si>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</si>
  <si>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</si>
  <si>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</si>
  <si>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</si>
  <si>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</si>
  <si>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</si>
  <si>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</si>
  <si>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</si>
  <si>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</si>
  <si>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</si>
  <si>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</si>
  <si>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</si>
  <si>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</si>
  <si>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</si>
  <si>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</si>
  <si>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</si>
  <si>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</si>
  <si>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</si>
  <si>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</si>
  <si>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</si>
  <si>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</si>
  <si>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</si>
  <si>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</si>
  <si>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</si>
  <si>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</si>
  <si>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</si>
  <si>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</si>
  <si>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</si>
  <si>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</si>
  <si>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</si>
  <si>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</si>
  <si>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</si>
  <si>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</si>
  <si>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</si>
  <si>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</si>
  <si>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</si>
  <si>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</si>
  <si>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</si>
  <si>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</si>
  <si>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</si>
  <si>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</si>
  <si>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</si>
  <si>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</si>
  <si>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</si>
  <si>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</si>
  <si>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</si>
  <si>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</si>
  <si>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</si>
  <si>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</si>
  <si>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</si>
  <si>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</si>
  <si>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</si>
  <si>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</si>
  <si>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</si>
  <si>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</si>
  <si>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</si>
  <si>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</si>
  <si>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</si>
  <si>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</si>
  <si>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</si>
  <si>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</si>
  <si>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</si>
  <si>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</si>
  <si>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</si>
  <si>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</si>
  <si>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</si>
  <si>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</si>
  <si>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</si>
  <si>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</si>
  <si>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</si>
  <si>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</si>
  <si>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</si>
  <si>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</si>
  <si>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</si>
  <si>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</si>
  <si>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</si>
  <si>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</si>
  <si>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</si>
  <si>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</si>
  <si>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</si>
  <si>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</si>
  <si>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</si>
  <si>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</si>
  <si>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</si>
  <si>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</si>
  <si>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</si>
  <si>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</si>
  <si>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</si>
  <si>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</si>
  <si>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</si>
  <si>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</si>
  <si>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</si>
  <si>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</si>
  <si>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</si>
  <si>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</si>
  <si>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</si>
  <si>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</si>
  <si>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</si>
  <si>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</si>
  <si>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</si>
  <si>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</si>
  <si>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</si>
  <si>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</si>
  <si>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</si>
  <si>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</si>
  <si>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</si>
  <si>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</si>
  <si>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</si>
  <si>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</si>
  <si>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</si>
  <si>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</si>
  <si>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</si>
  <si>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</si>
  <si>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</si>
  <si>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</si>
  <si>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</si>
  <si>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</si>
  <si>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</si>
  <si>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</si>
  <si>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</si>
  <si>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</si>
  <si>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</si>
  <si>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</si>
  <si>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</si>
  <si>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</si>
  <si>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</si>
  <si>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</si>
  <si>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</si>
  <si>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</si>
  <si>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</si>
  <si>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</si>
  <si>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</si>
  <si>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</si>
  <si>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</si>
  <si>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</si>
  <si>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</si>
  <si>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</si>
  <si>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</si>
  <si>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</si>
  <si>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</si>
  <si>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</si>
  <si>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</si>
  <si>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</si>
  <si>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</si>
  <si>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</si>
  <si>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</si>
  <si>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</si>
  <si>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</si>
  <si>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</si>
  <si>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</si>
  <si>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</si>
  <si>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</si>
  <si>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</si>
  <si>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</si>
  <si>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</si>
  <si>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</si>
  <si>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</si>
  <si>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</si>
  <si>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</si>
  <si>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</si>
  <si>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</si>
  <si>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</si>
  <si>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</si>
  <si>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</si>
  <si>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</si>
  <si>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</si>
  <si>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</si>
  <si>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</si>
  <si>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</si>
  <si>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</si>
  <si>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</si>
  <si>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</si>
  <si>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</si>
  <si>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</si>
  <si>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</si>
  <si>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</si>
  <si>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</si>
  <si>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</si>
  <si>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</si>
  <si>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</si>
  <si>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</si>
  <si>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</si>
  <si>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</si>
  <si>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</si>
  <si>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</si>
  <si>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</si>
  <si>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</si>
  <si>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</si>
  <si>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</si>
  <si>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</si>
  <si>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</si>
  <si>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</si>
  <si>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</si>
  <si>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</si>
  <si>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</si>
  <si>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</si>
  <si>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</si>
  <si>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</si>
  <si>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</si>
  <si>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</si>
  <si>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</si>
  <si>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</si>
  <si>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</si>
  <si>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</si>
  <si>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</si>
  <si>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</si>
  <si>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</si>
  <si>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</si>
  <si>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</si>
  <si>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</si>
  <si>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</si>
  <si>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</si>
  <si>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</si>
  <si>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</si>
  <si>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</si>
  <si>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</si>
  <si>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</si>
  <si>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</si>
  <si>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</si>
  <si>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</si>
  <si>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</si>
  <si>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</si>
  <si>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</si>
  <si>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</si>
  <si>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</si>
  <si>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</si>
  <si>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</si>
  <si>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</si>
  <si>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</si>
  <si>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</si>
  <si>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</si>
  <si>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</si>
  <si>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</si>
  <si>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</si>
  <si>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</si>
  <si>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</si>
  <si>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</si>
  <si>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</si>
  <si>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</si>
  <si>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</si>
  <si>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</si>
  <si>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</si>
  <si>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</si>
  <si>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</si>
  <si>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</si>
  <si>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</si>
  <si>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</si>
  <si>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</si>
  <si>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</si>
  <si>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</si>
  <si>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</si>
  <si>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</si>
  <si>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</si>
  <si>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</si>
  <si>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</si>
  <si>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</si>
  <si>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</si>
  <si>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</si>
  <si>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</si>
  <si>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</si>
  <si>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</si>
  <si>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</si>
  <si>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</si>
  <si>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</si>
  <si>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</si>
  <si>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</si>
  <si>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</si>
  <si>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</si>
  <si>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</si>
  <si>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</si>
  <si>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</si>
  <si>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</si>
  <si>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</si>
  <si>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</si>
  <si>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</si>
  <si>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</si>
  <si>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</si>
  <si>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</si>
  <si>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</si>
  <si>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</si>
  <si>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</si>
  <si>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</si>
  <si>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</si>
  <si>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</si>
  <si>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</si>
  <si>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</si>
  <si>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</si>
  <si>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</si>
  <si>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</si>
  <si>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</si>
  <si>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</si>
  <si>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</si>
  <si>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</si>
  <si>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</si>
  <si>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</si>
  <si>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</si>
  <si>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</si>
  <si>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</si>
  <si>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</si>
  <si>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</si>
  <si>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</si>
  <si>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</si>
  <si>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</si>
  <si>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</si>
  <si>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</si>
  <si>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</si>
  <si>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</si>
  <si>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</si>
  <si>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</si>
  <si>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</si>
  <si>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</si>
  <si>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</si>
  <si>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</si>
  <si>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</si>
  <si>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</si>
  <si>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</si>
  <si>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</si>
  <si>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</si>
  <si>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</si>
  <si>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</si>
  <si>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</si>
  <si>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</si>
  <si>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</si>
  <si>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</si>
  <si>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</si>
  <si>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</si>
  <si>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</si>
  <si>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</si>
  <si>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</si>
  <si>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</si>
  <si>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</si>
  <si>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</si>
  <si>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</si>
  <si>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</si>
  <si>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</si>
  <si>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</si>
  <si>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</si>
  <si>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</si>
  <si>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</si>
  <si>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</si>
  <si>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</si>
  <si>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</si>
  <si>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</si>
  <si>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</si>
  <si>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</si>
  <si>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</si>
  <si>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</si>
  <si>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</si>
  <si>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</si>
  <si>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</si>
  <si>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</si>
  <si>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</si>
  <si>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</si>
  <si>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</si>
  <si>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</si>
  <si>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</si>
  <si>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</si>
  <si>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</si>
  <si>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</si>
  <si>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</si>
  <si>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</si>
  <si>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</si>
  <si>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</si>
  <si>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</si>
  <si>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</si>
  <si>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</si>
  <si>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</si>
  <si>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</si>
  <si>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</si>
  <si>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</si>
  <si>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</si>
  <si>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</si>
  <si>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</si>
  <si>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</si>
  <si>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</si>
  <si>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</si>
  <si>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</si>
  <si>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</si>
  <si>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</si>
  <si>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</si>
  <si>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</si>
  <si>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</si>
  <si>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</si>
  <si>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</si>
  <si>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</si>
  <si>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</si>
  <si>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</si>
  <si>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</si>
  <si>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</si>
  <si>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</si>
  <si>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</si>
  <si>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</si>
  <si>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</si>
  <si>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</si>
  <si>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</si>
  <si>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</si>
  <si>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</si>
  <si>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</si>
  <si>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</si>
  <si>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</si>
  <si>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</si>
  <si>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</si>
  <si>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</si>
  <si>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</si>
  <si>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</si>
  <si>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</si>
  <si>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</si>
  <si>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</si>
  <si>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</si>
  <si>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</si>
  <si>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</si>
  <si>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</si>
  <si>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</si>
  <si>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</si>
  <si>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</si>
  <si>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</si>
  <si>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</si>
  <si>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</si>
  <si>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</si>
  <si>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</si>
  <si>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</si>
  <si>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</si>
  <si>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</si>
  <si>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</si>
  <si>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</si>
  <si>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</si>
  <si>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</si>
  <si>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</si>
  <si>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</si>
  <si>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</si>
  <si>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</si>
  <si>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</si>
  <si>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</si>
  <si>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</si>
  <si>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</si>
  <si>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</si>
  <si>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</si>
  <si>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</si>
  <si>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</si>
  <si>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</si>
  <si>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</si>
  <si>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</si>
  <si>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</si>
  <si>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</si>
  <si>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</si>
  <si>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</si>
  <si>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</si>
  <si>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</si>
  <si>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</si>
  <si>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</si>
  <si>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</si>
  <si>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</si>
  <si>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</si>
  <si>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</si>
  <si>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</si>
  <si>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</si>
  <si>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</si>
  <si>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</si>
  <si>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</si>
  <si>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</si>
  <si>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</si>
  <si>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</si>
  <si>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</si>
  <si>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</si>
  <si>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</si>
  <si>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</si>
  <si>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</si>
  <si>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</si>
  <si>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</si>
  <si>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</si>
  <si>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</si>
  <si>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</si>
  <si>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</si>
  <si>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</si>
  <si>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</si>
  <si>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</si>
  <si>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</si>
  <si>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</si>
  <si>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</si>
  <si>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</si>
  <si>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</si>
  <si>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</si>
  <si>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</si>
  <si>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</si>
  <si>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</si>
  <si>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</si>
  <si>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</si>
  <si>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</si>
  <si>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</si>
  <si>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</si>
  <si>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</si>
  <si>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</si>
  <si>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</si>
  <si>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</si>
  <si>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</si>
  <si>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</si>
  <si>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</si>
  <si>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</si>
  <si>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</si>
  <si>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</si>
  <si>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</si>
  <si>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</si>
  <si>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</si>
  <si>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</si>
  <si>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</si>
  <si>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</si>
  <si>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</si>
  <si>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</si>
  <si>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</si>
  <si>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</si>
  <si>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</si>
  <si>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</si>
  <si>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</si>
  <si>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</si>
  <si>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</si>
  <si>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</si>
  <si>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</si>
  <si>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</si>
  <si>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</si>
  <si>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</si>
  <si>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</si>
  <si>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</si>
  <si>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</si>
  <si>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</si>
  <si>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</si>
  <si>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</si>
  <si>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</si>
  <si>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</si>
  <si>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</si>
  <si>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</si>
  <si>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</si>
  <si>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</si>
  <si>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</si>
  <si>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</si>
  <si>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</si>
  <si>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</si>
  <si>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</si>
  <si>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</si>
  <si>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</si>
  <si>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</si>
  <si>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</si>
  <si>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</si>
  <si>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</si>
  <si>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</si>
  <si>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</si>
  <si>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</si>
  <si>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</si>
  <si>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</si>
  <si>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</si>
  <si>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</si>
  <si>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</si>
  <si>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</si>
  <si>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</si>
  <si>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</si>
  <si>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</si>
  <si>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</si>
  <si>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</si>
  <si>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</si>
  <si>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</si>
  <si>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</si>
  <si>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</si>
  <si>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</si>
  <si>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</si>
  <si>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</si>
  <si>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</si>
  <si>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</si>
  <si>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</si>
  <si>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</si>
  <si>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</si>
  <si>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</si>
  <si>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</si>
  <si>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</si>
  <si>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</si>
  <si>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</si>
  <si>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</si>
  <si>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</si>
  <si>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</si>
  <si>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</si>
  <si>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</si>
  <si>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</si>
  <si>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</si>
  <si>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</si>
  <si>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</si>
  <si>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</si>
  <si>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</si>
  <si>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</si>
  <si>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</si>
  <si>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</si>
  <si>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</si>
  <si>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</si>
  <si>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</si>
  <si>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</si>
  <si>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</si>
  <si>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</si>
  <si>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</si>
  <si>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</si>
  <si>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</si>
  <si>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</si>
  <si>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</si>
  <si>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</si>
  <si>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</si>
  <si>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</si>
  <si>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</si>
  <si>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</si>
  <si>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</si>
  <si>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</si>
  <si>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</si>
  <si>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</si>
  <si>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</si>
  <si>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</si>
  <si>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</si>
  <si>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</si>
  <si>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</si>
  <si>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</si>
  <si>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</si>
  <si>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</si>
  <si>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</si>
  <si>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</si>
  <si>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</si>
  <si>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</si>
  <si>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</si>
  <si>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</si>
  <si>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</si>
  <si>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</si>
  <si>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</si>
  <si>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</si>
  <si>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</si>
  <si>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</si>
  <si>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</si>
  <si>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</si>
  <si>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</si>
  <si>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</si>
  <si>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</si>
  <si>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</si>
  <si>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</si>
  <si>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</si>
  <si>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</si>
  <si>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</si>
  <si>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</si>
  <si>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</si>
  <si>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</si>
  <si>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</si>
  <si>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</si>
  <si>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</si>
  <si>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</si>
  <si>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</si>
  <si>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</si>
  <si>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</si>
  <si>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</si>
  <si>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</si>
  <si>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</si>
  <si>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</si>
  <si>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</si>
  <si>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</si>
  <si>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</si>
  <si>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</si>
  <si>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</si>
  <si>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</si>
  <si>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</si>
  <si>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</si>
  <si>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</si>
  <si>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</si>
  <si>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</si>
  <si>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</si>
  <si>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</si>
  <si>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</si>
  <si>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</si>
  <si>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</si>
  <si>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</si>
  <si>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</si>
  <si>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</si>
  <si>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</si>
  <si>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</si>
  <si>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</si>
  <si>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</si>
  <si>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</si>
  <si>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</si>
  <si>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</si>
  <si>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</si>
  <si>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</si>
  <si>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</si>
  <si>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</si>
  <si>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</si>
  <si>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</si>
  <si>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</si>
  <si>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</si>
  <si>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</si>
  <si>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</si>
  <si>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</si>
  <si>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</si>
  <si>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</si>
  <si>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</si>
  <si>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</si>
  <si>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</si>
  <si>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</si>
  <si>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</si>
  <si>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</si>
  <si>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</si>
  <si>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</si>
  <si>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</si>
  <si>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</si>
  <si>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</si>
  <si>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</si>
  <si>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</si>
  <si>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</si>
  <si>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</si>
  <si>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</si>
  <si>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</si>
  <si>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</si>
  <si>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</si>
  <si>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</si>
  <si>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</si>
  <si>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</si>
  <si>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</si>
  <si>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</si>
  <si>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</si>
  <si>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</si>
  <si>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</si>
  <si>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</si>
  <si>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</si>
  <si>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</si>
  <si>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</si>
  <si>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</si>
  <si>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</si>
  <si>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</si>
  <si>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</si>
  <si>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</si>
  <si>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</si>
  <si>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</si>
  <si>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</si>
  <si>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</si>
  <si>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</si>
  <si>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</si>
  <si>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</si>
  <si>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</si>
  <si>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</si>
  <si>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</si>
  <si>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</si>
  <si>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</si>
  <si>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</si>
  <si>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</si>
  <si>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</si>
  <si>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</si>
  <si>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</si>
  <si>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</si>
  <si>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</si>
  <si>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</si>
  <si>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</si>
  <si>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</si>
  <si>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</si>
  <si>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</si>
  <si>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</si>
  <si>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</si>
  <si>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</si>
  <si>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</si>
  <si>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</si>
  <si>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</si>
  <si>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</si>
  <si>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</si>
  <si>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</si>
  <si>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</si>
  <si>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</si>
  <si>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</si>
  <si>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</si>
  <si>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</si>
  <si>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</si>
  <si>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</si>
  <si>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</si>
  <si>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</si>
  <si>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</si>
  <si>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</si>
  <si>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</si>
  <si>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</si>
  <si>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</si>
  <si>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</si>
  <si>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</si>
  <si>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</si>
  <si>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</si>
  <si>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</si>
  <si>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</si>
  <si>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</si>
  <si>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</si>
  <si>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</si>
  <si>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</si>
  <si>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</si>
  <si>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</si>
  <si>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</si>
  <si>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</si>
  <si>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</si>
  <si>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</si>
  <si>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</si>
  <si>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</si>
  <si>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</si>
  <si>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</si>
  <si>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</si>
  <si>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</si>
  <si>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</si>
  <si>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</si>
  <si>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</si>
  <si>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</si>
  <si>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</si>
  <si>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</si>
  <si>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</si>
  <si>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</si>
  <si>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</si>
  <si>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</si>
  <si>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</si>
  <si>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</si>
  <si>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</si>
  <si>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</si>
  <si>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</si>
  <si>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</si>
  <si>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</si>
  <si>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</si>
  <si>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</si>
  <si>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</si>
  <si>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</si>
  <si>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</si>
  <si>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</si>
  <si>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</si>
  <si>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</si>
  <si>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</si>
  <si>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</si>
  <si>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</si>
  <si>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</si>
  <si>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</si>
  <si>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</si>
  <si>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</si>
  <si>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</si>
  <si>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</si>
  <si>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</si>
  <si>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</si>
  <si>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</si>
  <si>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</si>
  <si>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</si>
  <si>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</si>
  <si>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</si>
  <si>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</si>
  <si>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</si>
  <si>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</si>
  <si>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</si>
  <si>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</si>
  <si>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</si>
  <si>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</si>
  <si>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</si>
  <si>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</si>
  <si>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</si>
  <si>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</si>
  <si>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</si>
  <si>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</si>
  <si>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</si>
  <si>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</si>
  <si>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</si>
  <si>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</si>
  <si>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</si>
  <si>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</si>
  <si>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</si>
  <si>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</si>
  <si>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</si>
  <si>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</si>
  <si>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</si>
  <si>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</si>
  <si>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</si>
  <si>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</si>
  <si>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</si>
  <si>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</si>
  <si>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</si>
  <si>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</si>
  <si>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</si>
  <si>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</si>
  <si>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</si>
  <si>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</si>
  <si>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</si>
  <si>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</si>
  <si>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</si>
  <si>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</si>
  <si>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</si>
  <si>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</si>
  <si>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</si>
  <si>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</si>
  <si>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</si>
  <si>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</si>
  <si>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</si>
  <si>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</si>
  <si>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</si>
  <si>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</si>
  <si>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</si>
  <si>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</si>
  <si>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</si>
  <si>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</si>
  <si>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</si>
  <si>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</si>
  <si>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</si>
  <si>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</si>
  <si>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</si>
  <si>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</si>
  <si>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</si>
  <si>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</si>
  <si>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</si>
  <si>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</si>
  <si>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</si>
  <si>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</si>
  <si>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</si>
  <si>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</si>
  <si>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</si>
  <si>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</si>
  <si>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</si>
  <si>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</si>
  <si>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</si>
  <si>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</si>
  <si>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</si>
  <si>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</si>
  <si>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</si>
  <si>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</si>
  <si>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</si>
  <si>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</si>
  <si>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</si>
  <si>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</si>
  <si>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</si>
  <si>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</si>
  <si>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</si>
  <si>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</si>
  <si>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</si>
  <si>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</si>
  <si>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</si>
  <si>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</si>
  <si>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</si>
  <si>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</si>
  <si>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</si>
  <si>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</si>
  <si>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</si>
  <si>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</si>
  <si>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</si>
  <si>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</si>
  <si>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</si>
  <si>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</si>
  <si>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</si>
  <si>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</si>
  <si>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</si>
  <si>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</si>
  <si>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</si>
  <si>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</si>
  <si>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</si>
  <si>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</si>
  <si>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</si>
  <si>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</si>
  <si>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</si>
  <si>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</si>
  <si>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</si>
  <si>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</si>
  <si>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</si>
  <si>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</si>
  <si>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</si>
  <si>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</si>
  <si>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</si>
  <si>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</si>
  <si>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</si>
  <si>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</si>
  <si>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</si>
  <si>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</si>
  <si>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</si>
  <si>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</si>
  <si>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</si>
  <si>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</si>
  <si>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</si>
  <si>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</si>
  <si>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</si>
  <si>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</si>
  <si>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</si>
  <si>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</si>
  <si>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</si>
  <si>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</si>
  <si>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</si>
  <si>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</si>
  <si>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</si>
  <si>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</si>
  <si>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</si>
  <si>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</si>
  <si>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</si>
  <si>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</si>
  <si>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</si>
  <si>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</si>
  <si>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</si>
  <si>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</si>
  <si>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</si>
  <si>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</si>
  <si>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</si>
  <si>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</si>
  <si>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</si>
  <si>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</si>
  <si>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</si>
  <si>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</si>
  <si>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</si>
  <si>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</si>
  <si>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</si>
  <si>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</si>
  <si>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</si>
  <si>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</si>
  <si>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</si>
  <si>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</si>
  <si>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</si>
  <si>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</si>
  <si>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</si>
  <si>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</si>
  <si>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</si>
  <si>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</si>
  <si>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</si>
  <si>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</si>
  <si>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</si>
  <si>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</si>
  <si>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</si>
  <si>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</si>
  <si>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</si>
  <si>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</si>
  <si>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</si>
  <si>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</si>
  <si>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</si>
  <si>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</si>
  <si>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</si>
  <si>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</si>
  <si>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</si>
  <si>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</si>
  <si>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</si>
  <si>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</si>
  <si>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</si>
  <si>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</si>
  <si>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</si>
  <si>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</si>
  <si>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</si>
  <si>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</si>
  <si>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</si>
  <si>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</si>
  <si>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</si>
  <si>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</si>
  <si>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</si>
  <si>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</si>
  <si>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</si>
  <si>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</si>
  <si>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</si>
  <si>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</si>
  <si>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</si>
  <si>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</si>
  <si>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</si>
  <si>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</si>
  <si>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</si>
  <si>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</si>
  <si>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</si>
  <si>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</si>
  <si>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</si>
  <si>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</si>
  <si>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</si>
  <si>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</si>
  <si>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</si>
  <si>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</si>
  <si>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</si>
  <si>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</si>
  <si>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</si>
  <si>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</si>
  <si>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</si>
  <si>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</si>
  <si>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</si>
  <si>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</si>
  <si>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</si>
  <si>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</si>
  <si>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</si>
  <si>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</si>
  <si>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</si>
  <si>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</si>
  <si>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</si>
  <si>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</si>
  <si>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</si>
  <si>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</si>
  <si>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</si>
  <si>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</si>
  <si>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</si>
  <si>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</si>
  <si>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</si>
  <si>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</si>
  <si>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</si>
  <si>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</si>
  <si>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</si>
  <si>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</si>
  <si>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</si>
  <si>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</si>
  <si>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</si>
  <si>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</si>
  <si>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</si>
  <si>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</si>
  <si>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</si>
  <si>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</si>
  <si>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</si>
  <si>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</si>
  <si>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</si>
  <si>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</si>
  <si>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</si>
  <si>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</si>
  <si>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</si>
  <si>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</si>
  <si>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</si>
  <si>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</si>
  <si>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</si>
  <si>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</si>
  <si>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</si>
  <si>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</si>
  <si>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</si>
  <si>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</si>
  <si>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</si>
  <si>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</si>
  <si>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</si>
  <si>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</si>
  <si>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</si>
  <si>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</si>
  <si>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</si>
  <si>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</si>
  <si>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</si>
  <si>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</si>
  <si>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</si>
  <si>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</si>
  <si>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</si>
  <si>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</si>
  <si>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</si>
  <si>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</si>
  <si>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</si>
  <si>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</si>
  <si>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</si>
  <si>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</si>
  <si>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</si>
  <si>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</si>
  <si>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</si>
  <si>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</si>
  <si>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</si>
  <si>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</si>
  <si>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</si>
  <si>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</si>
  <si>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</si>
  <si>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</si>
  <si>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</si>
  <si>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</si>
  <si>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</si>
  <si>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</si>
  <si>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</si>
  <si>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</si>
  <si>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</si>
  <si>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</si>
  <si>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</si>
  <si>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</si>
  <si>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</si>
  <si>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</si>
  <si>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</si>
  <si>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</si>
  <si>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</si>
  <si>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</si>
  <si>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</si>
  <si>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</si>
  <si>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</si>
  <si>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</si>
  <si>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</si>
  <si>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</si>
  <si>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</si>
  <si>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</si>
  <si>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</si>
  <si>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</si>
  <si>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</si>
  <si>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</si>
  <si>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</si>
  <si>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</si>
  <si>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</si>
  <si>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</si>
  <si>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</si>
  <si>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</si>
  <si>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</si>
  <si>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</si>
  <si>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</si>
  <si>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</si>
  <si>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</si>
  <si>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</si>
  <si>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</si>
  <si>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</si>
  <si>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</si>
  <si>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</si>
  <si>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</si>
  <si>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</si>
  <si>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</si>
  <si>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</si>
  <si>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</si>
  <si>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</si>
  <si>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</si>
  <si>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</si>
  <si>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</si>
  <si>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</si>
  <si>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</si>
  <si>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</si>
  <si>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</si>
  <si>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</si>
  <si>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</si>
  <si>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</si>
  <si>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</si>
  <si>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</si>
  <si>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</si>
  <si>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</si>
  <si>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</si>
  <si>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</si>
  <si>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</si>
  <si>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</si>
  <si>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</si>
  <si>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</si>
  <si>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</si>
  <si>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</si>
  <si>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</si>
  <si>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</si>
  <si>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</si>
  <si>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</si>
  <si>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</si>
  <si>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</si>
  <si>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</si>
  <si>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</si>
  <si>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</si>
  <si>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</si>
  <si>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</si>
  <si>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</si>
  <si>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</si>
  <si>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</si>
  <si>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</si>
  <si>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</si>
  <si>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</si>
  <si>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</si>
  <si>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</si>
  <si>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</si>
  <si>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</si>
  <si>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</si>
  <si>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</si>
  <si>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</si>
  <si>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</si>
  <si>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</si>
  <si>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</si>
  <si>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</si>
  <si>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</si>
  <si>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</si>
  <si>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</si>
  <si>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</si>
  <si>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</si>
  <si>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</si>
  <si>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</si>
  <si>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</si>
  <si>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</si>
  <si>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</si>
  <si>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</si>
  <si>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</si>
  <si>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</si>
  <si>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</si>
  <si>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</si>
  <si>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</si>
  <si>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</si>
  <si>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</si>
  <si>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</si>
  <si>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</si>
  <si>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</si>
  <si>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</si>
  <si>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</si>
  <si>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</si>
  <si>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</si>
  <si>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</si>
  <si>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</si>
  <si>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</si>
  <si>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</si>
  <si>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</si>
  <si>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</si>
  <si>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</si>
  <si>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</si>
  <si>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</si>
  <si>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</si>
  <si>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</si>
  <si>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</si>
  <si>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</si>
  <si>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</si>
  <si>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</si>
  <si>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</si>
  <si>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</si>
  <si>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</si>
  <si>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</si>
  <si>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</si>
  <si>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</si>
  <si>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</si>
  <si>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</si>
  <si>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</si>
  <si>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</si>
  <si>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</si>
  <si>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</si>
  <si>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</si>
  <si>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</si>
  <si>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</si>
  <si>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</si>
  <si>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</si>
  <si>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</si>
  <si>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</si>
  <si>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</si>
  <si>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</si>
  <si>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</si>
  <si>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</si>
  <si>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</si>
  <si>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</si>
  <si>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</si>
  <si>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</si>
  <si>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</si>
  <si>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</si>
  <si>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</si>
  <si>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</si>
  <si>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</si>
  <si>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</si>
  <si>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</si>
  <si>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</si>
  <si>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</si>
  <si>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</si>
  <si>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</si>
  <si>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</si>
  <si>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</si>
  <si>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</si>
  <si>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</si>
  <si>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</si>
  <si>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</si>
  <si>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</si>
  <si>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</si>
  <si>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</si>
  <si>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</si>
  <si>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</si>
  <si>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</si>
  <si>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</si>
  <si>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</si>
  <si>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</si>
  <si>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</si>
  <si>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</si>
  <si>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</si>
  <si>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</si>
  <si>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</si>
  <si>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</si>
  <si>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</si>
  <si>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</si>
  <si>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</si>
  <si>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</si>
  <si>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</si>
  <si>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</si>
  <si>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</si>
  <si>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</si>
  <si>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</si>
  <si>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</si>
  <si>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</si>
  <si>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</si>
  <si>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</si>
  <si>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</si>
  <si>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</si>
  <si>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</si>
  <si>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</si>
  <si>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</si>
  <si>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</si>
  <si>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</si>
  <si>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</si>
  <si>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</si>
  <si>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</si>
  <si>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</si>
  <si>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</si>
  <si>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</si>
  <si>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</si>
  <si>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</si>
  <si>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</si>
  <si>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</si>
  <si>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</si>
  <si>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</si>
  <si>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</si>
  <si>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</si>
  <si>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</si>
  <si>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</si>
  <si>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</si>
  <si>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</si>
  <si>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</si>
  <si>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</si>
  <si>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</si>
  <si>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</si>
  <si>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</si>
  <si>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</si>
  <si>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</si>
  <si>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</si>
  <si>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</si>
  <si>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</si>
  <si>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</si>
  <si>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</si>
  <si>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</si>
  <si>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</si>
  <si>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</si>
  <si>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</si>
  <si>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</si>
  <si>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</si>
  <si>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</si>
  <si>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</si>
  <si>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</si>
  <si>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</si>
  <si>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</si>
  <si>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</si>
  <si>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</si>
  <si>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</si>
  <si>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</si>
  <si>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</si>
  <si>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</si>
  <si>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</si>
  <si>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</si>
  <si>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</si>
  <si>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</si>
  <si>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</si>
  <si>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</si>
  <si>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</si>
  <si>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</si>
  <si>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</si>
  <si>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</si>
  <si>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</si>
  <si>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</si>
  <si>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</si>
  <si>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</si>
  <si>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</si>
  <si>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</si>
  <si>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</si>
  <si>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</si>
  <si>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</si>
  <si>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</si>
  <si>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</si>
  <si>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</si>
  <si>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</si>
  <si>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</si>
  <si>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</si>
  <si>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</si>
  <si>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</si>
  <si>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</si>
  <si>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</si>
  <si>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</si>
  <si>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</si>
  <si>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</si>
  <si>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</si>
  <si>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</si>
  <si>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</si>
  <si>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</si>
  <si>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</si>
  <si>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</si>
  <si>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</si>
  <si>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</si>
  <si>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</si>
  <si>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</si>
  <si>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</si>
  <si>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</si>
  <si>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</si>
  <si>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</si>
  <si>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</si>
  <si>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</si>
  <si>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</si>
  <si>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</si>
  <si>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</si>
  <si>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</si>
  <si>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</si>
  <si>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</si>
  <si>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</si>
  <si>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</si>
  <si>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</si>
  <si>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</si>
  <si>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</si>
  <si>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</si>
  <si>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</si>
  <si>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</si>
  <si>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</si>
  <si>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</si>
  <si>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</si>
  <si>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</si>
  <si>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</si>
  <si>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</si>
  <si>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</si>
  <si>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</si>
  <si>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</si>
  <si>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</si>
  <si>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</si>
  <si>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</si>
  <si>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</si>
  <si>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</si>
  <si>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</si>
  <si>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</si>
  <si>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</si>
  <si>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</si>
  <si>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</si>
  <si>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</si>
  <si>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</si>
  <si>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</si>
  <si>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</si>
  <si>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</si>
  <si>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</si>
  <si>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</si>
  <si>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</si>
  <si>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</si>
  <si>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</si>
  <si>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</si>
  <si>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</si>
  <si>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</si>
  <si>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</si>
  <si>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</si>
  <si>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</si>
  <si>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</si>
  <si>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</si>
  <si>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</si>
  <si>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</si>
  <si>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</si>
  <si>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</si>
  <si>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</si>
  <si>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</si>
  <si>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</si>
  <si>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</si>
  <si>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</si>
  <si>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</si>
  <si>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</si>
  <si>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</si>
  <si>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</si>
  <si>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</si>
  <si>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</si>
  <si>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</si>
  <si>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</si>
  <si>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</si>
  <si>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</si>
  <si>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</si>
  <si>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</si>
  <si>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</si>
  <si>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</si>
  <si>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</si>
  <si>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</si>
  <si>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</si>
  <si>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</si>
  <si>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</si>
  <si>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</si>
  <si>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</si>
  <si>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</si>
  <si>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</si>
  <si>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</si>
  <si>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</si>
  <si>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</si>
  <si>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</si>
  <si>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</si>
  <si>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</si>
  <si>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</si>
  <si>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</si>
  <si>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</si>
  <si>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</si>
  <si>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</si>
  <si>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</si>
  <si>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</si>
  <si>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</si>
  <si>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</si>
  <si>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</si>
  <si>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</si>
  <si>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</si>
  <si>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</si>
  <si>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</si>
  <si>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</si>
  <si>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</si>
  <si>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</si>
  <si>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</si>
  <si>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</si>
  <si>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</si>
  <si>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</si>
  <si>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</si>
  <si>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</si>
  <si>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</si>
  <si>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</si>
  <si>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</si>
  <si>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</si>
  <si>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</si>
  <si>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</si>
  <si>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</si>
  <si>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</si>
  <si>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</si>
  <si>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</si>
  <si>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</si>
  <si>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</si>
  <si>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</si>
  <si>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</si>
  <si>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</si>
  <si>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</si>
  <si>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</si>
  <si>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</si>
  <si>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</si>
  <si>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</si>
  <si>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</si>
  <si>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</si>
  <si>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</si>
  <si>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</si>
  <si>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</si>
  <si>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</si>
  <si>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</si>
  <si>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</si>
  <si>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</si>
  <si>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</si>
  <si>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</si>
  <si>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</si>
  <si>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</si>
  <si>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</si>
  <si>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</si>
  <si>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</si>
  <si>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</si>
  <si>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</si>
  <si>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</si>
  <si>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</si>
  <si>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</si>
  <si>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</si>
  <si>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</si>
  <si>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</si>
  <si>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</si>
  <si>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</si>
  <si>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</si>
  <si>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</si>
  <si>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</si>
  <si>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</si>
  <si>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</si>
  <si>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</si>
  <si>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</si>
  <si>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</si>
  <si>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</si>
  <si>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</si>
  <si>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</si>
  <si>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</si>
  <si>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</si>
  <si>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</si>
  <si>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</si>
  <si>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</si>
  <si>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</si>
  <si>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</si>
  <si>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</si>
  <si>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</si>
  <si>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</si>
  <si>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</si>
  <si>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</si>
  <si>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</si>
  <si>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</si>
  <si>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</si>
  <si>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</si>
  <si>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</si>
  <si>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</si>
  <si>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</si>
  <si>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</si>
  <si>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</si>
  <si>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</si>
  <si>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</si>
  <si>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</si>
  <si>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</si>
  <si>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</si>
  <si>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</si>
  <si>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</si>
  <si>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</si>
  <si>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</si>
  <si>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</si>
  <si>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</si>
  <si>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</si>
  <si>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</si>
  <si>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</si>
  <si>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</si>
  <si>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</si>
  <si>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</si>
  <si>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</si>
  <si>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</si>
  <si>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</si>
  <si>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</si>
  <si>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</si>
  <si>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</si>
  <si>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</si>
  <si>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</si>
  <si>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</si>
  <si>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</si>
  <si>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</si>
  <si>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</si>
  <si>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</si>
  <si>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</si>
  <si>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</si>
  <si>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</si>
  <si>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</si>
  <si>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</si>
  <si>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</si>
  <si>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</si>
  <si>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</si>
  <si>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</si>
  <si>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</si>
  <si>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</si>
  <si>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</si>
  <si>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</si>
  <si>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</si>
  <si>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</si>
  <si>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</si>
  <si>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</si>
  <si>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</si>
  <si>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</si>
  <si>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</si>
  <si>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</si>
  <si>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</si>
  <si>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</si>
  <si>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</si>
  <si>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</si>
  <si>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</si>
  <si>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</si>
  <si>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</si>
  <si>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</si>
  <si>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</si>
  <si>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</si>
  <si>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</si>
  <si>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</si>
  <si>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</si>
  <si>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</si>
  <si>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</si>
  <si>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</si>
  <si>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</si>
  <si>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</si>
  <si>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</si>
  <si>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</si>
  <si>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</si>
  <si>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</si>
  <si>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</si>
  <si>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</si>
  <si>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</si>
  <si>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</si>
  <si>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</si>
  <si>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</si>
  <si>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</si>
  <si>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</si>
  <si>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</si>
  <si>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</si>
  <si>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</si>
  <si>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</si>
  <si>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</si>
  <si>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</si>
  <si>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</si>
  <si>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</si>
  <si>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</si>
  <si>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</si>
  <si>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</si>
  <si>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</si>
  <si>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</si>
  <si>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</si>
  <si>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</si>
  <si>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</si>
  <si>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</si>
  <si>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</si>
  <si>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</si>
  <si>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</si>
  <si>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</si>
  <si>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</si>
  <si>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</si>
  <si>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</si>
  <si>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</si>
  <si>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</si>
  <si>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</si>
  <si>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</si>
  <si>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</si>
  <si>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</si>
  <si>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</si>
  <si>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</si>
  <si>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</si>
  <si>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</si>
  <si>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</si>
  <si>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</si>
  <si>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</si>
  <si>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</si>
  <si>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</si>
  <si>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</si>
  <si>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</si>
  <si>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</si>
  <si>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</si>
  <si>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</si>
  <si>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</si>
  <si>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</si>
  <si>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</si>
  <si>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</si>
  <si>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</si>
  <si>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</si>
  <si>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</si>
  <si>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</si>
  <si>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</si>
  <si>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</si>
  <si>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</si>
  <si>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</si>
  <si>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</si>
  <si>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</si>
  <si>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</si>
  <si>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</si>
  <si>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</si>
  <si>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</si>
  <si>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</si>
  <si>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</si>
  <si>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</si>
  <si>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</si>
  <si>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</si>
  <si>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</si>
  <si>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</si>
  <si>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</si>
  <si>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</si>
  <si>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</si>
  <si>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</si>
  <si>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</si>
  <si>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</si>
  <si>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</si>
  <si>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</si>
  <si>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</si>
  <si>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</si>
  <si>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</si>
  <si>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</si>
  <si>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</si>
  <si>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</si>
  <si>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</si>
  <si>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</si>
  <si>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</si>
  <si>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</si>
  <si>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</si>
  <si>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</si>
  <si>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</si>
  <si>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</si>
  <si>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</si>
  <si>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</si>
  <si>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</si>
  <si>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</si>
  <si>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</si>
  <si>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</si>
  <si>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</si>
  <si>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</si>
  <si>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</si>
  <si>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</si>
  <si>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</si>
  <si>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</si>
  <si>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</si>
  <si>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</si>
  <si>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</si>
  <si>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</si>
  <si>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</si>
  <si>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</si>
  <si>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</si>
  <si>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</si>
  <si>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</si>
  <si>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</si>
  <si>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</si>
  <si>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</si>
  <si>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</si>
  <si>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</si>
  <si>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</si>
  <si>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</si>
  <si>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</si>
  <si>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</si>
  <si>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</si>
  <si>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</si>
  <si>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</si>
  <si>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</si>
  <si>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</si>
  <si>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</si>
  <si>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</si>
  <si>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</si>
  <si>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</si>
  <si>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</si>
  <si>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</si>
  <si>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</si>
  <si>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</si>
  <si>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</si>
  <si>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</si>
  <si>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</si>
  <si>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</si>
  <si>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</si>
  <si>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</si>
  <si>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</si>
  <si>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</si>
  <si>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</si>
  <si>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</si>
  <si>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</si>
  <si>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</si>
  <si>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</si>
  <si>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</si>
  <si>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</si>
  <si>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</si>
  <si>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</si>
  <si>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</si>
  <si>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</si>
  <si>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</si>
  <si>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</si>
  <si>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</si>
  <si>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</si>
  <si>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</si>
  <si>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</si>
  <si>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</si>
  <si>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</si>
  <si>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</si>
  <si>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</si>
  <si>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</si>
  <si>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</si>
  <si>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</si>
  <si>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</si>
  <si>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</si>
  <si>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</si>
  <si>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</si>
  <si>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</si>
  <si>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</si>
  <si>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</si>
  <si>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</si>
  <si>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</si>
  <si>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</si>
  <si>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</si>
  <si>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</si>
  <si>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</si>
  <si>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</si>
  <si>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</si>
  <si>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</si>
  <si>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</si>
  <si>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</si>
  <si>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</si>
  <si>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</si>
  <si>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</si>
  <si>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</si>
  <si>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</si>
  <si>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</si>
  <si>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</si>
  <si>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</si>
  <si>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</si>
  <si>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</si>
  <si>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</si>
  <si>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</si>
  <si>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</si>
  <si>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</si>
  <si>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</si>
  <si>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</si>
  <si>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</si>
  <si>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</si>
  <si>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</si>
  <si>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</si>
  <si>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</si>
  <si>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</si>
  <si>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</si>
  <si>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</si>
  <si>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</si>
  <si>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</si>
  <si>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</si>
  <si>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</si>
  <si>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</si>
  <si>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</si>
  <si>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</si>
  <si>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</si>
  <si>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</si>
  <si>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</si>
  <si>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</si>
  <si>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</si>
  <si>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</si>
  <si>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</si>
  <si>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</si>
  <si>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</si>
  <si>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</si>
  <si>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</si>
  <si>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</si>
  <si>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</si>
  <si>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</si>
  <si>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</si>
  <si>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</si>
  <si>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</si>
  <si>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</si>
  <si>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</si>
  <si>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</si>
  <si>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</si>
  <si>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</si>
  <si>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</si>
  <si>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</si>
  <si>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</si>
  <si>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</si>
  <si>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</si>
  <si>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</si>
  <si>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</si>
  <si>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</si>
  <si>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</si>
  <si>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</si>
  <si>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</si>
  <si>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</si>
  <si>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</si>
  <si>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</si>
  <si>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</si>
  <si>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</si>
  <si>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</si>
  <si>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</si>
  <si>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</si>
  <si>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</si>
  <si>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</si>
  <si>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</si>
  <si>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</si>
  <si>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</si>
  <si>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</si>
  <si>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</si>
  <si>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</si>
  <si>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</si>
  <si>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</si>
  <si>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</si>
  <si>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</si>
  <si>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</si>
  <si>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</si>
  <si>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</si>
  <si>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</si>
  <si>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</si>
  <si>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</si>
  <si>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</si>
  <si>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</si>
  <si>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</si>
  <si>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</si>
  <si>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</si>
  <si>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</si>
  <si>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</si>
  <si>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</si>
  <si>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</si>
  <si>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</si>
  <si>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</si>
  <si>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</si>
  <si>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</si>
  <si>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</si>
  <si>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</si>
  <si>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</si>
  <si>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</si>
  <si>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</si>
  <si>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</si>
  <si>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</si>
  <si>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</si>
  <si>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</si>
  <si>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</si>
  <si>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</si>
  <si>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</si>
  <si>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</si>
  <si>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</si>
  <si>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</si>
  <si>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</si>
  <si>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</si>
  <si>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</si>
  <si>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</si>
  <si>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</si>
  <si>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</si>
  <si>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</si>
  <si>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</si>
  <si>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</si>
  <si>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</si>
  <si>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</si>
  <si>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</si>
  <si>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</si>
  <si>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</si>
  <si>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</si>
  <si>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</si>
  <si>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</si>
  <si>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</si>
  <si>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</si>
  <si>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</si>
  <si>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</si>
  <si>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</si>
  <si>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</si>
  <si>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</si>
  <si>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</si>
  <si>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</si>
  <si>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</si>
  <si>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</si>
  <si>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</si>
  <si>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</si>
  <si>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</si>
  <si>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</si>
  <si>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</si>
  <si>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</si>
  <si>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</si>
  <si>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</si>
  <si>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</si>
  <si>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</si>
  <si>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</si>
  <si>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</si>
  <si>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</si>
  <si>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</si>
  <si>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</si>
  <si>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</si>
  <si>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</si>
  <si>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</si>
  <si>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</si>
  <si>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</si>
  <si>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</si>
  <si>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</si>
  <si>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</si>
  <si>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</si>
  <si>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</si>
  <si>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</si>
  <si>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</si>
  <si>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</si>
  <si>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</si>
  <si>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</si>
  <si>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</si>
  <si>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</si>
  <si>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</si>
  <si>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</si>
  <si>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</si>
  <si>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</si>
  <si>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</si>
  <si>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</si>
  <si>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</si>
  <si>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</si>
  <si>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</si>
  <si>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</si>
  <si>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</si>
  <si>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</si>
  <si>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</si>
  <si>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</si>
  <si>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</si>
  <si>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</si>
  <si>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</si>
  <si>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</si>
  <si>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</si>
  <si>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</si>
  <si>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</si>
  <si>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</si>
  <si>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</si>
  <si>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</si>
  <si>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</si>
  <si>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</si>
  <si>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</si>
  <si>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</si>
  <si>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</si>
  <si>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</si>
  <si>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</si>
  <si>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</si>
  <si>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</si>
  <si>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</si>
  <si>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</si>
  <si>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</si>
  <si>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</si>
  <si>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</si>
  <si>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</si>
  <si>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</si>
  <si>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</si>
  <si>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</si>
  <si>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</si>
  <si>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</si>
  <si>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</si>
  <si>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</si>
  <si>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</si>
  <si>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</si>
  <si>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</si>
  <si>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</si>
  <si>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</si>
  <si>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</si>
  <si>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</si>
  <si>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</si>
  <si>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</si>
  <si>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</si>
  <si>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</si>
  <si>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</si>
  <si>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</si>
  <si>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</si>
  <si>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</si>
  <si>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</si>
  <si>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</si>
  <si>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</si>
  <si>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</si>
  <si>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</si>
  <si>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</si>
  <si>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</si>
  <si>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</si>
  <si>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</si>
  <si>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</si>
  <si>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</si>
  <si>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</si>
  <si>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</si>
  <si>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</si>
  <si>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</si>
  <si>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</si>
  <si>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</si>
  <si>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</si>
  <si>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</si>
  <si>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</si>
  <si>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</si>
  <si>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</si>
  <si>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</si>
  <si>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</si>
  <si>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</si>
  <si>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</si>
  <si>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</si>
  <si>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</si>
  <si>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</si>
  <si>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</si>
  <si>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</si>
  <si>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</si>
  <si>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</si>
  <si>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</si>
  <si>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</si>
  <si>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</si>
  <si>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</si>
  <si>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</si>
  <si>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</si>
  <si>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</si>
  <si>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</si>
  <si>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</si>
  <si>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</si>
  <si>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</si>
  <si>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</si>
  <si>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</si>
  <si>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</si>
  <si>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</si>
  <si>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</si>
  <si>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</si>
  <si>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</si>
  <si>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</si>
  <si>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</si>
  <si>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</si>
  <si>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</si>
  <si>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</si>
  <si>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</si>
  <si>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</si>
  <si>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</si>
  <si>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</si>
  <si>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</si>
  <si>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</si>
  <si>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</si>
  <si>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</si>
  <si>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</si>
  <si>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</si>
  <si>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</si>
  <si>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</si>
  <si>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</si>
  <si>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</si>
  <si>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</si>
  <si>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</si>
  <si>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</si>
  <si>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</si>
  <si>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</si>
  <si>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</si>
  <si>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</si>
  <si>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</si>
  <si>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</si>
  <si>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</si>
  <si>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</si>
  <si>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</si>
  <si>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</si>
  <si>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</si>
  <si>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</si>
  <si>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</si>
  <si>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</si>
  <si>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</si>
  <si>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</si>
  <si>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</si>
  <si>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</si>
  <si>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</si>
  <si>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</si>
  <si>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</si>
  <si>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</si>
  <si>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</si>
  <si>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</si>
  <si>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</si>
  <si>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</si>
  <si>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</si>
  <si>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</si>
  <si>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</si>
  <si>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</si>
  <si>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</si>
  <si>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</si>
  <si>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</si>
  <si>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</si>
  <si>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</si>
  <si>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</si>
  <si>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</si>
  <si>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</si>
  <si>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</si>
  <si>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</si>
  <si>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</si>
  <si>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</si>
  <si>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</si>
  <si>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</si>
  <si>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</si>
  <si>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</si>
  <si>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</si>
  <si>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</si>
  <si>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</si>
  <si>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</si>
  <si>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</si>
  <si>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</si>
  <si>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</si>
  <si>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</si>
  <si>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</si>
  <si>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</si>
  <si>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</si>
  <si>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</si>
  <si>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</si>
  <si>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</si>
  <si>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</si>
  <si>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</si>
  <si>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</si>
  <si>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</si>
  <si>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</si>
  <si>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</si>
  <si>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</si>
  <si>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</si>
  <si>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</si>
  <si>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</si>
  <si>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</si>
  <si>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</si>
  <si>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</si>
  <si>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</si>
  <si>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</si>
  <si>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</si>
  <si>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</si>
  <si>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</si>
  <si>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</si>
  <si>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</si>
  <si>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</si>
  <si>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</si>
  <si>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</si>
  <si>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</si>
  <si>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</si>
  <si>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</si>
  <si>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</si>
  <si>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</si>
  <si>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</si>
  <si>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</si>
  <si>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</si>
  <si>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</si>
  <si>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</si>
  <si>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</si>
  <si>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</si>
  <si>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</si>
  <si>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</si>
  <si>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</si>
  <si>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</si>
  <si>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</si>
  <si>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</si>
  <si>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</si>
  <si>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</si>
  <si>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</si>
  <si>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</si>
  <si>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</si>
  <si>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</si>
  <si>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</si>
  <si>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</si>
  <si>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</si>
  <si>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</si>
  <si>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</si>
  <si>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</si>
  <si>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</si>
  <si>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</si>
  <si>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</si>
  <si>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</si>
  <si>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</si>
  <si>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</si>
  <si>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</si>
  <si>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</si>
  <si>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</si>
  <si>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</si>
  <si>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</si>
  <si>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</si>
  <si>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</si>
  <si>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</si>
  <si>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</si>
  <si>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</si>
  <si>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</si>
  <si>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</si>
  <si>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</si>
  <si>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</si>
  <si>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</si>
  <si>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</si>
  <si>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</si>
  <si>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</si>
  <si>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</si>
  <si>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</si>
  <si>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</si>
  <si>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</si>
  <si>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</si>
  <si>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</si>
  <si>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</si>
  <si>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</si>
  <si>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</si>
  <si>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</si>
  <si>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</si>
  <si>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</si>
  <si>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</si>
  <si>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</si>
  <si>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</si>
  <si>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</si>
  <si>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</si>
  <si>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</si>
  <si>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</si>
  <si>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</si>
  <si>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</si>
  <si>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</si>
  <si>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</si>
  <si>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</si>
  <si>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</si>
  <si>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</si>
  <si>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</si>
  <si>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</si>
  <si>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</si>
  <si>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</si>
  <si>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</si>
  <si>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</si>
  <si>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</si>
  <si>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</si>
  <si>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</si>
  <si>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</si>
  <si>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</si>
  <si>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</si>
  <si>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</si>
  <si>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</si>
  <si>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</si>
  <si>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</si>
  <si>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</si>
  <si>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</si>
  <si>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</si>
  <si>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</si>
  <si>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</si>
  <si>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</si>
  <si>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</si>
  <si>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</si>
  <si>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</si>
  <si>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</si>
  <si>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</si>
  <si>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</si>
  <si>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</si>
  <si>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</si>
  <si>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</si>
  <si>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</si>
  <si>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</si>
  <si>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</si>
  <si>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</si>
  <si>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</si>
  <si>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</si>
  <si>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</si>
  <si>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</si>
  <si>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</si>
  <si>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</si>
  <si>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</si>
  <si>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</si>
  <si>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</si>
  <si>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</si>
  <si>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</si>
  <si>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</si>
  <si>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</si>
  <si>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</si>
  <si>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</si>
  <si>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</si>
  <si>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</si>
  <si>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</si>
  <si>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</si>
  <si>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</si>
  <si>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</si>
  <si>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</si>
  <si>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</si>
  <si>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</si>
  <si>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</si>
  <si>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</si>
  <si>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</si>
  <si>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</si>
  <si>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</si>
  <si>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</si>
  <si>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</si>
  <si>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</si>
  <si>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</si>
  <si>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</si>
  <si>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</si>
  <si>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</si>
  <si>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</si>
  <si>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</si>
  <si>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</si>
  <si>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</si>
  <si>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</si>
  <si>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</si>
  <si>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</si>
  <si>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</si>
  <si>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</si>
  <si>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</si>
  <si>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</si>
  <si>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</si>
  <si>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</si>
  <si>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</si>
  <si>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</si>
  <si>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</si>
  <si>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</si>
  <si>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</si>
  <si>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</si>
  <si>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</si>
  <si>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</si>
  <si>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</si>
  <si>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</si>
  <si>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</si>
  <si>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</si>
  <si>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</si>
  <si>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</si>
  <si>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</si>
  <si>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</si>
  <si>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</si>
  <si>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</si>
  <si>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</si>
  <si>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</si>
  <si>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</si>
  <si>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</si>
  <si>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</si>
  <si>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</si>
  <si>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</si>
  <si>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</si>
  <si>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</si>
  <si>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</si>
  <si>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</si>
  <si>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</si>
  <si>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</si>
  <si>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</si>
  <si>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</si>
  <si>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</si>
  <si>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</si>
  <si>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</si>
  <si>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</si>
  <si>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</si>
  <si>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</si>
  <si>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</si>
  <si>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</si>
  <si>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</si>
  <si>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</si>
  <si>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</si>
  <si>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</si>
  <si>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</si>
  <si>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</si>
  <si>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</si>
  <si>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</si>
  <si>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</si>
  <si>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</si>
  <si>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</si>
  <si>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</si>
  <si>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</si>
  <si>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</si>
  <si>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</si>
  <si>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</si>
  <si>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</si>
  <si>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</si>
  <si>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</si>
  <si>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</si>
  <si>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</si>
  <si>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</si>
  <si>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</si>
  <si>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</si>
  <si>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</si>
  <si>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</si>
  <si>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</si>
  <si>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</si>
  <si>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</si>
  <si>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</si>
  <si>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</si>
  <si>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</si>
  <si>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</si>
  <si>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</si>
  <si>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</si>
  <si>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</si>
  <si>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</si>
  <si>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</si>
  <si>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</si>
  <si>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</si>
  <si>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</si>
  <si>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</si>
  <si>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</si>
  <si>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</si>
  <si>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</si>
  <si>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</si>
  <si>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</si>
  <si>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</si>
  <si>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</si>
  <si>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</si>
  <si>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</si>
  <si>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</si>
  <si>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</si>
  <si>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</si>
  <si>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</si>
  <si>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</si>
  <si>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</si>
  <si>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</si>
  <si>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</si>
  <si>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</si>
  <si>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</si>
  <si>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</si>
  <si>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</si>
  <si>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</si>
  <si>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</si>
  <si>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</si>
  <si>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</si>
  <si>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</si>
  <si>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</si>
  <si>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</si>
  <si>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</si>
  <si>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</si>
  <si>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</si>
  <si>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</si>
  <si>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</si>
  <si>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</si>
  <si>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</si>
  <si>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</si>
  <si>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</si>
  <si>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</si>
  <si>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</si>
  <si>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</si>
  <si>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</si>
  <si>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</si>
  <si>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</si>
  <si>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</si>
  <si>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</si>
  <si>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</si>
  <si>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</si>
  <si>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</si>
  <si>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</si>
  <si>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</si>
  <si>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</si>
  <si>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</si>
  <si>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</si>
  <si>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</si>
  <si>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</si>
  <si>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</si>
  <si>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</si>
  <si>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</si>
  <si>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</si>
  <si>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</si>
  <si>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</si>
  <si>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</si>
  <si>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</si>
  <si>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</si>
  <si>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</si>
  <si>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</si>
  <si>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</si>
  <si>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</si>
  <si>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</si>
  <si>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</si>
  <si>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</si>
  <si>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</si>
  <si>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</si>
  <si>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</si>
  <si>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</si>
  <si>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</si>
  <si>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</si>
  <si>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</si>
  <si>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</si>
  <si>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</si>
  <si>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</si>
  <si>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</si>
  <si>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</si>
  <si>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</si>
  <si>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</si>
  <si>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</si>
  <si>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</si>
  <si>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</si>
  <si>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</si>
  <si>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</si>
  <si>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</si>
  <si>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</si>
  <si>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</si>
  <si>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</si>
  <si>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</si>
  <si>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</si>
  <si>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</si>
  <si>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</si>
  <si>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</si>
  <si>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</si>
  <si>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</si>
  <si>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</si>
  <si>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</si>
  <si>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</si>
  <si>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</si>
  <si>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</si>
  <si>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</si>
  <si>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</si>
  <si>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</si>
  <si>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</si>
  <si>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</si>
  <si>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</si>
  <si>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</si>
  <si>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</si>
  <si>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</si>
  <si>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</si>
  <si>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</si>
  <si>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</si>
  <si>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</si>
  <si>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</si>
  <si>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</si>
  <si>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</si>
  <si>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</si>
  <si>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</si>
  <si>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</si>
  <si>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</si>
  <si>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</si>
  <si>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</si>
  <si>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</si>
  <si>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</si>
  <si>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</si>
  <si>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</si>
  <si>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</si>
  <si>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</si>
  <si>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</si>
  <si>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</si>
  <si>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</si>
  <si>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</si>
  <si>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</si>
  <si>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</si>
  <si>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</si>
  <si>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</si>
  <si>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</si>
  <si>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</si>
  <si>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</si>
  <si>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</si>
  <si>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</si>
  <si>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</si>
  <si>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</si>
  <si>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</si>
  <si>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</si>
  <si>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</si>
  <si>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</si>
  <si>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</si>
  <si>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</si>
  <si>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</si>
  <si>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</si>
  <si>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</si>
  <si>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</si>
  <si>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</si>
  <si>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</si>
  <si>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</si>
  <si>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</si>
  <si>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</si>
  <si>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</si>
  <si>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</si>
  <si>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</si>
  <si>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</si>
  <si>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</si>
  <si>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</si>
  <si>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</si>
  <si>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</si>
  <si>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</si>
  <si>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</si>
  <si>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</si>
  <si>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</si>
  <si>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</si>
  <si>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</si>
  <si>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</si>
  <si>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</si>
  <si>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</si>
  <si>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</si>
  <si>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</si>
  <si>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</si>
  <si>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</si>
  <si>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</si>
  <si>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</si>
  <si>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</si>
  <si>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</si>
  <si>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</si>
  <si>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</si>
  <si>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</si>
  <si>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</si>
  <si>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</si>
  <si>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</si>
  <si>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</si>
  <si>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</si>
  <si>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</si>
  <si>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</si>
  <si>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</si>
  <si>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</si>
  <si>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</si>
  <si>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</si>
  <si>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</si>
  <si>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</si>
  <si>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</si>
  <si>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</si>
  <si>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</si>
  <si>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</si>
  <si>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</si>
  <si>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</si>
  <si>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</si>
  <si>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</si>
  <si>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</si>
  <si>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</si>
  <si>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</si>
  <si>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</si>
  <si>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</si>
  <si>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</si>
  <si>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</si>
  <si>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</si>
  <si>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</si>
  <si>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</si>
  <si>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</si>
  <si>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</si>
  <si>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</si>
  <si>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</si>
  <si>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</si>
  <si>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</si>
  <si>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</si>
  <si>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</si>
  <si>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</si>
  <si>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</si>
  <si>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</si>
  <si>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</si>
  <si>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</si>
  <si>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</si>
  <si>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</si>
  <si>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</si>
  <si>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</si>
  <si>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</si>
  <si>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</si>
  <si>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</si>
  <si>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</si>
  <si>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</si>
  <si>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</si>
  <si>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</si>
  <si>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</si>
  <si>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</si>
  <si>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</si>
  <si>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</si>
  <si>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</si>
  <si>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</si>
  <si>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</si>
  <si>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</si>
  <si>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</si>
  <si>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</si>
  <si>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</si>
  <si>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</si>
  <si>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</si>
  <si>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</si>
  <si>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</si>
  <si>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</si>
  <si>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</si>
  <si>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</si>
  <si>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</si>
  <si>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</si>
  <si>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</si>
  <si>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</si>
  <si>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</si>
  <si>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</si>
  <si>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</si>
  <si>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</si>
  <si>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</si>
  <si>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</si>
  <si>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</si>
  <si>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</si>
  <si>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</si>
  <si>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</si>
  <si>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</si>
  <si>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</si>
  <si>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</si>
  <si>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</si>
  <si>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</si>
  <si>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</si>
  <si>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</si>
  <si>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</si>
  <si>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</si>
  <si>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</si>
  <si>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</si>
  <si>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</si>
  <si>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</si>
  <si>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</si>
  <si>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</si>
  <si>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</si>
  <si>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</si>
  <si>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</si>
  <si>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</si>
  <si>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</si>
  <si>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</si>
  <si>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</si>
  <si>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</si>
  <si>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</si>
  <si>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</si>
  <si>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</si>
  <si>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</si>
  <si>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</si>
  <si>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</si>
  <si>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</si>
  <si>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</si>
  <si>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</si>
  <si>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</si>
  <si>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</si>
  <si>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</si>
  <si>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</si>
  <si>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</si>
  <si>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</si>
  <si>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</si>
  <si>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</si>
  <si>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</si>
  <si>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</si>
  <si>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</si>
  <si>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</si>
  <si>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</si>
  <si>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</si>
  <si>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</si>
  <si>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</si>
  <si>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</si>
  <si>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</si>
  <si>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</si>
  <si>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</si>
  <si>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</si>
  <si>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</si>
  <si>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</si>
  <si>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</si>
  <si>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</si>
  <si>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</si>
  <si>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</si>
  <si>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</si>
  <si>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</si>
  <si>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</si>
  <si>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</si>
  <si>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</si>
  <si>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</si>
  <si>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</si>
  <si>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</si>
  <si>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</si>
  <si>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</si>
  <si>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</si>
  <si>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</si>
  <si>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</si>
  <si>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</si>
  <si>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</si>
  <si>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</si>
  <si>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</si>
  <si>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</si>
  <si>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</si>
  <si>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</si>
  <si>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</si>
  <si>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</si>
  <si>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</si>
  <si>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</si>
  <si>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</si>
  <si>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</si>
  <si>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</si>
  <si>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</si>
  <si>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</si>
  <si>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</si>
  <si>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</si>
  <si>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</si>
  <si>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</si>
  <si>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</si>
  <si>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</si>
  <si>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</si>
  <si>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</si>
  <si>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</si>
  <si>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</si>
  <si>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</si>
  <si>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</si>
  <si>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</si>
  <si>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</si>
  <si>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</si>
  <si>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</si>
  <si>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</si>
  <si>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</si>
  <si>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</si>
  <si>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</si>
  <si>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</si>
  <si>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</si>
  <si>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</si>
  <si>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</si>
  <si>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</si>
  <si>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</si>
  <si>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</si>
  <si>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</si>
  <si>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</si>
  <si>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</si>
  <si>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</si>
  <si>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</si>
  <si>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</si>
  <si>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</si>
  <si>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</si>
  <si>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</si>
  <si>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</si>
  <si>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</si>
  <si>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</si>
  <si>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</si>
  <si>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</si>
  <si>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</si>
  <si>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</si>
  <si>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</si>
  <si>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</si>
  <si>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</si>
  <si>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</si>
  <si>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</si>
  <si>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</si>
  <si>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</si>
  <si>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</si>
  <si>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</si>
  <si>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</si>
  <si>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</si>
  <si>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</si>
  <si>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</si>
  <si>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</si>
  <si>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</si>
  <si>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</si>
  <si>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</si>
  <si>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</si>
  <si>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</si>
  <si>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</si>
  <si>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</si>
  <si>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</si>
  <si>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</si>
  <si>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</si>
  <si>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</si>
  <si>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</si>
  <si>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</si>
  <si>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</si>
  <si>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</si>
  <si>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</si>
  <si>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</si>
  <si>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</si>
  <si>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</si>
  <si>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</si>
  <si>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</si>
  <si>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</si>
  <si>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</si>
  <si>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</si>
  <si>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</si>
  <si>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</si>
  <si>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</si>
  <si>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</si>
  <si>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</si>
  <si>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</si>
  <si>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</si>
  <si>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</si>
  <si>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</si>
  <si>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</si>
  <si>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</si>
  <si>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</si>
  <si>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</si>
  <si>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</si>
  <si>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</si>
  <si>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</si>
  <si>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</si>
  <si>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</si>
  <si>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</si>
  <si>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</si>
  <si>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</si>
  <si>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</si>
  <si>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</si>
  <si>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</si>
  <si>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</si>
  <si>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</si>
  <si>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</si>
  <si>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</si>
  <si>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</si>
  <si>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</si>
  <si>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</si>
  <si>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</si>
  <si>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</si>
  <si>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</si>
  <si>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</si>
  <si>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</si>
  <si>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</si>
  <si>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</si>
  <si>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</si>
  <si>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</si>
  <si>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</si>
  <si>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</si>
  <si>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</si>
  <si>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</si>
  <si>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</si>
  <si>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</si>
  <si>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</si>
  <si>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</si>
  <si>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</si>
  <si>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</si>
  <si>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</si>
  <si>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</si>
  <si>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</si>
  <si>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</si>
  <si>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</si>
  <si>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</si>
  <si>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</si>
  <si>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</si>
  <si>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</si>
  <si>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</si>
  <si>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</si>
  <si>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</si>
  <si>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</si>
  <si>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</si>
  <si>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</si>
  <si>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</si>
  <si>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</si>
  <si>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</si>
  <si>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</si>
  <si>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</si>
  <si>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</si>
  <si>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</si>
  <si>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</si>
  <si>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</si>
  <si>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</si>
  <si>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</si>
  <si>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</si>
  <si>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</si>
  <si>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</si>
  <si>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</si>
  <si>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</si>
  <si>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</si>
  <si>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</si>
  <si>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</si>
  <si>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</si>
  <si>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</si>
  <si>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</si>
  <si>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</si>
  <si>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</si>
  <si>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</si>
  <si>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</si>
  <si>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</si>
  <si>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</si>
  <si>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</si>
  <si>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</si>
  <si>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</si>
  <si>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</si>
  <si>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</si>
  <si>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</si>
  <si>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</si>
  <si>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</si>
  <si>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</si>
  <si>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</si>
  <si>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</si>
  <si>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</si>
  <si>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</si>
  <si>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</si>
  <si>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</si>
  <si>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</si>
  <si>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</si>
  <si>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</si>
  <si>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</si>
  <si>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</si>
  <si>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</si>
  <si>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</si>
  <si>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</si>
  <si>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</si>
  <si>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</si>
  <si>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</si>
  <si>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</si>
  <si>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</si>
  <si>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</si>
  <si>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</si>
  <si>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</si>
  <si>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</si>
  <si>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</si>
  <si>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</si>
  <si>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</si>
  <si>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</si>
  <si>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</si>
  <si>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</si>
  <si>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</si>
  <si>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</si>
  <si>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</si>
  <si>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</si>
  <si>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</si>
  <si>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</si>
  <si>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</si>
  <si>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</si>
  <si>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</si>
  <si>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</si>
  <si>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</si>
  <si>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</si>
  <si>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</si>
  <si>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</si>
  <si>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</si>
  <si>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</si>
  <si>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</si>
  <si>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</si>
  <si>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</si>
  <si>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</si>
  <si>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</si>
  <si>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</si>
  <si>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</si>
  <si>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</si>
  <si>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</si>
  <si>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</si>
  <si>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</si>
  <si>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</si>
  <si>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</si>
  <si>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</si>
  <si>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</si>
  <si>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</si>
  <si>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</si>
  <si>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</si>
  <si>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</si>
  <si>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</si>
  <si>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</si>
  <si>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</si>
  <si>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</si>
  <si>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</si>
  <si>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</si>
  <si>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</si>
  <si>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</si>
  <si>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</si>
  <si>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</si>
  <si>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</si>
  <si>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</si>
  <si>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</si>
  <si>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</si>
  <si>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</si>
  <si>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</si>
  <si>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</si>
  <si>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</si>
  <si>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</si>
  <si>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</si>
  <si>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</si>
  <si>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</si>
  <si>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</si>
  <si>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</si>
  <si>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</si>
  <si>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</si>
  <si>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</si>
  <si>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</si>
  <si>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</si>
  <si>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</si>
  <si>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</si>
  <si>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</si>
  <si>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</si>
  <si>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</si>
  <si>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</si>
  <si>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</si>
  <si>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</si>
  <si>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</si>
  <si>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</si>
  <si>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</si>
  <si>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</si>
  <si>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</si>
  <si>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</si>
  <si>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</si>
  <si>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</si>
  <si>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</si>
  <si>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</si>
  <si>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</si>
  <si>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</si>
  <si>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</si>
  <si>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</si>
  <si>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</si>
  <si>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</si>
  <si>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</si>
  <si>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</si>
  <si>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</si>
  <si>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</si>
  <si>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</si>
  <si>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</si>
  <si>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</si>
  <si>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</si>
  <si>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</si>
  <si>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</si>
  <si>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</si>
  <si>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</si>
  <si>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</si>
  <si>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</si>
  <si>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</si>
  <si>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</si>
  <si>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</si>
  <si>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</si>
  <si>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</si>
  <si>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</si>
  <si>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</si>
  <si>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</si>
  <si>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</si>
  <si>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</si>
  <si>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</si>
  <si>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</si>
  <si>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</si>
  <si>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</si>
  <si>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</si>
  <si>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</si>
  <si>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</si>
  <si>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</si>
  <si>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</si>
  <si>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</si>
  <si>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</si>
  <si>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</si>
  <si>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</si>
  <si>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</si>
  <si>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</si>
  <si>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</si>
  <si>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</si>
  <si>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</si>
  <si>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</si>
  <si>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</si>
  <si>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</si>
  <si>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</si>
  <si>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</si>
  <si>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</si>
  <si>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</si>
  <si>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</si>
  <si>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</si>
  <si>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</si>
  <si>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</si>
  <si>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</si>
  <si>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</si>
  <si>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</si>
  <si>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</si>
  <si>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</si>
  <si>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</si>
  <si>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</si>
  <si>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</si>
  <si>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</si>
  <si>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</si>
  <si>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</si>
  <si>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</si>
  <si>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</si>
  <si>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</si>
  <si>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</si>
  <si>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</si>
  <si>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</si>
  <si>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</si>
  <si>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</si>
  <si>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</si>
  <si>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</si>
  <si>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</si>
  <si>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</si>
  <si>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</si>
  <si>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</si>
  <si>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</si>
  <si>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</si>
  <si>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</si>
  <si>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</si>
  <si>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</si>
  <si>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</si>
  <si>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</si>
  <si>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</si>
  <si>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</si>
  <si>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</si>
  <si>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</si>
  <si>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</si>
  <si>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</si>
  <si>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</si>
  <si>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</si>
  <si>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</si>
  <si>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</si>
  <si>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</si>
  <si>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</si>
  <si>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</si>
  <si>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</si>
  <si>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</si>
  <si>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</si>
  <si>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</si>
  <si>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</si>
  <si>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</si>
  <si>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</si>
  <si>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</si>
  <si>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</si>
  <si>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</si>
  <si>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</si>
  <si>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</si>
  <si>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</si>
  <si>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</si>
  <si>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</si>
  <si>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</si>
  <si>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</si>
  <si>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</si>
  <si>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</si>
  <si>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</si>
  <si>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</si>
  <si>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</si>
  <si>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</si>
  <si>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</si>
  <si>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</si>
  <si>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</si>
  <si>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</si>
  <si>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</si>
  <si>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</si>
  <si>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</si>
  <si>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</si>
  <si>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</si>
  <si>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</si>
  <si>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</si>
  <si>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</si>
  <si>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</si>
  <si>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</si>
  <si>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</si>
  <si>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</si>
  <si>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</si>
  <si>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</si>
  <si>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</si>
  <si>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</si>
  <si>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</si>
  <si>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</si>
  <si>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</si>
  <si>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</si>
  <si>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</si>
  <si>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</si>
  <si>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</si>
  <si>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</si>
  <si>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</si>
  <si>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</si>
  <si>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</si>
  <si>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</si>
  <si>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</si>
  <si>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</si>
  <si>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</si>
  <si>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</si>
  <si>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</si>
  <si>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</si>
  <si>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</si>
  <si>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</si>
  <si>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</si>
  <si>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</si>
  <si>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</si>
  <si>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</si>
  <si>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</si>
  <si>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</si>
  <si>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</si>
  <si>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</si>
  <si>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</si>
  <si>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</si>
  <si>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</si>
  <si>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</si>
  <si>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</si>
  <si>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</si>
  <si>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</si>
  <si>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</si>
  <si>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</si>
  <si>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</si>
  <si>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</si>
  <si>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</si>
  <si>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</si>
  <si>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</si>
  <si>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</si>
  <si>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</si>
  <si>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</si>
  <si>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</si>
  <si>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</si>
  <si>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</si>
  <si>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</si>
  <si>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</si>
  <si>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</si>
  <si>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</si>
  <si>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</si>
  <si>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</si>
  <si>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</si>
  <si>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</si>
  <si>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</si>
  <si>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</si>
  <si>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</si>
  <si>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</si>
  <si>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</si>
  <si>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</si>
  <si>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</si>
  <si>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</si>
  <si>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</si>
  <si>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</si>
  <si>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</si>
  <si>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</si>
  <si>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</si>
  <si>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</si>
  <si>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</si>
  <si>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</si>
  <si>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</si>
  <si>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</si>
  <si>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</si>
  <si>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</si>
  <si>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</si>
  <si>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</si>
  <si>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</si>
  <si>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</si>
  <si>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</si>
  <si>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</si>
  <si>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</si>
  <si>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</si>
  <si>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</si>
  <si>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</si>
  <si>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</si>
  <si>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</si>
  <si>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</si>
  <si>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</si>
  <si>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</si>
  <si>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</si>
  <si>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</si>
  <si>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</si>
  <si>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</si>
  <si>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</si>
  <si>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</si>
  <si>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</si>
  <si>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</si>
  <si>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</si>
  <si>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</si>
  <si>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</si>
  <si>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</si>
  <si>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</si>
  <si>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</si>
  <si>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</si>
  <si>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</si>
  <si>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</si>
  <si>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</si>
  <si>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</si>
  <si>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</si>
  <si>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</si>
  <si>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</si>
  <si>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</si>
  <si>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</si>
  <si>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</si>
  <si>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</si>
  <si>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</si>
  <si>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</si>
  <si>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</si>
  <si>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</si>
  <si>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</si>
  <si>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</si>
  <si>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</si>
  <si>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</si>
  <si>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</si>
  <si>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</si>
  <si>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</si>
  <si>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</si>
  <si>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</si>
  <si>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</si>
  <si>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</si>
  <si>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</si>
  <si>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</si>
  <si>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</si>
  <si>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</si>
  <si>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</si>
  <si>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</si>
  <si>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</si>
  <si>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</si>
  <si>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</si>
  <si>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</si>
  <si>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</si>
  <si>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</si>
  <si>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</si>
  <si>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</si>
  <si>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</si>
  <si>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</si>
  <si>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</si>
  <si>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</si>
  <si>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</si>
  <si>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</si>
  <si>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</si>
  <si>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</si>
  <si>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</si>
  <si>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</si>
  <si>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</si>
  <si>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</si>
  <si>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</si>
  <si>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</si>
  <si>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</si>
  <si>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</si>
  <si>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</si>
  <si>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</si>
  <si>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</si>
  <si>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</si>
  <si>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</si>
  <si>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</si>
  <si>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</si>
  <si>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</si>
  <si>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</si>
  <si>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</si>
  <si>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</si>
  <si>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</si>
  <si>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</si>
  <si>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</si>
  <si>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</si>
  <si>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</si>
  <si>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</si>
  <si>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</si>
  <si>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</si>
  <si>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</si>
  <si>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</si>
  <si>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</si>
  <si>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</si>
  <si>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</si>
  <si>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</si>
  <si>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</si>
  <si>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</si>
  <si>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</si>
  <si>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</si>
  <si>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</si>
  <si>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</si>
  <si>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</si>
  <si>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</si>
  <si>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</si>
  <si>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</si>
  <si>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</si>
  <si>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</si>
  <si>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</si>
  <si>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</si>
  <si>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</si>
  <si>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</si>
  <si>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</si>
  <si>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</si>
  <si>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</si>
  <si>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</si>
  <si>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</si>
  <si>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</si>
  <si>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</si>
  <si>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</si>
  <si>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</si>
  <si>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</si>
  <si>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</si>
  <si>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</si>
  <si>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</si>
  <si>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</si>
  <si>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</si>
  <si>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</si>
  <si>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</si>
  <si>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</si>
  <si>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</si>
  <si>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</si>
  <si>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</si>
  <si>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</si>
  <si>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</si>
  <si>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</si>
  <si>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</si>
  <si>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</si>
  <si>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</si>
  <si>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</si>
  <si>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</si>
  <si>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</si>
  <si>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</si>
  <si>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</si>
  <si>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</si>
  <si>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</si>
  <si>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</si>
  <si>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</si>
  <si>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</si>
  <si>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</si>
  <si>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</si>
  <si>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</si>
  <si>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</si>
  <si>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</si>
  <si>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</si>
  <si>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</si>
  <si>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</si>
  <si>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</si>
  <si>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</si>
  <si>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</si>
  <si>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</si>
  <si>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</si>
  <si>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</si>
  <si>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</si>
  <si>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</si>
  <si>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</si>
  <si>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</si>
  <si>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</si>
  <si>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</si>
  <si>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</si>
  <si>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</si>
  <si>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</si>
  <si>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</si>
  <si>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</si>
  <si>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 xml:space="preserve">  Sales</t>
  </si>
  <si>
    <t xml:space="preserve">  Profit</t>
  </si>
  <si>
    <t xml:space="preserve"> Category</t>
  </si>
  <si>
    <t>Sum of Quantity</t>
  </si>
  <si>
    <t>TOP 5 PRODUCTS BY QUANTITY</t>
  </si>
  <si>
    <t>Order Count</t>
  </si>
  <si>
    <t>Sum of Order Count</t>
  </si>
  <si>
    <t>profit margin</t>
  </si>
  <si>
    <r>
      <t xml:space="preserve">                                                               </t>
    </r>
    <r>
      <rPr>
        <b/>
        <sz val="48"/>
        <color rgb="FF002060"/>
        <rFont val="Amasis MT Pro Black"/>
        <family val="1"/>
      </rPr>
      <t>E-COMMERCE SALES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</si>
</sst>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7" x14ac:knownFonts="1">
    <font>
      <sz val="11"/>
      <color theme="1"/>
      <name val="Tw Cen MT"/>
      <scheme val="minor"/>
    </font>
    <font>
      <sz val="12"/>
      <color rgb="FF000000"/>
      <name val="Calibri"/>
    </font>
    <font>
      <sz val="11"/>
      <color theme="1"/>
      <name val="Tw Cen MT"/>
      <scheme val="minor"/>
    </font>
    <font>
      <sz val="11"/>
      <color theme="1"/>
      <name val="Calibri"/>
    </font>
    <font>
      <sz val="11"/>
      <color theme="1"/>
      <name val="Tw Cen MT"/>
      <family val="2"/>
      <scheme val="minor"/>
    </font>
    <font>
      <sz val="11"/>
      <color rgb="FF002060"/>
      <name val="Tw Cen MT"/>
      <family val="2"/>
      <scheme val="minor"/>
    </font>
    <font>
      <b/>
      <sz val="48"/>
      <color rgb="FF002060"/>
      <name val="Amasis MT Pro Black"/>
      <family val="1"/>
    </font>
  </fonts>
  <fills count="5">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1" tint="0.34998626667073579"/>
        <bgColor indexed="64"/>
      </patternFill>
    </fill>
  </fills>
  <borders count="12">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indent="1"/>
    </xf>
    <xf numFmtId="0" fontId="0" fillId="0" borderId="2" xfId="0" applyBorder="1" applyAlignment="1">
      <alignment horizontal="left"/>
    </xf>
    <xf numFmtId="0" fontId="0" fillId="0" borderId="6" xfId="0" applyBorder="1" applyAlignment="1">
      <alignment horizontal="left"/>
    </xf>
    <xf numFmtId="0" fontId="0" fillId="0" borderId="7" xfId="0" applyBorder="1"/>
    <xf numFmtId="0" fontId="0" fillId="0" borderId="10" xfId="0" applyBorder="1"/>
    <xf numFmtId="0" fontId="4" fillId="0" borderId="0" xfId="0" applyFont="1"/>
    <xf numFmtId="10" fontId="0" fillId="0" borderId="0" xfId="0" applyNumberFormat="1"/>
    <xf numFmtId="164" fontId="0" fillId="0" borderId="0" xfId="0" applyNumberFormat="1"/>
    <xf numFmtId="0" fontId="0" fillId="2" borderId="0" xfId="0" applyFill="1"/>
    <xf numFmtId="0" fontId="0" fillId="3" borderId="0" xfId="0" applyFill="1"/>
    <xf numFmtId="0" fontId="5" fillId="3" borderId="0" xfId="0" applyFont="1" applyFill="1" applyAlignment="1">
      <alignment horizontal="center"/>
    </xf>
    <xf numFmtId="0" fontId="0" fillId="3" borderId="0" xfId="0" applyFill="1" applyAlignment="1">
      <alignment horizontal="center"/>
    </xf>
    <xf numFmtId="0" fontId="0" fillId="0" borderId="3" xfId="0" applyNumberFormat="1" applyBorder="1"/>
    <xf numFmtId="0" fontId="0" fillId="0" borderId="4" xfId="0" applyNumberFormat="1" applyBorder="1"/>
    <xf numFmtId="0" fontId="0" fillId="0" borderId="5" xfId="0" applyNumberFormat="1"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11" xfId="0" applyNumberFormat="1" applyBorder="1"/>
    <xf numFmtId="0" fontId="0" fillId="4" borderId="0" xfId="0" applyFill="1"/>
  </cellXfs>
  <cellStyles count="1">
    <cellStyle name="Normal" xfId="0" builtinId="0"/>
  </cellStyles>
  <dxfs count="14">
    <dxf>
      <numFmt numFmtId="0" formatCode="General"/>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defaultTableStyle="TableStyleMedium2" defaultPivotStyle="PivotStyleLight16">
    <tableStyle name="Data-style" pivot="0" count="3" xr9:uid="{00000000-0011-0000-FFFF-FFFF00000000}">
      <tableStyleElement type="headerRow" dxfId="13"/>
      <tableStyleElement type="firstRowStripe" dxfId="12"/>
      <tableStyleElement type="secondRowStripe" dxfId="11"/>
    </tableStyle>
    <tableStyle name="Slicer Style 1" pivot="0" table="0" count="1" xr9:uid="{0196FA57-F9B1-4BB2-885E-E89606F89287}">
      <tableStyleElement type="wholeTable" dxfId="10"/>
    </tableStyle>
    <tableStyle name="Slicer Style 2" pivot="0" table="0" count="1" xr9:uid="{357902A4-DE1D-42DA-99CB-1CE7EC1A86B0}"/>
    <tableStyle name="Slicer Style 3" pivot="0" table="0" count="1" xr9:uid="{3FFD0EC6-8899-4274-A65F-B8E5CE69BDA1}">
      <tableStyleElement type="wholeTable" dxfId="9"/>
    </tableStyle>
    <tableStyle name="Slicer Style 4" pivot="0" table="0" count="0" xr9:uid="{4A036D1E-B66B-4622-9E9F-59C39F3A79BC}"/>
    <tableStyle name="SlicerStyleLight1 2" pivot="0" table="0" count="10" xr9:uid="{E5D0D3BA-E40F-4B43-82A2-457819FB26FC}">
      <tableStyleElement type="wholeTable" dxfId="8"/>
      <tableStyleElement type="headerRow" dxfId="7"/>
    </tableStyle>
    <tableStyle name="SlicerStyleLight2 2" pivot="0" table="0" count="10" xr9:uid="{2653EB6D-3B62-4DD6-A4BA-E386F70841A3}">
      <tableStyleElement type="wholeTable" dxfId="6"/>
      <tableStyleElement type="headerRow" dxfId="5"/>
    </tableStyle>
    <tableStyle name="SlicerStyleLight4 2" pivot="0" table="0" count="10" xr9:uid="{59C3464B-AAAD-4185-858E-BAF6008FF304}">
      <tableStyleElement type="wholeTable" dxfId="4"/>
      <tableStyleElement type="headerRow" dxfId="3"/>
    </tableStyle>
    <tableStyle name="SlicerStyleLight6 2" pivot="0" table="0" count="10" xr9:uid="{6D04C746-79C6-44EF-97B6-CAAC60039375}">
      <tableStyleElement type="wholeTable" dxfId="2"/>
      <tableStyleElement type="headerRow" dxfId="1"/>
    </tableStyle>
  </tableStyles>
  <colors>
    <mruColors>
      <color rgb="FFCC0463"/>
      <color rgb="FFECADFD"/>
      <color rgb="FF9BD9FF"/>
      <color rgb="FFB7AFFF"/>
      <color rgb="FF7F49F9"/>
      <color rgb="FFA66BD3"/>
      <color rgb="FFBD0315"/>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(version 2).xlsx]Pivot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cmpd="sng">
            <a:noFill/>
          </a:ln>
          <a:effectLst/>
        </c:spPr>
      </c:pivotFmt>
    </c:pivotFmts>
    <c:plotArea>
      <c:layout/>
      <c:barChart>
        <c:barDir val="col"/>
        <c:grouping val="clustered"/>
        <c:varyColors val="0"/>
        <c:ser>
          <c:idx val="0"/>
          <c:order val="0"/>
          <c:tx>
            <c:strRef>
              <c:f>'Pivot Tables'!$C$2</c:f>
              <c:strCache>
                <c:ptCount val="1"/>
                <c:pt idx="0">
                  <c:v>  Sales</c:v>
                </c:pt>
              </c:strCache>
            </c:strRef>
          </c:tx>
          <c:spPr>
            <a:solidFill>
              <a:srgbClr val="002060"/>
            </a:solidFill>
            <a:ln cmpd="sng">
              <a:noFill/>
            </a:ln>
            <a:effectLst/>
          </c:spPr>
          <c:invertIfNegative val="0"/>
          <c:cat>
            <c:multiLvlStrRef>
              <c:f>'Pivot Tables'!$B$3:$B$55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2011</c:v>
                  </c:pt>
                  <c:pt idx="12">
                    <c:v>2012</c:v>
                  </c:pt>
                  <c:pt idx="24">
                    <c:v>2013</c:v>
                  </c:pt>
                  <c:pt idx="36">
                    <c:v>2014</c:v>
                  </c:pt>
                </c:lvl>
              </c:multiLvlStrCache>
            </c:multiLvlStrRef>
          </c:cat>
          <c:val>
            <c:numRef>
              <c:f>'Pivot Tables'!$C$3:$C$55</c:f>
              <c:numCache>
                <c:formatCode>General</c:formatCode>
                <c:ptCount val="48"/>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22867.711000000003</c:v>
                </c:pt>
                <c:pt idx="26">
                  <c:v>51186.217000000011</c:v>
                </c:pt>
                <c:pt idx="27">
                  <c:v>39248.592999999957</c:v>
                </c:pt>
                <c:pt idx="28">
                  <c:v>56691.07699999999</c:v>
                </c:pt>
                <c:pt idx="29">
                  <c:v>39430.442999999977</c:v>
                </c:pt>
                <c:pt idx="30">
                  <c:v>38440.754999999976</c:v>
                </c:pt>
                <c:pt idx="31">
                  <c:v>33265.564300000005</c:v>
                </c:pt>
                <c:pt idx="32">
                  <c:v>72908.108899999977</c:v>
                </c:pt>
                <c:pt idx="33">
                  <c:v>56463.130000000026</c:v>
                </c:pt>
                <c:pt idx="34">
                  <c:v>82192.322799999994</c:v>
                </c:pt>
                <c:pt idx="35">
                  <c:v>97237.417000000016</c:v>
                </c:pt>
                <c:pt idx="36">
                  <c:v>44703.142000000007</c:v>
                </c:pt>
                <c:pt idx="37">
                  <c:v>20283.513399999993</c:v>
                </c:pt>
                <c:pt idx="38">
                  <c:v>53908.961999999985</c:v>
                </c:pt>
                <c:pt idx="39">
                  <c:v>40112.42089999999</c:v>
                </c:pt>
                <c:pt idx="40">
                  <c:v>45651.23619999997</c:v>
                </c:pt>
                <c:pt idx="41">
                  <c:v>48259.748700000004</c:v>
                </c:pt>
                <c:pt idx="42">
                  <c:v>48428.364999999991</c:v>
                </c:pt>
                <c:pt idx="43">
                  <c:v>61516.085999999974</c:v>
                </c:pt>
                <c:pt idx="44">
                  <c:v>90488.722000000038</c:v>
                </c:pt>
                <c:pt idx="45">
                  <c:v>77793.755199999971</c:v>
                </c:pt>
                <c:pt idx="46">
                  <c:v>112326.47100000005</c:v>
                </c:pt>
                <c:pt idx="47">
                  <c:v>90474.600799999986</c:v>
                </c:pt>
              </c:numCache>
            </c:numRef>
          </c:val>
          <c:extLst>
            <c:ext xmlns:c16="http://schemas.microsoft.com/office/drawing/2014/chart" uri="{C3380CC4-5D6E-409C-BE32-E72D297353CC}">
              <c16:uniqueId val="{00000000-8522-4F42-97BD-3602D886216D}"/>
            </c:ext>
          </c:extLst>
        </c:ser>
        <c:dLbls>
          <c:showLegendKey val="0"/>
          <c:showVal val="0"/>
          <c:showCatName val="0"/>
          <c:showSerName val="0"/>
          <c:showPercent val="0"/>
          <c:showBubbleSize val="0"/>
        </c:dLbls>
        <c:gapWidth val="219"/>
        <c:overlap val="-27"/>
        <c:axId val="1121857247"/>
        <c:axId val="1121843327"/>
      </c:barChart>
      <c:lineChart>
        <c:grouping val="standard"/>
        <c:varyColors val="0"/>
        <c:ser>
          <c:idx val="1"/>
          <c:order val="1"/>
          <c:tx>
            <c:strRef>
              <c:f>'Pivot Tables'!$D$2</c:f>
              <c:strCache>
                <c:ptCount val="1"/>
                <c:pt idx="0">
                  <c:v>  Profit</c:v>
                </c:pt>
              </c:strCache>
            </c:strRef>
          </c:tx>
          <c:spPr>
            <a:ln w="28575" cap="rnd">
              <a:solidFill>
                <a:srgbClr val="7030A0"/>
              </a:solidFill>
              <a:round/>
            </a:ln>
            <a:effectLst/>
          </c:spPr>
          <c:marker>
            <c:symbol val="none"/>
          </c:marker>
          <c:cat>
            <c:multiLvlStrRef>
              <c:f>'Pivot Tables'!$B$3:$B$55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2011</c:v>
                  </c:pt>
                  <c:pt idx="12">
                    <c:v>2012</c:v>
                  </c:pt>
                  <c:pt idx="24">
                    <c:v>2013</c:v>
                  </c:pt>
                  <c:pt idx="36">
                    <c:v>2014</c:v>
                  </c:pt>
                </c:lvl>
              </c:multiLvlStrCache>
            </c:multiLvlStrRef>
          </c:cat>
          <c:val>
            <c:numRef>
              <c:f>'Pivot Tables'!$D$3:$D$55</c:f>
              <c:numCache>
                <c:formatCode>General</c:formatCode>
                <c:ptCount val="48"/>
                <c:pt idx="0">
                  <c:v>2446.7710999999999</c:v>
                </c:pt>
                <c:pt idx="1">
                  <c:v>865.72799999999984</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2821.2762000000007</c:v>
                </c:pt>
                <c:pt idx="14">
                  <c:v>9724.6723999999995</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4996.2466999999979</c:v>
                </c:pt>
                <c:pt idx="26">
                  <c:v>3625.2714999999971</c:v>
                </c:pt>
                <c:pt idx="27">
                  <c:v>2957.844599999999</c:v>
                </c:pt>
                <c:pt idx="28">
                  <c:v>8627.4763999999996</c:v>
                </c:pt>
                <c:pt idx="29">
                  <c:v>4499.584499999999</c:v>
                </c:pt>
                <c:pt idx="30">
                  <c:v>4464.6602000000021</c:v>
                </c:pt>
                <c:pt idx="31">
                  <c:v>2328.3533999999986</c:v>
                </c:pt>
                <c:pt idx="32">
                  <c:v>9360.4909999999909</c:v>
                </c:pt>
                <c:pt idx="33">
                  <c:v>15763.379700000003</c:v>
                </c:pt>
                <c:pt idx="34">
                  <c:v>4376.0693999999949</c:v>
                </c:pt>
                <c:pt idx="35">
                  <c:v>17902.730100000001</c:v>
                </c:pt>
                <c:pt idx="36">
                  <c:v>7208.6825999999983</c:v>
                </c:pt>
                <c:pt idx="37">
                  <c:v>1605.6477999999986</c:v>
                </c:pt>
                <c:pt idx="38">
                  <c:v>12957.8999</c:v>
                </c:pt>
                <c:pt idx="39">
                  <c:v>2803.6307999999967</c:v>
                </c:pt>
                <c:pt idx="40">
                  <c:v>6274.4577999999983</c:v>
                </c:pt>
                <c:pt idx="41">
                  <c:v>8087.668399999995</c:v>
                </c:pt>
                <c:pt idx="42">
                  <c:v>6623.5570999999982</c:v>
                </c:pt>
                <c:pt idx="43">
                  <c:v>8894.4485999999961</c:v>
                </c:pt>
                <c:pt idx="44">
                  <c:v>11395.439400000005</c:v>
                </c:pt>
                <c:pt idx="45">
                  <c:v>9440.660799999996</c:v>
                </c:pt>
                <c:pt idx="46">
                  <c:v>9682.5518999999949</c:v>
                </c:pt>
                <c:pt idx="47">
                  <c:v>8532.8679999999931</c:v>
                </c:pt>
              </c:numCache>
            </c:numRef>
          </c:val>
          <c:smooth val="0"/>
          <c:extLst>
            <c:ext xmlns:c16="http://schemas.microsoft.com/office/drawing/2014/chart" uri="{C3380CC4-5D6E-409C-BE32-E72D297353CC}">
              <c16:uniqueId val="{00000001-8522-4F42-97BD-3602D886216D}"/>
            </c:ext>
          </c:extLst>
        </c:ser>
        <c:dLbls>
          <c:showLegendKey val="0"/>
          <c:showVal val="0"/>
          <c:showCatName val="0"/>
          <c:showSerName val="0"/>
          <c:showPercent val="0"/>
          <c:showBubbleSize val="0"/>
        </c:dLbls>
        <c:marker val="1"/>
        <c:smooth val="0"/>
        <c:axId val="1127197503"/>
        <c:axId val="1127199903"/>
      </c:lineChart>
      <c:catAx>
        <c:axId val="112185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43327"/>
        <c:crosses val="autoZero"/>
        <c:auto val="1"/>
        <c:lblAlgn val="ctr"/>
        <c:lblOffset val="100"/>
        <c:noMultiLvlLbl val="0"/>
      </c:catAx>
      <c:valAx>
        <c:axId val="112184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57247"/>
        <c:crosses val="autoZero"/>
        <c:crossBetween val="between"/>
      </c:valAx>
      <c:valAx>
        <c:axId val="1127199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97503"/>
        <c:crosses val="max"/>
        <c:crossBetween val="between"/>
      </c:valAx>
      <c:catAx>
        <c:axId val="1127197503"/>
        <c:scaling>
          <c:orientation val="minMax"/>
        </c:scaling>
        <c:delete val="1"/>
        <c:axPos val="b"/>
        <c:numFmt formatCode="General" sourceLinked="1"/>
        <c:majorTickMark val="out"/>
        <c:minorTickMark val="none"/>
        <c:tickLblPos val="nextTo"/>
        <c:crossAx val="1127199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(version 2).xlsx]Pivot Tables!PivotTable2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CATEGORY WISE PROFIT</a:t>
            </a:r>
          </a:p>
          <a:p>
            <a:pPr>
              <a:defRPr/>
            </a:pPr>
            <a:endParaRPr lang="en-IN"/>
          </a:p>
        </c:rich>
      </c:tx>
      <c:layout>
        <c:manualLayout>
          <c:xMode val="edge"/>
          <c:yMode val="edge"/>
          <c:x val="0.27671646143668266"/>
          <c:y val="4.503594009865353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BD0315">
              <a:alpha val="61961"/>
            </a:srgbClr>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7030A0">
              <a:alpha val="70000"/>
            </a:srgbClr>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002060">
              <a:alpha val="77000"/>
            </a:srgb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906137972521439"/>
          <c:y val="0.27877069614215755"/>
          <c:w val="0.38587317984817371"/>
          <c:h val="0.62030553516526776"/>
        </c:manualLayout>
      </c:layout>
      <c:doughnutChart>
        <c:varyColors val="1"/>
        <c:ser>
          <c:idx val="0"/>
          <c:order val="0"/>
          <c:tx>
            <c:strRef>
              <c:f>'Pivot Tables'!$G$2</c:f>
              <c:strCache>
                <c:ptCount val="1"/>
                <c:pt idx="0">
                  <c:v>Total</c:v>
                </c:pt>
              </c:strCache>
            </c:strRef>
          </c:tx>
          <c:dPt>
            <c:idx val="0"/>
            <c:bubble3D val="0"/>
            <c:spPr>
              <a:solidFill>
                <a:srgbClr val="BD0315">
                  <a:alpha val="61961"/>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B3-426C-A8ED-8B18A37DECF9}"/>
              </c:ext>
            </c:extLst>
          </c:dPt>
          <c:dPt>
            <c:idx val="1"/>
            <c:bubble3D val="0"/>
            <c:spPr>
              <a:solidFill>
                <a:srgbClr val="7030A0">
                  <a:alpha val="70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B3-426C-A8ED-8B18A37DECF9}"/>
              </c:ext>
            </c:extLst>
          </c:dPt>
          <c:dPt>
            <c:idx val="2"/>
            <c:bubble3D val="0"/>
            <c:spPr>
              <a:solidFill>
                <a:srgbClr val="002060">
                  <a:alpha val="77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6B3-426C-A8ED-8B18A37DEC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Tables'!$F$3:$F$6</c:f>
              <c:strCache>
                <c:ptCount val="3"/>
                <c:pt idx="0">
                  <c:v>Furniture</c:v>
                </c:pt>
                <c:pt idx="1">
                  <c:v>Office Supplies</c:v>
                </c:pt>
                <c:pt idx="2">
                  <c:v>Technology</c:v>
                </c:pt>
              </c:strCache>
            </c:strRef>
          </c:cat>
          <c:val>
            <c:numRef>
              <c:f>'Pivot Tables'!$G$3:$G$6</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F6B3-426C-A8ED-8B18A37DEC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(version 2).xlsx]Pivot Tables!PivotTable3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CATEGORY WISE SALES SHARE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C00000">
              <a:alpha val="61000"/>
            </a:srgbClr>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7030A0">
              <a:alpha val="68000"/>
            </a:srgbClr>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002060">
              <a:alpha val="71000"/>
            </a:srgb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391958894355043"/>
          <c:y val="0.21643477051570317"/>
          <c:w val="0.44442980903858581"/>
          <c:h val="0.67777940284959337"/>
        </c:manualLayout>
      </c:layout>
      <c:doughnutChart>
        <c:varyColors val="1"/>
        <c:ser>
          <c:idx val="0"/>
          <c:order val="0"/>
          <c:tx>
            <c:strRef>
              <c:f>'Pivot Tables'!$G$9</c:f>
              <c:strCache>
                <c:ptCount val="1"/>
                <c:pt idx="0">
                  <c:v>Total</c:v>
                </c:pt>
              </c:strCache>
            </c:strRef>
          </c:tx>
          <c:dPt>
            <c:idx val="0"/>
            <c:bubble3D val="0"/>
            <c:spPr>
              <a:solidFill>
                <a:srgbClr val="C00000">
                  <a:alpha val="61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90-4952-9D44-55EA2910CA83}"/>
              </c:ext>
            </c:extLst>
          </c:dPt>
          <c:dPt>
            <c:idx val="1"/>
            <c:bubble3D val="0"/>
            <c:spPr>
              <a:solidFill>
                <a:srgbClr val="7030A0">
                  <a:alpha val="68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90-4952-9D44-55EA2910CA83}"/>
              </c:ext>
            </c:extLst>
          </c:dPt>
          <c:dPt>
            <c:idx val="2"/>
            <c:bubble3D val="0"/>
            <c:spPr>
              <a:solidFill>
                <a:srgbClr val="002060">
                  <a:alpha val="71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90-4952-9D44-55EA2910CA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Tables'!$F$10:$F$13</c:f>
              <c:strCache>
                <c:ptCount val="3"/>
                <c:pt idx="0">
                  <c:v>Furniture</c:v>
                </c:pt>
                <c:pt idx="1">
                  <c:v>Office Supplies</c:v>
                </c:pt>
                <c:pt idx="2">
                  <c:v>Technology</c:v>
                </c:pt>
              </c:strCache>
            </c:strRef>
          </c:cat>
          <c:val>
            <c:numRef>
              <c:f>'Pivot Tables'!$G$10:$G$13</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290-4952-9D44-55EA2910CA8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(version 2).xlsx]Pivot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pct60">
            <a:fgClr>
              <a:srgbClr val="7030A0"/>
            </a:fgClr>
            <a:bgClr>
              <a:schemeClr val="bg1"/>
            </a:bgClr>
          </a:patt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Tables'!$G$16</c:f>
              <c:strCache>
                <c:ptCount val="1"/>
                <c:pt idx="0">
                  <c:v>Total</c:v>
                </c:pt>
              </c:strCache>
            </c:strRef>
          </c:tx>
          <c:spPr>
            <a:pattFill prst="pct60">
              <a:fgClr>
                <a:srgbClr val="7030A0"/>
              </a:fgClr>
              <a:bgClr>
                <a:schemeClr val="bg1"/>
              </a:bgClr>
            </a:patt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 Tables'!$F$17:$F$22</c:f>
              <c:strCache>
                <c:ptCount val="5"/>
                <c:pt idx="0">
                  <c:v>Adrian Barton</c:v>
                </c:pt>
                <c:pt idx="1">
                  <c:v>Tom Ashbrook</c:v>
                </c:pt>
                <c:pt idx="2">
                  <c:v>Raymond Buch</c:v>
                </c:pt>
                <c:pt idx="3">
                  <c:v>Tamara Chand</c:v>
                </c:pt>
                <c:pt idx="4">
                  <c:v>Sean Miller</c:v>
                </c:pt>
              </c:strCache>
            </c:strRef>
          </c:cat>
          <c:val>
            <c:numRef>
              <c:f>'Pivot Tables'!$G$17:$G$22</c:f>
              <c:numCache>
                <c:formatCode>General</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3B0C-4103-96B1-7B3EF9D34772}"/>
            </c:ext>
          </c:extLst>
        </c:ser>
        <c:dLbls>
          <c:showLegendKey val="0"/>
          <c:showVal val="0"/>
          <c:showCatName val="0"/>
          <c:showSerName val="0"/>
          <c:showPercent val="0"/>
          <c:showBubbleSize val="0"/>
        </c:dLbls>
        <c:gapWidth val="150"/>
        <c:overlap val="100"/>
        <c:axId val="1393164079"/>
        <c:axId val="1393164559"/>
      </c:barChart>
      <c:catAx>
        <c:axId val="13931640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164559"/>
        <c:crosses val="autoZero"/>
        <c:auto val="1"/>
        <c:lblAlgn val="ctr"/>
        <c:lblOffset val="100"/>
        <c:noMultiLvlLbl val="0"/>
      </c:catAx>
      <c:valAx>
        <c:axId val="139316455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16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(version 2).xlsx]Pivot Tables!PivotTable6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PRODUCTS BY QUANTITY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dkUpDiag">
            <a:fgClr>
              <a:srgbClr val="7030A0"/>
            </a:fgClr>
            <a:bgClr>
              <a:schemeClr val="bg1"/>
            </a:bgClr>
          </a:patt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Tables'!$G$24</c:f>
              <c:strCache>
                <c:ptCount val="1"/>
                <c:pt idx="0">
                  <c:v>Total</c:v>
                </c:pt>
              </c:strCache>
            </c:strRef>
          </c:tx>
          <c:spPr>
            <a:pattFill prst="dkUpDiag">
              <a:fgClr>
                <a:srgbClr val="7030A0"/>
              </a:fgClr>
              <a:bgClr>
                <a:schemeClr val="bg1"/>
              </a:bgClr>
            </a:patt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 Tables'!$F$25:$F$30</c:f>
              <c:strCache>
                <c:ptCount val="5"/>
                <c:pt idx="0">
                  <c:v>Staples</c:v>
                </c:pt>
                <c:pt idx="1">
                  <c:v>KI Adjustable-Height Table</c:v>
                </c:pt>
                <c:pt idx="2">
                  <c:v>Avery Non-Stick Binders</c:v>
                </c:pt>
                <c:pt idx="3">
                  <c:v>Storex Dura Pro Binders</c:v>
                </c:pt>
                <c:pt idx="4">
                  <c:v>GBC Premium Transparent Covers with Diagonal Lined Pattern</c:v>
                </c:pt>
              </c:strCache>
            </c:strRef>
          </c:cat>
          <c:val>
            <c:numRef>
              <c:f>'Pivot Tables'!$G$25:$G$30</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0-758E-4181-89B0-69D584CEA468}"/>
            </c:ext>
          </c:extLst>
        </c:ser>
        <c:dLbls>
          <c:showLegendKey val="0"/>
          <c:showVal val="0"/>
          <c:showCatName val="0"/>
          <c:showSerName val="0"/>
          <c:showPercent val="0"/>
          <c:showBubbleSize val="0"/>
        </c:dLbls>
        <c:gapWidth val="100"/>
        <c:overlap val="-24"/>
        <c:axId val="1393152079"/>
        <c:axId val="1393168879"/>
      </c:barChart>
      <c:catAx>
        <c:axId val="1393152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168879"/>
        <c:crosses val="autoZero"/>
        <c:auto val="1"/>
        <c:lblAlgn val="ctr"/>
        <c:lblOffset val="100"/>
        <c:noMultiLvlLbl val="0"/>
      </c:catAx>
      <c:valAx>
        <c:axId val="13931688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15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latin typeface="Tw Cen MT" panose="020B0602020104020603"/>
              </a:rPr>
              <a:t> </a:t>
            </a:r>
            <a:r>
              <a:rPr lang="en-IN" b="1"/>
              <a:t>SALES BY STATE</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Tw Cen MT" panose="020B0602020104020603"/>
            </a:endParaRPr>
          </a:p>
        </cx:rich>
      </cx:tx>
    </cx:title>
    <cx:plotArea>
      <cx:plotAreaRegion>
        <cx:series layoutId="regionMap" uniqueId="{00000000-022B-45CF-BE33-189DA1070304}">
          <cx:tx>
            <cx:txData>
              <cx:f>_xlchart.v5.2</cx:f>
              <cx:v>Sum of Sales</cx:v>
            </cx:txData>
          </cx:tx>
          <cx:dataId val="0"/>
          <cx:layoutPr>
            <cx:regionLabelLayout val="none"/>
            <cx:geography cultureLanguage="en-US" cultureRegion="IN" attribution="Powered by Bing">
              <cx:geoCache provider="{E9337A44-BEBE-4D9F-B70C-5C5E7DAFC167}">
                <cx:binary>1H1pc9u4tu1fSeXzo5ogJuLU6VvVpCRPsZPYidOdLyzFdnMmOE+//i5asmMz6sSnjm+9kjrVKomE
CGBhT2tvwP++6f91k9xtyjd9mmTVv276398GdZ3/67ffqpvgLt1UizS8KXWl/64XNzr9Tf/9d3hz
99ttuenCzP/NMgn77SbYlPVd//Z//o1f8+/0O32zqUOdfWzuyuHyrmqSuvrJtb2X3mxu0zBbhlVd
hjc1+f3thS7r4I27KXUSZpu3b+6yOqyHT0N+9/vbZ/e+ffPb/Bd/ePqbBB2sm1u0pXzBqaKSU1Pd
v+TbN4nO/N1lQ6oFsTm1hRDm/Us8PPtik6L9y/t136vN7W15V1UY3v37j+2fjQWX3bdvbnST1dNM
+pjU399+zsL67vbNVb2p76q3b8JKu9sbXD0N6PPV/Qz89hyL//n37AvMyeybJ3DNJ/BXl35A649k
822TviZM1kIKwSzLmuFji4XNTEot09rip57j84Ke7AfmseEMkT/eHSQiX+6q+s11WPphFr4mLvYC
qHBpk930z+ExF4JQSZVJtuJDn8Pz4m7tB2nWfAbVl+uDhOqPMhz1q+o4trAUtSybsL06jhCygHBx
JfhWyZHnIL2gQ/vheWw4A+aPrwcJzMVd9+b0rqzuhof5+e/tDzMXBNKhON0JiDWzP2whpM1haHfq
jT08e2d/XtSn/fA8Hc8MoYvTg0RoeZdsuk159zBH/z0+VC1M05bCovzRvjzzD/iCCVswSuztdf7w
7C0+L+nRfnS+t5xhs1wdJDbTaju/68Mb/TBDr4AOWzAL9oWwnXcG8/IUHWKKBTFtCJg902kv681+
ZJ62nWFzcX6Q2JyHVaWbMnxFZOwFFZLbJtuv15S1YFICOWun2GZy85Ie7Ufne8sZNufvDxKbk9tN
8Ioiw9iC2sqUFttNvD0TGQKLwxER2eYMkl92ZD8eu2YzME6WBwnGH2W8yaoN4q5XC0DZApbDNinZ
GZgZHpOgUEU4hyzdv2aovKRH+4H53nKGzR+XB4nNSQJqQIeviM3knEFObCp2jjOCy6fmxQY5wGxB
uf3dOdiui63xf0mP9mPzveUMm5PDDD/dTRL+rcvXjT3lwuJMCEXUVjJg4p+iQ4hC8CkteAc7Vfcg
tVt0Xtan/fg8bTtDyP3jIKXnc70JHubnFRwztaAWlfCb+RabWVhzH3JKG3yOmBFqv+rHfjy2rWZI
fP50kEi4OsvuburwpqlfDxBGFlxywindATITFgmCjdqgCKyZfXlhb/bD8qzxDB33MNH5P+DQ5IIT
y1bwl7ch5MwDkODY4CBwOG3b6zMO7SU92g/P95YzbK4PU4e5OtHl5vYVvWVqL+CccW4ya7+NMZE/
YBIewgyUl3RlPyjfW85AcQ8zfnlI4rzRf7/B2Jr02ysT0MoEAISy59ZfyoVJhKUEop37F64/9c3+
027tB2v/r8yAW7oHaYc+3fWvGugQMGXUZjbZMQIzC6TgMiCPo6TcpRKgBp8C9svu7Edo12wGyac/
DxKSNfRbeLt5mJj/3k+z7AVXnBPxQC/PIxxEn7akzLLpVv/N1NwLOrQflseGM2DWhxnfnG/C7O71
YGF8QRHZMP7AOs/SakItLGDGTLkLTGfK7Zfd2Q/KrtkMkvPVQcrK0Z1GtvMVZYVayHXCRWZqvwKz
6YIxRiUzd0zNTFZe0KH9sDw2nAFzdJhe2pVu/m9KOehCmVQhIbDDB/P/lA+wTTBtAAex59YjmEWe
L+/Xfpjm7WdoXR2mF3CS3YabV81GqwUYG8XsB0JzDpNYIAxFqIOajvvXLCB9QYf24/PYcAbMycVB
6rf35Z2vs1e0ORAf1DmBzhRb8Zi5AsQyFyChiYl45+GpWyLt1z3ZD8hDuxke7w+Tfp7yTtO/PH/N
NBpoGQv550eCeQYKGGgUbVgIT3fCMtNpL+zUfnyeNZ6BdH51kEJzortX9AiYtYAHJrhk7NE7fmpx
FF1MbJsg5u76DJ1f9WY/LNtWMzxODtMXOHvtbJqNeIUhgpRyiwh57gMopKVtkyDdtsvYzFTZr/uz
H5OHdjNUzg5TSs4Qdzc38fCg5v/7OJOC47SkZQv+Pbh/Kik2h9GXKAgguzhzZvRf0qN/QOZxLHNs
/joIDXbz0+rfLUGyxefZnf9pGbSCpqJQZHQnNzOnDOQMpAYsp9ofcM6Kkv+5W/tBmjV/NpLDqHh+
p5uwemVH2VwouFumeCRnZrqMIJ4hyKHZu9L1GQnwoi7tx+NJ05nUvDtMO3O+KYdkk92+okZDZgAq
DXbkOSpSLKSJauhHSYEkbcVh6yy/pCf7QfnecobJ+fIgNNmzXmNLx5ewutFZFb5mDIPaJapQTCt2
IjEDB+6yBMXMUd/06LA9BedFXdqPzpOmzwaKcZ4cJDyf7pCGrqq7V6Q1sdnGZnAATHvHkM2qArCZ
gzJqTUUbj97bU3he1KX98DxpOoPn02GG/+ebqtrcBE11V9fVg4r57x01hDSYfXgBqEm/f82T0dgq
YMJVoPbMc35xf/bjM2s+w+j8QK1OeBOE/uZ1FZwtmVRIeO6FB360xE42sGf7Oc7zF/ToHwB6bDnH
5jDV25dNFWALY/2qFJpcMELgRtu7So1Z2mZLoSGJ8FAVjej0qX57WZ/24/O07QyhL4cqPZMB0vXm
YZJeQbtNBkYRFNTuDBAAeBqGKrYgCqlObJZ6eOjOawtf0Jf9wJx/bzrD5fwwLc/FXbt5zRw0tthQ
LhiSnftNDiECJCf24Mqd2zCTml/3Zz8wD+1mqFxcH6S7dq6z+lXzNAwFNKgWJAoJzfvXjBIgJrhn
hso1MZXePFVjL+jKfkQeG84gOf90kJB8gAddDUm7edWyZxSl2wpVzzsNZpozHYbCJ5va9sSAProI
T9F5aa/2Q/S89QynD38cJE4Xd9/KTRVvHlbxK9gZVNui7nwqgN7KzizQAZ0GZkda2FW4vT5LDLyk
R/vx+d5yhs3FYVZxXN+VKTTbK0LDkLPhFv6b6TNUQAthCSWwXfD+NaOgX9CT/ZA8Npwhcn2YWm3a
/Xi8SXO4z6+50ZbRhbA5qM4HkZjDMxWwYz8B4tJHkXqq1l7crf0gzZrPoLo4PkjFtq1IWW7i13Wi
semWovgMcGwFZR7lmObCoib8bDFzDF7an/0QPW89Q+hqeZAIvY8T7O581ZNSUJBuU4as9FZM5u6B
QiYOO6JN8wE9UKRP5eglPdqPz/eWM2zenx0kNpNK+EuX8cP8vIJbYKHERllsOq7m/jXXcXyBWg4T
WnCXZfvBLfh1j/Zj830sM2wu/jpMbO6Pg3p1zQb+BjXqKBHcuQCQjaf0AJJxqGGfjlLZsWsz2dke
BvXrXv0DRs/GNMfpQPVbEL7ibhyEPgw7oRGSfg9tnuJjo1rKxNZ1yr5nsZ/ptl/0Zj8u7+9bzfB4
f5gewWWAQ8LenFSvmwvF5kJh2cir7bbaqB+TBpyAvJnOGLp/Qe89xeWlvdqPz/PWM5wuTw5Sv30Z
NM6/8x+m6XVMj1ICEeeOzZlFpIhGUd1JwMKZO9l6ePaWAH1Bh/aj89hwBsyX/0+G559PvXs8JnC5
qTer+/MFnxx89/Or92PH2YezprtVvhe+rQCc3P7+1mKw+E8KdqYfeSYfD4WyPzS521T172+NiSGF
XVLI3CmJIh0L8tfhwLfpksUWHNuubJszUEa46+2bbDI0v79lKLSeNsgpqFOJ8yemnb/VVJuPSwTb
HtV0QAuONkKFo6keT3f8oJMBdceP07H7/CZr0g86zOoKZypa8Fvy7X3T+DhKhsHwTlG3CcbDNi0T
1282l1jhuJ38v7hqxrhrVPghihWNlIvDsPrCKf1YvFdezthHJoqyOtKJmZVrz0NyiztdGwo39lrd
9RcF4pHckXERO1UdxjW9DOzESPov3G6N2HRFXKZO3mbxsT9mZvehTgrzNjXzzuwcWWWh7ZYksE3H
aoj2A0cHVmy3R1oxf5UGRXSaRhn5m/pZoB1VFfY3w4pDtxe2fypjVjha+6Pb1zK55HbnHfmjHpdU
Jeb7OA5162ZUNI1TWGUaO2OSl9wZKTM+S9P4ZvciWKbciJyMKnkhgjY8CccxetfHLDyRLW++dlFj
rZiZK+GUmQguS2nHwbLS/fChbUZPLXOrS8sVzTFix27G2l5VRZIvlRkEZ4UXr/029N3a78S3sGvr
z1UrguiCW72xRLGyfB+WJuucIeyD0E3EwN1aBkHgeKpXrVOZdThcSV7X2RJIDH96g84cw1Rt4wy9
51+hYsxTTqUHL3YHdP8kFF5wNnZ9/ycLQ8KPBOvNEz+j7UqJuMpck0QpWctaBL4jQ5p/Gcq+dH2/
iCrXlm16alSZqR2D23njpt5ov7fjTjYOTRiWRDSGVuTIPqjGZcSrqlyKRA5/1c1QiA8YiWW6Vtym
/VIlQb8MzYauKrMUTmpEwd+yTNgq8MP4uApZs+58Kpa8CJtlowP5sRhZ7ztZEPtLa6j1x1ik5emg
meeYaUE+Glx1q6xNxanH5GA4ZcnFbZcrsuwhNBfSImPuBFDbQez4Awq31kVm5O+Yb0bDuZk1psxP
rZh1du4qnlW2vcJEsNxN2yDLP7C4CPTJmIWEOSYNBz9zAjsUpdOkFXvXeXFGQifIYERjJ0f+ii3T
EbP3sal8YDWSVl6leRZ2S2n0Kr9OylYWDteVuRwCJTynNBFlurTvZbUUll/p00h7pXoncj+4TQs5
5G6UyFg6iT2kxruWh37lenavLyrDDt+1WR2cCS/rNlYaiNyJq65ZDXmWDie9PwTcrbSVlY6RCDM4
HqLE0sfYlZsQpyZDTdxu9I362CxTucbJquGHsB/I6AZFG0SOLr0Uku3Z0nNoPoT1sox007m5l7ft
u3EMm2JpGYy6OgCay7xNW+KamVGOTmRkyv8gMjOs3DJtUnnej2l3kVTcPCpj2SwDn/oDVhwzWjeS
ub1MDBleGFon7br1vCRwOE4IK5dpYnd/WjhJ9ahWfeGfMrO6HPs6Gj+qxrgxRpVBpgyhe9fm0cAv
ak2rcV0XQVqv/WbQf/aeNpljD03waRxtSx8xLy+zI3wZ+Y4ysro+hiYarlihen1icVEXbpgkljhK
zMDqTmTk0ROq8/LvzmCfeSPsdzTk1XjVxlabH3dxQPRJ6Q390s4Nckaryjwfvcj6yLIO8ugxFaWr
yIc2442ZOfFQREdjT+3TyLCHeGl3Rt+/60mnzyStsnGJJ8VHtu1Vq4T4nuGGwEqv/XyMltbI6Ecj
H8x2TZsgWQoVWWdaZGpF7chQKyPM02DJgp58ykcWLk2aWMA5Zn70rSxktInM2vhMy6T9qzL7tlyV
mjHIGuvbpRGNdJUSYdQnpe8zN6FNVK1EUPnlGW5gjUOM3Egcbol88B1hj2lwyiqDW6k7MMlz04mG
hLXLvhGBa1XC9B0uSp86WZu3x0ZRUr3y6rTza0fztGFIKOWN7diZl3wig0+v2278wrCEayes+hjY
ZKZ1LOxOfhQ8JEu/9oZlbQXFiVSZNFfZWFurxOCe7+q+6y8zr2IXSWo1rZOWMiXnXan1+ViPIjqy
C03/LOr+T7/vW+XUIhzJkoReYrtta9aV07RR35yneUouxoFUl2mko9LVsF/+R9K3Xmk5EUuGcThO
qawlj1xmeL53WlTQGhfMjsn66dG+zwzxjc6HMvSD3UnLjx//55NO8e/+rN/vX04HNX//hJqQ7QnP
P70LmxAnT7Ca3zT5U4+/9f1U4cmHeTxieOYVbc+E/geX6acXn/lTN08rox+81a0/Bd7x8RToH7yp
WbHxU6dq4iu3LpUQC7hSFHs7UPWMigETLs3WpYKTNZ3XgSI2UNU4f8iGs7XzqCRBJpttPbCn7hRB
rSi1ELcqgqyQwpFE/5E7hWjpiTc1PRGFJArn6loSZAR2pD73phISlRnpYn5nE69u1MrKGaTKNfM2
HK85b/J4w4ySV+usGKqBYcH3POhdQ3vmNz8rWWa42upjeaoCPjTLGAqsOO5UmlTnCU9zY3B03PP8
G4/rqNdLQ4gkoq4vJSN3stdDcwnjK5MNfM7cu6EpLcSFL8Iip05KwgpdYTkv0/cBMesuW/oJL+Pc
0R1P03dEDgW67KcpGc6slGbR30bVarR5AukenxMc9LM5QprAYgplBVOqFNMFZJ96nJKkYROIwL7z
oECj4rhOWcKOoVuqUh6PlV+HnTuGOU6tSkwvtLyt6G0P1d7zeIJw6vnzp8MNKag+ZJOw/0dN1594
vGNEbagvEd5GJKZwJmFSOA0cpSyjiNZl3/klLGFQ+yxwDGaMefahY3SoLJewUXT0FA5UVsVwPQta
kguE3gWu/XyOpjl44pUzHAOIYzPQUaxwBh99to66YezDcuTxsYS5jbkr01TSr6KMgzJb/qePwiHd
trQE6j+xzWNKDDydjtSz0qHxhX+M9Qrr0PJYU9PprSLF288f9TzWAPODUyRwKBuO0wGLOgnb80fB
zTWsoKTGrTDK1rSW/ih9WawTm9V4VlbWQnyNuenVYA4elcgeyGcrbnouQ8hkTUEOaojmz83hJ0ht
UPvWHyBJwmnNPKn+DJhnZb7TRWETvs88HL5fO0GgcS7WL4aNOO4JmNOwJY7WwP50xTj2BMhpWp4s
OJ+3oWH2Ab01ZCIL6vLOFHyznW49hjK5CA2iyTmNi6G5iivTHAMHOb7klwAgbHzeE5hv7O7l2OwD
voHTGQAwjHCJ48y78dSY8fJIF3nqDSsDfqAajga77IHKz+f+x8GjOEgg54GtENMW8Fl8GcjAS6LB
LG+Z6KC71gMRI4nXvOyaiq1C22Pia9lg1gunElieX7U5tKVataFGkPiLhUBm+llORzWhjHlSPzh8
BvvNZlCoMeIqr41vyKDK1Dju62AS87TXAQ7zb7qIjcwN02qwcqdXFkWveGgGDVx8EQ1uZpAyu1Jp
kEIMC65L6zJtw6z69vM5m6T7u/QziUJFE/sWUcGDc8EgLTORbDrPLs1i7L/1ZV1iEZhNbGKyzL6j
3HD6krbGVW7FxSQ0dTeJaxbmfvOfTha4CxAM1ERBC8IaKOznk2UXVlUPldDfsoQbsEwRdPLYOe1g
1gM/ox6HNav8BudyphHPYCfKPC0JP7aNyGhjBz46vbdnQ4BWWTgm7Rnr4xzR0M+ni8zXGE4NwAld
Fk7jtoCwEDNt2dMuy1U20m+VZwkD7nhd5UnzoRjrMM/crhgKdM6QaYtreihSPSzteByMqy7PvZNK
lUnku+k4msMZOIes9pxMmcKr3YabRnIpUuWPqWtR1UPRW0Y0kOzUHBVoDjcOva4ofqEwCCimZwsA
dfYoJFICRoDjxFc+0xhYmVnRwrH+KrnmEXdzE+eQF47nNUqVLhmlAYPlDVvtmTQM15p77Z0Tz8al
vqupKNZNR38t0GyuxVFVBheLK0IscFA/LIu4j6vUC3T+NS8hRcWKVrHNzi0S0AHhEeiAwlFem4zX
adAPg3SaoOyKwIXC78SlX4yecVymLBqvS6OpxAVi7cnt6VmbJuoobvgEj66owhIaWsnby7yM4vF6
TETcxY6ZJJMpDjH7AEhnKsCXFB74eG2nfQ/sKAJFvFWj6df2MucVrdZCNhN2ce+HcJuK+8cr2zeG
zrF1H+EnNFwi9Dw0ssnjqXOexpu+ElmRr1VbkvaKUT3W78oy9konSdISgZHhe2l/jPCp8//KEOmw
69ZsCRaZtH14T22RaTheP1/scxWO2QcnKLHjj0mBo+lnS4N6Q+YTlSdfR5JWpQ9DDXqjcjod6eSE
NkUHRfHzJ861kTXtobYI7DbO8lY/PLEqzSroUtr9RcdmWoxdwyb1Z1UgLYq1aAsuvnoRHbEIO6up
K/9cQrFgnf68GxPn+UwoKP7MiCVhuHDkvsXg+z9XRyNtm8JQIr1OWZbW1Kl1w407XQQFtFEAgous
Sk/q8ENb2T40Th5w7a98u7Za7WCHa5e0Tm35xVni2eKqR5xsD07VEdFe1rZhhm7Bx16fYRGZgROZ
zAtzh3mCTMIemFiHug3gXZx4UVxPkt+ibPb99GdR8sGhcUn79ujnI57rNRtbOczpGE7r/hQ7RDrP
RxyDz8u6opKf2yYz4ZrzsrTgmrfjtG4ZnCx2HJCux7LtQd7iza/v/XVD5NOSRojfWd6V14tpSVtF
OKblcZhbdFKRxViZIMqSNq/Co5EPMaTO69IpUiCDnUI6JSkgRj8fkjXTbDY8IBtmE1oNCOI0mJmq
LmiWjjrKrM92HVDIVp37UwdqgzaT6N7LMfLwA/rmBf0k4tCVk0op8wKGxggIghPS8+krXcQoHUxU
JNlx2CXTPBRDp8WFV/S4KwzoNMTBT0W1jg1Z0nVuly2t3AH2AsP9xdBmXiaGpuCzWwSiAo8d/t5z
tOo+JjJp9PCZ+u2kqeqywNIakzHUN7Vpx1bmgNwsxmtpZZN9TA1NAEgv0sQfVmMqSO2vFTWa7jO8
1BLT0cmIYvXRdoQ2yUJDYYmxLskn7dZAbR6HVt5BrdXwSPDAsPZMfELkSDAVqc8wFTUoZaN2edJE
EIlAWRE+bednUoVT5eXPPO2ZjNpwF+BdSYvbCKbNH1xd0o1MDKIwPrWp1NAOW/fWCuy+jV3Ey4Gf
/UotzMzR9EikMEAvwywhjTkPJ02wqUzkvfxUNQQrpB6wKSs8gu3H/LAoZ5qvvM7QfeWIhA6Y8KT1
MrgsUHqYpa7sk/qDFJXtRWuvZjaUAQSyvSyR3YYFSA0Ift1nMFQ72PyiyzCVfWJnkBVI0QSHH/cT
EEYUErypIVLtpalTjZ5wZCLG61jUU/T989lmij7XiRj8ZASgJAhOUv4xooI7WBm+2Q+fgmAQiefU
TUxz1+tML7oQ4BPLYVUEpchtR1mWigJw50VYnJpJQ3vugE4sjLPSTw127qWBpG7R6d6/McPEPO68
hollLDOd3LIoGcvLVIOX33QjSbr3rEWeaFzaUaZ47hbwHyvQ+h2o1ouyCLxeOyI1U/KOmiVRyywr
FXGjvm5Kz9G9XYwRKPW2ZL3r93ELYWjHshsSpzd4xKK1skjDrkRSD8x3zZ40XXOUqy4gHvw3z69P
6gApnMSVY9KNI4J1LMX8pI8HD8meKo/EulXSp0ueGv34qRPaCq8blvjekrLaIu6A+FQPjvDrSi1V
aHWx6/PEP8b2u3pZaLMbzzzwk+YR6UhgrX2jsgNzlcc6ZZ8H3vqx8Vlps+8/9XVP63OjqjPjEhZD
Nre8FKL8PMrWz7STa02C6qPqxyQ+8kJwNutRMztFLgtRthW4shynpBZJIzu7Daxct/0SS2Uo7lRT
d53pxklXkei49rKC20vEATwRR15qxOICOUcjjo9akVtVEtwFdkZrzHJPqF2y85HqFkt6JGWVBx+x
K7cWIFUzlufypFFeGCTvMt7Hhb+KWr/u2ncdqNYwXHss7Rp+6WUWLU5ExALfXmOtCIrsRzuaMOtJ
ZYedcnwDmcF6GXjlGA0nnV8ZQXjUhSmsjRurjkHBtnnY8D+10QhenWBxdIbndhRuC7locnhdoGoH
ijzc+wTMBN7q7ZdGGCa4hnIShseNumLFt7EplNWeRqLMfeuY9IYhpTtEPG7kUZ9FJAV1zdrJLprc
QLLtnU85jMqm9wakUN2IB4r774cu73L5IfKMqEvWMqaGlZ/EDXJG7XsRUR4qp1Bq4iRkWfMgvpa+
5xnjGWNJhZkyhgIq+xxauwj4mUG9UibvSFiEJPkQRV1ke6sugiLwVzpEHVPpQmVNXRpaIzGtlekH
Q1gszTyOSnuZ1abBsz8t38rwvDRKlPrc+HZRuCXiYMysZTchLIhLRDD9CPoPl8UpkMdAkM6CCqN3
84AgxbmOgm6aMZrUMd50FdTGVZbKSeWztvZt6aqu1lgAYwZ/A6mWMsV9+XaoQc1HTF8RgR2SsCWV
h6clAUGQidTXBA/JWWDxLyTpp3nOkPIAQ2Y0RgkojCy2A3ZXFAhoinUZhvC03M4mg0SexQ54YwBB
1hTNdR1lTZhhvoxg1EdBMzLSn9uRnLocAul8vBJYWXgCxaXim2f00wITpTEhzwcD3yUqnaambQlu
hYm1iw59aLGVHWPcjacsKS2+gUYM8B3vcy2uYs48RV3WKRBATi4DgrnYrR5vrBR+UkbGNDivHu4n
o8GqKZHnuPdxFR/59IlWPD6nZlgaV7upNra3P0zy9j4wBVZ8Lq08RQdIZgTttzgUeVgehRkdMOjC
GvFHHx3fon5oXiEA97Vy+BYoPbY1lhoi76b0TzKiBo87JA7aAQn5tNGYpdZKE9xiIQOKXoHm8JD0
iM1hcnr9FMe8QEalbxbf1HYGdQ4Jgl7bjimwQsRobq4z0ZHjobGn6NzcQrtdHsKLkU1cCRaixYrL
ZBp8L4YA69Qn5fSYgAUCXw66MGXweTSQ1K1PMVI6Te92IY3N0KCXGOT0KyQsK7TDBk2K1VXVwdT1
7YQaYzfig06oZnJlmDyLo5MRf9muz498E4yWuerCRkOmVeRPzEfVAd+wlVbxjQg/w/KpODxWDL5s
4ey+r8DQTz9otdMba30bb0lmTuKQjnzqf9YIP+g+N4mf+CEyo6hVuAoKSnx6HFeDJPUZ3a6VMKpU
LY92U66itkR3+pDG+BFYAI2HR3kYw863pBiF+RmeW2S3y7ww6ix0zcr38HAeBfgLDMs6ycFtJiAM
QNkApqA5kdqfxLmBfcV38dCIyF7HcBb74ZSqKun1cc20maZuoliSto5XIaF7QhRpcH9QFxXe4DTy
5CItGvx/SDuQaNzsCKiiAhmK5KKNaw+kQFdGeDoJfN1ei8zrEQV4wzit/U5BlUfrnqJQInHsMkga
e5WkMLHpqjcyT1UnXMFU9X+Zoo+gb/xE6zg+3pHkUZ0EZbRGyhLx7s3AKlTZHudRgOk4ovcyU2g7
wYRVXhd74zUNbN3VnwvaBZ04rrdD75VfYYpo3o8xRhT7XcVXYkTNAsoiSjZNH+nzadWAr5qW+JY/
tau4wwyQxprGW4ehhbcSCxz3FyGoUMMJkxG8Mg6njDPlgLIYRHpOc1LiDjGQKYZFrUeFdbUlWUbC
k9JbN1lRetaJ7xUjfmPcUm8ewnKwhgVnMfhSj8QIfdMUsVPm1gmICX6WxmKSp5p1IVILfmzXUJVU
eANsXjVA00RrRLbT5DUhnagCq7FjZBiiJPPRHEelYJR/dXDPPOO086qyDC9QlzORlLqBuTuXsUdF
/ZGBxhq8Ve9FxhCsRZfzpFqCukDhvyNBAomvzEddUeHAGCqAPxpsxKgE6gYwoSn3puVWWiXB4tvO
ZFRrMNE0NEPannYjTz35MR6bzrgq4UyDVRjzQomv0LdYX0aXj5iBiJnTGLw8M6D8EV5OLFUSwl+F
Z61S3eVfhRqCgnxjfSKSCyGKfPDWzNJVbfzdhSTqvRUsGk24UyXgvw3XTogsr8FIdnH9yURtiu+7
Hh9o0F92Er5NcavasC2svyrPBjWBaoOmTZVrWGMVX4+ssZh2GliHHsE+IRo+pZRcNaTBKk8jZbkt
vjRk68gO+bZ+uRvJFssij0AQu9jxOkzDulc3SdJO+k8N/qRN4P1PwhtW6XRHds/eoxpg+g4FDQbu
GPxhutGjYCfSFSL3KbcRJl4OUfbhLXoXYz2QfBVBUCepVOl0Zbdk4VNCEyns78ClLR8+qVPDd8t+
KKl0iFWa9ocmkH6nnc7MwJ6zAaVI1klXZJOU+8Y40YEVsl94Y3DL6pNiNLG+mYn8wwV4y6nncYj8
6dfdg3ipYNIKLBXjahuxZWE0ytiJkMNnH+Otwoq3RGOB7XNYDUZSTCRkVYqSoSTGTwvtOUEhGuOq
CXmOMdcdcpPtaWj5kxsXsB7PkG0ydau5FzhDx7AjjsebScjz/+Xu65rjxLV2fxFVIBCIW6C73W27
7diOJ86Nyo5nkPgUAgmJX/8+HWefnWS/NXP2uTw3U5Ua202DtLTW8wW5kKfVsLrLmsz4BqFXQcU8
9P1ONB124/7jhgAHvhS9FnGZ+LvJHAXNtSBxl7F/AL5+G+iB5aA+YAUTFLc0+g9YWSzgEIBXk0cx
jimuOqtrh92wjiizU5BcdlBnAbyIwsrpcu3/MN39OttdPh450zCLfKSA/w6/a+PGYJ0zQFUfpbEB
BoyrwByAnfT3H/UbgI7dBJlhiM8CZIX/ppex/ieGamXtxDhayX+tkbB141hOiifJHRIvLqs7T8Xl
oRrZ4AmPiU7wyH4Ux7+/ll8hBGhcsX4Y3obCUrCfWOfk12vhNoYGDFvvEe5nlDFJo0s/Ps/IQt9t
I1rnf7rP//mByL0BcJCyHKJLvGr11w8EpRpGXR/yh8kNOCjqFif+MfMtytyPnf33XzC6wHb/pncu
3/Cigqd4wR4jyJ/8Hch0XZPUw9KlDz8qxiq2C2jv09hTunfJzOy+UXzTn8wa+6bqzXCp57FGaQjm
LcF59A9X9OtKxxVhlLoElsVZTqEz/p0W83kYrJmPp4fuY1Ot6Ouwx51pOeq6ZFbiEYjEeOzMPMbh
gNYiEJcLaVQ8ma20Eyb7Pe3jkYI7RmnxJUr9hB/H/uDRWfoY82S5fvBZ6qPM/v2X+P0x4sGByA6R
yw5INsJ7QX97jKmYFigr7VnM7aUyQY+GJ6hmOphPPmAmQbz9/z3UBeEsPo/i/Rbf3UKXd5D/+nmZ
QzeC/Ddz/nHsuRpy1SIcUVnHQs8In/nvPg+Q/0Woj40Bh1jy3cD38x6NVw4k2srm/HEsoUm+PI2s
7bAvhnm6HBh//4G/sVAY9qDQQBg0uQRy4QXEv1MNQ7gI3jiVfwsbALo/FiBJ20tTpeP+MnitzA59
GfaJJlkBkSfmpaJD0zaXSzy47HOzhigX/3BdHxKRn3YQ0D4IFr7HUF+odSQj/3rvwxDMSibFfNAb
CcW8I9Rd9AQGYbxm/GveBlDS5TjXQEfzAkpWzHvFQusl6q9x3kI0ClFZq4Dd3JAE6EF433Na1+OV
x+lOxzN3so2cLzkBafQyT1OPQUY3JBmmXd+ZjSxlOIbp3FdMU4BlN7GLxji9zz8YuTbFOBHf8aGP
Jnfb1sLmkPIYm8oIqEYDCckVRoVM9hBFNhArVj9ajCzAr4mi/WgM0GMzlPv0eyH6GBba73dzFT1B
8cVwdznIV0sCtKQjYej0B2Jwu9EkpSY7x3N3aceCj+5Egd7EcwsVizYJFenSR1sxzDofZJWqrGtM
8S/QYsLBJ4ofrcj3Hgjc2Ir7u03scgxnkwU2hOmgTclOsREf2beYC+wpBN8AxXPneqQxH4DId033
OUbjmsfn1C95oo5NGgaXcX62Gkip/5ik8tXP8VSJ1vQAToGhZOAJikYsbORlYMZ6DftigpSekvt8
ylW27uoJ23N6oj632/gExuDCSaGLC0l6HpcZNMCTVMCL6wrrHIKAvdBTFDVlH6Ft/MtjeJzZiaZu
JV8j6vwCmV+/cvVpyPOmJbtmmIMQsywyIN1SQrQPNnw3jB7Ptlod2bQvwgDYgi3RXEWUQSTp+XrT
5vMybwUI5VViHs6ZBrMpRTgfkrBb1rc07FsvKg6R6jAUfTb0+ssA7CQwBfsgzX5UkwmMdp3esB6V
t9kPokuJQR/8vVMCdH3p9PywXI6Nj6XRfe/nhqxrMXTpHJoWVVgdpn2EWlSPGS6DtC0p1jaw+RPK
8Mge1ZAH3b6XtKaFqOv1kXpJm8pLCOllYuMrGcbbsdfOXgGLGB8ynZLS5VScM7l0IVBfq584FvVV
UkPwXGD3ibdGq+5LHcqxcnnEMU128XLAuApQiAz0mqnw69hiOw6rSm/SVaoqS4TA0w0DvW8yl+ya
UZq7remWcIe+etkxD6ErVmzafxPKPJIoUdc6Cerr3s7Ljs4AkSElqa/saPJK5Cv7lCkxgZlX8l3O
E686oerCJ8NQUZ5PJ7aRfu/5AB53UDTBn2Z+KJNmyPYr/uSRYaJ60240B+IFf5/ytju0Luq2wucN
3YsmHB9VAnS96ACyzEUQj/Xn1W3stQsGimHc9E8rI3IXkiWEoDkXshiDIL5JALTt9TIjWqnJ+CfA
fxKKoyXO3yOQNZhIIhU9WNIIuVd+CHbR3C8Ps00AGaAUVLN35hTP2rcF7VdW8izngn2RluT+CA2B
+TaTpIl2o1ELBhXZC19YeD7+ZAvN+irggT71OQQFVRItzSdn4xaTTj9e03mJJkjOxfgaNrO6cYid
uZ7T6LJCOb2woLVdTw4N6W2YtfYI/Do4yTYWpGKofu/RusZDAfV1JDD4quBlVdP65xQEriQy2l7n
uRkJNAEKssZtm7FyRae6AponbSq1ra07paae6iKMlDz7KEMhxlBU2jXu4hMiuzp10m7Se6IMuaZd
7wpgtc909d9Cw/k5ibB97GyWCuBgKIva9TarqB/jXZItw1mJRL945dBVhSCoa+iBW6gY2jKTNVVF
YOLkFdzyWMSkg3Ico35Bwn755KKh/TQLv7Rluyz150n46Yt2qifF5IwreaRVUzS4PnCmDKgZNp4T
W5k4tt7nZBZdOWwWsuxebQVomv4Z70idCqVs9CkHDXBURLPS6JCfEjkkrzNL3U0DxN6COEgMPpQv
BTfBhJnS1DcpC0ZZdFGbv+oAbUnF0GE1BW3m6T5d03aPQp+mZS637GqJRnEPpQ3UGavQnwnE2Adr
XHRolE1fdcw/r5h0P29Tv7HDpBJfNFNf/+lxQw5iyYzZoZHzj4vOKRwMyQTOtYWyOxTWHtO8VYcJ
nWRU1Nmcf86HJX+LnYqfGs3HN7vZ7U+DBV7ZbCS3CaQBhxAnRTW5aXlEhxgUdB3sTaDn9usWjsMh
7iIObRUA4bPwYYKzzKEihY1kQHRom15loFZKNQ/NoaVGf4Y6K8b1W3KKwiHeN2k8vwBZm+7zQeir
yHf5Y9/r7bqem2nnMpRcDLK9PA9JuJy0Sdb7Yeb6STOWfItbi+JAJm/Pie+xeYBK3UXxYq6dztaj
XF08Anlhw4GnfVJhwIXyE8BFftwCzW84F/rTRpj4zAB+vEwbW55w4NdX2GzZ7RYFC1RIqdx3Oac3
4KijuFz6vKvY5ocY610Pexg0xvsWIPp97UY1ldB2hHu9NtOLWkxSYzzethudJ+YaUiMYXIJ+fKrj
Le9Rs3u3i7OWXUVg7UoLU8Ads3UMbF0H7wEnUJHdeJpsMi9979CtVpkBKM1uWhrbbNmFsNh3S9Hl
it+sgarvgZN05yDxw3O36Ff8Tg2oVkbPc48OpjFZc3Z5AwElVZE85aMiX03A4RjpxBreQqxjPkti
7XQQpIuTMhdRdp3wUbN9HvZDfuoFUxWY2GQrLBjriuVbn8FYtMDu1Md8OI8BGPtrH0wZ7nUarou+
mXILqiZyOlqPQzL1d7FLgk/ZkEtVpk6LcSdypR+aWtp+B9LWi+tetqOsAj1QaBo5j4JDZud5e/Bs
0EYcLq1HWOWTwysLW9y1ca3bU4upWndllKFzKeFf4PYWeAeMUbGJ6qc120ZfjmGX3kBwx6NqjdAi
Xi8YpZdnKjG/adQRrRaaonGqBwiDruySZid4vcKhedpiz4mFbWsKc3MiKHbhkSXA9A9T5wddCTtT
85gHddtAQ1N3uS40DAhdWwZJ7h5lDN1LQUTSfRp9FGyHFaNiU4bZRMKbNW/cUBINJP4261BOK0jc
4DMBNnVqyCJLZLq2pyXwbm7uOh+k+Rbj9g+h6ysgLX170VkpQvu7ZUkatlQ+bdKOACKfR+wHBoKy
NJEn/S6JTCduWgF+tegHALXltrhpKOLeg7rJTNNeDTKh464G1XfbSgCdVeOku4prvMm5SlkoMoBa
jY6Oba0VCEVDM1+QFfx1upDlDKOXy8q+4clcZEkbA0wD6vYcqUC/2xytSayVJ4dx5FG8q60ghpRo
4UQwlmDXISaDpVCkDz5IxgyNmWFediUq6YIfGMNAOvkNRWhi6U6oThW0niKX79o+izKxU8SNlN5G
gU3NZ9CxPb9qJpa81tZ+3TZRf66F+lrnijYFxoT+cYU6Y8cZ14cQh0eIIpFqEFjZdt150p11LM3e
Cp2XalLwp2UQWqqi72n/qIcurbROfWGYTFBf7dJ/W2q+7bOxAxFXO34LjpCFZeTmdao2HDbJfT6L
GHZArXUlLdAarAcsmAKKtvU9GlX7SU3wtu3mLKtv5nEYH800L/XOuNryI3DfOiuC3uXHfmxg6xqm
bt9OnD4ObRjt8kWM1y2nwS1pXXJNFGjHsZ5BP+cYiypCOJLUTGbgbCKkK5Di1PUVnIjTvFNRCqda
y9blqPTKYdJcQ1dObQ0PTTpbVeRRD5vTCEmjOc4pvtzOA6Z+3Dhep8fBXE+HBgxZpbEp12LzrT7j
lMfhL9O2q2SD/gKXwB9w6si9yfK0NIMSz42so6/Aztwespscdq+832cqa+6DJtQlvILiSzj0n7sG
Wq4ag9s+I7x5GVeyjAWNx/ElDrk+GRJzV3DtGgZTmElOXMHG2NYhMGrpbAnJfHzXYCw52TWS31oR
Z19bXkdf2ihebyy414qqaTzGAH2fAZ8TGL7yzakibsLpNuU8Rt+K4nhZhMm3pL1I6v3QX05tR+a3
0bJA7rpUgsoEHDymx4EOcixnLd0CtmgbAfdlaxOVcYc6UqSBbOhtp2byBp/o0hakwzUUsA8KVrb4
uyUALKwJ4RU99qkhWYUR3nawB+L4PvVqXP5QmNpE2ao4Dr/i4F01THJshYNradNqUU1wJSdKPl+Y
/3202dYU0gfqjlLXvBnLFI4HTJ770XDomUZO4xuQb/paechCYBtGS3PjZqPeWrI4Wc4ACm0hbee+
LYvHXsGmxJxmFHDIdwveyRbg1OxuaGx8AsxcQ/Qk3YZmHsLPPxOIQPm+z8RynXjMb0WAdmSpOj4F
dBdMPVS74Wbp8zJ33UumrCvbOZ6rLgym8GzWLHoEP8Zy6HrQwxXpsorusKKpOqH6DevOTQIuyMnl
aD2hwwjGcyzWKCgNv2jpfB9StdOwLtcFNCVYRGUietEkrYWvNwUZ0rdl06JJ07vLGGtL7idJ0FPH
A9++DLMZ2jsyRutcYargLUpano6bKnVk6s4fgpA0Q3KXmpizoo0mGb92EH4GQ2kD5hq+B+XVuvC2
FWM65iWmbZeowmyin02Z4cClvhJgoFhXGOixE18N1vO+vfaMA9IpZ4MBTN13Fh6TuHAQaudmr42a
5Je6bpOxrlZsFRAhcAnFcJBaN40pTJXo1YajESbo/5qn2Vm6E1Aw9cOOTmDLHnlIwJ4cFKROMCZr
nwRhc98Y1eI5JAEET6aBFhkovoVQHV//zz7IYefTam4GX+VKOPqFakrE4wfcGqgLZbB0+QXcJBF3
6hr+9wv5Dsb/wmRgH27Ze53w0KUHKKM37LcpmnP5YtQqAlEMDHaZAJMtb9YURwTK8fJsBAAFdrOg
oXTnsMlDn5Smns3UHjbwU3haOPLgAnyLmYG1uKLdYvxwHRt8va2QI3QScwnZStzzx3ihSqa7FFJT
GZ9CYyY/QkkkF/Q4mB3qaa8Ua1CPg2WsWuiIbgnkWGjdVY6K6XOJJoolB7lkvfcKOKoFFipLiKJM
tya7enCJ7HZqhWYmB3YwjOxmQ+vHdhyuXg4ey/JcwaCZTHmyy/wWJwcwd/2zYqb7HEAfsxRkhCmu
SAz2zg56kf49HFp0WdCvC93uxnTORWU1lCau2MgE+nBLjf+ukz/lsrb3gDvtFZBceTOGPC5bkprb
JvK+36m4h9zK5qByVdA9NrlbsyN8kVtWxIPySeGGtR0OegmhQ3RMrQPsNbZ9V1vIW5TWpOdFinPU
VEu8+YdZBqtDgxB0O3SgmBB5oyg96DRZ+or3zL0FG3deFVG9TtEDa2VLqxU5vt80srV1MTcWo8Gw
BRbTiG4isUM7oecrI2hr3+vAXRAXdNRkKLdW1Hv4xywP9r2JGOQ1ZMqHkofJOO4SH85X0TxmL53t
EgCWGSf1WAJQlBQTaubnc8/S0FQkpGb5AvEChA+FVtDJlVBlTBYNUkSgDAK4da4xefdFMqEPv3Wg
zFyxxm22y9q0OwWwfEOMbijsEVDHqR7iC+LNXLGB5iCVgkUc4DzAg8lcHRQx1HFXk+qmpjQAzN42
SA6wNnj+yQThiO+5qT0SF9y9x8OukpyzfNdAHfFnAPkRwMNG1TcByvD8FcPlKj5lDeyy6LpiIq/Q
waQnDTevfEOJjP0htknzMK4xv4XQsX6vdYQ7z9bNQXDGDZARmMBdoWS4fmaOmvtVdwJfAfY68LtZ
P6KaZj3sBi3NHyLAh1mVN+N6jABayGqFuuWPNYZfuaTtnFwNSdNAYKjp48Trcb+QIfyS6jkq8gxK
QqG7DRr7efMFHEz+DK8nkRUxs4Utqxsgcc+lze2xTjX0ZXBSQ9BZ89XhchE4AHEDpuFSDZkne3A8
YEoRqyHnqraxRekN4FiQxaIyCATjep7QFAx+vo2NMjc1iSyrQlqrbA8pg3paXbZAN7wM+Jbg87Ov
iRasLno04HdTcOl4Z7xLeSjQU3tZpC3PIShpJykqHOgNtFOAS+63HghAsaVKpbvWQiJXxWEvd9vk
8Ds1hSAOwo9eVTZWf62zGHaEz65cF+pfMlQLe+2WQauqmyx7mKleDD6O0gkDgQQK1JPxNu44uWai
azMIfbjvCx3x/DoIBHnznWxPLlDzPdR2TQkVF3mFr8UMYAqy3JcwuMP/nK2J9JVZfTMXnWYL3xkh
WYf6q+PuuomIp/slXelzwIVyZyBXbQwwYOx90cFK/SJzaBaKHlKK8wiNSLjLVuoxFOQEvoSJh7SH
47wRTy11ei1xbqKrQ39eiVhP7HLf0rs1XgFDx2TkZ9b1MHFDJ1EX1nQv8dyPX/QyjgWy4oE9QhMJ
qVNtseQ7/VIHKwzo7eyCMkDncasNDDozcJevQ22Co26wqSst2+xuMct4WugEt4bO2hvgAtlVwEP2
DMRYZlgGdfqmCMzx7hI9YLUnxxbJ56RsLFsv3VrYQ/wyAOLJ5pldzbEY0mrLAzROvczdYaDEdg9w
8cpKA9yqNJZ6Uk4xNTu0L9H14EcBdd8afREIEfiS8yUq1GxCmB9pu+tZx/+CMDisEposnxna/UOU
8OhthIb8S4hfoUXgcOMg2v8C1wy7daDpD8ou2HXMvEJivNwrE3pesGUMI+yD7T6vA/jrdZT0B5wH
esCYMccVyyAvwW/frBPRfzQAOyrmMKhMiI7ZCoeYg+eAdcljI+KkLxOg+kelhghkFrSSbRx/8wbo
v961CniQfsMB1fa2AosNH9IXTLRjrx50Mo8JvVsaMaHKI2njoi7SE3zZoPmdb/oJXAMow/Eu8RDD
+MNK4LYgVTyGbhHH0Ii+2Y6QYvvlM5dupd/okIztVTOyfklKnuhwCSpmabJqFK8WehQ4Y6FwaPJI
pmEF6Vy0oW1koZelblMduqPxDihmkRJH9wlCG9jXdEAqxFJMqu1chzpGRUiRbjFAaVAFPq1rSFIS
qKQgKEYbD12Uh0cbmwZC9IRCzCnU+Gc4Bf4S6AFYP4NaT62+vaSByLqF3kfV/CIDxxqcQIPUTb2F
0ycbswUjjIxdqvXziLQa21SgUhnmPph+pGvOTTPOZqzmFa8CjXahis08vZl2s5Ev8FeU9OU6JmjJ
ik0JVIYrpE9QZPYAsb58kyStw7w7iNohguQPE9QboYXkrMX/g5o9S911sMwYmK8bP/MuLV2YI/dl
//f03K9cMlhDaCXw6sULOw9CGT7GX7k5QGVsCaHz/7Mf1cUFZD/UIDEdNCjlOROJgXjLhi6AVUE2
oOj+4QJ+JYIvFwBKHTZXvGsILCFIoV8vQFIPF1Ets/f24wL6D41G3+YdVlwwghf7YEp/5FHdfzCP
H7FKP+cp/Byv8P9zmsMv8WC/pDnADAaDz/9hzf8jz+Hf2ZY/RTl8/NKPMAfkMjAK5DFjCV4sDHgE
T/NHPlaGN0KlIQGTkiF+GJoBqFb+lY9F8c47yiBcSBHlDaUIRCJgbb/nYyGIEMzwxYsDvR4Oevrf
BDr8upYoOg1s6owibB98P+Q4v5H8kU0nG4b1eMSkDj1fO9T0LtarOsN4wP5B73MRKPxEan//LIgw
Lq+UzWHm+H3d2jnEbMOi4ZjhUDxv1kfnxsT5s8cduJmmLd/99Ch+LNqfs78u++C3z4NbBv407Fby
n15oHSDEQrEQn9cDHYCYDF7wonFbdF5cEh9hg03jHdrRCAYKSZ7+/sN/rRLfbywNETaQg73PLub4
XzfpFISzGyH4PG56Wd77rgeq3KEPu0E8kXtwfMufOQn/6Sv/L7eY4m5B44ToBwjRsWx+1lAs89Lo
lWX9UfeRu287sbxDvyA39Jba3deh/68/MI2wSPFxWL14iePvRt7mwhETkOxXIuBIAGIIQvJiyXHu
x8FX6LbTl7+/rdF/3NcMb4BKGVpcyFNywn6rvn6Owq3mF8Z2dIhkMymfyd22TaFFowzfZImxIUKv
NSQXiVP0MFk6PA8whaylSNttuFA62cPiCTHAJSnSdpQS8w1wUvfFE/YPqwC6xd8XYUbhI8beT/A0
sdl/u96hhwu36RdzRTOgxE9BTyi/nusuhNR8nFgF5UW0nsBm+e7CRdDoCXvQPwRoAq8g/UjTk5zh
yeyBeL3WIEfTQqSXiAc4wWHlBCV5Bv2OKCPIQzroNbWNzj0BMgiEkiIkyJC5boDcSzDjnmxsr6iL
zugUA70zWTheI3LFPURL6u65zEFnb9qO9I2ha/dwJmzO7qCdI821jqm7T1El0gpyqTa/akIb/NF0
Ioeu7DKtI0OqgfsRXaQP6rEg0KREf2KVOlkXkZSNu12S3Caf3ODXmyEUHYB7imHC5kmCdKJLIdC+
xz51dnb3wbq4+7ydwB86PqkX0xD1sukwPqZQe0+ls1a9sD629+E8w3CfT9slNg9AyK6JNH0FM+Qe
Rt1FpOgtVy+xWNxDMAXRE10Mq+Qm6St86WQ4Dj53LykaYlOmSQSWf+bUPZhE45uqNoGivpvxgZCR
8GcCOExXhq30tTO4j2yzuG86iZ5Mjoe2sSl/XqGnfk2D1D0g5yzfgW6j8d6PcmFl7gKhihka/oeP
tSqaOjaliOVqbmXr5veuGQNZJBRflng4Vw/zCqM5Ont0X6c847I/QkM89QvavZyZ3QJFwh8COOMz
U6in1QK7kNv1PsE6sUOavI4zUy+ixjhdT31+k3udP6sOwGKRDBIrA/LPoExAzF1r9NhwpqjR3Rvj
1VrZ9JJEiN2tXpxrINCvx3aDlhx5CAi3ElEMEK0BeQ6dA77rirGlYPWor77f/8QtFNQSQyhem2Fq
ZoGYywmpA+fvP4Ppeyh7HzaoG5u4CvBdP4lssdVa5/kewD4WsLhsjxSGH3UFgp3za0zdoSot8uGq
dnIsf4jDLNLwSaNLw/TYsbA5L+AvFS1YD4PBo0J+GyY1Pjpu90DKfcHjAL8wdDIKj2u0ZNbBUBIM
4jSDBgwOPoSjuJpgm+cPmA1oVwhQJgrJfTDv3hAoi1+gzV/fLRg8W67NvMn71Qdk/WPG7ReHeRjs
YSYwNRdb2CJpEDopEDPQ+cJlSXGf5ycVcwF/hce8MOQedtiuhMHbHWH5SPZA2eIzheCotHa94rl3
10s9uqcUvphSKI5hHH6rcwLOuESjGX2ZQzJVCtbIYvEuugtSsTysYprrYuGWfl0g40+wvuYVGUq5
dNcWEqyrhI11XwAIHMF0jNuZaVO/o5GPzikmxtMgRXpW4ZBzgLGJv4mGtccDdwFgng005GFQ2/Ke
S4xAFUipWlZY3Pkp4XCRVgC8oUiLsow/xwNcg1WE0DlkkCAHTk+vQwSGtengLr6a4Gqw+MEYiw6I
JpaUb+n8LiL8o0Bddg845rCWCR+EvEoDjlN60/Lg50W90GjJn3svAMVmNespvEXWPWxO8GcHhPus
kki9+PkyF8Cp/OpGVj83NEXBHEn71ADR/aPRMC5D9E7hdw8xxEiIdY9MIdkSQUkcwO/KxqcUE/4m
m6GCBjup91HcM3qi0P/lf2yzir72Ogi244aOnx1jTN7xWkZqdvsYkF17Skkcv221pekOSPfp3yy0
nhtxhGnnCWmY0/8LEw2raPZIUtZmoMrWI41NYKsYeOIvlPRAhjsHqsnsoZhHWMWv3HTiyQTGrEvo
D256yILkDQQ+fl7hxNKfYSkk/C1nq9Rw5Sk+7jc2yq4gdWsSQFRtcNN30uDW9VwVG/SHX3zGxiuZ
DOwuE3FYNdhVB6h+NAI8Af+8wBmLXkQtFBmEqwzKNrJ4rHAk6p3sACvswADX+qzZ7I8+btgZEkAc
C2D0MLh26fwedk1+Qzk8qEWbblg0k8FKmeuQVZCuX5aSQZJqVYsxOiPkA7V0SuHFKJocf8eCLD6k
i8hv5hWPpuzgrAfqZRpcU8bg2pLqkqko2gFL0MU1Iiw7BRFjTVrUe/B3V15Y1EFL63k+QJDEbqBl
QGwMRHxd0eAwQQxmxtw95n/sJbpO3SHzOMeRiSsPMd+S1803KPjfS2AmDIgVOB8uS38NO3GPwDKA
bgD9kcppTHiAL22zhV6C+X2IwUoXUaxx8pNtoq9Zh/NxxuS5IuJVdrqCc7MTVQclFDoGjxHl8HFZ
EWKQusMkGnQSPAhwfGWQfl1PndZX1ht3v1j0vj1Axl20dYM/kZWkAxREvk/cLexnJC5DnY8vK5mU
uCMUYYI7iUDQvlztho8ctPTZQwJEd8ZpkcLM1cNcWU8tkAcWWpgla5ekJ9NCrFKCevOPPBjpSyoi
FFavg+ZmVdpBsfm/qhGSDWFmqIuguroxCE/KiOAvBA/k0ICsuStwzehyZJDlz8StWBas0zjJp3yJ
noDC4XiqtRvavQbdvuFK5OWOAhGCto16HOtGMYoDU6NUPfLLE20aiKU202PFddAHnGHKxNSwkC2E
poLO6sJnMsrD5yjwgLRwn9BaPgLeCMyjTWECUqVcRS3YQ9fCMYqjSkGPANC5nrzc+1YGdQT2Hd1y
fUCKDYUoDu1GF8LFL6ECakve9bKCtQREYQotANgl9CAZEeGpBUx7BlthSzhMEWoFtVblENpw6ppN
3eLxTw8jQ2VprQi+uCCXpwCkO4RjCFFNEHlxVZM0gkYjC/adWSm+x5RWQwhQPcxyEJAzL5GJ9qlm
KOmxrs0+Cuvof9g7syU5ja0Lv8r/AjiYEy4PUGOP6klu3RCtiXlOIOHp/4+WbEvysXx8b0fYEbZV
XdUFZO7ce61v0fQz6Lwq1Z0aDJwQOErjrkag2QSUIX1A9z7DvklFIt2q+IxR0tl7UxMf/RXMeCC7
ifF6M8xwQOvPdd991srlxlf2fOK+pjBAWXDjy1a/capliia9Ct1hqY5qdJAiMy69Vwxy9jmbaJR3
KTNNHBvInOwrZY71G642+3KtyjM7X3Wwq0Jj4GDJ0KvcXeKXV2OB1MLiq7rRlzZ5bDV3fO4b07pu
JhiZoZXoFJCqO5R+iVtuop1s3FH50a2mAfvZcWPnbDFEyDK6437OiLqmqRx7R3Cjn5zO5YLY9KHA
fTno0DAy6CWupUWb2lBjBx6CZZy2FSTVWSHYr1gNZd5cjJ2pnZC4dO3VUJTcpFXKapO5PXfkOsVc
+1iV6XC7FMDbwomyO/r5MWo7dXx3NPZoRBAgTmMBJzAO0+/PiSsiTJ8drz22zmvRP9GkDPqt8P35
+/zp9AP8e4N9GQ7HftwL23n1G98N+k055o1sj2XNbD8YhTAeuqHX6OWhKL9wt4Hz+XU5/Pn7/uno
z/uiEHSwLdCz5KT4/ftyJC+tvFHtUeWl+yI1qBjVoEq1n8G19bumqpc7101Zi7tpq3J//u7fu404
+/OXj6gfww0ZbH/yFSxDTvcE2cgR5AAHEMRT5gPoueYiFwOrvUxa/qm3PceSrfKGBcTi/voR/u3Y
/Q3P3qEv8M3F+lPDLnwBq4mwIMOc8kfL7surfifak8RqeXhfNoQgTTh+4NeO3Ua0t/WtK2frr7go
moO/dexMOna4LuDcw1o1X7tbXzt2FtBWix8oPN2jZqUF9k86dj+4Vl59OQZPLfewpYPjsbeW3jfP
lAR80W5lz3U9W2AEZ2ZXQWOBGQgLMU9vXM1ZzrkCSL/T9UI+y8aeHlkFIZwPft29/ebb+y89th/7
MXQN+S78DaxJr81jA/n+09j10hZ+Ok7XZlcb1wkdFo4NokGCoyaJ63+a7fFZTOybQV95rG8YCbn7
gRIIm3mXqD/6UkKz99OUUXRZGo+YrzzjsLhO/MmAiaD+pntu/rD2vX5iqDI8obg/dc/8Ye2zM8RE
mHblNdSPJIlc2CWPE308ay/F0jjg/5SRR5lAtbIKl2HmUujWoWJyxmY4NfJjqobBYA9unYj6tkG/
UKVUjKJ3CnAATZ7eFqN/hjiZDhGLlP80pN0FnBMKDQi17lXWU0Yefn4dflho+aUYCrBN00rm3gBR
9P1lEPRcELiWwzVdTf+pSTzWHbswuTXamiJvVr1/38ZG+evP3/aH9jHna1ZsjIk+gpvtH9vH+uZe
RJ6W2O2Q1Ne1R1sVisN4jeUGLkacPv38nX5Y0V/fif4ZrVxGQ1sG+ffv1Na4gDvUsNcYLOwXMD5U
tbH0FjMo2nSndwAGQktfvCZEOj9Xf3fTbDfFNxsmb8+NYjpAdW0X+vGPb4+NM2Pkg8Za0FcDBzk6
L0W5fQbQImDGQXUHi86lP8xlNyOfLxrxCc0PVBh/sS+Vi2ontOYcPW6OJ+YRnadpRam3LJ9aioWI
zngFywPRfH90LHcdv2wHf80E/vOFwjDIsgFuF3wV06vvvz7dHZ3acWLtyhjj6iVj1E1XTitkbQfW
AnHvPKdZ8Z4zKe6ItcNwzxguCxEOiM9SrGsTLmkiGJrm06cMm/bHyWlTcf75JcaH+eO3DOmKm4hY
EB9AEQXK95/S7b1Mh7lgXeWcJ2Lfi6SfroeNQeTv5TSOmMQ7/c1ULc4IyTYVSM1q+i19eyjtFvph
2VV3LRxpFYhyTt7OedWcaBjIoHW69hFluxfFuMjDscnzDJyYRf8xzof6em61AekDU/IkMXwapivm
ttCc0uqIArq8M/PkNkHRroJyFN21jLsHaVaaRclobu3NxWRtsMd1DfTZyy/L1PGeYx29Zep6xuXK
wNIPZz1l7sxNl500j1ZnMC/eGhmzo0Vrrj60A+6BEQs7Wo9Kin08dOMJgq/50KXGDF1JaOQ0rGnB
kRzoFKLDutPekUxQRS2CyROMhvZkdH75MZtachTQNRX3tHSVCCamvec+7sdw4Xtg/m76Nyh81Y4p
c7c3DGVMu9IRBhL7GUBPOJlpvKsGi1Zn69+kMdaOCNSAPLLVmHMIaIRzFpEkv6pKTy/M3m/vHTRk
h9HPNXOPj2l98dym3wHpz9f9VHjJXmMM/oIYdv6MabF1QiyG9OzqxJySPWkIVOLzPO+WZBq9fd/E
20nWqo707fEbuXbf8EXjeQnyIc81lEwzZszGUWtgyzIOLanVFRKrYpdsFt43s2XYUTb0+Nty7iS5
t+TsDwdFP+mSGcBaxhiPO1lVRJNs8vSPaZya5vo8zJra5D5+z1LefDCXKpcWORlyHFv9WhYSFyBy
sm49YHiUMc6xjNo9N8vmXufUccoXi4py5BrESKh1jqeIGT1ISHHMfijLYu52MD4TPexLacQ3acf4
rzkWi+DssKjSl5fuIC3uqDluDM5MI3vh3tXSPL6ZeHTcJOyYsHDDWcVQ7Wlj9n7AmByR1E5tkTXa
l/iaJYabgD00plmR+tB293MpmA4MMVXB3qmTag29lT5WWBMbQhRKulXk07AkAz0FDR5Bk2TeZ22c
RKZHemNK7HLe6F07r6EB9dcIgVoNHYkCg87qhrw8SQVIiWGiR+z3BN/sl9KtliP9+aoNHRPJTiiU
s5SHHqCUFnJZzbdaW3F8R8BZVBF/69oNbVqN7oOs67f0nP3qZPW+LHdFKt27dZQWdhjEb8ZFOqeD
YNqQmqk8xP3U1vdsxtYZLYJZ7MeWT7BrZJmsO89QKxKCnJ72VeXheNtpPCo9XkpjPDPWcMooia1k
jATu4zbIXmv0Gor6+glZiO+ieJaowUHrkd1g6Jl9ZPZOAxa7YWdFWZPF0TrGBTqWuW992FtzbocW
wIQV6VC+ahec/ey90cZ4fkTqi3ZnAAxuTmlmzMmOBm0KypM/Fxg+giNunwQjuaI9tgYojLV3PQob
QmEyniPz2iDHBXurN9ma9bCUszleu62/NFGNEuXKGWu2pASTMi/wkb1ae0BoRv2MdpkmdwccSu2H
2VmzC0Mm8sHOTcYgKqbD4RncvEBhcKbuBnelQYKkcGuCWEAoQ8QcuwwQ2HM5z1QWeZJP9wgt5vdt
n1pomeckZk7kcIisvZif45QNKLjXaRRqcct+8zrZMiSaYNoa0OZCCUBL7cAO5dmxR3SP+UWgMrx5
beXUerfdnHneDXTBBk7CarEZoOjdTO2YzjUfrMElZVywg/lPyGG4uytWyT7yjC0GRQ5+bN7mPT64
O9Orffuk7Jwhi1RyKz7TRd06BTOaXTNXvHXTrPSFlFnJFSuX2H75bZA2sz7xuZCC0XKv+S3GDmoM
DUIGIaFfTDw6bZkU2ZsaTho2h5Gq4MuQxDBlnd50hr2gTrLaVOdyz70iooMJ0BBk+tgh7Nchq++W
qaNhxb9jQ+E3YgFB1rzVybKuGBFb/hk6QUbQCAJQ7gv8Ii9zjWoX9XG+3FlS6cMF/U9GdE2LZ/7e
Y7dgEKEb152fdM+Qb91uw1ll5pk2uD9egDZGZbb0omNKARTh0Jp8rZvZZvlQlIVzq8YBIWYHprx4
O7tVMhwxOFSfQSlta0jW0fTjHOBZuwz/KM058NFvNT2u9tXcJgg+bZa5pZ/Tuwyf8gUq8tyJHLM3
YbyUjs12lJo0dUFoJ7vSrHlMVi22/JNdN0b3qWJBXs6ewS21w5vGPZI7yAb2iKSnHZvM3F0Y/Wi6
YeyXcmKntSad0rvL3/U+xl9toUw/r77sjY8YUZeBWAhDEB01m/woVRmbfXEmDeDUclnmUENiBbJw
muSVWgTy32noAk8MR7tChnRc582WjINkWA9tWRDIUrvKvtQkEttd2tXVdJHA3EsJ7xmq9IFKhB41
o0K8ySIbpqBIhxlh5zx5HbvA0t2XSWdkvxoNbc0pwD5XLI+txP3ED8Oyt0shHiZnLW7n92miEy1U
isEtThlpCm/UoMXroWc4lu2ydeQmzUyZW7eqKFfnunLbzVrTTrp7ZRspnmEa6POwm3ECYaL3mPbh
ARC05LxhKHeGslQfTSUWugNjS+7+gogqES0xsuEwbjGyvEXsaDzkac+9xk63zQ2Tarit/Rq8/Wi2
PqQn4m4ghY7PoPxmzwiKYhKP9MGZDM3QCGzMkaU33XUxCHI2d+7oXZtZXE0ODou6zCxZNJeib1Pr
Fh9Z6Z7gavr8XkppyVXRa1t3e0CQz6ysGuVVWcZ8/h521n5It6SyWen6aelsnvvFBTgAzjgVV69V
6b+dlL/ppBi6Tvn919Kn/5Qv71/+SI/ewm++vORrG8Wzf/Hg7hhgmgF70CSg9/e1jeJ5v9jAYazt
UIU577VX8rWNYiF8wl0lyAvcTlqwd34XPllEe3P+8hmsuBif0Jb+kzbKD12ALSBho9QYnOrA6v5J
RJcbrWkPlq0dfU2z8yDLl/U4+vbw8M138l/6Iz+cu17fRiDSQo2DXMv8MS9nNYZ+YeXSjmBtkHYg
LY6sUfduqhlW/98c8vhCvz2jbu8Fs54oEDYFlEfOD6cnrkU++JMVHxej8W90t5+uXNRCZ3vVmUkx
2/07gIpl/PnX4+y/SYAQOBlw2384laticDpwZvExW/qYjbVr5CWmd/QfDTZehwYP0gRaaZa510ek
6thQCMs4uPjU6kPnJGPI5Jb5xqhqRL951h/9RtEqWvxef1+rbLPHDv4BPb1/eB3/VsxEQth+9Rkh
dfWmLEDql1ovH5Gw1GdA9u2esI/sOl5kdk1umANxj4nggXK8OiHIABcsh+oNqW/rJyAS61PKVOVJ
tMmVPi7ZbhYlFRgG5eNqWsUVyhTXC1Nmdm/MYaw+r9ba3DDlzR9NPSNXkcpu73RpjQC9mjhV1vNR
b2L4+2tnHryJrMEeYPfOSFUbcKAZLoQhm2tsEgD0qC1f9DLRjqW7WSB7bT52C1pbOuN+7CJ5NZsP
g0dskbtWCjv9mo4B9Q/Vf+/Ze51T73NWaP5cRCrtBbuWWGaYgs+IWpxluCT5L9+LmqyxcI65z0NS
+vBn6lZVvx970T7nsFjf5n5h3vmoalOOp4P/MfeAC1OI9pTWlbk0BXSVTO37yUONDvYpfV+kjL/C
rLbLG73ELodoJmENB2B8seCKevKWFXR8nPWYKje4Qb6CI7Cx9d2AA7xLVaaHsaJwSWHt7RBz9c+A
tKd9o3TJ3IjmZaCgMH/sqyo9pHX6YenzNkoAmV0kCF6Yga5OShXCl5OSvHbVldX6lqaC9saiML7U
V6B5waCMAkfopGtRkeWxHmgNdDg3c04xTczjNNfDzlqy4lLPk/FjMrjyfWEQLbhbk5XRjyYz/8xX
MMD+dT90sgxnbITXdbmNhUX5UbfUjLrfvog1qdjzkkd/QLPexW150FoPlTQ+1HBQcw2i09ZDYMRu
IFp5kWu9jVNNEhzo6l7+Aqcq5g8LhHLED2KDW3Dzu91dPJfmJdF1t46i3A4Yddjc2jw9Ci0+KTo2
+BZj+qQqJnlOr8kr0Ovre0k8VsiVdd63sB9uOEsAp1qlvOscqYWwVO4AEWa70Vl/1cbeukahZe7M
ZR2uNTo8u9l35/u69seQDsi0Z/z7BuHHWwQajXnM8L9ONpOLKV0+1G4GaCWmH8OxfASMw2jLa8nO
XDEvRUVSFYAtzXFh6F927nrpzeWiTqWvk04UMhnW9YBJdAIzfJiBl1J3j8Oc8EU0XTQu05A/2CBG
GTQG4BO9aX4Qi0x3vjGIJHKwSWIaj4FQBQ7H58CXXl0fGEW7gpmnDcwZ2Z+JO9SbSajMSm3x9kNO
1Wqj9JGQPQsSI++mwtmwz202Jdduh2k+aMDrzLcJ7lLPClq3G9ILP9YmgBRAPZ1ns4U5AP2qjrV0
RyXvm0856Ehn38GLER9JDeVCpTKV2rlg0Dj290VF0YLZwR+KZ81pi3t/qrJDryOv4c2Ec5x0WT6J
eNE2lqIZL8E8utbZUVOjB/M6zWPgaKl/cDjznsEOdWgUlXOk66QLZFsLzpZq9Y0Hk3I+DwYEp/RE
Yje+X5Zx/uCaNf3r2qjbPT5z69SUyASDkXY9oKbSPrWDXp8xIPg7WY0rWqwuxs2GURZpgG1zFBGT
MPaGOzRR2Wd4I1tfhvWgeyqAHoPXhKTcd9AJ0BnSfLlfB4DsgVNrI4afaa7eKMtuP9mI2JnOQkza
F2Ar8dD61RpBpi3TXU+QwYlzm39TOpn7UlbYiwILuy+NL1G90eZiG2hAva1D0h74f44mq8+Uq+WT
paN9KIvcBc++Vs19UqUU3MgAR4PFo2DmTiRT9G8V+Boz/TdVIEWYSZ3x12Xgo3xJvx2lfX3Bb7M0
3f+FeRnzUJ0qwWQW+3sRaBj2LzqzZzAqOtMVQHPfz9K2unATy/82RBMUhpSkjFMpDxlf/CPZ+6tM
+Nt+vkfUwDY+ozdFt9P9cTDdIAFJm8VbrohV0taCBke7LPvKpVypKsThhVKc8ackaS8Gxx4+YhXN
DipDJrt0dX/sGUBAEUArmY/kllSZoe7SZXFuMYsNuhVsjxu+lMACaDatx6py7Xi+08SiajQn/oRA
/pEQAdCoxxHYGaD+ecKzp5exBgSbpKBz0+f94NOBNxrvs9WKJRuPM2WxwiEoRrI/T7FQWo4o1Oum
+3biS74n2keYu41ljuk2xyl1wXdpW6QcxyrUeVtcgS1rZlKREhMk9rrIOzxXFblgJSXTtuV2AqtY
ONdu/FDjB3xYCQ888kuxDKyj9h40W/bg5XYPXxur+BuIEojp++60kuq7T5t4fMEAwBmNBCWK6qJH
5KsT4Og3E7UNAthVmDU9OjwzVDoEcytzN8/61F2YYq1qIhRqT12nSTFpJzU3M6tVoSXLvbYY40or
En5IAsG/dUxxMDOVjocp1hvZHZGqxAbaNGgfXaHu3BKI+VVLfHLNVQAZblbT6d8V4X9ZEeB4/HRB
YILR9C8fm28XhS+v+X1NYFSORY2DnMUozdxmab/N11+Xi40Jy3nCN3nO/1gTDObrJrYXpn8Gjy3P
/+9LA3mp5GxiXxHIbITxzxLjX0OHvlsaBAUVEyjC1khU9X90buhV2upkImgXGEa73N8z7id9+dce
oXrdn3O9EjCuCnwfaX4QA5GDziWB7BXEvsq3HSHJxl7sNjlv1uXCuqo1ZqegULBBk9eNEIz9dDiM
RS5VfCi8zMmyS+fL47/yX+PxCJGb93rEsY6WHMXVWI0qvTSmCvMpbCZPaAR4a/SuJheKyxmCJE3D
wuIZXnClxpP+TGD2lh3myr5d7klC4tS48+yEKGIvVWPq32SZ3M24r1ElVR58xZDOMdr9cuyJXuIk
QYFFYAgC7H91Kd/lAv+lk4yJk8HN/Nf76P3m7vq/6KVo5Mu3j87XF359dnz3F5uTtut8EwD8+7Oz
7aeETqH4I6AIMtMfz47zi88ZCAmDRUfG+mZXtc1fsGWZyCFop7jItNx/0lPhxv2+BYHDhV1e1wlW
NBBAsVV/P8D19QH9AfQSsAHG9MZzbPTTdk81Xq7FTrRAAeCZmHdW6U4Hr7FhOUyLf8JniWa3aOYH
8JMVGXtEz5HN5R2LTMcLGud5HdIczkPh1umukMld0lpHu5CkBdhArXC9Ps1jcTubtgyYr3m0dc00
MNwc/MJg+4xC6jIY7IJDbGeX5r2s2Wzb1hThaiXVtT1Pw0Nt+dC+hbQjgik45IHcWzzrEYQG26/k
eB2PbxZkI3d54zqHbnZsOvv5WN1BEh/PTet1F4tIoTaorioOk7VmEcx7dbnMrjhVIPt2OSCws93H
zLKH0QKt0qwu4mJdv+5dzQSpAGEzmsDuVoFQ3QbA1OvluAlPd3q7AeKczrnUe+9Iuvtdixop2PJw
rqoCE3YM7CpX/hgkHrHiRVqwFIC83ktMb+gK6FZ7tYGMm+NPkM0d4H7gU1ys6mLFJLAXjibOVZ7T
Vm9ivAG2aPfKTFR9VDVdodAZFKMqAAadU3fRvKRP/mKYj3PluExWxPRcGxAQ06HzI32xMLu3+Mz1
XdmkjChDUMqGfjGBb1/v694qinGXzY2nMW5QhliplkZt3Y8unv1grJthDXUH1VKg2bJDV+rQLsBZ
5F37ia9r9LI75vC01br5UOE9O+KGVQdR1eAcM8MWN6qqJbWW1CXzXa1KZQDjy0Kmk7BUiwIlRr7R
zXZasWpErEw+mR45bu9rDcxNq0Wc3lWyHgiyX/v+qslL5LagIppNUxnwgyAMhLB46rU+i7iWbv/c
mLFz168tmQjwoZpMywt025Rw85tYFtWhJh9CJDeWWDkc7VFF6uN6sNe2l3c+Y6zFfaROHPR7jRAU
jxgePy9B/psJCz+NMxLnFKVN4YIsVFewQpa22zMuqMfQKHXjbeO16g0peSvz7Lzu4EOQOwBDQktU
lBkIPEPQYViRMmJ66Hc5WRGZTAKWTbELvpeuLidFv/vorMnGVevM+K4uU61FzI5cIMgR2DzFhJZU
1ySDmkZYtYt+wwHVxVSjiRk5RZc2dWAwsz0vEEuOTV1qjCgwvIWzNy73PV35BBVur94WWemD9+xc
612X2mbESCG52biTNy5pFjs5tXSUmFjOBz6AfrXqhGRUtAx2qi5Xuox1e+viqnzyVafGQDBhQwMA
34FegW/0JzPP4xPyrhgrh9DmAPInwOZEKgcjiiGRZxi14JKvBfRdNAtLYDCN2qX6IO+Ydte37HjJ
QdAsSI3JuQHdlDzEZasuwKnhNe/oWjz/W0b+L2WkabmbSO2vN8RrXBH/bUP8+sI/NkRo/u4msiVa
h3DCb8SaOhvipsFFt7VZjrcBxG9iTU6liDh9/jeSMny6bM1fz5k2e6Vl6HTsdZMECSAq/2RHtMUm
rPqjmqSKpfpidzURWjt04H+k/XPyZZamhHm54npiVcmGBPp/1Jh6UAFo0TBF7toKO0cweU7O7NG2
1mfNLF1jY8seAcxplzGffUfGb7VPsHmEolmHqyapj2lvjWevm0Vkl7570Yw1IRf10JIam2gXMmMi
19qVe0+bVuE58CXukibXDgZItwBuSofWfqDca1Zjb3ZdVgfgyKxD3rFk8LlVkDoJe3B65WJuOps+
eK60i9/Ma3fDySoSfI+BzeHw2A0kBaKNhThbumf4HlE8FrCKk+7j6BhzNObtEKKgzMPeqperuAdB
MUs9UpP+IdVcXDrloBFHkkOl0df1QOWZbOKgA7zh+q2/TPluaIssWkt7V6r+pi8WAjqSQr70prT2
pag8dse2P1oVNhejMkDnMBaMZO35x4UoyTuBJShiFLwe28JEi0XKXjADqj0mMr/pyQcIu6FYcRxk
RjDSMAhsvbVYFxwrSjKa0jNLcTA15XAuMnFFuFOMCKe6A/s572QsDiRXHVsiXYKYkTbji4bgDswF
kRnrB6B2Ruiky5MjpyWc5PZLtAX8O8hoUUk2fdg7mosdY3yPaDSylKrOgEmyixZrTWiZqBRWsdey
st07awdcrnCRgzhCBJ3jHv3YP8ul0UMylVCvkD78tFgZrF99dHYDdUlgjUrtTTvxAw3p3Mls0vxB
5O16GgyCnISYSZ9QhrM3B22JBqXbiEkcGKgeDpXRteGSuzbt1/xdq1r7otO801LHqOMciObj0BN6
VSYHtPQi8Lu2A/au7Yq8e2gG98lT62VuotYCKGfvtTojKIvw94Noq5fVyd/lnbQPBFz2mCnneqcj
IDt3pv/JXrU8Ymd2Iu6Jh3JQAUOSJPD6hElI3uzHpFjYH2NGDYkMJ5DvoT2UxCRJ54Rb2Xi32KsR
Fv1wobTi/brYzP7xv+1y5nzHTQAVrmvt4X7jXshqeJEiacmaXW2gNohDQnxmXVQY/a8kH1ZkRKo4
whQ1hQPo0YMBRWbXEAW/d2FP7WMrf+xNN7nC1FztLe99AirozDC9C53W1R6Ab1VDOLqpHYkyy+7A
dXi0Ul2dnTVdDm3m9w96rbwIfkRxtwKSiIC5Xg2yL/deXsxYIFM0CqDjUVHoYlcrCELS1PRbDCPr
Tmcvg6TtpeHoFGaEejIPGpG7J8Ps4zBLvOlomslJOpN5AfJ9jDRUwY8jjMj9iFYnAqktQjfx58iZ
qy6g8oJq6OT648KwBCaT4fLkdutepi0NnHGFt74W9T0RFMtt3I762QBGv6n03DQLZ61Idy7zrUjJ
CpJliQrdwoi556OOl7D/LP6gdgkmujzQqYW1WLzPJsRx9H3K09RRJox4ZiOx8n226+AcRVrSSLL0
zwoWeERPyDkT04gEyZX3upedgNu5EM+32X/v3Ll40Hezbm3QXATv6wyI1MaLDADZ/zAi5MxQ/sTG
eFsSW7QRmBGaZ9qnilbYvqRf1ksBxZg/j7YMCO2yBLVdw9ZMaNJjEmvRR2DqSYXlBYadvXSA+6m4
1/uhMdVRbC5WaFWg+rxRhjhilp2ZNWbU1x23FGCvK8gtexp+L363WcIyOmNTNTj3sZmSzy783Yhu
S+dROyi7+zQhlwzEusTXTr8xpkvDOMdeCQe7NKcdYwbsRbJoIxIfvCN2y5umNN+57nBJmlZ+Ghz1
xAyEoUDmyrBcLPc06ln94PvT2zLuZ1Sj4pObznM4EdwZzkn5YBrjhbAlgFLPPGdNX9HKaMqrUkCz
1/vbMsUXC5gfMnvXfe57GE8ZLYTAWcfmACcui8ixynfdLMtLpGn9gUQkL3Cs2D+WOUwxK33nL7he
SRI4NmVtXKxuDkLWXLq99MopUh7vWK/rA4rG7HYo3Eum9IrIVBCmZCjyPBtJue9HB0Be5dy3RZVG
ruyyi6UDNtZTqjIj06j2RhMHIttLWnXuc1moX4l6HY9iER+bEUpxyvwBAYucD6pW2j6pYycU1eTf
yHK61RMEuIxAtg8+X7WU2aF0zDas4rsmX5sdqJC96jK4Ba5dEjanvR19RqZg0z5aWWuyFo7jySPt
lbUmQ/SC9PPI+pudU+bcB7BeNQcYzQnH3qvoBZnWIVstZ5+I2dqbZWuFQDCNQyLytzNNUiDc3sOC
imoAhRC0WvLZ0qDMl3UZ7wm7ovZtXWPvNERDGXaln70WsUwDbB2ndhPvya5qopmRrFW/xz5by0eb
DGUA34mnQQo8qhm/Xhsq2RFY94RhDRRpmGOhZ6TXcfdV3g1eW3+G7puaxfaQ4cR1BuvYmU02GaFo
XTN+tEYEaS6Q5aUnmHznDA2rdxF0X85D9XY2grgltnPSl1NT/+UMBfRqO1HVXw9YaDK389a/5fX/
Ul4btBp/Vl3/p8/Wpv6u0/TlJb83aSmRsTqRQEsZB/YLMclvjSYGNwBtqLlRz2xltfl7XW1tQxpe
9cXm9H2T1viFVq8HwxLzBPAi75+U1ab5fVntwO3CHWDQZDVpNtlIn79vNFWdGAZVuDNpqy0xLOjR
Z1mVdQDvqNFRQk4ePaS8E3IdDwVxopX+FkwE0LECOefwYFa2XPtg43uZu5JRSzvTXZrqrvXuMxcY
I0vmmNeZgcJzVtCVbWvGEMB4fDnm2jxrMDK/DBVAnFYDe8IKfFC2V3XJEZwRaIYMgRK6xqyeqzNi
mEk/5Zm7XC12HD/kVteSnuJSXjTTYW4msaVAk9Ts5O1lXoEjqHLFNNNhR39I3YwhaIbfedP0bgJY
Qt79HcAIZHZsWoht3BIExwqh9kVvTea4tRymqwy6Xr9DHs0kuZ82vaBPRVoeajWVBzX1pRdhOMlO
KDw7ce37csrDYdERMmgadha3XeRB9sU0UiYRRZ1WdnFs2Tj2+drTtGEz5wfDvGS2BGJlwhoe189y
Xoy72U3hYDQyJz15GJjwJ1DNUUQkyxoMRdVHudNNv8reXp7itRFu2Cddq05gGtRGVHX4RaHhjuav
MWUYuc1GicnD7eGzF9POTdrOCAajv5wJn97SVQjLYcyH1SkrZucEEEg8+TnyQlZ4VP/ZqwMgfXUD
TNzqkWZtHoEOt4D56huwNgsBvRXcBFMuBdGHm8fAefUbeK/eA4wcZInjQDiSAZhGAMdxKZibYWHe
rAsEReFiWF4dDX2CZSE0NqMDtBadItdg+O3wNO43UcwOYf7yUm0OQkTyFZYJTKr3Rt2nF6Ril782
m7Ui1idjDlnsJVHuDA0isxc3pHBix9iMGZigKC3h4+HX0F+9G0lSdvtlShT60d6/UXRtUKP0m6oY
4weEHjwgzWYHcUsL072TjvQ3kdGfiKEzT3KzkLiOiN/xNOArIWzafx9XE26TZZBTcUhkZ9IFycbT
3FeCXQrIZeDX8XAPxvODPmNgmTYrS/zqauEJyE6NaC1QTMnme0k2C0zllva52GwxmxjsgCfdpXAY
mExEFKaQj9A1WNGAr4bAmv668/T1fSmrOEIOvzyNWVsd41dPjqZxSGAnxKrD0Xi4WRpVX3cO6dSB
fHX1mFMW06/E6mOkcfPoJrQQZ80H9AMI+K1EMARSVcblXbFZhoaVrA/w9AfZkKjVi9hGdkGj+I2T
dthlXp1HTW2bMytLbMQXryDk0ZHtDbJYH6+LXn5CD7uc0Kk1odoS0iaYFUEdyw85XgFsA1RYDhj8
4xaADSfdfFHz8pYIViesi8RXkT+Zoi+izsKNSMHXdmk7urczal/U5wEJrOPS/+sO/mLm/Rs1g0BX
+rNdkcZI/emDzDgKfDuD+X/2znQ3bqTbsk/EAiM4A40GOplzSimlLMmS/xCyXOI8BWc+fS/K9r22
q9p1q39/QKFQg+TMZJIRJ87Ze+2vv/ZtZwTotzSTBNZ5g1sVJcJ/7YyO8YfD0BKVwjfaH7vW944T
M0+M4ZIFg9YS29YPHSf9Dw+juOViNXnfUf9dx2mRVPzQceJFINUwfME1znRfp7/189Zo0U6Gwx73
tGHBN8gI9HY0F55vte3TZKefXb3nASrndoMz1PPR0TSrcZxSRPdp5eute+/2bnrUyFq/HrvsqndB
KDiajcNXGSvY87huEp7rqQMDDVx8ZnPMdahJ9IBIEfO2FdwV7D2d5+NXvVQMJNdsRWD8TTfdiBpE
dyh4TVxlPZ34gtfUa1gxafPUZ959Z9G8qKtSLniwzzZd4HWW8+OpmMls6B11qHr1xMSo8merN0hX
sbQNWb6PABvuEkN87hUvb1vVU1ZiBQ9bFHdk6TE7khcRsS3Lgs9jVyPxMKp+skXirdpF7zi8o6Hw
oPgMEECtas5BKfdAkmWLrYlL02OzCtvcoLZO32Sq0ZSwuZSlqxhr1fyhWc8lMNED8hG4DLp7yOOm
WeNOYlXQeQ99ZWqbiFCIVRfJco+OotqWRHSv7drm/6bmZTk5bpbfTKBMrGIPwtEMj4V2FpegImps
Y7VivoRldvGmDNve0nnD5WSdLLOGbDUYctPVvCGjslOGbeEDaZ8kQDhAz7yyeJsYRexrQ5ErEkzp
ekgnFl8vC1+DTBNcB+/e0/V2YxRZ5Tc6POsFWLs1W9clDbyXvkq85p5QkBRhrs1ISsvmLST0eT+4
3BwGZgWU/w4TPY0WEzdJXE8QAc26WVcO9wEmo0veu7BrdY8MMdHjouJvJBFc+pg3FSapeWBQwNQ9
YVgIp2o8Oh4TrR5jw1pv+VkqzHPcCBbMspEbp48S3w5srHaSG4tijKOaZZ25n99GD5wzkmx3lQ3x
Z8TgfPcz/5YEFr08oRXroXXhovclv5NzlRoBvlA61XxN7Jnnq0Y9vX/feQiXp8+4reCyzNsw4pZx
POSAZc0csbPd7KiL8I2HnLuamTxeHe5OMIwIgZZngS1oesgi/tV2AfIL3ghPnrvq6WmeOy4XNcz9
hLttM9Q8J3TkguOA9O06cng6PKd5csD/+LbDN+x23ExQ+M7vFwMUFxwyjR/lNPyZPGq5CTDyHDPJ
3ASaTOVnaRMcp8ITdzR8K19S6MJQnnrfaKuKRGspNyot9XWuTC6p3vMewqg5uY027kK85ldGHcSI
/GamisRd+dNg0CHhOF90JXcZ4j68akV67UoeVAjgpHb1EX69Kcw2Os8JIuH40kfW+f3xMpJ53uui
k3BcqD87Kj5yZZKSAz1ftxl56RFWSrEbdSPdEP3BY5hi6X7/brWcj68FxZUNQI8lhFugqGoP5yjX
5v0uJ9F53jK283ZNaKYb3G7elsIwW0PjZ5q13ADLHc4jfonNmVyuiTvUg7++MWcPldbyNbcd6Wit
4jYaSfjY9IkIXqrY0vZWxEedsW8R5CU04GwGqxegeWBLfAUifQuxA1Ji8/TotLT9nOGsLwsRHHXV
FVc4KcezNVo7d0g+ayFSDUZnxVWQynRDsnOM11PX9qHFc1pSNF4xS/a2nJlRmedGcaWRB+HTsmQl
TvIX4r1oQAGzjEdz50UZ0YTayB8mhp4+qGH7DD+NNS7WZlUzIT0MdkM0VgFGZoxzHY26ZZBvHbIo
hoLFbeCr05zU2wWdvERoCHazKOhMYkVFTdb3Phr3yg963sLQ0VvnESn36Eb4G5yVr2uT9JByvT+0
GFF7Xwu1e/7s6NZS3BLKMi9yWoT/gUZjBS4E287AzVSPFTUUSVdpCSIcP2yBV94cz52TvnHC5dIw
8cPqxSW2PStdwxmKbsnw8rZmQQFPZ69Za67FEmhajOgzLbiVYqacLWFvuUH9Vjv8ZxBfGx56WFAx
64mpZfFWKPXq6qSsFBpldFk7j3nJkDzVItCT3dnh8IJ4zw2PUzwir9WyJhOInSciG9MBgS6NI3Sm
wKc+kYeR9ysYsKa98VzRaAQFquSzBD+zFlXiIZbX5b0VEvbToDJMrnHZdsd40PkKDT0A0ETeDn3n
hcQNbjBub6PQtDFT2CILna1qRs5lU0pYJHWlatBTRJUgfLjWjhVyOyI5yi/YPl7NWC8Z/xtj+saA
XJs5Emvw2n2W/2EPar/c4sQbvYrgrdrwqwScVZ6Y9FpDtqI1QJPg2hvo3GwzoxiaMwIK16FmNpt8
305zqz1Nodn7ES6O7CqIPKNdKfCatl9PJAOcLWiR0yZE7KvdFR3lQ+TY9z+UYrdfZ2a/xfk6aEuB
/uEK0pnq/TpJyzxNzibmkr0TTxPBuNFbnLK5IAy471RpcFvx1JnQUte/f92llfDfE7z3egqhsnAx
Srq6Y+i/1FPwG+QEoarbi+F9seMZNOL0S0GvezVW6dvvX+1XRw3Vm4kcRzAdFR5tjl9ebR5CAhDm
ottnEzfIUgl4aaBtQoLjvn6u/xjb/uEQwCB2qdn/35Pna4qyslPxj0eAb7/07Qzg0hzzvsusFiXi
t9aYZ/3BWYHx4Lty+Xvpr/+BBW7BbDlfB8q8+Ldhs2Ev/TKGNvwA7hnEWf+mK4bW8edbldKHMTP9
t/cGHEhvDhk/4lgUiqeaA3N0nFGK1KssC20ESbRo5ET/wuyf9TB3SKGzyru4morzPHgEnbu5LnyM
H8lGsEt9SNp0njZKjulN5LY0cm2tSMgwUbvRw2Dfsv2tcpzy9dpyR8wSRGOY0EzTwdlOkRWd+mwo
r/SQRNxVKbOrCsPGrVMa7i7HZgTGgmmpmWZm60NeDdYN00wSiyJ1SOnyXXcNGiiWrUjzadPAl8tJ
mj05Yzl8SvF+YXZygtA3oq4nVU22+74gOq2kX4+sieAdRhyf03QuX4gNd6/n1CCgTI0uGzymX6Kk
7ZE2zEgsRzDSqRa2R8ovXQL9IJh27VMltVfIMvWbw1TuxmAodUAOpf4MR/wXlMKVuI05ne+wZKg7
szGHY5Li4YYQRNyEbyTyT7JzkRdZmJpRjBgEeuHXPod6EZ6aatawzoSqXQlON2dMzcVhiuunnknV
HbuhvUsjt3+Iqrb9QDduBKOozeqzGTjhk9LS1GPAR46pbYdEWXOgI/3ILQ7Z4lcnzjVWh8jyUseX
UqiXehqHzpfm8BF5P8m6XZF9zuK2hcoXt1tGV/HrrHO2i3V1o82hdUxVSwZtMM+nKsh6mptOs3VG
t2F4ZS+wWn3qpOL7DNMnKAVUvVyljj8t1xrmxkZ2ItU28FWZ23xQMjSppYOO5iyFU0JG026sg+ye
Rkr0MW3jKEVhXhkSFiFBRTnnPEF6r4U9LcJ1hz2ee+9Qw1O57kyPLawrKQdXkyArLZpxB2bhYlIe
Gkif2WwwDSVWcXiLE0nwQjViBIPwuxi2k6hgRkqxb9aTcxWqcl5b89StJLOX66oFPSk1Q0x+mg+m
xthkIqzRKqvwMXA4dK28LjQ/1+OA7CGtLLK5MsVPVXq+n6sZr3TvEL5doqs7z7nlXcJgwkXnapsq
wgwYQTO0lXVG79S/Fo6RHnSFrWZIyK9Zk+U77cwiGk/z3NrNNkGa8cBgO3jScjvUjkEt62TjFY74
UuPLA3ajD91dPw9lsOmhmj+3IEYKPyzq7iK6ov6kJtKpvGoQL6kyVO/3U0sUFW5Gd28a6dCslOsB
ZpX44cFCjOYqaCPygrpAGI8Y6KNTDZzmc2dTgDHY5Kb1Hfi4+yos3E8JfP1rIm4m/cCJyrsnM6/U
/ClxEAqa0ZJDU5EAtXWjIn+xwsh7ULH5WdOHiigUZQAcsqc/0WZM8McwMxRLpGTxhPEOhhaddxqu
RVao59YxQSVM6BKIRylJOtb6Lkf7Z3lXkSQssGrVhSm3hxwh5nlWOlFBk6vMjUskqJ/DxVrNPWcI
xmfxcpDoNvPQ1se0FISU6s2i9IwSl+tgJruS/LZkpYzJ8TWv0nfkY8V3stesXRnr6bjWvDYwN6aj
UFKnkUfJxWLaS72awIDnMbLvtsoO4WTU59RcYqS80sBJQZOPC+vkCSq3pEaAKVpjYDELukOAlNLF
0zlUn3pnQqhiam4DYsGj/LP0qbkxgSK+lsRYkwAmkh6XyaSxuMyRh5M2IS4VSnq/1dyo/mQPE+HT
hC4+T2Yhro0mDvJNOzTutDIsbLj4DY36Jpq8gLBGWVEMRwOiOICWkpl09SFMmWO7qTecGA9yTslS
QmsK52jS8F8TEkNnIWqydR/iMUF+EG5KYdacyPL7sLC6HYKPgIG8KfoVMY5Eb8EwKHymB/am1sf5
y2z0aF17Ydfr0uhyMnijnnksfsebURdZ351MXIFF65tqqOKPsxZmxX5yTHI6n1z0v1gL0TUJmlVd
B0nxJhgDbQV7074RCSQbSCbqzs4z/Q5neUiuMBFFjpvOhz4cHtHkFnc17bc7jimBXGHSDR6hwhZP
9BRcphVOMRyjKUwf3cLGdtMMPFZuXBW3ejfmt+T4IYUJc8tv49REbopuo0RsAIJCEQ4t2O3oDU2c
2SVRg7Xr1CS2Nnl+Jn6Pt2un2pbOf8SFybSKRx0U10qA7L2qBW9/Hlt5bVlkJ6KgaIMPpqtsZkLp
cE+ikwujow+iPw309zfE63Z0pLW6vJqgsp8JIq4+cFR3DiEf/LWCQHQYJmVBxqq7LXx8TiFmMnJO
BmG1D0UGMBW882oUbbep26BDM22xHpGMMJ9kOzuwZyLmFkNyWyP5R45JCmiAuMlkkU2Du2EODqWd
yGs1lkTGFbPp8Kx15W3ICHi3XM97VY7iymMStGe5cJCMKe0G+kNvbKQcrEvmzdGXoDXjfTxqjHMU
Bz1eR2+n4wRz5CJTNexgMnuHXnTNI7Ha+W0viOjjecIrQW9BgU1xyIDGGdqDvZomfd0mBcSOzvBq
CE9kjZGVZwD28RyxiaxYJ802M286fJfXs+ONh4aNMV4BrDoXnvuql7H3KhqSuBg7WPVTTNTvJ30I
0kNTatWuMCJOpnHPUsPtF7FJm8xKIMrpzjbuk/Q28ChBKloz67QV9jPzb/dGEnW6aZdT64qMNhnv
5gG2zkYpKcsP5Ao8xbIAjNNHNCtPdVN3wtcLV0aIPgbvOcZk8cHCH1rf2qqJmz2N45rTo22nFhnB
otavpN3G7GMejRDyOltsjvQAPK58KWdktXW4Hj3DnbZGZDu0XW3HjwqsW34SDpdZyDI5ISLiANe1
WvRkVYYVv0ibRxzQTKpbG4WlPlxI2miH7Ws4YCAbdyVAG707cstKGObMRMH1vNTB/EzZi3431YrX
pB/lo9d2zr2g63tEOXhfE0y3yY06PziIAX2n63N0iosRa35mAXwz4+glae3nxSj+2SgbKgj0Osx9
LOiQnpbsOUBnt7XINoOZa1d8OZIxZ5UeirSt3ww6vbRmqjrF/1IbLuy2Ls72qpzaC7Q/tGBdZ0Yk
zyvifO9du1ObfJbzJaKtA4O4HKxc+88I5X80QhH4NX93ePo/KqX99NL8eHj6+jv/fXaCTWGjvvXw
ln6V5X4/PpmclBhOcPbFyQV4ldHGt0MUJyWLX5GQCwF2MEP5wf5l4AwT/DQ9gW+jlf/9v34iI35N
tgr/LP+my2C5HMd+PO9zEuMvfKaOEIQyWb+yg+u4lkwGO/NgZa5Lza31Z1W0/W4OovEIvwcqkFYm
pKUPw/TFKhvnykrNRZwoxHBXlp2+6sCEv0BcI9sWg9kZJKpxb0McpKdDJMU6bEznTOHU3E1JH98j
AMt2KZxoXCK2+FRWgbvJEic5Ak/ZtBMJaT0T6f0INJD7PgHluWq6an7Vq5RUhYAmLUSFVH5gDUmP
BPkVp8Axsl1n0KcgY/G6tCTjGNA5ay2Btiz6BqZVnMOGyzUb/Z8WYv2ogV6gXR1vEIxmoI5c72pq
QlrNhKrJy6h13tmJU/1aTLF+PRkQrlHDGvVWOgzn8X6ETwu97AzQ6FZA7L4OpLgn9LNcCztg363J
VIZeURlv0CYXwOEE4UL0BQOFXLW3mEnYKRPQY7ibRqrVJVbAyvTqy4DMYWvgGaHsA23GxpA+1GYC
0mrMqOSqfEz2HoTH9WAOJHY7k4AsJjs8EXFANGI0XFpg76/eNExPxNEalzB1pz3h8upsG8l4sWwu
jk4S55as8O6kj3b9OUcwSyFE863qs37niJSPEY4cI9Ii48T5zvc0uy+aZ6xiZSHR9aoTKz20Rm3c
sDDpq1QvCY2wAsw5VQ7uUTugC0zXhAhCq+hVvavr3noLCRNlE2vjU2sjDrN1LzjIPMpvxcwBZMuy
SB8NLLu2MeakO1UYHR7DKfaendrGThTbFXneUBsqjIL3XmDG+CVs/RrwwdivQDzEH9mCkQNCJf9g
lma1y5lQeqygpb63xsxJgO4bxmWenPg6xA68nRwHiBQMC+cOhhUVXoEyDJKi0V/ZQ6zfeop7hZHa
ssXMZvaKsK06B7ad7aexM042ZfEur2ySi10nfiIvQJyLsLIupEDO+xFh7VnXeuNEhVDuVVeGN6QF
NPfJzDY+5k12yLXuUBUBBaZXWC4Dx0o+M7qwr2v6+YdYZNU+STKSaHNSx7eDGVk3WTWcZDSY3I61
2mt037soxLPeEZHI+TIVG1kFzgsxPH9a9ZhTtVfkXUy5dSjrwNx+TaxyCvlomOkrw40qpHdtymfH
Le5LXFyPTVNN5NcW+qUkjakgSDLQjhbtODQQgOfOEXWLYAZj1y8QvJJbhzkAeHPD8F6xgEc79KmM
7+Y4ewBuSngEleiGvJP8lIR8iYNhoMDpkKm6ZpZ/cIym/Yx1tlerNhX3bVkcEAHYx5LYzKJAoQDm
IqftnyXpxRAiu7OCbG9PQ3u0g7k4mGlOumLVkYvFYgn62YsPDsi6LcYmNM4NuJKgGJO7qtHNP2fy
sH0jTSJ/jiby2SsrfXKYIzwwdNIulcxLny/U0VcqQldc26K6xcEDStKuTzVEmMQnqsdqk3wXNIN+
DRKdnIns0uNAfdKCgaRo2xCXRA+NfUF3tfEzjN5nsjXUq0FaDdY9fT3oo7MjQhwSYCY6ZqOox55a
BzA+rc85iwmvnMpNMU/hzdyU6U4bWzZ0jPagX/vRXpIhh5KY3GnDHLpBhcXRjkGn1z+EiL4T1Lge
EbPIi1jmGjxUXqX0EwKi6hoJO1p0oT0l1KLuKgwRlHBWB63BIdj3VGH7DPw+pmSk0mMh+xVpTr0i
AKpESRnNp6CMvItFgvKhQWmbr+ZQay9xq6UI6gvfQkL2YifOuEtQy93qjZ23OOYN/dy7NIjcIJ/J
UXEzm5qp9B49do0zjf3oI+fT+Cqf+08ejYE9O+LMSbvpzwy0CN7ph+SqSezCbyfNu8o7U922SVBf
J/pQP2pBnJ2RV1Uc2BrCajwS0Ge03ggya+NjCuhwbwMP36jALbfRSLNqdsLuerC86sU06mVz6Wbz
KSLT5aGVos9WcF68rZF44Y5UdlK2pxDTsQiiWyEAchBuDyw7rMcPOvYyMpKseT1NbbVpRumeADBY
yXrEAYjtLRm40dA0edoypqkW99sUGt2uiMf2kHpz9ZB1wS5mXMLgMJhv094wN1Xf0xGaWn0mKVoD
VGyF49auy/4s+lAePRGmn4ZaMnCmcc88l+025hE/cfCr9o5wx3KFaNZ7Tm07XufFoD8hew72rEzR
IWjlesJDezt3ifZamQ7JIq2rbXPS4W5EXGQHy9SCLWyj5pJNg/sQDpgpBTqFD1Ef45frnYAeyKTZ
1N4OiTVT/bkg2vlVnzuW/061M3KA0cRBYQxiDe2PSXSjnaxCl3RkyUyho0Co9VKXigJdNitarF8W
ARZ7f5KEyCAoRLAl1tnkY01tL3VYZ/sy4pFm6uBQCM+cxBkWB2795i2Vcr/UzCaS3qtY5psJa/ht
D+9131JiW0utzVpL2Q2pr/ucUopblOQ6pTky4meXUr1gcOZr88CAc6nj1VLRk6ByL5caH9qzc8+8
Wj4yuCtegYKNH2kXPrtfzwf0CJEKHquvZwdU0zUnCUSJy7mCUosMYubzy5EjlmVrkjQfR1cjUhrC
mcfOva3berKfGjt46xinYnDtB744QDMSnBf4NFyp+q6bqHp2OeG01zSftfK5YgGl9vL6tRiDdFsz
c86PxFgqAmYTuabIS08inIojvX7n2YJ9/Emne5zcBmOUnZzIEuqeuPEo2OFOztBYjs1A2DwCciv5
glG+0R6sOhgt+F09Y3mS2dLyUDuxsS40nQkUeoptbzcf4RINdJmRcejIJ7GZmh9HTQ575pqcm8n+
4wBfjFuPMS+OiOgYK/Oq8yQkL50knFUasstoDow4apGHYmZ6HhEZemQH0T5EWhxeAZ0SNPvEdEYO
WJ8V3+ZxbhG8RfHwQsTXdFS4KjA4a91OFONyfl7KLWOW3QoIgzrF8SENtqljT2uiWdq9mxkEONVu
vGtAivj0vi/5DK0+weB4mM2wPXRBEBxVLuNjq4dXjCIzAKGiuoKI1a4nvC2fOsPOfELTp11c9zHB
4jhMkfSgT4wzZPJAOhjtRykbGTRJ3+Jr3neoUwGfyXxn6YH+ZnYBZXSVVjHxP5jXxRe0E7b7sdG7
wmleMSHDWn8IapOKAyFJFuPTfT+a/GcE9k8jMEM3fisPP//Zv3z5SR0uv/7Kd3n4Au8x0F17X3Mw
foA7ikVw9n30heqNkSmJycRUwFld3JnfR18L6NFiokouDBoc/Jv/ZvQl5AI3/GFKq9PtW15GgvXx
eDoAGfw0+opac+zJkzeunUX/Ow2mRYKY0Gg6zSgLQFbVhCVV5RFwAfJhSLM9zqkQPirqnV0nmxql
9iI5tqI5PZe0+umJj2xDKGZq3MPdIlYmCAjZ8iJgBuE2r6J3VbPXuyicq0XsPL7rnrtFAs3pq3wu
Fln0rNDfUqcsaun0XTmNNHfYxouc2lEJ8J13jbWzyK1tj7e4qqJkBL8Rlmay1iZjvCVL3LHZst0h
3JOsO3frJbj7c9JluDezKU2/1I5W38Sh1UOVH/LxJghKAP/EJ/HZ8ypfyjsc786hnBRl/iy6sdph
POf/Go1VyWPnhtNtHVn1dAjxXCZr5MajdnR5g+XJDADaoXXKc+Mi3aq8eMSk3SGC62/qRbCa4F5d
QwZyQ2gL6NmTQTn7nECl2k/Mcg7pAbbjLf3XtFhrphqRyRupfEB/RLQA9qWvBJ9AWBz68kCGhrNz
sZuHW0fFOtQfwidVoZNNDBoIC/2CCWqxsh/MRpSUujCHI9tPQGMUuM1iF7H6+LGpMoQwcN4KnPjo
/nFbWXHQj+cUcxE6Pooc2OlVGaqcdLGFqd7RdQCwDnMN2npA8si2/wphx0O+INlr/OHtFRnGPayK
Wl/A7XozIAmWKsqCNfq/frlxnHk/j4k1b7UxwQ7K0HLI+mPbviPkxTeivEIVP2DXTwc5NOIp/Iqf
x+S/wOjb4R1Nb30F1f9nwfuf2GHAZHmsCL+b+b9GcfhS/Ni2+vZL3/tWoFKADDmQhghbwXNO3+h7
30onFcily7UgWJH5/hjk7f4h6HHRG/UMm0WXZe77CmiKP9As/ZdWeJEM/Iu+1Tta5YcFELP6gn7F
a27CUjP/ErVVj5yNsFHDAkGyBT+8D/N43Curj3fwJgqbJzia8vIqSYU2PMQjAcljNUW05RuPbGEn
phsj1kSyMr9ZWcD1UJ1D+TSTUyhr4gEIxcR6gr1cNbsfrvTftNyWpfmndw50c2k8LGE8FpC4X5Zu
twE/FuD9OmFPGe9EVOC+YHhyNfWOjmxwiaX9/Qsav/b4pMsVYj8yafC59gLL/Xm3wEttVBoNiJNt
e1dl62iJD3pQEJpomjzcHBw0mGJKr569ofZwb3Ym0969Z3fMoBlyihL8Wswoeu4drgo9d440sgUP
B2ibNla5hO5EDMnuMwl2YmcGBelfzMTVJowLaNuMWZS9qlVNFAO1EbEM4YCX5qTZBJlmxKSjyCJH
uC0qCtKkdnkpLwogpmNRAH7/NVjsK0kfHgaD5bxtug52oobFaEkzV8LgJhiMzHpRBuDJydRgcM9t
JYjXLIk8c9AgIomIPSZ8YnnnTIDJkayjUN5zLsYuFL8nITQqqZ8J0BuBY2IXXI0ydseNgSfyWfYD
kDy7lHV0M0Y5wQDvearTDPD2QdVspTj7NTqBMolEc5Il3KIz0DewpbYz2dWTNDpiCVrVcP+FDch/
jZ29v5tVIe81I5Pjx4r0BoLEZcuVi3F8kZXZlgD+VQUa1+8Vdbsf2BovnVWL/ZbeB+9OJqSe+wTZ
6EBkUDFHt0EviM4kGAzPqDkYfP4kLayXhOCCxw7B/OO3WONBqHxdx/YloikDh6apuUjxxNFpZZtt
2zwRPtBXe3PWScngOkLesmKDyxJrBP8AaG3r+cNE9CHwQGkRUBBCzUePs3wlzmQZB6+OyboYiAg9
Me0hUirOWo3pNGCY6ygc5ovm6tG4bNfjnsBw4a4ZryDShCPNQ5h5S5K9sh2YD2UvMzS+QFEzi2nN
Sg7jdG+3skXg440OI6QATfpsdeVLmLTW9YQU5VED63ke+iq7NYw0fJEDI7qSEFjXZ1blvBSQ9z5W
hk54A/LSkpQN0NH90JO9ECXD0jLOgnQ6yhFVxQbbqfdI36tpLzKeicu2gN5jolIOl3eIc1vd6JBX
jG1jUVRkft7VhphXE3F3s7FOuCPlK8UK311sVObwhkC0IxIPZEXyVo0DodK5Lu4TOyM5pAy5RxpZ
QOPnCCzuGWDx9WSphvWPZhPfLVxXQPezU1bYTCUPl5MUPJRpVTI1Ztuumqf3ZG/mhTwIGpPMEUFE
tchuSN88WeBwK2IX4QnR9i4xWQeSysuw6j1nRNxkRtFx6Z0SifnGpv6aV4Knzdt8zcaGAQ4mv7NU
eSpol6l7dm9Ne9Q6Z66vWqk0dTuNHu8EIzbL75wPk/cQm3qe3gV9ovZjrsFUDHrDOMy9yQIxTznX
UrUt13LUBwCnnhdyIZCfqD1UfYI8COHk6alqjCr++42cAoQct+WSHU9ezvJQtAox4WoclpTlwizl
fdxpwqD17kb20whxQt4kgcdC4YZ0uV8dmhXnCJE60wxiSCtm+2GCsT0IFfkKQg0h7rEubL8Ygdum
HzlWN4Kgt2C21A2ZihzeVmNICM3GAWyN9zAV/EnMWpJjUzt8522mxDmhCTV+dLugTv+06LzKemVO
lKqbHIOBvCHTnQd3JTv6o4egkG6Oo7kkZxEJg4FnE+gYFDyOxfqneKTLEoM4OBeG7j1ZfRf4sEw+
OFjhSGLOy+5hiU5h+t1Ea26MBk1ZGB2MzAvWRhAAa8qJTwbkISZrTXqNtdeaAU8phXdN7y8k17nZ
mkh/UIuU1UQPIKvKAxYw/XGpmn1sL580QmNWbZFR6k0gBeJoGN29SGX4OWsC588xNAIwvKrAXG5f
dQM8cDhaarzYpRN+soy+2GBXMNdlQbXqov7/JMjE3MoCnqVPrYvVvXXUrRdCU3aqRWEu6VXQAAmz
B5ng7ge51m7nBUStgQ7zC0XiDePl6obceLojZt9tOnRAF5b16lPiddGH3sxuB4dopp2qG3NbI8KG
hFAWu54smw9hY2dwvUw6iAqg0xVzbbFGIjIfM81Lt+DnYvKkIGivMgfhWdwb5T2bTvVUWHkVrZO5
KbY0usuPNMuXS5vH3sq1wQtiXyCzsLJHBONxTyZq4DRv6EfUOutMcy9nyJ5wr+WZdGXHXINeKabV
OFEOrBsle+bneblzMxjpfpIZ5cGJYGOFFh3moKx2OizQteIzPiUpZl52qd4+FFNAstWUO925bs3g
g1dF9k7D8re1NI+0pESb3e1EcsRZi9r6xIJNXFFRTIdBE95hJnp+MzVK+a0k6aXuJtLq4Xbc93E/
f9FBhJwYScKMKJT3DTf801TyR63zL0JO6hOHY7PBgRkSJbrQX4ScdZkbbpJVwZHDktqnkM59fWBs
vjLRsawTvS9P5J+o/e/roqXq+bkQc5i7MhFF7rxMWpfJ6A9pfpzzIieiH3ysM1bRGFYAPtNWNq7/
+9f5ReP8/umwz9mUyxLEkv5L9dVDOu8apE9HkxBx1lRdsWYXI7nuY8CC8e9fDEse6QQUyOjDfrmU
SOsbmN62d3QzaNdlGZkHzKeZr8WAe3//Un8tZPG309imFtcXePEvhWwdEu6kjbp9NOyJyRcj3Z2F
MMRv3LY8NU75L5XpXEes9HhwuE0gP1ruL1px4YLCKbKcZiBDqcevW1AR6ewYVtFQjTTxxOX9/Wdc
LtfP9wgfjiBTNhVyJv5SrE95aLaeas0jKiCqK0fTKX5YUNmBi1GyB6LhZz/C8M4/61rC9vH7N/DX
mxQP/wIA0BE7SwyOP9+kaEiRmWUpieIdcRFY8Y3DKKAx/3+8igOogLRHYMK/KqmzQA5Ymxr7GLYR
ue8x8RTOEhH/71+FA6VrkdzhLartnz+LTWOhtjQ+i1djW7BjJ/PliAft96/yN7clUgr6d/A2XYMU
2p9fJa2hWlUx4BwZqHgXM84LCTkdyEOaglac24pspX840v11/WJNZw1bRB4G//TLByviPpgYFJpH
rQzsJ0F76TjrPaVIl5XepnCRq67sZuYW+f1H/evKssS6Mvnk08IP/vWjepIp9Qwd+ph2PN1ByTrZ
2tie5oRo99+/1N98RG4O0G7U4A5HfvnzVXUA3PBSuTy+U/CnnDjruWmr58zkhkmXE9y43DW/f9G/
+3z28tgj8icE51cPTA/Ax4hAJB8Zwqp9sZDKUVaC7Wai/E9P+tKa+OVR9+hOWKZpEsPj/vVJi1zl
6qwnx1k1uBUTkVsQFR09u4PApM6AMaNiFUyUyeNAXTdQazXnvu7HYGtqjcnhorReslBCT48ag6pz
Bit566YkVf3DZfm7d0rrQ3qsSGTg/Jp+W8TWEMMs5g5fMu8QxcTkm4wa+2WfmNxqmFb/aa8Uf12H
PB22n872zGzCdX5Z7MOMfknAHndE3UGtizb0/7J3LsttI+m2fpWOMz6oQOKOwZkQvJOSKMqyLE0Q
smXjDiTuQD79+SBX7W27elftmnd0tMMRLkkkBSAz17/Wtzg/dNPUvXkNRuUgluFyvYOYuqWctn4e
BnupOkz86Vq3BvG0OuppwmKXlOy6WVCq9teXyr/7THhScq0IkiB/ioHrdRsrhs32sVAem24d2pqI
NPPYku9irl7rfyfj/OnadFDeuRuQcrhESbX8fEPUSbts+md1HKzQem3pVklX77B8VnZO43/97v7d
D1sK5XUEGh41v64CnjKoE6mZfE0Ycy5pmflnvfU45ZAi4JT01z/sT79q3hkVBhYTw2XFs3+51YtM
E5IashmThc3BMko6rixuRE6Jf/2DDKx0P99y4AGcZfMAK5Il/dedUW7GyeRId2QH0dD/onOG6wOs
4l32GGpgH08yHVBCrIhiDRowC/popWvC9c2XZbCqp2tMKRAWnpHDUtAKJZ+V2zR7EqlIWahe5lbP
F/VjrDMOx6OB7N+VlV/9XRfVn38/tmB7h2DKgJFCr1/ujqScPekWbXvEqOqtR3xbp4KK4V2kz/94
1wUtnmvAci0EW/whv1x3XaQb3TDFzbGBAnOgCJH3X1c100hjYnhRTn+rH/6yB7JY1hY4PHEr9l/w
jpbr5Yd9cqkKU9RkWo9OPVlfsTMOx8aidvtdEHHcFlWnVrn9WE2T8TdPOtI6P18itMgbEPixztgY
IdkJLYOwH364lYddYo1JesSEkVGnoqeek7W7mdJo0wjGKfQ+OyLLLCa9rWgxsVcsFGYTJXujw/RC
IB6cst4XqIjqveqybtzlYMGQnCZGl+uoAbeQ7nq+/8XFaALOqBoTm6I02hcQLj2zurfTVn1slssL
pzu7B6b/Qh6HZmHSGU47XWy6G/ugDTN0P6wnLPRMicnMeNFoZDe2vkzpdZEV98zfUvjXnQbyLnEu
1Sw00MsuYxtU7BJgr1sbOjb4VC+D1rV7fxVDTTh3Gd1u0EalGtcwGcEWlyohNJ+IwBpym0xGL6iY
AnhaJ3aH9q0PY/WKja6suGdEinjUS5GLt7Hx6CBMtZT7henbIoaSD4gvtMDzd8ZqNLU6FRLlzmeQ
F++dAUNyUNYENTeqdn/ffA4ZmCcm/Mu+ppbca3GZ2/M31PJkXLB1DQf3uSE+c4C8Nl3lpIr4YhZU
KZyzCK/EfWu2/EIM6XJ3V6KQ2bWCqkCpdN8JKpp1+E6ZbnjnyHGq7OpK0b5Nrc67GE2GTV9Np+yt
m6YWSHTumPNrnvSEL+StU/A68nIfJPwvf5MZqXUe+DQHFA0gkNsk6zJsNXLmx6ODoFx1KkYI97Bo
gtgxaQVZ2JWh+KxGszzUU9prDxP8RhXUmWLV8kEaIeHEOdj2u3Ic7O4qAGa3FEHhLcMy5sFCpewV
X4kGbe4wDA39tOu+G7RAyZKKR8fgEQ58miuoLAcOEoY7Ju7ZGsizH+JJo1q1m8SQ3NK3jqblyZ5w
F/ZP/m4kPipj1OtT80GUNg5RChW4wEoY0ETskoa14X0fgGbP1aciB6khdip0MwAv5oxVVp/IXigw
Qt/8ToUXTw3T5bsEZ+c9L8aMJ/G9KDcJY/BLLWVVcv/9toJ+l3OFcs+Mrpl6r6WdIL2N9iw+AGaK
kz1qL9q80Vk8xhvH5iqqPYeTWZzbfK5Gu2jmZtr2n+ekGofte8HM99GM8KzX0DaXjQTeR/S4yrUA
R6WLEtsgzzN25fgzCR0F/n35c50ekTFGu8KQDKxeYUJNpnRbeRkNsYUfcZsWUmPSkM8WH6wVDhZl
yr4RJfdtWfNCBLyGZithR1xLJerppZ9cE6Nv7trU6HqVP/U32EbF4mWmX7pvwmT+it+GSzb1ME3f
z0KiAsf0qMJQ6MXoFqzHjAHiahUjV3CtEC0DTxZbnek+sTEH5b+yAaVLAvy0lmvpKgxVgTav5XZ6
zBs6VddzjihJXr9UHpIEWJRjoesTUhsKeechkCmIGOP3Ff8/xpC/MYZ4TBF/2LKsX7vX3/stbl+L
r//v/6y/5q/ja/P1xzHp96/5fUrqYuugMwWJgOevQ+0ljo/fp6T8k8s22UZr4fjiGGwZ/jD3+78R
68fu5WPvJi+7xLP/sIlQFWphxGefZyOrGHSS/pMhqb+sjj/IF6QHbLLWbK6Yyi7Zg182C1kKL0Yo
v97Pzhx/wrRRLjFFE28Gj2QAXm5TdFtZz5eciM0YEOYKcLj4VE7qcotbHyWYEkjxKUx6iuIxHDgB
5bzj16lztIV8kuLtxKyeR92l5FywAg/48q7ZmTDMtiVo4N1s6ozxJp+cEx9isg8RgAldAwPh8KBu
89TG2uX1MHWI0oRWwLyvwbai88ysAJ+A/YxxfjX1iu14c5pqECFOYbLnm+x0N/LieKQ0jjy4igBf
RTfmtfQj9Jo2IcpZa5+SvIDNUZcwruup3OFEiyhv5xaUlD+SUkOJKKb2fvCiN7QJ3mTIOxWxcQ8H
Idv6Pr27DLI0SsDLbkcj0zdSnvBQdb+jhVwHK2VLaHdG3cltrfjpxP/uHXPSmSd2N13FStgbAFiE
94EKwRsRskjHU/lA1404TwAyMO2WA+bYcfmjOFdzcbY8+SksOiNQopso2ItegA8dFi/oajGwZ3P2
UttLWKGqHiZU3ecsBx0jzTheZywX254u6yBJ8OW6/ofJDDchgORVFjrLS6hXjs23Zspr7lzl6ndm
pmlbwHc0y7V+/rECdPVRECvevVORmFSYWwd7KeZ4akFivfjWKnlhN6/2oaUdO4YZr5WFt1ASilzF
CR3egSkJNhHGvOSjvQ89RZ03k8K7eYibT1bmfXDapNpVE/KMaGf8dmHmMsryBQuI421ANT7mSmoM
SszxMbLC6GgVBE+Y4S5dpn7Yf9H0uikDt9bN+47ezdsiqWOxHg1MQ8z9a7XhrP5gaoLJLXo1Bd6V
eW3zDoIdady1SYAsCLlzVmkyJKxONE8PxVT7jAhMrKWRFIJjz1whAtjeqqOos7o1xNSfImzP/XZs
NPvRZVd6sgpHf7F44+uWBtaAsKyRMBekOXsrvCYk1UeO+DTOtd0dKg6lIC7Tbv6G50hpO6+pqvDb
7LvjTW40FKBEJRifHMclqM48wkCdiof3x9d/HvR/86DnlL5omv+zIebAVBUMd/vjk/73L/rDEOP+
BhzWMDkDwXKAecH3+8MQI0hrYe5Db/9e48Wi8t+WwCXIxfrA8rBYVdDV/njW0+PluLRvEQF7D4YZ
/+RZz2n5l2c9aD7XxGGj04cEK2Opkv7xpJQ4bBdy0cbHqQZsAe4fsy1dMs6JkakGO3sCBmr1qf/A
XI3IRhfiEAt0ahgmIlo8qPY0DIdh4FV0GijlWuEmHyqF7Zb9xz12scLakVmatfvMT5unurQcG8Kb
GYHrCXMHGrXRUlAPRBkSB+EiY9UXuiIhXvUO0VkMZIRbG3VQQnUW1E2EUZVzmN8M1J7GYK2q8Ni2
oRxWFrTmzyBN3S8eC9K68/xoEymdwi7K3buWbC6dv0SURss4+0YXr1u/cG5GS3cBdfTc54a2ZVJr
Yp7IB8BQ3OjJg0zT+X6K9e6WsVlxLVIIUhtAG6BtU2+K4DLbeuStnFRec1sOO759vRGqmvfRyDTF
oJzgBE+PUkSm2wu4qNrape2wqY0zPkyOeQI7RFgDj3ONJ1pfljF/kz8IzAMbP7ZeomGWd3Sl+etS
mealN9LmMFCdto6FcYkd1a7t0nE3lPI4ON41HAuult8CJ7ra+oijOM+bfCUnN/7i4PjfWTBGAHiW
eL6LIl8nmM+vQ4NoCGsviW7Ytlu3Y1yyUHa96s/6uAFiXd2Gsim+pYPjb8HvzVgVEi+IGre9IjR+
sfFRrgXcz8DRYtaJlj+IOTyxjwWDTxInkLl95GTJqYu+3QcqG82rOfnTyUTEuSStXt/LLP7M4TJ+
tSsHGkA0nXLdntf2UifL+cHCzUHcZqim4iFvMhjDWd7egsGIGTumVMP62X2Tp5g6pqwPmNC2j9mk
GLO0xnQ7J22xlpMNecvmlWocWdf6EEYfFCVx8EPYlfecDiqfb5um5I6kFCeTwPJx1vu3nP+es5OV
35PyZXc+T6F/dRNb3nsG7UuqCdMQd6VSt5ZmdkEqB22X6VO1U1pfXnWDK5pDR3c2Mss6zblB/Na0
toLL/qaaaDHBCGInG63rYmqgWY0k2Bd2Lbho1wR5x12fhtFWq/sT8lt71GPnZhjwCZCApq2LxiT2
Uhze9qy6Q7Zi4A4hXp8pp6J2OXBU91HT8m3cKgL8s74N3ZMFSWXV1uWneexT3FegTWjYFXMDWDm3
rgSqc0YP8ktLjPtQpBU9GQjYHHdeCpeuhSxBIGHFMkApjnlQLr+p+U2LQolduJOcM/Qnq/cn4Bp+
uJfjoN2MlBxuwl5GjGStZx6G7R3AhWmrtU2FOSXCg8yI/aPl0NY3pRRKF2FDGzXkE4eiCzeMKTdL
jGfCJPWmh/2wy1E7DmmLuz85d7DOVoD3VnOZ3ELbpeHAocKjsQr2ZynRMfAJ22yk48zK0vbKvjO/
l54dHYaUj5mqQMxGxDTuiylXu7IjwyWlbHYqm5wbqxkoUDfHQwOPmgSNaMf70eo+9vhe91o9g+uz
mLxzg1VQbvSHMtWomFnXojHSyxyOZgF92b4tGu8zVarUPTvKh2o90zZsIN3EpC8vBDmSOztuX0tL
EqZlCrVSiXh1JBIBGXu9e2kJf+6WvsV1w6nzBAii2OqGzSWtRzkbECuH/xbnl5nHLnvEpaCwYosQ
uOX8onqCMGTNwmDouQbpdZhpF5jI2BaJXj/UzfRQ6sREYfoVeFNiWuAGP+/lJYLjezDlGLc7adBz
tsrtQV+18PIPMsPyu0rKLl9XsvSvXep+k5U+BpExie0YezlwYE+Qy9GcDjiXUxZVCHKs6CcYcr0N
l0cmDhAIFautZ3QFQKR64hZH5cin/mOcz62w9vNQdkcQo3HP2qLVXzItrWYOxeQ0aSkZDeeORBos
NwhyVOD1XqrOk9U498yTqgezCblFspFL79B0g/2pFUlzjBVlQiuMNfbnjqs/CcSCgQqEFrrWakRR
vqIQe8Y6pHD9SPeQd6znkE2un5YRfZMdICIzuovzPn/wtNR0Vw34010MeYzQlhrjZwkEdjMYVrEX
SRS/LoW/PtWRDYRQ+oysc2Q28KJdS7okfcY+PAzS4/4wh2Fgy6fIE/Jo/1Zmlk5djGWMN93Qtlii
DMivxFLINIMclBGlXD3lbtak+icdjMlr3ejJM2tyBGKh6G9aUxV34WD73xbDh2KnGppXbcC0puEH
uy10WJrCyb9iVXfebGpscKjEZt3jzBryTeRbycGuhkPB05apvDBm5AVgQCs/5FNcYRT0PvbDbJ8p
S8jftFRPURs4rSy82IQut9pyPrKO0Ng0qWjbz7OhBVi+ZRiITMTRgVjX9CVLaMXgYYSz0Ockc5nY
lXNVzrF2SWDtypVhFs1zihBya+YyYhZLShduE93YB7+vszda77KrHMsHoIMwW6DBhYcMrXQtspib
VdJ3e6dquJxB+059Md4JMDMTkRu5YGHsBRBD9LR+YUwzbMt3fowW0Z5HNyFYmWYBzEB4gjVjLtgZ
awHQzA2oCjrawNL07kKocRdYjf/OrZkXhI0UC82GAh3INv4CuSE+BO/GW9A3qDIortoEEGfJAB+4
56Dk9MZCzKF7p0Y1BqNjugB1cJvB1qEICM6OWJA7/QLfCX2p7+oFyFO+s3nqBdPD4zmFFknxKelB
w6VJEaCPiDuHEzvZ0XnB/eQL+GeRgQPaQywINGCBIJdwCI1hF65EK+9F33ZksQEJcayBKeQueKFp
AQ3hM4I5RG1A85y9k4iSdypRT7nVJ8C4stzQzgW3SFKh+tVhA3UT6mCNmEF+thbQkRuDPMKZWBEC
XDhIPOJDOvje+UjjgkpK36lJyQJQ8oGovAwolHtJbiSivMiG30mS3vzsjoRNugXF5L9Tmbx3QhMR
W4ZMFZDNyJv4a0Y7rLdPzXi+0udcD8FkxOJ18IHyytKWLxwLu3vb7/wySCdDf+7faVHRAo6S48KQ
8haclP9OlgrfKVPYR8JPyYKegu8IhcpcgFT9gqYa3ilVjH3xFS/oqjTKLrrqiXSX7m0ESaZaEFcD
rKvR66lCmDv/HluIDrcTJFbkU5G7JlZq3DkLMssTkbsDcLyg55vB+uy/07WsBbQFDR/mVvrO3xLv
LC7RJvoOIHF023aG2owGLBojJYavLLtbK2nmnOZ10GIaRUN9U3yNUwPsV9I7tNkgicarYeGCZU7X
PEbooJ8diyKU4Z0gxm8TmphsAIvBlOJY+04bC9/JY0kTpdYqgqPzJnUf2kiz/CFpfuTRYo43VVjH
9OZM+Ydk4ZnpC9msWRhnzTvuTGSOd8oaWhsjUC1xMUaUEi1wtLKBk+a9I9PKhZ7Weq5okENHyrhj
RhPhRuJB3QBYUadlzngcMWedeYf52VgwbeECbCsWdFsh62Eb+YsIn0dwGzL1JBlSUAJpQHyLzNq9
mHWtfaV/uzn855T8v4mN0BYqUBD/4pT89hr/1HT9+1f8fkQG+7hUXfM/gSTq8Jv7ryOyEO5vhskU
z/oVF/neTegzsXfwBVnvx+rfD8gkRhin+pAkQcX7i1L6Tw7IiIk/H5BBnDBA52Ut2UoLc9yvYqgI
a+jToXNrx5Z2iEAD1CdSv7Ox0TwssZRx4ejKzPI46b6TP6hE2v5nDt1fYxDFD5abQUgSFWwTR0AG
crXkxDEcgFJOsp2TA3ZgVlbV+pxMzKVrnrq1iJsjGsf6US9ruF6YZ3OzOGV+0u6GgeTzrWvEfo09
Ife2SRuXhyKczcAlBx0Us4jWZZFb64UGs40TAbsaR+t9htDG4g3M6UysQ55bup2Yhw710fCb8Q1i
2ItVdN6bRS/bM3BKd6fLRL40RaYHll04B8dsX80mBSQ4efGMjEik66TmeNrrsrK2/KK0W3bA4US2
f9jGRIGgrDXopkODKbcXxbC1EdMAC0LGvtPi2HhifHi2elOuRTJBUk9i/Tq3ZXXtegr8hk5/yu3E
f5xYH+4ooTLZivpP0+Q5m0Gfg9AcinsrJYJi9Y1x2xRFc+g9E3GCTqlzwTj2YNO2duNr+SvmbZtt
Z0nMH+L7ie5hf5dX2vAZ/FV4mBkhbbNSsCMi8LZRqSe+Ir97GL45oux9I/na90az8cdk+mQLj0B5
lGDBrEnEBXWRey+G0Wcb201jPpvqqUiKJ9p8kxuacpjNxuPwHHZQlE2zrDYW1YiBzdifVDopCRzC
xWALYLk+YAs1WUuzSSwPyxX5WDPn23oihCPA1oEkpMGglmI1l9g4kH8S1rDEdvqAk3JNwQ/6vMMY
9WqxD7rMc6vuwjEG3ams+hybsB1WiT7Z/BSa33zXtXYoP828olMkeQB+nZ8xJ8/nmJHmDSaidMtA
c7yMTd1sy7advnTANwAf6pxy+0yT3/y2ZS+PniJ2BfCCc6PCZD9hqjx3iLfVanLG6C02ci3IpbT3
MdW3aCu9dE9C+ky7km5JLpWzvnIaH9IDeRbG17Uz+JxH2v4jImg/rtjvGNvMzOoZhz8rphHFw5Y6
Wpvq3oJZWFUY/mkoOOyBvrJwUA911Wz9cTonNS/KreG/tGpuH9ErymI1ZEb8rerpKPO83IeSTIEa
xZJvjrJ1pphxCsYaWhDDAUiAjDsoQTSlKbduqvtPCVjJJbkB/rNMLoXnxds8svXPA9HvpU/Y+ZKx
RGE0LYY4cAZ81Ivmu2pEN37yK8u8MAZ01xSthtse7EiEjDHOp2qkwjnwADoeMSmwdSpClm1QouqC
76xigM5uxXGmct1NpnFoQXFcUUeApOdj/9GO7eoe1T5mhxBmGsj9KDlp0gTSWfheEXg+b8mpEBlX
Ru5TMOqOHDGbYUamGqjQ68CCJKOnHocJizuMHLGNYeauY5oTSFZY4U3slc3FgVQo6K75gHPGufpm
v29KU92NPQe/aoIe2XNbr+jcmw6QFse9NzrVJS0MbSM4N1OBIb35AR6NvKEIyvhAniF9SXRRrzUn
IxIyNuPBm5M4PJQYShhP1MwaKqIIk9RvClejEqga7yOrbs5zKsmhGUBlyHKVQWWX7K2KhDG8TrF2
ZI76QdXiTYy2cyst8LEGYsuhaHtnlYiWwFMpDaIRYbRr6Ixc44L7oJErDlezYXYPyo/nrwUSUKA0
d94z8LfuIa0UCb9FVEWsTxwYEzvb4dOX6yTkQa4bqjvRPDU9lrlOVECWUeAg/t8wgAWFWvEg8qN4
XIeZ7z2blR7vZ066gTbl/qax8I6s09Z2nlkE1d7yffYmBCuIo8RmMDtW/y3F1HRr0ZZxbeHLBCR/
gLXV+mukimgDDC5nTjEMO29o6V+U7MCeDRV156bIry2kLaqNYKGYTQN+aZm4qdKutuQv1EUX8Htb
yMM1al+oMEw5DfSjKgkMk6ZN2oGgIbqx9RU8xLDBCvsFMMMQZDwzwWBlY7xM67VzrFk1Pgl7fGKT
B1xcSHV1vNFfd2blADmKuTdMR66VTXsldpwJ40Gv8cACCDHaifWS4RJceS6AdBGWJRihSryOWKip
x1SPIf2vgTHOxh56OqXvOg7GhyQRE/qHojvEz69KFwdg0/rKB4npbDKd3NOqJKC6Jq95P8osemLs
R9NZXyBoO2V8ScmElyutjsaPNE7WR5994TECQIiUm9HEyHNTC9pOP7fYFq5K9ZcePxsGMj0/9Xxg
gc2194Ge7+IYVsmKWwLuDADCs6OIzvieds1m5EQcnxX8ehMYs1VGHhFvp99GXpdvWrMvAt0LCZrK
bFc5LfRTPEoUO+oJubcCKYgaq21fVLjBOvpNjCmvsU+GxTkiPsVSFI6vcaLLnTbozkkNrftFgKX6
TP2mdmu3DV6Zwn5QnvWozxagej+kI2w0XeQQrENe78K8tN3hEfNAf7Sd4jVVaXeIUzcCEcKYbejn
bN8jtSMra1F7TAwAmVYSWdc2KquLqukZ8Fi5BvSAexGBoKK0cTxDVWXLbopweBJJou1zNdjnQmLE
MhJ7W5m0KWPCvMsc6yPIS2ule0W+wa4brlyQ+R98L5K7vvPqO+l1AtSIxIpXh1+9LOIRGMXxziOH
u0KWyvdtlatzDLL6BJMpAhCN9ue2Q7WWKq/XjBnUN7vOP8QkrgIjS90HqsXsbSeyLuD1gYhOzZuB
pyokYvESggVZUW4Q36WyYhxBQHRypjPRGOsxr7PyWKfAdphRD4s13N8mUxa+NP08Ud+ZNC+TxqA4
8nFTk6obDu5IZSfqyMsIMZvwUSEIrg6rzIqKTd7Hr1qPtt0w4l656FZH36deOovy09Sd3MqxANRU
xXBr5VUUxJ5eBbHu5o+p5pQPbKqyU1l7LPW2CKlhGzOQsVXViZ1PO+9tHlnbwjHlzpv0BmXJKtfl
ZGu7OLVQDWMjOhP447FjpP0+CtMENtGYOpfaplmOZKvYTl7frOc0tYPRGl/oeknRbhpb7sZRqDs5
umlAUZs4VsRPt7Y3Tq/043o5irJa8OaQUsClMTdfOTPV0nalpi8ltSwvDrNlnW3uaxGRK+OFfCv6
ot6mRelXwVxqzWFudY84Zka/h2pwDMA1KXDSgZO7kZORoW7QHTEORR0HmhXBTW2MtVUqhhxkKDvo
1sSisyy9Y98LmVaHfGY4aquHkhV0DMVR8RygWYzdZowutw9NTf/m4ehedcx7Vn0Hi6tyOpxtCZIP
W49m0+bZvU2Ozly1+jydwrClALs00gPc9v5l4UftjSkMN27Z4+iLaPDFP9C3QRRr7boeSWytakDu
n+pYX7p6etdeJUq/x5cG63eco/RWjJ34Aqgox1GA2Ea0Lw9M2k62Yanofn3wphD9fx0OXlx9wUwx
UDRdlLlffHCnGPviMaQ0LTt1E+DqD+M88KlV3dukaahPJTvlVdo4QjHSyoULr3xMbRQHEBegPiIw
EzTb0agezdNX3Hjx2+jzCtkj2J/4mupFi0hizsYgD+Ecoj2KwZvW+IeTYz949U0t+a+pr66egSuv
zGxutvxE7SbzfRqvo9nYJa4NqCOSU/nWhLq4qZLJO5DUUdzBHOZu3d75oCgBIuFtO29Wjn0Yb6WS
p9D2x42t/ObaFDghUgdvhwah414fMSs4Jowt5vVjv7dyFGaeBhB7aiqEK7waJHzbAlJZku2dhgpq
N7eNk162eDt0bMnoEiY07HhivjcXJtEcfp5O/vVxSgbricokSOgtTXouiGkNn6KeZ/Box/Q6khwJ
yCHPz+TK76LU42PVc396mEY/Wg8pJOiAoRngRxkZAaSfdt2YtG4ylPGcnv4S6d15rMJL913dM79g
TLhqMX0fpyJNP0Re3j13bD05M4Eym0sVPRS2arfe8mHjLkl3ELcXjDvww1stBP60Ig5G1WMv9cOc
tvVDGBZ6t05oLgdF5tuHrG3Kaxf5zSqqRf0RYK/4JKRXfyor6O2Fq58tQ47E80tKdUxDShiUPjSx
ftBPUIXlwwDeiTLjUJbuTT/F1n0Z16+uashxSjVF8UqLdRUAf2PZT1Rk4W/JQ4T5fM6fUl2mjx4w
6h1QA9pj5l4YO45C3WPW9OPbsCRsGS2A/C8iueYVldu0SbkJJ0xsjPs6ewaITNdxt7BG10yBxs+K
XR87fo3GHtDK86WGaR3Tw54n1yby2YlhpYFBntKc1HoaUENX+YcxQ8+OlUrPNlSyQ2FSjZXbnBxc
SDRrR9c+516lHjEQhvYK8ipvjhFNtdHtbIZsR+MJV/6oByp11Z02g8dnQBLuOmPIr+WyTyJv6wCr
tmBfo2EfQwPnOJEXsKMJOPkyDQUxekEBKR8jG1lhN2fbZHOdlLq9PMGiDfLpSFtkm6RF/anqRq+4
E0yrTAY7eJxvaibIOujGllLpPnZapgNIIupNm0t9vIh3MHCMOT0pB21+6kgSTB/UqKWsr1rHgbe7
9HrLjHfT967BLMc3m2k88ZE0nret3sEw5ndKzP8tLEonrU6bbpnB7kLNrT/kdEF+/EH+uXx3kv0Y
3KTH9ieDGdE4DAewa7G6YWQj2PWz6UDSF0A8VYy3kdbaa8038E7ROe2CntQ8bx1GL2RUEFiNo5nZ
W81qtnYsNp4b3shebdqKVj7GrL5K19Tq/I15/BdT/vfX5hi6sMgtUTH6i2+9EENd6iTbbpkD3rqS
vWK4T4bbv/4E/t0PoZEXnzpGwD87/7HzTBx6h/E2MbB88X+HMW3pVt+jEv8x7vyNcccn2vbDL+TP
Ds2k7ZrkS/ev6tu/girvi8/J648enu9f/4dbE8cN0h2ZVY9UJvMufpl/uDXd35AogSGQeflu2Pwv
C4/pIUNyXAMhKkjFuA7X+O8KJf/E4M8k9UEoh3gm//RP7JpLsOZntyZ3k8VtBD6MXMzyzn908Myi
ZKw2T/o+A25fRN8IGN1NM7UE3EnlWO4Z9R5bkHM44D4JFILUbP8mRbX0g/7pJRC3gK3De+Zxvvz7
D3GLihie9LxI31d0bNyG1qfZR2Ecsg2z6igzJPn8ul/7NGVAjOcmlhH1EIZFy7vxbDGbUTzFqfK9
0ZW2SiqPkSsrDAwOmFWYODhksA9dawMrji6/WIBEWeRWUFFAL7ykFBwuf52Zs1nJ/Niqapdw0Gu1
zWz7e4tBIB45ZB7if4Tlld4xNdbwoJhrHbPIbJYfZw/+FdfEfoLNULCuE+o9RRABIEkrZjaMI70c
8D27G5x4nOg6s9202RmU4D2WwX4zoWwZLM/3jv8sTG3TRu4rpFVtgxdv5TtmwLMmKGofMTDe9BW9
Eez2mj67Tho91/XYbLKWOohOvmA01XdJ3l+i1j2lovysoj6gXwhdbMx3juJljF2Xr8yy/FJMlr7L
UiotZn38Ui5DJSLj57Id2cbpMpBOyw9TpBfMu6hIo+D9lvnPw+VvHi6YsP/aFfj0te3+9ZFZGNHV
nx4rv3/lH88V9zeXex/mFdZtguLmf1sDPeM3nNw8cQDtiZ9t4BZFWWTfEAlxE5qe4/5gA+dpxCMF
qzXWwWVi4v+T5wqDlF/uauzmEGAxm7uCmBrSyc93dTTj8ClTBI22cPsTHT5UCJaGbE/mXFhryqlI
RGW9Ka7slFdk3kl5AKlc57oY91ncaOkmDHvK+YjCP1D6RzE7UJGPFNPku5icFJp371enarLrbe8U
XUaZZGwf2pAw3rZPUaTgzFkjFUOendtwxW1nPfi0W9m4h/ZwqY+ll/XDqpkjdriA9R5F2frhivkx
9S5O+skfx49UjYR4uMN2flTdoALe0kxXhUZRBlaS+2isxBGANAr7xH2z6UKNYielhfXVnmvsRYOi
Pb3R3WEnK+0+CWXarsECj/vGrKsbNSIjTa2pP6mmGU6pqc8fQjmb27lp44vht3hrfLW887zM2o1R
ANlNyFVBdlq6GuJxLh6i2LYRyBiApC3/7Oq1OPkieawynJiIRcONh+XOG/Iu0Gq9WkdDBUqxTazu
IYMqeIG/Z96HTNYgiTqNJbZYsXnHOcWGa78PAYu4g7Ux5CCWM3m+5jVnAA07K7CwvPHYcl2IPuZT
n2US30p8di3ObqKP7yJiPt3amHUrX1MhazAHYktZUqRrnTukkHDVlk4HuER1K4zne38su0erRT3A
4aPERoMwFFjpbBarpi1tfh92f1aese9S/RnPM8BI3ssmC7uPIWOAoz82j3M2W4E/6+VLM6YzRgaJ
PXP24jW78U0kOnudp1F0ba3SZETkVvmNx6b5Ni9hV/IpF7G7kkXl4NhrnUtm0p2mxS7zlyY07ue6
Sjf/n70zWY4bO7vtE8GBgx7TTCBbtklKIjVBSCzpoG8Oejz9XaDLYYnST1177ElFlcMSMpFovmbv
tW25znWW+ltnmBII7Lw4YdQk8m4ZkZRNPkPvlAc2gt4JgQuzaeIbCVgvtehemN0TOgYE8p2bHWNH
RfI8dno+3E84nZovSsr2sz42PSlbg7h3itqGX96YD4y7eH3ZZX9lt8xwt91QcMoY86lr5B+fx8nq
b7SaWbkx6t+ssvjsjiPD78IuG3RqVo/vx9Rv59wViOPUTDy8jPtHBIbVFqdrHjrkhvXbpej74qBb
SKx2Ee6tfJuX4/g5lgvJtWLGWhG2WsMsPkuV2Cz8yqysuoLxWzvoaCuXfJvpsX5FXKxLhA+jq/uh
Nu5GWzyznnzWVb9RAAWAq+kF3i7Avf7WcuNGEVTPFaNLw/lkR94jWsBv6B4ZscG8rBlxM22x82Hw
kE6REkbODN6l2DEOrOnFhb8BuInZxjdtk5xRPY+QKkre3wzCYpBysh2N69ZvF0lU6aQkjqr6uUi0
ur+obkaDpZMMpvXR3dCXFR1jBrV8MFHWM9tDBOHDdDPjI3F3Q3Nv0ECS8xIJFAgepJpzZuLmAplW
o6WcCHy9bm18D65Zxce4iETY1LhMHFfTAlHD3LVUMTMvWs4ldraDBJi0z7xcbiIH7TBR0QOzvnnc
gahLNhL8xhNcr5kA0WY8e4lLGiseyzqaBTKT1oKFpFL7nsYtC1lKko6KVXnrIbDdpsgAybUyMWxC
xNwPVkvutSjkNcbBkTNAPvAjs2j7aHeeup70TvuIpjXuGU7rmQwK8q5pL2XlhZNmFru0PiMeezLI
9Asq1RpHpLFLaPP/Oue2Xl2L3GStaFsaQx48wYaO7pYd9TEDCsGTSjX3JpP1R+zYbLUo9ILYFmQM
zfUy0yJGlbv18yx7Xlgzb6zJHZGGQlrjAfE5ZzpJZFMfA0sEKLYzVvfEtAw3+SLn7yDDsH4MrsvG
SVr5xk1IDZyi9oV4I9K2XIKON7FTigAtHvPxAqgR1gd1RXn0mReLsxu7fDiUS0MUQh5V2sIGcByd
bYES5MUoeduELnHGV1YRIVyW4kG6jncwtUI/J7pbb1XppYhJ0QDHRDS1NU02hEwvpA+bt4Ll6sFQ
pX7UZ0y0KIzjozNaU0gGj06Iw0i8baW8XVvrxlUPfOY8lW4STkZ+icBCbl1qwP1Y+623ASiyIrv7
iuQ2jwFezbN3BB0f0CM0x8YXxYJPiIAxfTLvlKi2WjUZ89bmFr2Oa5ncsLb1tlleA1NfMj+wWTWe
5q6JdmPfnKeiaKD0Ti0xK2rayqIewzTPcf+aVLILkT9HtfhfPb8j18FWfzW+hHaVjV+LgkBdXcyC
uQCvG6HiIyHt8gBo0mQH6d0MIrp0bWnemIXBgqYfbOSvSbFTWou+Kb0wVdDuxzhFvOd4JxjgBndj
fiPdYtlNToZlCaUpa1VnXWMzylIBGG5aAHvou62ypvmDlc3zZuw5r5emTyQOAnwu/TWjYFmFBm9O
hVpgMkFG6OZM9W+NFeHCTuktOgnxfr080Nz42tPYGtMcJNgmliCxCaeH9FG6MN0y1mPMADsh5kNt
Jw+2q5w0WIaFUqYlX/NmyITisrIFzDCQ8mRswzb8NldiAioGeuLWqAyyCEkCXj6ZdT99KiqdtPUu
FWdECjhVZ23sUOEyTMK/mw0nnRUuj/685BwMcXeYsTOEiO3rg8ea6MucemlAn5ieBt3vyeM13OLi
oRrDsFkQFW7aIeGpI3NXnGUI07V92432XTt7zW70WM6aioQvhsA8XrPG5ATh65qQW0j50ZqjOiD5
mtDhOiNi2S9M65AwmRrIuLf7zVj1gh2tY2LPIOjEPKsaf14IeA+n9MaYe/glvLl0dBq82zbeHKMu
b92eCWEGnhFZbklYgtcO/VGP5/6cx5l21JrGofADC51tdNPyb4WN7ndbdUuD8NqGMFDB/1JBbPYO
budGf27tVec+oRu993DoXVI/JXsRpx8AQ/Cxe4Sa0w6oinNYEZnDpskmtMf6jN9g46q5wybh+0HU
+uKqSFdvK0vn+WkxE2vntPbeJMqtYdDe9VgHSzy27LMQgVbmcJCJxhpGS1oZmpNW3Fizg4yDCqiB
u4jb5mgBG/wURRgUZa1H8Vb2ppftaiIEiavLOn2bqK574uG9wPZsnTOQxa8ofIjddG2d3ST1FjYW
FpATu8gsDkdWd4wxe9vYdp2z1PSBcXFbwjEinDqL+7Cz42s2pzWChaK7GlkRHJ3YQxBaMm2+b3N6
xLC1y5wcTAcBCj/ayevJDQhyRIF/gTGIP/vU3B+M2XHPkRUTyJFAhIXATGnGHE1I/7rQbXNrzO5T
V5jtJxS1JCxJ29oRnIrCcrL1ozLmRW3JT3JWsOQwovpF25oAC+NdYvjXeTrP3wxW5luGseILz9OE
bG4GrOx4nKdhyFriQVXhRhgVktgLSKMwCAgo1G4uO/PSI38KbQfZTDW7Wcg81t/7U9GH9jQM58Vl
DEaM0njB8Y5CqRwnsmExwlRZHX9hMsoIHQ8Knomk6pxNLWqFKWXotuiT2TtEXRNqTuzsjEF3/zJK
Y7qq22S58ZqlfqhH4dpbnufpd1Zk7aNf6vmTFHouA3tO/ROLhOgEUEo/6SzOdy7X61lvpHNvLt24
HRE2HY1F5wCLTQSFa9XhjD6U2l93QtuOenZjHTmtWV6UOwTk9j7NtfI4YX3a1H4+PuLFN3cacRVd
3aSgxxFepimrvdR1jTMPCfbrRczN4g7Ezw48+cyMsMlYa+qQ5ZcT4kHHb5sNyGurouVeV9Bv64Qa
JS/0hgKqy1/ijFXnAb/rGCZN73wfSHL7yykmhsU164lrcJGTifnQ+t9w8W8X9x/6f4oU41294923
smxZGn550/7//Qf/1f6T4+YzTuTd+M9Atn/LHj39H9BaqDUMgodBw6xW7387A/mf1kQAwxRg/O0f
wgL8f7gMEtaeXeBqtv6znGzj1eX941wRYJdlQlfUMXgIAa3o5/Y/52mxFLU+H+CPZnPAXZyIwIZa
cEMliQ8PiRg7HIot6PBj5zDdMlqljpZXCX23NPRv2zjXNX8L+zYHHQoWnPiNTIKg9F/qoYtuR8eZ
zygW9cBK+omepPCQwiEIbsNU4HFbnJzZocZyQgvdZa67jQFjwwhVGi97qD/VR9XO6jSnTXzDIEOH
RLKgGDEQtNEAu3GoWGelISV2Q6CrmsoDEiGYYwIl2ZclhQcCdoR1Gb2GCYdTr/0swKZCuxeXhwRr
+DdNCPkyEqd8PfFnnuy5Spljar51FQP5ZT3tksNB++K3sFRsaYSVxtsaGUN+HkyfW76Ku+thbLW9
iFIgzHpEnVt1wxR6pGrukFukA2ISNtPTKt/TlLMKAgssWn4dsfPJbfODpzjNQiOsG084oDHisXtq
VMc6oKKSlEmceV5c4jQufnHXaaaz413DsnTJkWD1nrqNIw9RwaCjY2AezaDBW6It+h13h85Ppxbz
imuea1IPZ5cuZKOymjghrI2fyJPorvrKeoJO3D2Iti09DMhgKoiKSmW9KXov26+RcR9pd4xdyvsS
fgY43O2wRNG1BUM7QOeQ8bAuF4anQ3txHUxreKEAkQH51b+36BpCqxAXd7hb8xDIpSFJ15L6nUVd
WvHmNkwi89r+WbBZ/aDQ/d+S9Wdv/cIJNaiRWxv21MaNuwLv+ZSfQH5GV36dlve23lnXmWV8SkaL
4qOCDjA7/bwrsac/zL3dhI5mF4eRxDE0Rx3KpjS9UD3ot73WukE0WeNROhUzVtMLC2sct3HPBCZa
KvRgPiExh9SP7HV4lX1n2PSCTV/bVRCHQXl0ubhwkTOpmabm2C6C9KvcN0NUuaSjmoYVOKV9X3G1
bfENnyvKDaxCjcO8on0C7wGyYwIBHht0TPZM2zq2sU1Bgv9E9CI55UOsPQEXlEfsLEyr0FhezxZY
UtdrmyCFRR4qMQ3b3FLxjTngZiy5bGG+OvTqIO0R3ZVxslryooxJcW+HWJinC/aRNa8qIU5m71jF
LMUHgGFTsqPcGinEbbFYTh+kYyxj7zI6Ex7eLTlbXv9gGJk9PlAWAf+HaJLF4qOwuBbYpKbJ2WGI
dt95cRR/mqyFGrVnDmbukH+saEyikTg+9Brfm41PvomhbJOngpBuFZkxLC/B1vdpQtefHsfKQDOQ
V0vKt0kxC5d7BcFheBiSxBofYEH3mCjw3KfmDQ3+kD5nWaeWkrL/tSmI1wZhrkkNC4bXvoHLTMrn
As8W1NxYJPw+WgUwFHMx3cY0L4LWA4kyX98b5xUlTua9FzaF2WXyMKOLfe6rcuxe3AzyOJlRsDOY
S+ZoPE9JV5ooCsoo67BsgcDHJ8KgQWP4p/dd9FhmvTNv9cY0MAUjaYm4seAP/G9S///lTOAl+O4e
8Eyaa/+SzT/u/sQ//9Dfb2kPN8EPaRb/Xv15/j9slxUuaasr91GsO+x/k1rEugXTdQIm0LPoP7yj
HXAArASBvmHtZ9f/n63+1lfwT69o1tT0JfZrng9K/jerP7aBseJZLk+06h1ueFO496OQy85kFEvk
lOvTZn5NtXE61o3F3Z/SjF0YunYHjNnD3kQXstdRS+n/3A39n2hm2+A7vvlofDmEwjg0DIsa4s1K
cGqJEssMkv/cARXQre9n+q23OCi68QjYGQ+x6iERlmaFCb1mJ01cu/XA0HOiifqLlBpx34LRaFRY
z27hfoLsIW9witJtW3ErnosYjxs5cENNVM/gaB6A/xRpYYHcptXQ/3WadxizaAks3nvY/UU+Wtjp
iFfI1Id4HuShogcEiuTbeYMxuM3ngGkRw2otKwEhq16ElTGn4aT8xwYHl+qRXXrm3SKc/gNp4/lm
JJmCmV+OrhYJc0ooKt3+xYrMCpGPhdRnS4I4CZseoiJBUo4R5ydEsXnGBmImQ5TXJZqaBgrYKBkb
qujjFEltD2NOnRqZin3fm+1Losfq1i8ALjhpe0ZIcqoRjD665AIi/pjmvdv2Heq0eDhN2qAxBqH4
QseVOjeNZc5XpYx3WoLQdBNTw100i1kuOK21D64q8HZ5zGgwYs6u9/Z4rUn2HLjosHC7xKqSfTFM
V9JdHvRe5reKMTIDPL9EHjU6Qu4YaliITlHqwQ1vNxNmHaBxpp44F93L6gswIGrEyCvu7GFxUQ9j
gc2ucau35od07YcmMF23y9KETC+MXbN2TfPaP5UxHi4wj/YeAUq5q18bLaEceHlr97WsfRiQmprC
kBg3c+3SprVfs9bOjcRt556z3jBQhtbFHFo/SYpm8hCZVMWvDWC09oL12hVWa3/YvLaKWa/VD83a
P5prJ2muPaV06S7xDTZhwZBqA2a92+bzALn/tSHlvFuUu2ubSkpb/CVbe1fTYBTHlgDH7trZsj8a
b5CaDGd7bPsQM6e/txoy7BDjlijWUK8va6dMDcPq67V7Vmsjnb821eNrg72svbbNX7Iqx7VN5Pk0
0P4ovhiSdNLitUWnrrlusHEH3jSpA45yevlubevb1w4/cmNxNAYnVUE1mjOZph0u8f1QGQZyKHYT
3sZoCtfY2j5wc8Y5/hzkkn0PUIdIe7SB6bnA1fPu6E+KLVVt42qfOI/HAVVYuykAtF6xai/POLQ5
e2TXsXEb0pBwTqwSs2Gnm9KLrBesjOz1EujACJXqlZ+PaBBNWQP10E6jHXGfiL69ZL27Yq/BcphD
YtsPTm5SeXb+eO+WmAv3blY5R17uH/x4XL66wzKFxFxYR7Z/+EscNNhBLVDP8yQcn4d49hT8JgfH
SSEX5spZojK8iAiXZ5SMyv1cRq7fB3ajcJNUCEkHRp/Y8ieBTXSDnYIwYDF0cXE10/ivQS7DcKyo
EG2ss3mDwhwpLLQO9nCbIZHGbZtbDAPVwHhtKWMig+ayzW8tboz9aHg0HiPwZW2n0NkOQa0W58bh
cXAuYiRtIBzy4mPUlc0l6c2uCqfcwFvbjM2V1rB6DVyTQjXx0urRZUaZB6JPrEAnBPfK4RplTyPm
+MSkU11DOIrvEmPMPtSFKBnko62Wcw8ioR7xLdUVD1+akOwllR2VCUx78AQafKw74Oi59gSuBczX
1DT+xTDBR4ZsgCQ/Sq0ctbP0wv+mFrM5gXcen1HRQyWYxXAR3dAcpgrhv+YQMSf7Kj7ohM7oSPpi
6xz7Q7pzx0E92Ca13CYSTnxPf2t8qoYiubjzVIhDy0D6Dh1VDShm7jLI327cfqYsw8pj4YW392pO
8zBy+uwLJEtC62yK3muQdwPKUzwg6EIY4eVMSbv4lvAnomdpQjgcVojhO893/+Jr8bhrXOTaDuEN
+Vb6+nLFchju32ymR5UZU9iMNAs8G6Zj6mbRE156wT+46HjOc5Nn5MQgwmDntiEEVtsi+TZwGNuN
eyWk7bPgmo2Y+Wgr8BpMI8gxwqf6c+c5zuvPdtC8+FzoSkPVYvIlB+GG8PdfWCiPwehZNTmUk/mR
iJv6mNaue+ebseCoxYvRtD4Xoo3EY9LqK3JueeTY+ZWcvehlaquj7+LmxqbBZkAU0Nd0THB1baU3
MyDWvVVpZFstywSVkhsdDELijTd4D/QtnjYjKOIZNIziH4mna58Ja2vuFcvqs2U3Fsz+Oi6faTqG
l8HMYZiahJUq5nL7tS75mmuvaSkN40cczAmPjtQdvJDeI74iAg+jAK9TAq28hjRzm4hY2twWhFDY
zxrd/1gof92kawmi0KXXPzpp15Vh4zTZV3A5MgtnHwHmRlqSsjklX4MFUN6B+/Vid/xStuRp7+uM
Zf+2H3T1jFMy+0gJx8+FBN9Kh1tNt7LLrDsP2RQxu0sL9PmmpdxlW7axeQ2WlPW2cIRxG2UkgVFi
VZ9nokF3Xa8VQdXp/F7YNiB+aWZafjbBd/B3JsNfBpqsUHcia32JquLaa1px1fI44y5q52UrF2wC
G+ouxhu5h+p3w0Aw+0LQxXOrCTKCZkGoIvFe9Sn1UGFuuOs0a2MCn4lJR43GMtSIGrxg7+tAjMMo
QkmSPEyv4KLVg0/80coz6tv2In10TBRF9jVOsTiYKm4xwm8h+gf+1LYtQv8EaIhdWAhRV3ISeaPu
y5hODTujBrCSWjS6SqvF78M8Ch8kVBg/nF+BTGplM3mvmCbimR1wLCu8qWZDh3mO+KCGgKF0uGqI
6UL0zXMkZeu2IqAoT9QnI13BUORHAonCrw6F5RUdpb9ipPyVKDWkijcBFu+yOeCts6ZgGqMYoTWz
WAYpuek9TCuhqnqFVaE1cM4eSZHTJqaH3HuVk6fXiuBuMl8it7ihb5s+KiYmF2GO7ucmYgFYORL7
QIav7cUSpJbDEG3KfdMqJFqaLHRzE4uFV0bjxj3CslrcGcA9yNCtcU/J3sUIWepWss11qR9rAkn0
bVkNTLpYeBDL2Dex2Z0d2trK+Z8Ai34s6eY/DGCF0Fem//9tON9BuEl+Tmb9+8/8q6vTCWY1dFvo
HnYaZMg/zF5d9FWGY/s+RABUmi4t37/6Onzq+goANvkAOtg02rG/JZ2G9Q8kXGhEWUsRsMrQ9j+R
Xv0ip3RMe7XD2/YKi9fX8e+Pcko5Tljb6qpnwEeOFIwkHw6uhed7dUv7bMFsVV5lTp+UgR8T3PDD
ubr7VZ39RvZlM+/1mEtzftZ0FuNt59Y0cvGppLr92BtD6M6M2URi5AGP8OLwXxwK+RaSNYtW3XnT
JCoTnQyBCd0eEmSyJ0QJ7k1LGDvqm+a/+FacSgImmY871tv8xEVMGXs8C+f0NCUEji9NwC4v23aT
2x/f/1ZvWt/XE7imCVg6j0Pzl8CSaej6LLc5gX6C/GqYjXsmpM73aXACWUYpHh3AoE20zt10q/pD
5/1mJPD3wU0Ex1zFrEvfiPa6KY4is+66vVbhJV8heWEpMIC//xV/vUZsRg8GGEKLZYjnvjlKKz2z
HZqo3yvfchB5GWWLBWtq3CFM6+KPQQZvGAx8KdtARb3uPLB4gJ/++YawmwE2nOj6vZx5I5OX/c01
je+exPQg8uLsRGm9ef8L/noaeQ0y/SaVhUmN/haBG8UkuMNw7/epbrNBZOLNj+VX4ftHWU/TD/Ob
1+9lMCqic4C/aJvraf5BN01/RKFAyMDeZCAAV0i7whBxOzPpwezOZvv9o/3uLP54tDc/mmMRBiHh
dWMVHgWERURKA4PYeh0NVD7+GZVlX98/5FsQ/+s3xEUHgR/pFhfkm0fZzHbSG0duOxE71q1VWflH
qUO+cqqFqPNKwuttmPzP3rYhi/gvp4O6VdvmoZdqNaH6Q9hPxrhRo1u/TJOpHbFEs2iiG39YYBew
5JFgpZrlDw+mt8El6+c2wW4yXrNJcfrlivNa6RhVx22UjD1SLUsbM3czTfYQahq+zYRKflt71RiY
nL3QyCfrM2XLdNcLr75xYYyhIJCIIXCJ/eEGt39zaZrQMwixNdkosin4+aJJfWSJlPgd3v04xMJu
B1hSpy3MdAIwG9niZDPTrQ5/EkJbvgAmKVN11UbFwHZrgrY76CVe1DbdNHMJ9EDUOAxLxE+gd2Zk
74a6wTmpHckgrQKw+8RWY+TbNp3yP/Zjon3sBg+BrZk0iHg0d4cnHsicqTzE5tOpyxgEjBp6RFCh
sLRy+xxb2Yd+9HAhWzOEf5NoOQXpORi17raCc3RoGFmh38/NDTEU0RXiEv0TSY+EZJeZBnJ3/p7N
5qUjTRGolswOnRN3t/zN5e79q/XXGwSYDIUBd73lO5TcP5/ZqZUI35DX72kVbrQMaBNdD5b16bFf
mDQhrxT/8S3JEW0e1jacmfV58/MRfTUNqGOybq+i6ChaK8zZN/qldaVM4PGZ7zy9/w1/fW5juuJp
w3YZrOEv8TOthNfEb9Pt0zmHsTasCy5GQaFnqDl4/1C/XqYIAhn+6piodOwxby5TCUwuHYeKt6A3
2GcQfuJYIXD5wwn87VHg/1CmmHQfb3+yQo+0ohs5gRoLJuSLrq8d+kZ6d+9/GUFB+OZJzbfxGPlQ
LQqX19HPP1SWaIx9UfPtaTcwCosWPMpUyMCBV7PKy11KCi583TXlSXmflCH3FaiXPz2WzN98DEoY
Bt8CWQDWgJ8/RtNU1pIMbru3ptwNR8alu2hMu501diBZTWuxjqKcmP3o1be8Gt1L1qXjHhHecF0s
i3mys+pPaWKr9uGXUwMuZsUYm/6vZj5paZoWxWa7L2VfHnVlh77OmJ+BZnMTtTVZtG5fP+c2t3JO
mO9tXyfz1qH3DXyvrAK3zL/lDG1uyCQOlmX83KeasW2Srn6YS+atdUesCskU46mc8xtN7/6UkvT7
L4DcArEDaH0MiT+f1EgoH4n5yEkFGwcmpt71oyU/xDzFtnXjpmjNhA44xel4Y6niNMfLF/S8j61y
/CNe0GgLVm8IY73y7yuydR89a/m22FF5Mj1YAWMt52DMUo13RZfvVNLUf3gliPVn/7mOYAf0wzd4
c3Wig+UDEyy2n9nKnyLm86fOBhiTrj6HRPGQZ8uI9Eg/4p0eGNvAEHn/BjF/exWQN7gSrQ1ELW9u
d2/mWTLbfbtn9dzhIc49+ytl1R2DA4ikvv5XlQ/TJ9cQ8UtLWGg/yG3KIpdVOHjZQbY7Q2+rQDmW
ywxKjBAIjb5e8Qf6HmR/io9Aim9zKQSPSvfBNZlbkscaMLIj/ppsYDHY+pVmi/ywVNUXd9AfnJkD
SUv023rE1P6Hc/5r6ebhtGEBSIXAIu9tyBw5DAwCiUzbN2n+qYz2LkDZQFv0eAP2y/xDnfibxzY8
M5vO03L5i98GLQIicErFQ2ePg+67n3gwKAUkfwigf8qJWjuuN1cSR1rzAS08aTiJfr4XmkgCaIps
riQlHzMGSZ9IAQL3Usx0E/acsbXSWbadIkfEf7iEfvP2dbAtkSgD2xSNwPrRfiiGO4nPO0pJXOvd
GWCWh6y4uSBP+J673VdaXid4/5J9rT1/+a5sLrF00nBjuPr5gP6gtVOScMnShpeX3qTumSMzmJnU
b81h+aZHxSMZPoDO55rixsK3MLSSSCaqlfc/ym8vJtuxeLOYrqW/3eMm5PxgTuf+HT2wm3rtYuBh
SsqKDgSIHaff3z/cb16aDjFf/MyoTX51Hzt+mkl0TvzIs5r2sgbdvcDp+UOP+NvzS6we4/n19K56
tJ9+UAgHskIB0u7pkRXOhikOhjL1t07kacexNbk7B6sPNFxJ4RhB2mIakIfToJ2XBVXJ+9/516bc
cwRdIU05rutfQiFH5D5L3JIBZgKWC8k5krtWLXhFwIzKQmjbui3KfbyudaoMxvD7Rxe/u4OphjjZ
1O146t5ca51k+2uWutrPRFd/rd2VCzYq2d22ibCLzehUjrNlgsqCTZt9JDGD0yCa09OabWLB7DHb
AqUZr4fYRAFkdF0vtra027/e/5y/+ZgegZ1IEnVcf1CAf/7JYg1MOED5Zu9MEZtIMtZDq0XDvWL/
/3BKfnMon+eni/2dMZz3dvaTpKKtG+U2ewKliu8sqt17dmSwVzRH/y++FjWojZNyHan98lQD/Ld0
wJmbPdYJdY84w8El50bnVHVf3j+Bv3mIcSTGIpSIIPTeTioAscq06jkSji0ZsL2rHwrZGCFvN1CA
U4FHuQLV9v5Bf3sq6a8Z8juCdcubX01Kvez82G72syGGLUqBER1/YeBbNNo/HAr1KZfAm6cmlYbu
I4txPQQlb65kL7OqXi7oRhxL6URzzsTaoXOwxiWwiwjXmaNaI3CoyfNtYw6jtqNz7KcQOZtZ3KPw
5OZKWCj6R0yZ+UeMiVD1VZl5PUgwhGBETDTxl2q0Qckggm93Ms4JyWxLvImbkq8E6RIJoRf4mKEA
jhNyO59tLfb3CRaBJawQvKUYvmMiuGDokctu4UzZpaIgUsFEpWBgRATyAwiXYYnc1HQwMQtrZUaB
SjIVf2jzSsxH+DuYEQBoFlao6bUgInSasGP02dDe2EXZe9cWHoPonn1LXu74b23cFaNqs2nTW0Ct
gzIbLHntuVCkAwxVVbpDcpg/DMSqRydVatUBmhMpdPhXDcWiO/lYtGSHbqbeqtKjK0dZY1OrCNCc
s2SWIXTGUl2lA+1ksnV8IHL7tgWhHEyDPaNsGeZIP6OejXTmDkUNyr4A8Mwm2vOML24bMS9xo27a
QgWr1AN2GOjlVdem890YucNDmViqC2cN+99Fr/DTsocbZH+kiJ12jQfbDQebJLIDUd+ybKE/+kg/
eUWFebSO/3TNwLDVsGr6kMY4Kqa8IGyitWKcp2kNAbLw+nvmvDuMRPWnqDbyJ3Dr+qUr0d5GBRnY
2rrLNRv/tsekyyJ8N8VueWEnvxmsWIbZQlSwYWXo8/wMsEA/nEwimrdYkr+keCw37C3R7qbI3Um4
/ctCXhpi+W/5DMrdO+2o46BInD2A42pDxYzritCnc2vV01e3I3DOwhO4Kd3hy9I49mEAyb4ZJkCK
Sf4RHidiUae5s/1ChUKH/wjwGKkLCYJnIGbxtTnye9AtJHhzEfIspr23NQGaEbEieIboGPkWFuc0
6ykqiCXKeUsEbesu91k+HZsOfkyyYC9Mluw2Y7o0jZY6ZYRjBoueIW7pyBlI4wj+npsV59GMA1KI
vDukvZdCi6dQjOAoYbosyDG7PogMdJ4Lpeslknn9ufRa/aqMXS/AOOaQEdGp747WlFutG+rAY2C9
JxfKPqrcXzZuGU1HNDzAJnGsEcM1nAwx7WBTCyw981Oh90CEkujg2tZD0s9P9hTBctB9BnV99FQ4
2urIzgrvOPRuuRu0JoL+pz0CQCStJTKTwFnNiXoKdC0fm4XFMGJMBF31JVHacNdI5V3aHs7DaEIT
nQGd5dOSbIjZ/NY2BAt6ZpcciPUoDmXhDd+ttus3czIi8AyyIemw3/VVQ2AKrbmhKxmFFQTvx6zy
4mVjcPF8KgzdBFTb0EfwMuUhkcp+fMa1nN00I1cZ4Hkcb5k4onqa2bV21Q6QlnfmXxBicEOEEWky
c3tF3Lkc2+c5xp1EngRRJWMWLK2hnjUBuy6VntxoBp9572pG9TKBE6sPZpYbfUAwgDtssJq53pWG
ZyrdZK6nYHXNg62tXEG9ZUjbJAelOFObLisxbyNseIyZ6t8ZeWo8RkWZJUcIbgopUNLAEzMg+iQD
uoSpYRgXJ63+1dEj6knmu6tWCoBhzUv2pWs96cAXkliIgTCaxKq1zoM1ZNF3n+F+v6UKQORcR4Me
LLM3fWDPVHxXKD7gsRet+FxOrgpo0exbHybAM8EuY9BC4tp3VCyP3mylzwMrUC7GfAqrzmhOS0U/
/ZrbaFgYkZjCrfloBDATI9ZzJcSm3zzF0mteGkJQdtmkNU8kfSSHVEVdfjSnDt3crLef7KqZ6Q+r
kVTMyC66oMdbmGMD04DCstIHg8GGOaXgOvYrp9BlhBzSlWJAzeibCiDhGHNYv8vhYxONcgk9OxHe
xgd4hgdNtxp/W7AaPNZlnK/XoDaepJ/GD6RwsHR2VW8gh+5q7SP0fL6iW2d+fJbGwkfFyPtxMKZ+
vJZRJJHnYDeo9Hq5rjrPu7Jisshrs072Fgq5h6Ez7GU1RTUn+GuwB8e2/szozoBzV9m37KUbJywr
7JRLP2W7sZqsYu+i+b7F3zm42xr46y03UcNNxa/LEL45ZYVv3bpQ1b6qQap7a1HisU043ygA5/0y
o/fyYk4qESnzWePSvK9tVX+11w5zW+JRG2AqpcmeM5sc7Kngr9V6hIbKak61SP0rWJP1147wgyfw
YAYBbG7zUq3hrXhNY05rUxbRSTKN2Pd+1/7lj619ay2NNkKw8uXtlNgJUgCnKOa/sGBYHlYpA1Ah
SJMRLOOV4LVcB6MPrkRD+kU2SRmnJU+oPmpxJ+visYa6fZvYVfShdmJ549h99dmRThZ0GIpj7HxL
JDb/j70z627cyLb0f+l3eGEeHvqFIClRpAZSmUpJL1jKVCaAwIzAFPj1/YXsuteZ7ra77nNVreVy
2SmSAoGIE+fs/e0ppIj0CPvdpeAkiXExk21qjNOxr/jliexaPpPhwbqYAi128F9vW9NI70ei5EhR
CT0q8Jp4rnvX6UokQAnZvMjOCrHNizm5yaqBP5BMGCbTdC6HrVjbZtygAmxpY9W47BRNa8AL8j1I
XS9OEgX6tB/0XT5mcNZa6AePeZVNT/BpxiCeGz4kZmwSRIe+fXPwxz8a0UrgVlvP2b3yq9raAD3o
n8tuXR5CgKFPZrsUl1x/3XafhCdPYNftyPU9APlRezp2kMsoMrJ7V3LVQpGpBzM11A9zBSpqLK5X
QzkOk4tdCffQmRn0UmfmFZuV7FzLXD4DGZHv6zyR17f2tMR3BnKgH0FLmy9OxgyXA/0WXGk1yT3g
OY0mAO8jAPrHueEnFzfjyLVpR9mpQzVNPij/kTtpNZDXbWkgcaexZmX3ZSEaK67A4T0go6GJizaW
79qUYTYdgP2FdRzJ4UcTGpyZJrMSMLfn7ofRCOvJTYnGxV9jfffBvo0xj153ZrVYkXaJto99u1ZF
3Atv/G6H40qS0ESYpNG2XBafnVxemTMO4A1wJ+vTCqv6Eg0mq1ngT98XUHnnIUEvNXZ2ezeQxPWy
ILA6W0OY3mNRJ5I+GsNtLkMHnF8W9TsV8nzXRjp86ZCsmOeepBDW+KaovEOjyHahog5uORMn+3ZM
gNuhJQjomw7OyEDYCV9X/Cx3CQ6aq6nE2+76kGA7ts2T07sFzM8gzR98V7b7tnbl576FwdGv2Y8h
bfhHsm1bWJGt8xXJmbdHIbNCC1bNFsEW0Aow4VeQWvE5MZHYoprkORycSl2sigRgipB5A7kgeULN
7Mal0TwOkXtL6lLOLBIqLcBNUnvHSNx19H/MEbmxqFqicGXh35tzZd1lQcW64ayM183cAKBqtPe1
8pJHoscQoi35mLLoYna3aoaNHXmmBy8fbialSCLj2bw107lHrhzUN2kGqolSnxIwYvxHC/Ut8rLu
UAT1cimayXmfSvemgyDNkhbyF0d2u9q32ngZ3OOyCPcL9baJJm9pvkaznjM1wz6js3zoABYwLcso
SCcihb6E5IFdzBoNYLC0134DPDaaDSKS8q4BY72+0f+rXoqK1Ev2HC6SDX6UhZ4TTkwMgEsSXFHI
Q2GgFJoSA7ht5bZ7+MAMvqyx3VKhzg9IPs0rRwj5OHYGdHGQkZdR8iajlwTg+fDK05gG5BQk7ltE
XvOTj2nuOs+DJywu1RXt0ow6kFKO5Cb0Zk0+Z7c5aHgs0/YhIc/0a2Ym8560EfNqALG5DRGNbueJ
hxGRHrCRglZhqtBHUVy4X4TrXdXe0ux5nFiAG5LKN4CQ8eWixP0xFaP9ZWld6y6qohXVQuV+aqHe
xGSfuXtk9t6xQi//ZHlBcIa2IfdoKhf8s9SFm37oCd5blvb7yqiJ3JV0yO86wW2Qg47JCcCpkW61
WJA2biVkvOCtjxkgAMohYHTEgBaDhRRvQi3FDdrc66HoSrHxXIOUU7GcV9P+MuQGWAscu7kOK98w
Y6MgC8a7yvWSz2XRUGaQ6VOwBIKiCYf8Epr9ui0qJzxKRcIpiP1d5kF6LJzeu4fTQl5WNkc4EOty
PSjVTLc+iMiaGs0oeOD8+qZNF3FfkizTbDqxktzQkwWEjNQQPEbM0KbbKBnEc2W7/hXmzpotZ4GP
hAuZlsaYG8sDbOTupGhmc6oLprxAVykKoDe5efEC8KQiWK4TtOVTKIvbkm/5KGst3XObkuHoPGzq
WQ4n+r6wi6W4thYjeo6YmXLOeeubeowrUvfirvWnWARke2+mabCeF+X2h8YOvlqr/z3pm+6VirV8
LWXVsGhJ4zOAVGPvTGO6G5CKnpVPxVIqVPobEkqRKiI5bCmHluvJrqb8xnCa2d1OgSmD66CwLPYY
12/ujTnFV16roLmnfYN7yw4FyMuxLFmEGssTr1WFI8/uwuqM2QtFbg5f6Upk8/BeStv8WkuRvXeJ
iUneNnjBDhXAjdeL5lG5djg/91Q8fG85h5wqIzFnMxm+cyjbkB2FSPoXdkt6ZyvZ5yNNf/5VQ2jc
J+pjTqYFkvibtACRURXwcWH00kSQCKB/FK5GP8l1SF5NKayvYKvY6RtXLQ+SULJXu+g5hLtJjo21
XRP5bngtvBB7nSKyZwuvfiy7hYVBZsvc7AM0xc3ejWY6GvBSuT0ye6TAQRfcPGZolD1qzCZ5xU3E
z0TtQg56IKJCY0BNbqPaQeOMKY1PuRMEhMLvQ6WFbtbGqULqrFvLY756QJCkWU9WFs/gW9M9xSuv
vBrhgv1hpv24zUhkMq4MpUsAkFb8ShymopPITIDQPhbKMQaLxbdkrGx1MbFryevUTxmgvDHHfJqk
XvXDHlG5bsbOUWTkuk70+vvF9CYjHTcO48k8XqWJMi2w1qXZcJ5orjA+pbHT+RLH50dTgEyV+tFD
P1Zflbmg3YOyAE53XSzFdYtTKbq3O22OGbzVO6p+aB69GUUFXyHz1njWZCaeY49+SN+ahYAWi/b6
ChRMkN1GExLuCU4Mj5Lttdmtb1jZp0JN9lU91vWXCj3tuQgiMsBa4C6f5qyVCsYfMs97d+SXvrYn
k9uDqpxPndcJXx6gnBrdLLl9hBuaGgVN7z9TQIehHnDPDfz5tbble87pBWgOGt2TkpP8ngspyqto
7DsGGJFO9jLJSlyQhfL8bCAvE1Vd0/+7mXNpmBvuQyo6ImVacNJ+TxOlZ7aCa6HLyXrnmeLAzSbM
/hVXo0kcfB2OyKrsdVnL+2xyIFHrErIMapsoGbSBny1h2jtsG+YNM+n+miA451yl4XJCy5Q/rWs2
f55xoPzeVv8PBPCfNKg2+r4/dWn/ghi9+t4AAKR7/Luk9fD+v/+X9fvP/LcGVSesE7tr2mQG/4T/
837z0YPxaKPx0XpFRmH/0qDS+/1Dc+qYvyF4IM7SQ6KEIuDfCgIGQPpzX5cjD8BAXsykhUz32tdN
5j+N3yK7wZrThOW1E6YvcwGyaZCsQwwJn2vDf+wn47rWfZ+wsp4paaz9GJAES2to0D0iqnr74MyV
OkjdQaqxXpDTR1epVyZQGt1pGqao/6ESVJCN7kM1uiNl6N4UI2XzYnz0q3Tnyinpq7Vhnu8To152
YxpcyJQPH+Y1J6h8qI71nGNrmgjTc+au20nDtrdKd8toasXdVN0raXvoBuioCVprve6xeTLxtk0w
B1B65vGTnUcFFhi6cpnuz5FUe551x04O6Rdsz/nG1t28QPf1Bt3hE7rXZ+qun+VLmi26E0gpv3Np
DY60CEfdK1S6a1jRPmzwNqOImuZtr3uLue4yFrrf6OjOY1t2lAi6G9nrviQJOFqDT5ekpGk56O6l
q/uYJNMQgxyMbzYVpG7T3bBTVHsyywkY1J3QlTwdcnwiAOh0SSvapQNtU7os94nuo45Gt1y3Dj25
JWisC0Fz5fOgO6/ocvYVFqrVGqpLgeoFoFYI3E0w0S442JW3PUL9eWeHk+bdd8UzcTn5mUG9e3Ak
sbLkGFEGtynWnQ7C3iP+T+/oFoo9zai8HjCa37HqtPld35TzcxKxXCJUjZ6WyimAwDQjjZuGrlc2
RdVOAug+dOgFzsE8s86VDoVEaU/e9eCE7UuQC3YojCPlU13U3tEr6fSbdmndgc7WO75V0iBPzbYn
68cOt9BRLC5eZI8W5036B9Jua7j8CbSGtTFJcjBWqtSOoD8oQWUxA3bBzn8HFrY5KgYee3sOxGtg
U19ssWPWO2ZGyZOw2cJJl6p2S5U3j1bRWHeOvzRHV+8AlLvitW0TdgRSwNmy8mK19jotejfQaHxQ
Htb2Ebd4vRlTGGIyl3x/GFyunWFmuu4h/9z2Xei+daZTPinaXF/7MXAOhuOMwIigGV8jiOTPYCJ7
4AIaMY3pfIU3x9GeXhEiv4GXRDOhxq1Zp+rBTrk1PSh8xbUnJ375TqXqghGSz6gZVhf041SYjecT
rYBRbteGJS9oISDudmWf1zs1VYoIlqp9yXj+rnKgo1oCyYk3WXJJoCSMg6fWIncXDBAbYreSfz06
7Xdv4TyZjE17//HJBOrccD+NFi9f2nZwTrVFim2OHGwnycKzu+jWmDFUP+A3QvUElPhJCpdgIR/+
OcwlfvGPgyoz3OEzkHD+IPAN++BNLCJbZLpqZwLNv4J4Ll4/7jThDbzbitxt3Fj4Do85lP5d6EbN
/Uz4FK2IVNDjpMHyRLlmf5lrPccYKjc497DoDk2RLBeLmm7b95xKbHwe7nULDHQ/jm5NGIHWRNgJ
4Caiy4f3IchIHzbhToYWSJMOSMkFYxCAhM6odhl3ZLGByJ+8RjZ9stmrMtpLycILTSHvGKi6IEkq
Mx6bFdXjinvxsUs5jTXlEO0+vq1qrvBLkzERxrJI6iHGXRfGDYznkwpc72R10k02PskGE811Xn4k
YCIOSoyMuLsE9i2okbT8Yrsj30eK9Y4AyLupUw+gLj5NHbX65DWvdU5Hq4JIEIW39jByrk8fMsAh
m3LIrivR//Dm6BhhYd4MVMS1HVygn3J6yK5AjjylvcS7BKzu5NPgp3nswTU2Nnarmji0dbAb+xgB
cFpXbRGXdaH6+SwtYd35E2t4YYUp2L8WG1iA+jGv1F2+RNt5gZhGOJZTB8mDNRjLvbWQThY2MOhw
kPnZld8UYhNGYE5VW9BUYa58TVBeGw9h0WVbo7feCaqOp87+3tVTc+yyvD2KdZS72q7IOba9b701
XNehd2abBIM5jQ51aZq8GKn9LI3wG/A++B21rPZEmA6oYQhEMirgjhycOUbavT3Fre83jzi63XjK
xPpeTR7lGvM3rTvYtwNRy2Jsb6KgoBGAWd/zVr7g3CdzpRuTjQDLiqfD+ow9lcjwiF7HoqqDGdrO
9cwivDXDscVsC5EUzBjH0bXdG03z0pnEjCx1Y55UYQY3PTc+0wucR96UvJhW1cUGZNTRUj9INbi0
eRh8z216YO7cma8BTbutVRSfsEGLN6UMZ8ezTk6c04WxOdYMIGh037hR4pKrsK6sB85UXqdidShe
YdvHK92lKHnsKvmeKXI6zTpUdwxTZ0wcKaOYuB5sHPD1inse01t9aiz/rmTNP3NbkbXuJ9YDsYfu
brbhd1LrGuK6qIt260oD5pplt9+lZxe7tbIPqmrIZmjbt7Ek7KMLZbQV1vRsJivZMg27fcRZAiHo
+A1rxgu+qytTdcnn2WrR1jsQNj36m0TAMFnuXe9zgvo59nkMOVnV6XMo2Idr6WwH5AqnOeRATJFA
IGLgTZeAM9bnQnW6hggiPdX01c08JDMdSTsJMVdO4rMIYOC50q2+yyQQ3+mXAaPBwb2pU5kwnjVo
SfjuvAeXdjOnlbMjUda8CxLRnKFDIzPKOiorRytD2j68a6d2fq1NVb7OtuXc+QNeEY8Ka9P7OSEU
PEWs5ENO9zirCfRNmLdFG38R6WliVGLdSDuxMMJJXMU43sZ9mHaVySORPg3+Ytz7Vg9U0qFhypfY
mHHSp8ZuKsR4QmvlcsfU2BIbkoGII1oxHHrL2Nw18KxuXOb8MHO9apfIjvxmtJoX+ku52K0Ey9c0
ymvjbkhD70ClUFxZZtPt8qVM4nL2GneX9cuPurLte4imw+e5z2fSfoPui4+rGUG/qrccCznbBrPc
Gm6bx+itDkVFFUYX2bgxGxaw1rK76wadGkG1g2DWoxLmXlbIxyqRQbjl10CCSpd9MhM2ZZi3fVL3
+9Jp+qvORt41QoaIqRluF6byCFivUpvklTJcX0TfY1kW9cQAe+76eCW0mnhsWe4rF1RS0xfu1dqs
t0ueKc2dYRsYE2cPTXV6WAtqvIKgDnYucLeKgM7HTkjS8JzCeHGG6A7Lsvw+BzkFiK+GfdT6JGSX
iYZcdXg2+zzfjuQoYr13ADYxHGcHbe7rYGFkEAE0lObsPTntcrXMS7ol6PtR+U5wt+S2tWHARBx0
bV35HDHj0uoJo2rS7x2ECIfI5A0ROeVuygW4enNZbvLJkqBkZXKYu+SUpx3gCs/bBngiD0CRyTsS
qFcZbRhZYe1o614issoq6xiMxJ1pn09WWu1VUc0iPTu+6LY8wnJOGenN5HpvIsNI2RLSzuS0G5mp
olEAfHs5kGTmryePUqWIRVoV3k5JMW2XsIVC4I3FIkrgSuPYbMFlo36SKc59MHchk4iN7ySNfc1u
+IWz9NkghHhPhJRu+YzzYxKssDbVCp5UEHInJs+9pbHw3AGH3K2tfyGQxYjFOgyXjKnltow8cd8F
rfdVLo2KhV2vXy1pDbczkYP73Jq+9ymU5NmzgXBPk7MFyu7euAunH47u8oFGj32i4dJdUkqVHRFp
qAeN4BWrW7LpqlG8zUOqmIb0LuT0hJh0IycnTIBbKTpJVOWUL3FCf4Gtsi3xc7j5lRlGnyJjAJhb
uMfVodCmLfAe2IAr3a7q73yriMvG/ZaVtqQnn0c3Kl0haAFMo+hPaaF8NWkWvsMyFKd5rqGOw6u8
dvyc4b6IHk1MNZhZqWUMZuVDcVjXJARPAGz25DJ9P7dltX4pAbneyqz6xgEUU3RjdyNNjEH3aOqk
2RI3+a2rKnZ9o6veA/ArrFnJMOzHOp/2vYXbmvLF39lMHi5DEq0xNdDFyYV374g1laS9lM6N6ZIU
FSi408tYz0/+OI/HrnXq01pOIYYTNZT3Rd1BcFxDJ/uKIISIeELLln1lZWwFZkSkp5a3gFuZyyh8
J4GChWNKPevCrCH8MqDlflmdihQFOCwgBBLHNVjyAwI1R3OuP9V6nA+uKTwSd97sJQsjGKr1kOvx
f6uFAI2WBJB4Pr9YWibgfygGiJzMGSqRVkSbs+EWSilKQOugLqi10ICmnRYdDH9oEKietSRh+V2g
AHodkHYnpx+ZFjAEWsrQa1EDIXLfCy1zkFrwQFf9RFISwOgUMYRfmdNDqgUSjpZKFFo0sWr5hKeF
FDCyIHlpcQUf7DMHv2QbkLC6NwQSjPJDjfHRyvhP1+efuj4uUqm/6/oc6vf8rf656/P7z/yr6+P+
FkQerQFUvmzq2l38R5ZMGP7Gs40rBxtCGJm+jpn5o+lDpHXgETJDP8iz3N+VtP9qAgW/McVAjec7
cKW0lfnfMR4TQPRLFwhfmcWn0NRJ+8NV83MXaLRllq/ZYuiZ0rJl+F2+AWShEhgxbCBk+gAXKM0w
kKMBzqBIbevka8bB+oE7sDT5gDb99B6MVnW/csh5jT4QCWlUMP3hpyoYBDAUqnqtXysvceh/Qlig
DMDaKabeueVIH65x8YFjkFHpc/QMHwP6o5d+Gad7c3qrNMUh0zyHQZMdoAwCeVgnoMtXBWPxN3Km
wUDQaFUrO6vGQywfqAjnAxvRaoJEZhRQEpy+okuvGKBr1lNOza1ZFEkZjbe6O+QA40lWcgx7O8Sb
1YQgKnq4jgjaQuFcdZEWHOC4zU4OHYpwh4gVzIVRlyQIFJp+oWeyL4Ai1rtRKjMG7iGPaSTnb+h4
IGdgbQGWEmK7yzVZQ7UifbMzG9qGsAHOULRNY9XG6BhNlg/IHCszuwfPUQ1dn3CB9aGqOcDSnBd3
oVMtZzx0K7ziYatAfwTBzMQVe2k81SMzbldBncmDB86KMEME9JBFlkRPL1X44HsWOX+DGB4dRd2V
SxicGDqc62RtrRIdgWZHDmmwFWodj8xMYZisGmcyrWCgN+YH5ST3AJ6EH+yT3lDlE/Cc8RH7JFRf
yNPrBumk9ZxrgMqgUSrtDFSlriPjNK9s/UPN5thwFojnJVlPa2qNX8pCtR04oqo/zUnfHYlunH5E
Pclfm1RpmAuEnex+cuty13ZRLQg8igifJLRpui3h2ev0HdAw3cfeyIjSu0rziqOcjdTmVYBJL/WM
oWs1Szt9qMOotq4Rw+aXrC2cL3Za5edo9Xg3xwz6R4sKZQ/QwT1aHxybTCNtDGdgQ1MUjfYA8GbW
6Bv4EOhgGa2+GHXa3zgakUPEMbkm/gc5B/oEFB2al9BnhA9bh75jYzyL1PEfsg/6DhZLSDzEHhTf
3A8+z5hxCkrNtdpGHvieToN8+B4LjjdEjQSLkLdSA38CjqLRztIYoCyp3a3hq7TacrtiS3IABiEq
gh1kaIyQ1aTubTe5Y6MRqS10jABl4maueMqfl9oSrsbkkPjE5VnwZXN4nUDFtTdNbaXDsFmiSQmf
kOFoMctTDcCjhtBKh3ClQMMBlkxMrCFKTo66yXAxXHez/2CFAq2NC2PFcZh/M52M4Jbw9OzkMpYv
SUIYqlUm0PEDVLQyLlq7Id9Zeo9M1ClCFBCceHBVx6knN+9csmBOA0Hv8LSEt5GN5PheIJaNEuKn
ELLVcc/zckkk/NZNTlfg85LMTnXyx8EUD0HO+T3aui18mUd3lbTkyCGAzHlnW51xPY/9k1tm89ko
Qq2z7Z354PTTzZTW/m3TtsQlDwV15KJJM2Olzl0T2odRlN2mCb30ECpZnufe6S8lQJXYLQRNbSci
l6Dli4QnsWGOnm8s+LWV4PmoBhKuhvw0iRsme7ySY3TYYZJuF+X2i4/Xd+MJ40YIoDxooTaQgGHG
I7+JF/o/TxlQCVTVfRNbXJY9RlB5n5vuSzS26Zb+Niz2eTJuxWolpL8Cp1Gj+aUGKsTAjzNIod57
OR2HlWuYDOZR5PZAEALkvr0ps8+LdmoxonoKAxUcqrD9xpEQv0ZuX0zVQ2SnHZg6/b0/C/EwdPUz
5wniONUxoJ25r8wGQCd0vWoJBtDaKPiQ3kxbuy4n5neIba6hkxVEXmuI0iQ7WruZfwtvXN70jjwO
Ikn3Ci/ple1M7taSithq1w5MSp0iu+nTwM359dr1JYNqcwtlCRw8dbrNbXT0+bZPZtrbiJTH+mIi
jrwij8W4cjmCxwOhjneqTwSBNo01bUKErudOgYYi2pGASaKfy3NhLDOSof49aGDwFnlqHdcqAg0u
57BCibfgM5tq2n3IRlX6KaAC3DLnxUGN+ny3IlZFlpiqO4SsKL4nq/+8gkKODY90ZjvKz15vdDwS
BaHaEwLzqi9ICKvK6nEqk+TsISzduAgGNh5AwS3whWOUwIYq4CK8lUvylkmzO9ttMD/YS7Qc8146
Fx9R5iOjzCoeHP9GBlVNoc2tgyvwiyezboNqvttkAgRt5PNJ7QLuzzLJS2hEAY6gRe0dtUZMQ4Py
BwS4+m6dd3Jcx9M8uA5BOaN071hjjJMY8oCs1KzqANFm5bZjwHt04FzEXmK3wN5l9s0tS56tqIE4
FBTjhZuwvIsas3xAGkLwZu0Hu9xf5RbvgTYNutvBFv2hWh3nocR4ujVG1d57s/XqTb2/6yyjeKwi
jofeECAIadxuL2e7sLgzMtQF1AUEMrioj1Vu99TJWvzU9vnRmPzoxpOzot2XLwd/YItcitU/GCXm
iu1/6uT/H0IPhi4XF+3/m9Dz5Y06El1bU/95QPrHj/1RKlsWwYv4x3wQDJGjXfL/VStb8HYC6KZ/
pDH+q0yO4PPYWPex+kBsQIHwX7NS1/vNcz0IjwBEcOWA9Ph3ymQ9Cv1vC4yL19YPkeFiJ7Ko0xne
/lwk0/7p6JqPPrwqDstxnS/juS85PW5oGcnXP12Yh99f9s9hqT87Mj/eDGuvrv61v+cvzvPUWzTK
fHDPmYEAsXYb+5NilPpU5EPvb3zbbF9S8Dpv4PT66//BWztgbLFnMYn+lSWTG4W1DFj4zh8Kmzrq
jWjHMDJYdsHoW5+ccEH+I81eq2kSrev4+7f/2RWpf/PARufAqYgTiWP9+vY29UEdAYk+l5VBpm5o
AM2LzWFc2xtEqrwdhWv4D6ZFm3vkl++WN+VWwYvJ845h8Ofvtm7rZEzbyGbJre1PxHA4B2LbVsRt
YFye2sFjVJVr6cdojchHs2Ec3n0SJ65Kw+c6dD7i2has+3ItDd0EWOmsvHHSknRovcm0jpNOgNrm
Wg1P/LNVgWQra8f5B7vjz+e4368dnT8PgJMHrepXUEA4U/osQWafrdHgXhlLKJYlvbV9KBfr04e6
bCn+0T74s4bgj3eNeDwCKD32X4xoNFoDsXi9daYvb32qURfhiKmzHyY0uTPEuOXiua11B6KCVonK
xn8vu/fj/Tm+ah6RCX45/NVlOUWRxuksZK8Z/nLJ9QOjIjTH6dRZ/5Dg+wsR4o/3YuRJM483/Avl
KVHBQMk7WmcXxdTFgIRY7KfcYi6YOI58XwrXfWMT0k+nFkmxNfOwGIj8HkTB/PPvH5W/rki4pk2X
1dLSDtNf71rbNZqoI4TnPA4dD4kbJGVzsqHxTRtYntH/4CGBfa2fS/4bEDz780NCGisCX2eyz70c
EKmpDJGfmzINHwOzOVY9gnJnkgzaupy7PCpX666aooUUcGFhBLDE2hwNf1ouKeIvjF040k9Doc8t
dOAesmxC41ArwVPmhWgNbiJg6eX+7y/Zh5f151U8CJDYoMFhq8DL+AtLQ5RpMoYqss5IAzAykjrZ
X3/cNx8z775HOluGM0uu4gJWIfPjNF9Lhqcq6q5bVSFTyAu3Kxnkrwj5rATHQdgzWf/7z/l/WQXB
UiAQYmjFJNf85WMaiz1OtFasM5pBLsjHZaaSaV8sM7GIgev/6c7WjaaflkAA/dzV7LmmBcDb+vUd
qyG1hVkoeZ5bpzl6Q+W9JdGi/+IQlzRqQUPv+CgAkjxJmOFNgoPBPKsIL1iBjNGp1fDuNCgVoPPT
0TZ4CHKcHidX3xMfl0iya0Any0HaSVIcj8pytAkqdw92wC+0Mm89/v1l5Df49dfiN+F7drhzSTT5
S57JGhZR0OGjPDfcJXHUknm0FYFB+9YpFdPfKaOfxUFUkHnpGSXCg6lKsn2UpTnnYF7bjNVC5qEt
wOKZ1RDspzU1husMM4YVcyQGbgTaHOK46axRStbvbHxGLZri6Mdb12/mVBHhwIQ5k1vTNnkyGJWM
O7YATJWFgLjshm19HqGVH0OQ2ie7Cpu7SSRBtw2bnqARNDzGs6WC4t5qVPnNLCT2VuoAXC9qRTmr
iBx7B+yqfFRZWb3NB/bvGzPyKmKwHNE+YPPgOLBkOFAxIkumxAEmm80UBEb7NNalAGiVBMEjOOaM
KQGpdETb21M3bSov7dGb+JHCVTHY4dfOKBkgcjIfimtUifjmO7QR/cHuVE77EKzaCdkE4ipMCjcm
kKBHOgEckgKGQ/3ZmFGGbpBp1B75MDbHnipL2/YhSKuyj5cI/ME2FHP0RNIl227BPRKoUUdXNSra
dVU2p6TccaIN6Mvz6RrPe5MYLPOYcDi0QWg8y83UsguAMObHFPPAbJs4tRGHMikZmRM/QbMKM+XI
zmxlcLvitR7NoL1xUhqWtzhPIC0v0CP2qWoqmlxtvhARluYZqXHR8C2sCx/IsJ2ZV2YOUjtyqvSu
twmr76OcyWnTvsymuT5bMsxv7Am6DSZ4+6ti5hB7OTLRILKTvY1L8bWCT/IMFdBjLNhm79woy/d0
TARa0yytt+bI1xNnuMmvkCN724r2FmN9DSdlIFIvS4g10oAzj7jZ7Tj4LF6etp8ML8yL44T1s0BV
U5dR9SmYksaMuAFKCNbbKtD69s2gICb4jK69KLH5X8uekdPG5HShp0WnbWA/2mKGjNpnI5t8h49b
iLrfKmx44d4wdfFDY/LSFAVXmtzE5mim6BZY7Q0UTeEcODtZzkzhqzSh/2JIvjGVDGwKSiFFngLc
XpwMWStyxV2J/4ouMmbjjtdAT9W+RLiqsTxbWnWTC2Z4ptmHmMRQ9OrhOl99MbUvfe6m55EMwCFe
le++Jd48b9LcpF4dSnTiopq9N1qL0dNsI0mTK4I2f/RZeFzWocCt0Nr0WYdonyc0jKvK4eWZ+fPh
OHE0R8q65GlksrstkCIckSnYnzrT03+oKaPTMEyszyxnCXGUbgQcykKtAmQPdbRkTEXhg0CUf7CC
LS/2eMzct95mp4Za7PAnenydd2PdscSgYQpPaYdkO8JyckGtyaaeG6yoH2skNVx4Sjw20UAgdUG1
Kd+7SF/KqHetT1KO/O3HpyUSlv6207moxig7aRt5uXroPmqRosTBf19XBdqydLLuxpVvZMIvdFT2
jKqMFBMGeEJdxpzjhqP9pngq2Z6HBdOV0tWjsrn2VqX4pXgkeaciw/KWN9wMQv/d1KtWMvCk+jSL
yXsLS3bRSJdHbcluSxRl9yKwZRA3m0t1+SgU1qKr1Q1DYP/N1sIwIUu+2o4PQw9S4OouA64F5dCh
6QzzDt8aI70mMe/wgBbNiduI7+7DHVs3HRuPbMj2pBN1MYVJEd404Cw8q2hfUDqym6vCNvpdAg/n
zSfvCo03o9zm0MmeTz7xM9i3mlktp87oEWB/FDj0sSPc6AIrwcfhx9GlD3lyoiKEAvFB7Bp4KNEh
+aN7O3sKpWPluW9Z4PTlFdsOH7C1Fxp+oVHPYgeUPflaGiTObuqPR8hKPLHsp4Wx4LZm5xm2/XwO
3Vm+l5HkO2qx+9kD/zdKLTbg2qXpsm30UaXIsGBZCjMby4BzYFw536FpCQ78Os3RmQxm4GokdNPI
Sj7tNOYoxWd23EHfngQNWndmKtiZCtiU/U5MlKsuypjxtp1TAwlYlnAGtFDN0KTLGMvuQv5zshOP
G3hwC67ZwHzpaZngY4kihOwydGZ+5diaaUJryHvLqplrurS64fmxCBQlQ2JcOVyVssijk68859BF
PGGtr9++mocwJpqTcmyw2hdhIdTERoHEi12KHHCsX3FuS1wrbORch5kSNMKd/kQG0vKwqNR/68Ph
/7B3JsuRG9m2/SLI4Ohhdu0OAtEHg32TzAmMZCbR953Dv/4tUNKrTEo3VTWvicrKJBIRIODu55y9
1+Z91UnW2hgJOPp1ZPPGt23HJ/l4Ei2Ziu40JSwBtuCMviEVlMXHApjJmF+GxnTwquUPlDYWS5NR
hc2+aAVp5r2S/qqnHO02yuk5FOEz5AxkIPC5m/XUxsuZintD86gB/JQyBLWjuJ/MlptsGgwL4PyD
dKSv7dfPTlTzojdiwi20fEN2Is7I3ZJS2YI83n0UvGrSmGozx7unDW3cJyzd+mqipL3HqyHuK9q+
5u+yU0XIWP77ifFj25yVzhNV55q5QB347lC5/YvS8PBhD0axbvFn3n7cNZyFKO/SSeRq3S4fJ3b4
FgRpWi/10PO+lnHkX+QZbjxdzZAzXFMxLGOc5JEkELEcJRkvl2F5rI5xRwt+FfPIDzzgCCvjJHRM
PM5us5+ZgBUb2x9y+1a20+JBJqZFBVqr2y9ExPLU8F/7j6VE6Jrng3XImkqrNiBVp/xYkAhRbHJm
I80dGTQTjwgyqCJQy+aC0mVZ+9AKarsqEizyHEWipSS3MIgGeHir08cN+H0tWgr3Ee/x88fCSj+Z
Hefj2Q0jybYmeyIxJa3s15Zt6Obj+bSQ/uwYbQ07Or9WdnYHj0fE0weyN2yyYGPkGERqfDwQSFa8
99rFvRIU7djucZf5+O9r+yVy6KV8PBWOzHgpMnRblw7GpJ1oSnGZ2ku3AR0lWWgOsTjoq+ySlWhW
APWQPNOEaAnYUqtk+ULaVPD0JS1zxdaa+HczByF8m8CuL/GdtnseOXFvxw7oUkEGghcwXWCHAUxl
bquao/0A3f2R2Yy4graobqjUeah1bfFV9ROL9scKaGV9BgE/dLnZGIyW7bsHKrUy3YnXZtmAwARE
jBKDeuxZFKqoHcMtxlFMsuWwfNp06HnNzGbmulE9y1sIYy3xnpRqj4TacPCzI743CBLIpJNh9do6
tVpCAlvOQupuFHRv92DkyvgK7aJeHUqW0cuW4N+IonFR/0ZJxdOui1C1972NmnoTaZn/qE/Y78ta
Lt+XpN1rxPbuHS6t4gqW81ushRrczbQjsrzRVy4mvtOURel7ZHYVTLoG9JpDSR2MFR1wU7I9YgBk
R1rwEwGK/N7nhDI7j1k6c5+Tmj9oZU9K7rQhBQiBPHJcRU0FxXiUxSGp6/RsWp0QAbtmcaCyl/tS
1OUcEOhWnsPKrN59uUjcHUOyGHLIxHrYGT3Z3rLr9WOzLP5HhiM0IhE2c6aCHkMFk5f5QasMujB0
2QbouuGk3UUpihzGCjX/bPxFkG3a2MnpAE4rz5xYcNpl8W9GzjjFcqRrYg+lOA5OZswNOQrNxDuz
FMpZzio7mT6vqh83QGz0lo8XKpdmk1FxPrDCiU8qPzaTMGbdVnZSZd8rzpjsLn7tb9JlDxcajuPQ
C3mCPgrDSI/K+ojkqWbJ61nTKkcCaqKf1jIfqvyLxEeejYZbXEbS9h8Fjqxvhpo9HFr4CKjB+LuW
jsH+2aZsbkMRsVopBy/gyJWR87FEwj9bXINsmCTY4pXCTcCiXof4rIuW1Jl1WNO+mqRVP3/Yoque
da9teIX6nIcnCbXsqFX2FuoAn1upih2I2i7eG3acfLdGR+9Odj3wxvUaYl47a/wL4DjLCaOhR7IY
F4us9Cwm9FgYDhRsst931DcrMAftruq7YYuny/CoVXr7RcdMcA+ctDrxjVmV6PNwS9xUY9sIQ4NK
onDYWJxxdmCD6M5aoVI6LCOpy1ZFy3LwcWS29eLdiQyiJf2y0LfwWfDtoEI0tlw5vo/bQT7IGGle
bM3JQz3AZu54Q1idqXbUlg0RequLEon0PKvWrlvNqZCvAZtE+NCacm9EtvY21Kb9jSR49T3nVPle
5bLjuD2RkMW5yjiJGteP4FBGrJM3fVnQ2+16CMM8XjVNmTYbsCXN0TZlcpm4RM1HqZM8FXUf3eEp
HGUwFMR0ZZ2t72bPni9JeQgfYrIx32CC8JtsPHsdJ2UcN9fYj6lYiWWYROD2OrOz1h+d54+2wn+V
UP+ohKLx90MH5i/+N2C+n2RQHz/wx2zH138TmMPpIf6kgfKd34ASO2TaQSgGu720/P8c7pi/2cxb
EFgCml0kUPQc/9BAWRjhnEVVhSPWo7PDT/3v//wUVdd9+v8/zlss8+cutg3ZBVScSbeeSRIpDx+o
0x+ccHNBJVe6CZCDppAnLe3gkWRGditNO/tWlKM6oHW0XNwVdhQxNQ+zS9Ms2meCtjpG6W6nXYvI
RasY1/N4bRFI/pgpBrinJpHyLe6TNKJ2MbGlhuVgagEOYlTAhIduQqi+j7PdTzdDW5uUhDMps8c4
9fJv4zjbF2MzeI8xmmUye+i+FGh+hTGvy4qskh5tQgzf6jDaY75JY7MZmKr6Nk6TwnS+YUzJv5es
NhGO7MvUlyMu+sa6zUJtUOuBmuK9N1VxFWnjOeNExf5dJumzwrT+YoXR+CSpR4kR7+J3TEmsziAm
cFe10r3GcU7QlpzNjlluJM9sEAQ5UIrCuyg07aYqAUGv3JH2yKgZsN+tGiBRRAh6QgCWSZ8oTjOI
5YyEAYZPQ/yi4JzucyfsNrgYYoJfqbAC0yu8Xbe0v1d+4eR3swCZgybkYFeA5PcJa8wO5bh3pF89
7vRK1uZaFYVzR2VKawG4YO6u5jlmBQSaMIB5yWjarZmo+d9meCe0zyAy6YQWj8OJSX8fGGHWHIcw
WwLMBFwYYsgRiTfSP7WgppBiIFZAhVp7JMlX4NGAiwy3o1s0e3aDag8SokNnFhJR6ydFXgUWWMu7
Jp/6o3A9Laiwdd9Ufo6hRKvL/Eq4oavjo1bkBlODImq23fFLPuCfoJDsvROqVxfrkprlYtEm3JEk
vLAHz0ARmWP6vSrjARafTBoMD07drK1JwitgSeyPfUo7Y+XEMrr2+vod7NI87PVeNclaw0H1jn+f
rhg2xxx4ICF6byU9Xm0fkmj2GA4yPYxm2WyUP6cLF8kZX2rhIxub2nFd1aW99ckLcxGVNeZWVD59
KQnF90r1XZQ+Njqn/vFGQZdEgi6UBmLdFWNyO81ufF0Y/izyb/x1jcniWN4m3FtplbHWXehA/ivM
eY5bhJdR1/j0vipjJax+fJ7syUFhI4yHyOMaeBHWsGrvrI6JwlQyTwx6IcZyH3KewioTFquSNzQY
SfQ8ztSqW3z2Ba83HNK5auFUZBPGdGAwlm9Vm06vi6DpRbhN44x6GTAoJgYf6W5kUuZn4mT0vjhX
usAUV1m3iJn3+aTbF6q2wmDWW5Jj9XLeO7Lhvg/wMAoodnO4Lr2WJ5Dmln6pLZ1aGHCDGZiEKm8T
pOlHo2iLDUdIF+KVP10M8FTWU1Nku8Yehn4FDao5cY4YjkY6FLezKC0S2yrH3jlp2d9qfnejYl7M
rErfqc8fhMYykHsZo4nKWoMtAVCMV/1eG4z8Mp+kG3RlQ5dP2uIOxgyrllegwPE7YhZ0B9FSmBmk
1k+RB1wHj804ZNemVT76VktUGnSglVaZ+7SPbh2njDGriTQIcYEEaaKP9gqFobcn2I6mc+Ysd7ua
7jE3xGt9nP2DC86c8ARn3Hl01W8dYEFrlieSvazWPkCXK4Ba+aiIIqsbzhx+9E0jU3kxF7Z6MnPL
+uIWdromECSnoxCjfqOquEdFO5zqyck56kQdawpCFNbKxA61N51mHBVpFqkrHeQV07EovSY/NP+e
RUiQKmVZeyamSOeF5stN1EVyGxqK2qckJRqWFbTYJGs4ZWOJdNvCO2Wt8UJ7Gw9whPZdhvBtiE/s
N0W3+OZMbsoNPAhEsYrUy8CJcu62Yaa8qMhs/LeEiQT33BzxhCQSOiMdlvIiwV5wlXbe9G3UbWw5
ZaaQmhn6RmdCQCHkDlu6SMUX9GYeDTkKqCDiz/8l9eytYQ/apZ3J8krQ31nPeaTfkzyQv3ez1T8T
823duY0sb5oGpuIsGn2b19ZwHlXvHYiD7jD7oV3dYDjPWXTjZLhLLLM6enFnvpgdj7RpNtOFNJry
7HGcQ7dui6uus4Eb9ihWu2Ka7yJRON6q0EQCN8lHe4Uc74KMxHCvx3YajGmXrSuAytswj66ED86E
Q3VyTeaC6+Gg8VzO02a0ANMRw5K7po56XkP+QBR8SRYRZ75SEVQOuaX7isAHmIrSxuTCGLNuj++J
Hi6BP68FQTyBMmt1b44mJJowdQlGZWBC3lrTPTTRZFyoOJwuiHfEsZI7OsHkdhPf2s4g7oxoNLBT
pzXm8gYhHEfl+Klu6g7D2jKl7Cpk0SxMzZ4dXb7EYGru8Ui73QpxhNxMk5kFyFUUM6WhB2XS3/QD
ThcUmKbo+y964yzypRmRWqZ/mXHCl/sKqF7yBD14cXj2lTOwE2W6l16pKh4hrZhDsRmE05CpTvW4
qXWpvnn96GzCbEbo2CYswTHBUoS2tVO4iuJ52E16QSkjIdJmzEx4SMMDf8p8DSEjvzEXrbBdusch
0up1A4jiv3yIfyujDO2m8cvz8RMzIxaXn+RPv//Mn/In3fpNR4WPlgERD4pllCh/WAWEEPyrpY+H
6P/3A/Sfp2T7N51GF2E7FmQITrIMQf91SsZdALhN95D0uBwM/6NT8k/DVJtcZ5u5OTgXgVqGrsMy
Q/7hjBwOIHTtsJkuh+JbxNMU568/VAt/I3v6WcDy1wssY/EfLtBKMy9qyQW81GEgBIjGf0nGy8Tn
hPDt15f6kIX8SwnAtSBsoBajxWX5yMQ+D7xnPF+5nVvinNo5PduahcvgaDWvfM/IGvtrl8rIe4sr
TnLM+mokzjCN6PQn5ZGpcBMV35j2eWAZo8GKdd/d4aVcCtRy+E6ADA2Fi6HFz2qdkIOoQ975adje
e6k+nxyEG+H93PTb1EjsY9en4jptKiCyM3grFgFESMvugK13ZWCzmpBnjyauPLqmTZzdNT6rFANZ
q2SKvuZDkOfE2dHoVuVgHFtRJw8zup9THjb4RBVkPRjFY5Kbxcnt2Tlt6ahLD3zQ9FWrdGeVkXiY
rLzeaHFdUiRdEfBTq1MKXlq7mxheWeXGHKPQZx7ZZ2kvCT4AFtDt/ltV/zu6SRRniyDt/9ZNnogt
fel+XDT++JE/62pyCD3QjjzTS4aRIaht/1w0dINFwzIokpdMMzQv/6qt0ZT86SdCc+kvLwSLCCJH
5z8TSmJO+rROEHWPNcIzBfBR+Pefc9QachzyNJLOqTBqTwQGtBvgH2JiSw2GTmPcQVNVsZwA6TKr
8LIqZw7ura1rKMpVz152l1eNrhXHrnPMVm40JVsr3Hsh+2AwmKNNHGKTq/oyiy3Hc7c01wtruuyh
L4GwmQ2XmoJ3z+mjbd/lhXMxWk33lkXTDW5LNwyEobkkyjsuHTffh2jTROuahuKd5iklLlQPK2Dp
lZZ6s+IUlaqdIZgbXZSSNSNIGQBqdIkBeuxzQuKba9Lts7u2Cf3nLlcmam6O6oKteUzrE4jVGKPR
7H/RyEuquMTsqI0kQH7RDLrEcplzSQRtlXhXTEGd58Z1p7XmV9PXZLQ4p6J13lbDbMPEiKFEpeAu
qQhMsP2MoDTMuKrID+mQx1+dzm6+GJ2JjUgAP36rfO8tl/MlIDwWlzED1MM/wvM4OCYw1UTfL3vH
pk9N1AH4VZZEL7+5GVLAiIE+z+TITPj5V5TufrGi4OYgZYUskZOwxz1Kv+KaOUj3KBmSHYx2nnZK
ufONT/D4keP04lSChkVsOce8PbPH5BvPg32TZthqNyP51VdxUXpEvThMayspsPv05X2sXAp3GOjX
HMzdYJRRTBXN8nS27NF40qq8wxKMTOCqsqJh7dcU2YXrugeEeOqU9/Y8rpPBQmNjlAMIYM5QkxbK
rTmZap9bqayCOWzUV20u6q2X5NquAWNysGJDvWFjcg9xJ+o7pc/hJa7K6qICfVbsLEWKkRyUQ3jl
Vo5Wv4gm/vxf/CDWGJ8126iJPkr04sPsPfqwW49pTRh8ecTzMeUEHwG6T/0t6nQE98Kb9NU4QUZQ
Gz0Ohf723xX131pRfcNjofu/V9SLagC289mz+ftP/bGo4sxkJUTeS+vxo734r5OYzxkNcQyHMdJF
PuTo/39RNc3fkC0aOlpx2pkE6nDC+WORNfiFPrpRWpwGhB7T/4/U6Evs7A96PZvTIIE5S1zs4g79
qxqT2INpAH7QHmxCjr11mmriVo8bhWc9qbdVk3pkc9au/tppbnjvAqoFpVGGR61NwLG3oEvc3BUX
7P/lDoLBGBjksOBj8TLt3qsLkuZjwgI2ld77gcAuciVKbfietjg/gRxC0DEod+uCeBx8byEtESuW
a9gwI0gjmisi0ttp1xea2pNZ7dwN5SD/QYz7aZfhDpAxY1jsbgj8GNN9OiymNO7Gaqzrg2yFvKZv
6JMUOiDV6/vle/G5f3hE/uZw+rNCcrnjy5kXWTUWANhrn/OYDI12YZRl9WHSWkILo/x16YQEScg9
+PWVPh2Dlysx86MdSFKPzwn10zdTlJKqg3dJy7np1gZR3yt/trUdKKrkbjRyazfHafgPktO/+Xou
MkSdTZsJva5/OtwDEsQIV3b5YXDiOVtpi++oo1VuQ7W0SZH49Vf8u6vZxGhhGSFNlkjZn0/6EZP8
pCxSuNX6ZGfnsoV3Lh1ayMRA+Pe/vtbnpLTlfvoubytOXfwUzB9+vhiT/DwuMj05NLHMabvFcGzX
TVNUa4+5PkENsbwa2oH9h3HTXhE9VW+AXf1TjMpfvzNVhkdAjE6Kisui8vPHyAXTPgCNKeAz4KRr
2c0d2KYwvPedGl/fr7/0X58hajVhMy9EpQ7b75OCuCUl0MQrkh5qodRN5bXdutd4g2tMrvFh7hIK
AbeEdfMP1/27L+k6AqeM4/iUscu69UMJx9QcOqkD4LKcmhH6An/NyRzQ5JXJkP5n16Ju4/fjk8El
wyqof87dQao4iTH2k0MiOMA1Eo3sqtbb+RRB1Hn49f38tN5+XIu6l1tJTBK6mk9/vLToHa3VeIbU
rCbxoYI45ok5ivWvr/NpDvX7dTiFE8j08bgaP9+/wclJGKxkcgh1mH1rOaV8KWsu6YiNpn0XJyg+
VhI/L5LCtk6BLxVRfP71Z/j07CyfgT4+C51wmMehSv75M4yzyJIGptQhJPpsXQsYWggategcmnNx
rID8rDmXz/+wnn/S5tvLZfFp8cWZwbOHfo4OGyNnrFToJofYC82nNnWKIwTW+bLmPLprzRoyVa9V
Etn5LCM3CCd0IofJKeU3xlxN+1YzkTrCScPnutQOCNX5h0q1m1/fnb/7nMwLORq4nA6ANny6PZlt
hhOyfG2vm67zOs8IoIOxybHXh7kzORyM05qhU6q5LikiU3bWR2NGNwIM5jBklXXyez88YO03L33N
6dytM8ZVCiDTd8fdrz/rX59aD6PKkhyMeNT5SyUGYhzjdz4lh8LXIe9koGEzeFddv/n1dT699fzp
4H7xJ8NcQW/D/bw3JprBTdG6hAFxhXwIuR0TyKyyT5zV7btfX+vzcv5xMdf1DHZHe/GifLr/s9fZ
Hdo9lnPATOvIC8c1jWLoxrwq9O3rKKjlNJ8EXqhnrSijnazs/h9urNA/N5CWj4H9xkVIz6GAj/Np
V8nbWkMkbxCIM0ztfHBzg8W096VZH6KhVjeUe/qrHYPSJ2/wgykck2+RJBnyMAQV9gnGUXj0h2G+
pl1uDKuuSUkvaPJ+QESXFeqcxx2DYBISb1Vuhu8jzutHb87VmTkwjCC/aZ2lq58xPvLs04gOql7R
iTduASo5d05c63uEmeIiLq2FEFkn2r3mTupmjkJzWOVEHl4Vrd6/5CHoSQUx+kxxPiP4l2X4jkrc
ro9l0TDbKJkU7yE/WN02dQmzQPLVLmeEKrNIkG4MZK5+KN7KoTAfJgbFDZnOHxR6GVrv+dhb07ro
sZJvOhIpzgAPCnhiLC2iHZPXIWbxrohhfgeH4Bm4Czg2kr6ue1EwofwZtnrsWLvJ0jkMQcXCcOMO
xgbdiPvsNVPr3TJ+4nnj7Y9IkKl8Lo9LX7vxjI61U+8G91lhS1/LzI/O7vKznV3xMZCcWpsmmTpG
gJSB935lzmf2mfyxaebp6uP2hs7Ub4wy1m9qk97bsVJuHh9CETnm0SAa5pxFfjFsGhWnJO18rFaD
mE9tr1ihPHDtX8sq44kEvkmcbJ4LtUcpyr2b0el3QavrMTLAxHoagC9pMCf18trMDHeZ9/B7Jki1
Z6fHyY83PnltSVsqV2HbztHOVyinV3R87DsQEuaDV44tXjODe1uYRvKaR4WxFcz/XlIb28aKlwaA
ekgUw409aZJRQwaxUx8beYUAf4zXriWSr7nTszRh034Us24RzLU8h8VUhUdvYB4YzDEyu7WSi4VR
FJXawkzjWXKLXp2jiQyPVUjpNa/6blQ3ha1BvVIF55wh7hhXpXyBblWkkwqDjgdsA2KgfsHWoTMF
8Xh64V/hMwpRO+yHmIoBh7p27zCLXWgj1nyOtDw9Zl6+8RUcEJpC8gpLZbPtU1fso0lVmwbZN/lD
VXsT0cUBpdiWJ9KaFrJkTgSV0elnYZbqOKCV3uOlDO+j3t1U1gIMccrsPHM1olts96pQ7i5LMNig
dJOL28N89mCgrGryePRqZn6fgf7SNakClJRGgEC63foSq43VlnkWcFeNRz8Zr3C0zsdU+Ns4ZlCO
1KE6okZhIKmBtgCl5qOj52vlGYGZcZbl63mEFmUsbM/etp5btzPPdGivWtkvfH+ggSOZIwEbDgi6
JnlwQqcAp1YbJxraEBwzO6j7ctplPug/ZGSLegCBmF8Dqkv8+LaL51fIwIh60S+nEC3XGCfKhW9v
HDTd+9Istn9aQXWOt8hjVxtq42thWkdleoTsGMll7CRgCCznfhzDU1W60Zee9tkGDRnxU3nBAmwt
Z6TCmC+dxDTP0CWaG5HkHexTsplI+rzI3Gb2gDAXqQvQZFlEou47moF6P4sqRTMcjiHZWpGZHkVl
VWIVapF7Mdg5H6jKLZPGyWyoB1tZ5lZOeThs+tHwT0z/mysOSla8nhzWi8zV84e2nqMHcDrT3YxL
ARhxV5PQBQ1tPmeuMjdhQScQdav3LS2S9iBzRx5ixL5clFP0mb7+rWdP0607zfPGVMOwWfYf5txV
PRIXXzfFddcDN3F50/KDpdGjJXGsCoN25ixCxDV7Yel0gaO7CUtRiUHFCtkR3Mh393VK6UO7KlsX
HPO2JBpYuwHqXR20tVFcdXr/6OaqWYuJSYjVKA80MFCidN07mZUuwRxM2Mlj2ZZpZl/rJLxuHXeI
nvo0mk74gcmCDqdjOg060wQMjV/NVHbhyoZnT7Qt6+QBj3d8ZLwLmcWYvG6vxoIHM+XsQImQazcE
Q7ibYm6/lPBNCA9BhgEP13vvLYlIwimFcW8UtvskJ+WrnU7EIIyRCbVKNXAeK2Wzr5XyL4n2chbH
/ByYVVUHWt+4eypof+9LAc++xlr9vTY8b1NP6XxsevPsFpZOwkY7Ya7wxQVWpZIjTOlCR8n9G8Yb
BIiEZmhS/KexRZuiFfca4L1A9Ll/5I8KZcZG6MQmjNwGj5L1JpXe3biQiA6yKcEIV42BQ4tHACEF
lh4yEHaTq+VbhwnrBl6PBQC0q66jvjPBtoj0EKaNceYOJmuzGAGPh2I32jYPtl+eHdoHQVj4xnVE
juseMJJ54UeAgtpa2Xeh3QiyRSZUkARebHMsKy8D2MyAhaYJxm5KzADLQovuO7S9XTyWBgymSeCl
6cLosdSleTnoXnWlq5BjP0BelNMdkvLNnGmVheBzzHeo891nG/rlPV8tOjGm96p1GFr5Ydb8+XtP
OX6BaGygEa7hIDNrf+wCOE/s6TCREeJXo31Jxb4wHmmphqOojrmYe96uvj5PaZFf147dX+FGknuz
IQApSHxvX0jVHiav1FajCEnMI0bjnA70dq1oLF4Xnp+zyWq/ebIQkG0dJ83e8ScmZDS4dXUAz0Iv
Kc3bR5cstIJfvWmbCkuNbxPPtGAGxhe9tlLoQlqnHaJ6oUh6AjJnAwV1TfzUcCJGDJFslW74iyeb
rDDeJs2vaQTXYJht3wT7G0Xz2fWH6tUV5XhUknB2pOnyGmis2pHdFa4tL+uvhT52r2mbsWY3ObsG
i0CLGjoYLbfJ7IceRK7bvSFp9KwV0RoyfgfS0AR9gtmQF7tHwG322nvjxOVZQlK9TCZ7eNCicHy1
2sR7jga/LVcLAisnklF5Ntsekj+3II2iKPeaY81HLFg+2Z/O+DT3yCn0rGhQbI2Au9KGvAjAYSLg
FBVdzsbsrntMMIGJTB1VXC5NPlUv91aZ6mdrSnJ0SxN7BqgzaJz5MEDXZnGKYWSnjdyLcFGmoQ4f
1r1lVCxns4ruPDM1gBfC6zzYvmQbEXSHeC5zfwGTK+0+Id196xNosanZFHamXvfHWiXDW01tRIUB
D6bUCu4C0uqvIQPNfOko6efYrY2S6U8r945uho+zbZgvmlFr7wYoyIvQA6NjlyoNBNTZnbSk/wBs
fIS3ardfw9pKOE7iZWy65IGDMbjF0NFR9jS3jgl2VCFgVCyvYR7yUBWPOtLgle5pt+4osxUBOfD8
XW9LLx+Ha4m8A+1TsZIcTtYu8XlkVBHF6FFjo7oAvEt61SupjTGBmdTJeJ/6iq0y2jPTMLaDM33v
wSvtqOWtoGkNfwvL2g2ywjkaXWEHAtgqDtqFwesT6O0ZGpxVHme4COI02+Q7KYHokV8cV4O3M+Ym
WxGQl+8gxMm7xjHigCCZ6AyW9l2rdcy8qihXzjgaR8wH+qajm3VM2jnf+zrtAUOOCADrdtgR/aS/
Zj0aKGp8dh0OQkd4X9amI3qNtNoeiV0v0wtAH7sMbvgKILsMKKod5j3yanJ0KPqWdPZ228SBXoww
dZt6nZMWzgZRhddSdDr+xZTxSd+BPMaaU2uV2gknWQB2/td2JqoJG6Bz6mt6ByrSD7DXbtC9viSO
ta3CeOac4l9iJAaP2jxPhboasvCI+uWhbsMzSy4NIzQ7J6dV72kTPQrfv3XJk6k5TQdlmr/4esK4
KaNJ6fb+K572LlDtMg7ShP1Q5QkW9cp4lb7gYAXQe03+IVTMtl/7hr5Nh5rwX3dCvuW8ASnAulXQ
1YaNREUQTcPwpEz1Jsfk4OCR2jZuTvjE7M/Rk840RyG08bKj1dY4WrHVJVVi7oTajE3yRY6y2w99
fGE3D7o3DveNh/Uw7pI714zivTsRQdE24/BFM1rcHNPY70dqmAssANq+lQB1mQ/qaOET94tD9t8u
KRqyfbp4ag9J49AenXBJBEj0Y7mr0Ktt9AQ6MconNPwkPWjtNi4gbhiO/w0B5awdtTqnoYP7ovP0
nTEak3nqvaLrCAeI8ZbmRrv8PqPJYIHTdJ5oXIiwP0Qoz/ytO2V1u6KraWFL1tNcbEXHOG6VcR7a
uyYW5UtYKG6y7kjma1aEHHcrp5soOTMfWiqRFs9eRLxoF2JzWnFVRgw26tKWowiF1BqSKmVRxGM/
rMHv5/SZlpkGOtjwGZirtgm1hhqjAuaPf0gSKUYkhNeE81mzbKrkxNU2PREc+mWq2fCJe3+m7Bhc
lqWpS3GsiaU6EYkcv6fKmK5SZxYXusjUlvDK7BiT6/gcFRpN7shyxa3o7B4xWEslEqlRf8UE6tjn
Ph6XktfvwQXHdt09wZPn6AD7Rd/VwmwPnO351ZpTajD1KNDXNnjerSswMuoALr/iVzPWScvxj9ih
+tomrjdDpIp7KUoDxZZ/MLKOjbQzw6MZ2zQFGCOfvcGlR7BMaj6uN9aWtpkrpz3go2Nmk+XonfEv
f/n4T3yvgMjmUPZXburvYMSovWFm9UtX9NRgsjXoEuD2uZoA2gPHxxa58lTp3PkZN5PJsg26oG+2
H43iOpeMUWTlrYeMvnGOu0xfkWns7zSfj4gPPzs6JJHsnMLunipYBAcjSfmNrCPqpqPxck18svhC
iBF/9TLT+cyTbA+tXZI5KJdoUy3W9yobQGrXZIkTNsj3ImwpvK9tyr5mjGv88nNKULxWU9sPQ07y
LEG1hIUkiq4IzUsWgwFzc6gjGqis0QaeHwJd4fnXlYYlOKpfaP6BoshSOoqeOvktHio4g35PSwaR
Asnikaq2fTZN1kXegGW3xWSfqlQxIVM2zatQZceP505LSrUdYe9y/O/zR6Bm6ibG+EmZJHFnszUg
pddKumuoui11kw/LPckHpmyC/8vfSl5W+ACPDk3KwBJkwxq4+nbV0orrhlKd3RlqOTpsMnLAD28d
iyegtxbnOBEH/MI8de4iDLUbn1Be7JzwHHsXr4wsyeopdH4kK6324JbLv6167pYgqQSSn+nO55Ff
BHi+9e11M2n6l1jYVkoaZObvko7nPtY4XguXPis8OAp+gWL/XYFQOY0pT5Op+KWp1KoXWomlCb7P
GB96g4G9LwhGHUkFfQljXV7PYcyro8W8wpY5MJuEln8Ma1G9ZG7XH/xGauZq7sZcR6yYh+KW4oBv
WBoO7a8wijJOwOFU7nDyGhfULe1TD1Ec4r2eZ8eh4jYBEzHgzpOb/PHCGl0WfytUUUMcSLi0HLrx
mBMefehpuaIf87TuRRGKERHHewMmJ8WiAB+Bxfd1sLsxiEVC6dHXbwS/YsFnmLfrxhZ2Rc9fp+9D
XnbJGxgOs0/HovR3fTv2m4X8fTZpgZ/rgsSFFrs3vGpHif/H3pksx41kXfpV2nqPMswOLHrxx4gI
zuIkaQMjJQrz5Jjx9P2BmZUtBqMjTLUus8oyyyqJTgAOh/u953znIgWNe5MbZL1b6WzhbDj5WKuc
5XCrGhbFD9qizsqaZ0GPNubSKi1KCsh6iPgm5gheiNsyS7CIvQKkKBEZO0qxpBfLO11Ii0QBTqcA
alkfXZM7BV5QeYDm7f8S0MQzHJnzHJTqyMyzSn8fBfrsTgXp5yk4VVfAzDn2kZ/RvTk252Sct9rw
tS6i4fvQOXShajbkklJqGaxDthV8GcsYamjd5dfE9rUPkdo7P8vO9H9FxeDuOwuqxCLo+TKZUV9t
RkuM2ERQ1O86t/K/xbZF5GwtkbqvREGBe4WZrhj/Kj//15B1xpClG+gPfquefzJkXb/1/+vqbYh+
FL/Lx/7+a/9oThEtqCZaLY6ntk13+zf5GHQ9KImqqQH2ejdZ/duaZQj+EtRq1JAa4hrW23+UDob2
L6z99HaNmWD3jso7sGKdsmZZBz0MMNcMbyFts+i6IdU8KPdXMUthH+TxpdTbaHwxyfJA6WiKxkQ0
4+L6w8AiKRl4EUCNTCH3EuWC5Owo0FYTtLm1lRrIqYGKZ6mopbXEv9tNFwPwybdKpmIV2YJtZuXl
DYHS+J6TtB/NewW3DHkgeB90vQTCIHL8BuoYgMYCAzHFoXsDD6sRd13RdpqxLm1CnMd7Iye4fGmz
sVO/pUYPdG0xmQpmXBkSRJXtI2cGtzqChJwus/Bzs9NAtx9e2tjJS+c+1MVU9Bij6Oroay0zmwmS
Mj7n+qF2DFtbOzE0DPU5qkQztXiaO0fPlrWa5epFpEUJiStqhaO5lhtRleOthSkYEejYx/xVe1Sm
7yWGsOivjuF/X8AzLyBt0nk+/v+VRlcvUf72+7v399/4+92zUV4atmVCtaRBxweAyf+3dFMg93bY
wKG2hkrIrPpHZGSKf5mWQ6dNYFV0yBVA6/RvvTevMhZLi7aUxmsz64/+5NWjz/ubRJpON7E2Kj+H
ZrCLQXN+M3/r5Y+ugY+RKUPoyhoAkzVe4Ur47W6cF9UwBCory4KsOUtPkDJ9HIIe7nw6cyePmIZF
MjkLZSTa1+aW/nPP/4NRuJe/Xwg2q2EA/jF5Iv9eK9+L4a2xzmh25h/x8V59vJADfYCICpPaGUO0
051Q78ZoVU2vp68ChOP8Uz6M4mjoZeiy6swMDRn+xwupUwVafFdJz1Jy+aNAf9Gv+SLraw6Wk2f5
4PLRcbJ9SVv2yLXabobaGNZYurTtOHT9NiqlfNJDopyW7KPjlWQB062ss1YcBvtLl5ghjudSXRnN
0G20zifBWdU5/giSTR7GuZYtYkEkq93R3yqo1jkE5zhODShf67yWWGeMUGDE2FHaq0QR4RVMgxHU
elssbFLdONG37MfVVFyozmTToMV+twitMbxSSclmAwWnbVLpTISKBZc6yNoBEnmTrqY2aS9bN5se
o4Z/DctQx2VT/bD1TNDsJ1rJUapuRfAjak29vjQTvXkc8tG869ENg2IQ6bqAdcA5Y842azVzUwOr
WYih1K4cSmzr2DCHxUAh5YshGn4IO7JLMcXjupgcfaThUGtXPhkJXkF1bhkUbXjnx13/w22ggHeT
0VJs8THXgZNjvGh663Pb/xqWSKlWGd26R9QBFgHdk/Ym5aCkS/rYzS+lMoeQj1LaPLn6HHU82IBf
u07lB803GBnVVUGdjAQycvlwJFn2Kiv95hKvrIHyf85q8bHzYGWtYWlDihfLNo2V6zgw3xocCOgl
mvZnPA2P5qS/udiDvw06njazVaKvDdE7OyKzuCVgsLQtJJa3+UjqLkLyRry4UonKortONo0/NU+t
ys/LBn6PeBDJPnOt+gnkpiBOuBIXmdOGbIl7f20ABN22dT/74PR4F+RGt3IlyfE9AoJtoet8+IAA
B0uXFKe1M+DAWE6pE+xBKeke1QwG0Cd7WVVxs4WiknixFXf3STG19w2eLoo9bs3EANt9l4JqW6hA
YPboSiBmK0W7BhNk3jgutxMGHtmQGc2Ulc7aed30bhzvYvqkmzJF+bsYwI37y1ZyHIF/FNAdj9T7
OIebuoDHbt0Aioi3YYC5QzOl/+pjRsaxrCv+td67NHmSkJ7ywtRy0jSptN+MoSSaNBghsk2BuR9L
WcGRmqsL2dTtbLe0b33FULZEtBu3gjysy960nvys4oACg4zdgdWptD+pAO4q2cBcagdMeUjb/dcG
CQAZ0j0oEUNpQdzQj/1lwlz6RX25WdaAyS8kNvvX0FW1ddBWJmEIjqOulbpxaci48/3wMUGu4LL+
TGmWxsu6G9I1HD7VwxIzegSK6ZdgHMwHDu/T2h8dnGVQ6rStwxZoa/Vm/9XR/e577lvhnZpVqtfh
zrNXZjtwrhZRR6eENsMPjRTuPYFI2TVBqf2LJBfsKm8D92bQJuOBUzhN3bqmxjNUmnXR6+RXGh2V
maCUzi0Yj/wFcmJ/J8cZ6BSHzfVQV/alNnCexRNsXSSkBkHLsQjhGxv7vhwNZ9WgzvI44jrd0lJ1
BqgwfYckUPrNnQS7kS9IJ0gIZ4M/vUKAU2w6v1d/mZHdZIswLcL7CtH+T2uya0/rWIQSJQO142uo
B9ibbkrQZtumgPO0qsuoXvFVMdetalYXaW+TGBEWVfgwceQKFgGZgXOxK7RJ6cFzQE9/2vPbBg+6
Vkz7MRmrC5p3MF8sP6qWsZ2TW29lsbtjm2dtCmzLtOQDd2fVLkUKDvNY/wJlK8MkwtVsG8wJyvTU
mVy1WaujlLu/yjph5YwbH0fpWvgzz0tXU3fZ+Q33YSimYaFTprjNU1m94nBsWMa65I5wKTpOmJOW
cCWr71HkTgSJCeHBY+/eMClMGx3Z18V70aIvyI4FY8bxlLBg7bUROR3/lMPzrxqm09NYQ81HtUfF
aa5x6LltYcenOIFsK6MabIm5DIWkuHZoLHVOwnmQOfyeYeKsTC2YW6PzkDTfKW1SBiW7bdQ5PBvp
XNlOmvpZDE294vDJHzWloawjDFBX7/U0vQ70L7RlOHuaYfHURVm2bdw231IS89fRpKmLWJltvRV9
BHWYT9tF+wIYtdmBGHbYj7extXL8RPXiPklYPGV37dL1oVwUYssFABZd2cnQUSVpAndBu3rwCppr
+sKhGriTRBXADnS6bB/XGodxUcCbn5tUk9ewj6eciv/Kc4n6vdeGWv36LpWIzLk0+q6ntkon34re
pnowlS3D4uH098NEYJcmqSgVolIeyshGU6kMPHrHwLJSCOqQbWqEP99LMslcLsqkbV34GPOpEtTo
iCsy1Xj7FWfLblTujFJJnno3crd5XlEIrGxlbZHMQROS0l7wXsCdP3a1SwvynWHc25RbDY3aReHS
Dw0p6t4acjShAcJ8g6I97YHWJvuJGb1ERYkf2lTzN/Le2h3CC04wCYGhTKTg1g6V4KaJW5eATPqo
tol6O5JlvnUgEHxt2JA2izbS/cu0J9j2r9KL7ivDbdMk092kqN1bl/vKYyZKnxIqFrqVo9h/P6cE
i9qvUeWXHUyj36jv+OlZ4RNgmb0lb4HWHmCbtWIN0be8rZ07F3AtUMvWejba0XzupGI+x1Y5XvOl
sjdhFSqrMYqUFcU9ivi+X1xBgZVfoMPlax1E4JpgoeH6/a43BL0iZ3KcG33O0Mjzgg9fHV9YEhFD
VeBlyduJmFsm4mawCvVC0MRcwzxvdtnYcI4k5YV6rWryEgt33LcUsm4gqwY7NDf0Pd/n8kRg2Z2r
mBCbOKFcTHCxrkWd+2v6iAERCITSLCi8JDdqFWc78u3tr67vd9vGR9tK1gUfQ3UyefwTjoGkJtpQ
q6hABz2oKZw/FNWsSZvrgmiOknG4ZlEYd3rp5zdCTtMKbBUnYyQn45OKuM4i6hMaxYTTmap3AiMO
YgTBPyK+IdtC2bQG1WezzSjiA8W61URPYV+WAzF8NZ9uEeagISC8oaqfMpGsMFv5GBK1EPL8kHY7
V6ITWPhmTQe6SXO4uyIvHlqkoJuWBYc9EB3ZCwjADalsWBkkvE5sCVRQx14r9xUirg16e2CpVZIr
D7WqUuJyso4dswlwJe0ow6tBzavZWCXZue/iaKeraLmVHWVALU+fZhzrOispDRtupL2+q5FM8rfB
bfTqKxklVDCHqIAGbM6iPWQb6wh5Nm1mBHcyEWJv9+a4dppRwq/QqVUaY4dSLXPtjtT1DindAmjj
dKfa9CMJsEop3vr8y4OpVAExp5RWL9tGAbTAH72NDehVBCdVvkeWrrmNwA/vYse3t30Ft4sruhHh
oC+pPobX2hTpxD5G2b0+JCREOmgGpjJUto1VNBIc2Kh/H/PRifk2VPfY5lGrJpFyQcv6ti1HsSBo
g2zOWHlzKsxompl/NVp60Wk8+pdcRrICDMbKaQVUHRxH9uuCOujW92nc5uxLLlDfSfSZlSrW7BBD
OsUW7JqQwGqKgUtqLtkPkSs/KLrfDPjXNvrQZ/O+rdo5IRkjYooe+iKcltJRAo/VasuN6JYowokN
RUhDI9r5quTYTrCyFbTHSShdOf3M6THo+KlOg8jFKgnzEiXXm5eWya5Kt01WbHr0pX9VgjZcJqAV
13aUIq0ujK7FzBaH34OWUHLo8mjtxnbo1oMzFfclxhQoUwGKxEWmhxdhbJe3OQm2X5WAsHO+6tk3
pJR0wzuBRFNDp7ZKnTLZtd047XUiZrckDLUeKZsWnfmgMm9NR063cWDL+xLWxBoJjqABP8hsZU+2
vYYRADlIhuE2JQdr01UJR3I1jfZBrIEQ05rq1ZVTdqGBZKGxklou/L8iMAirdtohSS7q/JXtvfZt
sHPnSnPbRl1K3SruuirGzKgXbQ/IDQYqCGl3S/wnwfIOmiQ9y8hQTFyF7qiUPEXi0a1XMzSrnsTj
abwxtSa+yy2CFCnOyW+2ZH+1GLRQvx4dtwGlFoo9UOH8GXb+HJAJ/OhJnb+QtpaV9Jyc0BvyvL0I
I8e8CrO6ec4bw/KgSvR7UEvdRa+MyY/GjNH6hFBAsSE2/m0nyuxnVgPu6WzNfKGbWei8IqXYa1jx
LmVDP8vGsEO3octNzro1fsBRacxHIxfZGoGNRiOp68LrQhnfkk44X/VC5KhqJmcZBOm0QS1JxCxp
6Av2eBO9zDBDMtESCLSyR8lKFqexF5dduihtofJ4+druR04V6LiNCYckGLO6nFZ1lD0oKY3hHNdr
wCq/oHADPt+lcZxo5bM0YmOV2DRWkG2IqsXk7TbbwrWzhyLJistmSvWdlEgo2M9nCJQAlCal0yqe
UfdK5nFcspU3UjORbPXwUzTYxk8kdOaAqFAVcIrpF7oS+Y+0I5pLPorpLVvF+GXQjOIxrpLqa9mW
g9iWikWXOPJheG67Yk7nIVGLFGClye9MQ+vz5XuTIJG2Dr2Ueuu+09u3oHdoolPeuYSZnV8Y7Gx/
5CUwatIsMbcoyfVUdDDOa0NJtw2aP2gqcXEJuBmQh1uVzTUymuA6ZjO0oM4b16BlrQrFnY1AVEKH
4f3/CYUFmA7fNHfRCh28it9MezKF2tsEN9PKxN3zNMja4MOFm1XLM/+uBmL/aijldzOu++/IEu+n
FkHlRtD4WMHf1bZxNbGyl4qx5FVL7/FX980Sgab8YqlpnS19Gx1d2KqbqSNOHj2h6SlOYW5DXMOX
ekLA2oKkTsyicLE9srmCV3pA1KVZCReWoQSoPgbxwFGH7wkS4e9+RmpVGbjP5mD2F2qp6Vt+ConW
Q9Xcm5H5U6SOvOmKZnwNJr/bdEnvAJY2xvjKdad+20nBHYP8sq1mLiL1FW4K2PZn0YXmQ9QVElVD
xAsr3XDR5+ypxtB2N5ZibRsj1G85gzyxICc3QznZ+wqN56LpG3tdprn/UsxIx5TOlKdAjL+24WUT
Ya5witElu9sBXzFh133+JZ/qgB2ucpdlWbNrnDG78yPFvhWVSop7bOvXWtgZv7QAFlARkwcu2yjY
+yCqbnKLIndqJdY9AfBujpR4gkL2Lc7xB4cJOEOW23VXGiUO8EEln6G1YSsh6y+apNiOnZHeN6y4
i3bIS0iwnbqVafsQtCRrDUK1AbgX4xZY6ffQzYUXByFfLDaCexZSxcsMt7tkKyf2vYlqqg6qhP1v
kf9qG4JaV2lTvhqo77/VTtMiwwmQer8WahyrsAtb/wKkbryiWgLhMqj1h1ZXhnGpkMzpXkepDPRl
kVfVsDBIkbY2VT5MHM1Cib5llOlDnrk5OqDR3YbRbKehhPWADvltGFD5qhiKEYQYcq9O/Q9SxzMa
hxT02VRxSKqQ9JBFHe+yyNVmHpmnoAzb8/5bQJDspwxJ29L0AaGxK0xXlDt+1HqElALzMjojvq9j
33vtYL8IjiDApy8tqd6xh7KpnFEmUlpH+2G6aX9hFpaxtiuDQkoCUyzwNUjLiv8rtA3rFmO+flcP
7q9qMJWngFfvUSeyIVxZdVHRoJaDv6odmFhKbhVb1R1aiMtVvsJ/T7AaroAzTqHPVVActMKysdO6
mgMs5WMV1B5SPe8UR3q9OecYKBTjorJgTlZbzuPZGavHp8quM49GKJXqQBkkY+rjaGKwBvZJQnpj
EaCSwKgAdReMbRqU6ep0hffYUPg9aapZuoWx9cBSotZ2SflR48JCJ3gYYpNPRtxpV2oDHe30UIce
LzJtsZbim8XU6jLiwT2E/kHIvMFQuczbyyQl0MGWMVtOJu+iCoZsCx1p/NMiOYMSW68Z1OEsDFQH
g1qRD3mBuEmPdAZroSMGXdiSkh1nUvPM9R366Obr44WmhSHoaJr2wa1MWPynslSkl42hAZsfXjGL
mxPvEp2KJrF01W05alQQ0ym8atNhODP+PCs+VuoZn/4ofjZn7tEczJoxMMtQTYLaczKFAjzgV5gF
/ePphzhfxOEgBlQaZzaWqrQFPk7NQeNz0bi69JqG0q3oQ3YRgTD861RXJ28aYc51LUSzQrJJPj30
sfljAOvE6/5XLNrHoenTDlqgG3IukoyIQC34WvFcCBaKShImYjeLsKfGX58edp4hn67YVNmb82SB
htL6+r2TY9SuXYiIYUUVp3st6x6hsE1eYDNrXcH8PT3csRcSpz7mNuCjxCQf3OBAVqqGII/hYPI+
VHq15fA/rCuYjWdWmU+utnnCglbSTU7gLDSHPCJ3mv5+lvbU9j/q97k5+u1P8HDDQgGyjmEJwZnt
TOpL6M/FpJ5S/OnLPTZpoUvR7zYNTOCfXhphNLTaVZDQIjDvLJJur8qAJfb0KMduKo9wbl+pND4P
7e0mprDWzFh63lcBom5oRbjjAOAxLs88v2MXZKLcAZhFVR6X8MfpkpAxP+OPWFD7Kl0hXv1uO8WZ
rL5zYxwsapEFCoQPtfRwMRCILbemk52znM4ah8Npz/wjy5CpaIlPk8ONnV7qjfRK9q5XQavqex1q
DnCnPvoaKqwwaATVmTLXrUoCBHY4aM+taJ9fPRBieB4RDasupYuDFc0Ebm3MiWNeQE4C6JnGXkKx
qy5TJUZ6V7r56vQ0+Xxf35Fl8Mt0C43J4btXcaxyRlx3XkYa2IVpj3dkxYozW4nPcxEZhWOB0SCG
B6X6wQtOlgb6iiStPPiA7bIui2iJqedSxPQyTl/OkZG4CMcC0aZhLBQH08Sto2gaR6fwWNqQDSr1
BcHhD6WMn06Pc+QxacIEHsezYuV6D3v/rWlvl1liuFIU3hSpa5m+KE66jJN8VjzuT4+kf/7GGh+G
OvjGUqOyZ+sUXr3OpXCfm8Ei68VfIdF4Irt8ehzBeW6RFvlyVUGzXalQkr7ZHFnXzaQ365ju71av
KaNlEvYbjSMUl5YTl/vGII8+6MPpyieE5otZ5QZqbbpFnKuadaqTWr4XXTpc90VLBXvEOL+kzBYv
ejuazlwo/KvD148vOH09lRdAwzx2IEGCTqoYbt5yT+uweXbR2lxrnfNltO3oJZtaSIppSv80RQoI
bGIjCDCnZ23vbIx5kUVnVqvKBDX/Y+ZzMGrsEJ9N9qXsnSvCjSaCrJJqXSc99cYI0LEvYwMhNHjK
hezg1iqx0i4HdE8eve1+1TSYZBknXlHCE5eJiZYhTlyfnN8iXLlBv5xEMKxIEE9d7paucG6cavVV
zMrK0zPgyFyDYK+h4OCbxZZ/3iT8Ntf8rINFB6zXQ2hbX3aaS4ZLlw9eEEtcKoNv9N7pAT9veAzg
iHDMsNDNuW4HryumoK7ry6zwXKch3DIqsnVFuPmlbZTN1neC5jKk9PpAOmNwJkruyOvLbg59HLZz
zN6Hr68Mxk4JWzvHvjuOXzsAnt8r+j0PaNbitz++SAQerEbUOvjncOtIX5Tz5tjmXtZJuiI4qiTl
Wii5eL3kDiR+5CxrGuxwuHSK9qcHP3Kd7KsAoYON4yYfsh8E+dSUnfKc+CSyUao+fwhm2AJxQPKP
twGkMPI+4aDneEVo6cfJQw2oDnBupx6ev+dxzPuV7hAWI1PD+ONpynYDwRTCKE4fn4ANZV0UbdC1
KbqCtl9NNoVXI77pe8veUHj6+ac30FQJUZx1jyBQYHl+vKwgSsvcTCsuiwA+Dz99XtBDpKdTp0Zy
Dinz+QVkMLY2bA0sGtqHn68KbUhoE4/gTYr5EBrKM/7Qn/FgPKDIPbMHmd/lj1sQhuJYanNpfF4O
Y1YBiUdjriDEwBe8NqiVuoWVLkTaTYtpttOl+rnd6PERAXAhY5tfusPPi1kKByJA4lVatyc95KUg
XcWQRMC3wJEWYaufiTj9PPdNCKc8PUH2MCMezEgL3BH2d5F4Stvux7TzTDOByq6eGebzxmYehqMh
EbLsPg4LCmTbDFHEj/YA489EhtzclQNfxNPz8PNSySga6QmszKCoDykZWNQG0Oda4kmDihaVHkTd
7S+R23dx1dBQd6alQezb6UFncOWnWTIvHBhMLNAoh2wUQNhYcEKKCS7a1kWfkk6zzMsEn4dLl34i
lnBBlCo+Hxyr5D+KCe9VXqti2wxVsINvmm7gwz9Mo1V9QQkP3qMs2RzM24JqdgEhi7MfXR3KCpZc
68xvf/TBzEETNAMx7R0+GCQJYUpnI/WoTufreHTjvTJQ5zx9j47OMnSVlJRc/R3J++GjmZkVn5Gg
SNEbi5Scuc5TE6JeRHNu13LsUbg2e1vWIUI0DjYtlkiNvKxyFqKhNBCy+OFusNVhc/pqjq1AAEMp
w0H6pNgx39PftgAT3LAhaJUE8RCWsk7wmcKBi6mlTl8xzPz5LpozIzJRPhkzpOzwhAp8wu4QXCWc
Hf2f872TkX2XSf/59FUde3mgodoCSS4Hg8NpPNSkREwFL08aWc5tMmq02HzrJ82WYiMDy/nRpyCu
qBb+DcH9EEzyexDJsTXvncBK4ejIoYfSqRoaZpeQzqjfNLmChSnYlPETkVL3vIjb05d5bMJz7NGZ
7DNU+vBuQiNBQgo7wCuDMtlmtiXueh1b9OlRPgGTAJCp3ESh8zkykDkfrKtuqw+tRcndc9pefYpC
tdgQP4EeLTa6lN6c6B9jzSmWbdF0N9WYJ9dWKowtAGhjPeEipbEMkF2rgDxgkEKP0bbxudOtdvTO
C07YvJnABA83PtKvVavPMr42g0mboKletMYFFWo49S4SzjNxGOVSkDdwSXJ79JT0Xb3z3eJ7iKJj
smf7c5+ZO6pI7gKZfblwQ67j9I088q7R02YLit+C4uLhBzEV/A7RwHa7z6ef5aQ1G7VETOmn6FfG
l9NjHbkd2rvG2JoLtey6P77XOvgXFegqW3tf+6lScFhllvpSjwDrhZvPyHy7ObPDOPLSaRodO3Y0
fLE+bbE7mY6DDAouL7a+hlEADgcbIX0MEp0M7NGPleyrFWqMzvvzawUS6M4VKTaIhyulCas2kk5d
eJzVrjHZSqrS6R3VeNJ8kuCJ0KngzN732JNky0YZQNc4/R4SCXlXcGGbVeEpakCMnNahSsiN5q6H
OuJlNgfp01d45JvDBbKHMviwsVk8eAMzX5phVHBrhy6gc2FKMvKqoloZKGL/k6HcmUKPlYg6/8EH
oRRm1GQ5RzTNLfJbAvWwS4vGvohaTTuzfB2bo0SIMz1JbprrwR/naIckLp+oDHh11j6A1XmzrOoB
mq5cREF150CV+OPDEQsYpgsdEiDtk8MXUBvoten1lHuTPqHxE/0X2cpVSR3gzEBHFmbNpNgAYIxt
iO7Oz/O3r2o5YZdVfY6AaWA9B8Owdabq4cyUMPgZBxv6D2MczAlXIX/JNBkDQb+2MKOo3MOIsr7o
LTnhfgp1PgpUvIm9LMH9xcFj0UuBWIhebevIhOJfixoyj+j0muRSKIamQUwBRxAZjdyTqRLe6S4R
TvmIRdIv1XybkQFN9q4zLpHB+rvQcmhSqEQIWtqMEyP+RvsyuRliq1wDaFNktdyqHVjtd+LfTZyq
7A6Lmc6QRPImHES4Bcs97lILiWZnhNlVp8jOcxL3gdjBeskdTjYZtSK5CBEKeogTwVj3U7n229BC
LJz0l4VpRGDG4nZz+vYem5smzjiNeYIt63D9hD1UNaPN3EQm/FINzQuhqDemoWyMrMDV3hf/wWvH
npvNHuV7GkIH74IVjnllBGPuNVU415yuez3Z9U1+ZvP6ueQ3I4dpbFHLpEznHgwD8ScEyO4SsKQm
d2UZSTSDzo8qeaQJfYUgZdla+vdA5meOTIfxbCZbCMalSssd5XB9uCFzSzh0ZW9REynG6WtIyhLR
kaZyh9FFTddoZjjjVFYGECTpqlVKZCrN7ZyFvNK7HcHr5Hb1ys5QW2WjNWa+9BGGMuHKLf1OOthu
/GppHQd1siuXMKGCldtoNrUXMa2IW77XE0AazmQRsdTEJunpE/7YmN8H9kr5hueDBAcnnbaAB6sN
ji7+d6I0lyHZDmsBPOSpMqxzj+LYmm5DgAYzTZkBr+XHNSJSayvLE7KuIPiNdJcWY69uE63pzsys
Y2vRb+Mcboy6siPGDO6c51ipSgaw3S6zMFyffl2OfRBtcJn0Fei3gQX+eDFqpZdFBTfNo+nkLMfZ
M6zqz0USoqmvxzOms6ODUa/kzDKbSw+3vbZkMcpT3hUltDNOotMW3NYGBSha6iY6c/uOLQQ2ZX++
Flj2Pm1+U9Lu7RgVlSdjeQeR0F6CKnouUvnWRGgWQvvMndSOzYu5580BFgmBOOzTTHWZcn/Zp8VD
Cs5n0rW9M8l+p1OLXxUGgd5mWYFcKF3jS6T6oTcGmBqCIiLaKXCSjVuY46PAEoQ9ww9gxp1+0kd/
PRZEykjUb93DhbEf/FpJQrY5fVW+GW7wFOrdfWqgI/kPxhEOJ0WOv7Nl7uOMqjtlDEv0eB4n0ZJq
TvOSj0q/Klp55kN6bNs6s6Upscz/JQ7eQ6N3cXCgvfQaPCNhjcS1z+9kYe1jR7shx+IhS90zhYpj
E/i3IQ83rPFkpmj01MxT+mEbtMWba6aI2+29LLozZw7j2PydSfjUouHdU0v6eB+b3jHLaRAZy4w+
fm/C8hdQThL1SP1eUr4NljOgY5mxIq+javYaKNqszJSI/mCLPZO3ED77FVi5VsexgKsNn1HYyHtS
G+Fv52m6JBrB2Qyid54ci1UTolyNYEqph9WUzKXNQv+l9jp2FoAkQ6l+j4v2GilOuW7Y8kVO1y+y
0YjWbTbq9yWiaz72unVmNh27C+7s1KXEwbw9bMCmaVmTtViy8yPMZ2ombdGo5jP0hgtqpoRqjv2Z
AY894tmZhVBGUGw9vO1lrAVjxWbIiyqgH13ZynLzjgcxAuhWi3rWpJ9+Yd61EwcbQhQzOhfI68Ix
8+BJB8qY0iVNM8/OJhKX+ta+N0OtW+bGaF2ERZo+ASQEBGKinHy3CzghLJSsnaDDIenbKj1syzO3
4ch9Z7MxW6BJZ+A4Mb98v22EXXt0ABEZqQe71VyHcrSv8pBt4xgX9XMMvd1DF/l65kYcKWKiSqDq
M6/a4tPZl4zpqfQ73uh68pGyGoG5QZBqbGqfbHUwCcaCmYJy0oJDGshwOdKTwXlhnmOBvwdqHT4R
fOHIMYDW02jTP169ijTCzpoow7ccwzF69zVEBuwZtNW5dcGdEbsmRo2MxQpMYEoRWVMy+qgAfbrb
3ujVzTj68F7eAx6aSf3Ktjjfhj1TCscUaZiDa22R5L+RhbJgye7Wph2Ha7TC5koqeeOFdiXWQ9iK
lRNc6EVi3CdGPtzw2mJCG3kRnkOndfepKr6pUPnOHMyPfCv4ZEI6oAHA3u+wcES5LU7rxuD602S4
hxOMFtUeoudIU8LN6Yd+bCiE12gNcKPz2TjYgNB0IhBg/ixBAQ5XZeXMbr6hTPZumAbPp8d6f26H
z3Wu/pI9RpURGePH55ordtr2JMV5ZQcNa9HQMMbsNZna1i+LDshxql1oherfNoPeX+u6EtzpjQI4
yEjLLfwG+deu/r/4hnP4BvU0veF/UhyMFM7e3lNndj//z/+m/say+G9yiu7+iz2MQ3eFRg77SJ7j
X/QGgvv+RU6IBiae8hlLKpuCv9P64Drw1PnjVH2AMwNm/4feYPF/WSRUwBWnO0QYl/kn9Abj4zI2
/zoEi1FynWv/FGAP3x5HdGMGgst8C+GNxr/SjFxnddXzKa0aVAS4VJ7iNIiaTT2ivVjW9WhZPwaf
/uWlVliQUTelApML7z4MIjhers9uceGkSTg8SjVTUNtJs8Segm1gCDpl2RldhVfTSNtxMlacqWud
fGNREsAJf0npH8NmNqTShwqQgpijG+nVYmoRsmyNOiByAAdVjHNlSUSt4viwpWNcttjaQz9XzlRY
DvR2pj2XqHROGvyDy+uTCq2obdSTOI7eyrrv3HSRBSKcRRwm/sArcq5dhhw0kJy/5oTM8YFSnsuv
ppO2zPXkWh8Mj6eXhfdv+v9bFviV4G2wzqGlsMhA4Bj0cVkQsT5kRS2Dn1qqEooC7TLATGm20C63
oQJzGYSeiEItXiQhFpBFErNAkb+sQkV8KYZ6rKAZtJYC8lDtajVcT34wtaspHXgU66aZwukplDY2
yrU9JZV9PU2Jxh/LXBOFP4TtuhXumQ/4x9OjKVRuMmoNNseWNm+dDj5hSPuHSEnS/E3FyGPfW3mk
FF8IOC+m29N3b95m/3bzGIh9wrw9owLCzTvcE0P7qtwJ58JPioUUefk8+zOdXld5wwdDxOZNXyNy
DwlftVKlWZbEtXdfksjK41+nf5OPn5L5kg16rmgAEMsJ+1NLTKMMgwY+tn92tSPta6scYzRRMlMM
YeyD2p4s+09vMoymWcRmUByheXGoT1K0QBEFLZMfaVvJYlxVY6mgGO+cyf/Djel8dSxcJlIeJjxN
msNzlR7BNi8jS/+J/reOzDfsqaBTd37ZMu+CoppvcTrabeuuT9/WTzOJjAkCX/gPZxEW3YOPpgE6
WrpxUv8YVJfuNTjX1Om++JibuLunhzo4Q88XSdWOPIs5C+n/snce23UrTXu+F8/xLeQw8AQ7MgeR
PKImWBIpIQON1EDj6v00qWUfbf4WbY89OVqUePYGOlRXV72B4H2a7hctvb9Z2vXrULleHRzzKGke
KSQSozZjkCapuFmiFbnByxahAt/ceTIr16cC9TSB/EFFQEzQy0QL+g4eP+pZmzc5Z4hPaR+q4zS7
bt1/kizp6PDHBoBmhYAQ90JXd1FOw70FCdJebLN5aRRKVE7cG1FZ/JKWMryvbVv7rbMFsNWOyWeD
9XFiImYFrL351j85DVuJNsYSvWf8WD3DstcN4IAcKZQgFFmPcrBT2QMatb5bBig6VOmCZ2nf95HY
gIy35QOOBDOCyFm4rOOPtLGwx3Ma31YXXq3cIdz+fWrZFyfjRPdDCySxTSDlhpgH8e//ulJ46Sz6
eurbH1mYA3eJC1QI1tvBX3oW1apMkF6HaBCDf23gt8VuGhrEJnGk8HFEzHZR6abqhQVYF798qMR8
Qg7pHYKytFz8198DsAsXUd57CwKzX4c0ihDnkFCbWanIQsBOi5t+9DmGsayXzAgWajpEozmW8YU2
9q3hXZKJcXkGCUEKEXfLyi1Ze4GRp8Iayv2u2Ntu57G/O2D/y63w3aL+6c+TlVuxg3Lhesv2j7yv
VOhZmj2m1jyjpblXNLObyfoK7xtrnd0En2Z9WkcnkA+y73x5j/Utkmtx1hREkBjGW8uc2Rm1TfjK
4IBKnBxQD2CjJ3TNeBlNlcrSvcoav/HiYS5sftO38oRfQV1tqP2DJ5dsvBvnoOYwUxi6E4KH3i1S
tSuQwZcIt0M+z+LVmfW3GSl932snwojoGWlHTx4TF33dqwrheXVAFH1pLrLOUNP5tEwLa2kJEx35
ckwg1UUoBzRKYzMZ9ZnZhYnNbhOQlweoWi54FCh77y/gFfiMozUMSM0vtqaZGAyoh/ChuhjANRDE
Koh7BjBDJGz5Iw+EqtFMEWUB9eH9MzrRGf3OyRMvzzYsuRbteyejWAxQyckVX41NPcFROS3vhJKd
HlW3LGdGzgsF3jDA08esPEeUY0IVCN67/kbHCMjalEDuNYuFgiCvtgR6vVzaaOTUcsoW8YJdgXZ9
fd9ojlKwLygUs1wEyiLsKdlEyP5uU7uvmDNnMflAQElWEuzHdCxD59zAfES9dPUiGcN2kYVWJSIw
UvMOK/A9xXYNprCaEZ1tZInZ39ro3K2wFqqaiGGTLfISBaI2y1XnJLJJd63R63kPbEkU2PWrI3mZ
1k70+gWL5PJTGjqdI5G5lVw3t62CXz5up4KWYsHMjwilxr3djjyS4u35y3kq9LO4EeAIf0OTgC2o
wq5kpeDL7rtHCeyAx8O/ARH6De4zWMFeD1yqva/55PLDJgJuzWMVbqTHuJM1IzgtM2zieA0DveYw
rgjcYzHS5Qv2qamrthudWssHFDn4b2eFFRs4KEZiA6njSpaBwDr7XPVq1cEjK0nEis7p9ZZ2I/2h
CDlYzIQ3kDc28YhCiHwI8tJmFLI2EIM6ysUcClpX1A/4wK4fep5vJRfTq9rJcxjsooxWC1J0WHlL
vy3Mhyjz8khuNfxbRyZgSwjB+Kax96iTCAdNWwhI2LdmKyLLqUT89NZDR4flHw4ax7OL6pkCOInC
3Pq4rHiypEdmIiRvImFVOPlNa2V5gjYCxrI6WuVSmdaevjV11bN8gHkOMbrvcJfaLNUwGPNFmQxc
4o8o9DM3nRuiEYGvMa6RFV4+hUrbL1HdJW5z3Q5ttISYYeTuXO0IxISb3eikBSL6qZjaCJovefsi
4wQ4XnZMnAL0CLrsJWHWf1lnz3AzHWwV7xwViBTlGdpVS5all1rXHo7AuESDXjx5oUNKMM6qE/tS
od2VxSYOGayhxMm7Mr1oVzQUxJ4u0dRb16vnECqHDpgayhol89HEi2lYU3c9zL5NyC2abmKWGsQm
OAtaVc98VtSZOgpODD4r18wR55J7cxQzv8kVpuPfRjSEiEulKevlLhoLnRFm7pQSngRS64zfmBlE
B8koshcsexxYULLrweidMfsdJbhQpaz0sBpWHjxbjImvdi2Et8SecMlxJJUIOOXrBKoGvQy30ofs
CKOV5bj4Xt4aHMq9Ij6oMDPcmwXVIJHGhCjPPdITgGe9C9sem9+1tnWKZRqQu17qsOM28vseQtTX
gzO3cEWjQ9kTVaNdmhWzY5xNaNz0IqaggxsfaPNk5yJU231JuoWXz1sOf7WTakaYch/Qj2OU2joL
2NjFtJJOH8N80iP4e1nX+az/Tbmtw8Jd80Unzn5r6HA/QGtYn5D0MBljJ+ijHpq7gh/M/jRSdDk3
bphQ3otnOCPi2saDp9hiNNOPODevlvK/wQKv+i9mvVQPwKCjgjXUIwd27iOpWe79Vk7iRdScMRc9
CuHuVcKTOhB9RY4+EjEXwWVUSKpXt6jW/r5u/br/jrJbhYozzg4mnsPV2F5AjJsFvcoC1TWchFwE
+ac9yONQXiOunyyI4tVmbV06FcfqDq95aW065qgnyC9hp4tQ+Dq5yyZdcE0mpaeTgzqHG6jKjmLR
G2p8Bkg2uV98ZI/ddFN0bonlMhBLlbSxiHh/7T6dpNC1M06yCsxlNaPhEuXVavb4pa1ze4GRSzLF
/lhezaZpib2MgtTZeiRo60Na2FnLweePwfmA210YO7gfW6BWiHD4vwDEjLZGaweIqNCGoSPsVemR
HvK47VpzXi+SqDERT5sRhdgnYrGakYpXhaZCljiecSvKtnYfp6GDM3AwRaBEB7YYWMAD1DdnvEK6
rDHucdUZ1qcRHmUVe73v949rgF5HG1ejH/TiEC5eCgfQRBkCq6NlrcpDko/Fsl+RtqrbGK8KB0cF
5GuGLvxh1UXYvGY0HeWC+gIS8j+jwnOmaTOhfxzEtjN4o4lcTtN5WgXd9Cr/kNRGicSQFRglGgm+
IK3NfmYhuJ3I2qB/Mtnt1vJGtfo73xnRALjubV6muP2dfUO4TXzrHvGwth1igAz6QBW1UwvvcVae
EO4W94w+keRTJk6zRyUhhN8PiUmrbN+jkcf6b4y+IIPqnUXqYwVBCb25Ibbqs5YDnO2Qub6OcOC1
dIaJOl9iJfsCGlxa6ReDdnKxdqlBSuplneToQUar4JQZGy+1cUIJoPAk+8lrdZ5CaVvfHILCWnla
jMLoZh2mrs79rx59Gh7FEkaAvHVqjNQaxNR5hElvGMjs8RJmlBBj9MiCZ5PczdhEahbEsgL3M4Ie
QIhk5gyvB8/cSavxV+cYuTZiGscGAggxBf04kxclL4GCsPG8GrrJGW0hmzN6hqpGajKraGSARBPo
kzPs5oUn7VNtNYJT0Bq06xfpag+0TYsQKB9mFm3CXsIFDg/3wxAVOk6WLl5H1cbWYv7ttknEYPXf
oz7S+WqUSKKNPU69/wMmYdPufRs3kcu0LSTH4iiEzqUaEeiUJUMOkjEa28YfrV8T4sNltJ0rCwKC
bttQN4gRrUJHJo7M3mP4ieH4ZeBBpss9/lDrU+r3CeZaLeNYtnjDISocgQpqYgunRQZSpG4RIYyQ
11w6qgkBspkwU+gnmAaEZUBb/h6JtWMLxZNwVjLSoKHf+tBiZ1q729JC9QcpHKPSSzE3yQPuvRqF
l69Vb/Ew79PIgWlZT1z/pvEB74WFN3aKxmKOUFsPrP66SUs5Z7doQJlJ9CzLwCvKYyb8tJ7PgHX4
8mHVnBP8VeirUHzqkTHLszO68DqpMEck9me4LEpf5EO/Y7HU1OusZZPPJtixLUqeZCmpnehsXrZI
mHpHU6SDDG/XMbPb/NKHkMvzqNXV+8BxepNXlSVJJngwV2+Rrkbz4nrFNZBfSKSrEzWr4mqcd5Ze
YA6+dZ196OwA4aVt+n66ZlLiSQgudSZR3TiOIAv0nV7nm6Ov1yPctILM2mQEil/JGjT8wN/r3yYr
QdFnrhBcD7c4aFMMRV8k0Klh6U+IVWwtR+infd8e5egxL7QFWia1Hwh89aWzIJTzTaJklKP4agUl
4AH0FvUyzRU5QbF3e1ev3aqxsZ+qZyuV4zat0GKYzvmA2iGpnVvF3E4GMid4IK09r2AKmetiBcCl
YhvJlitfGkR5/10i1+HU8VBOGMjhSjS7zqU7WyOaRolns85q09aXwEJ43NhMa9ETMrgR6SUXT+Z5
VN6qLpzZ5v6E/RaSs4fFhn/wXWaA58i63jOfITUlucaA2wRvmy9RSWLw+0aMK0VEYrAguMntq0k7
h59S7iw9Aj4wXV+QZurWW9OQ+Fo4qMByHZFZnw7GMfSFMz34mGVOxgZvYMbfyCJ96aavqbOwHm0F
9l0Q9TqRTwUyTw8JIAdmbawp6LbbJTTofea99BpylMhr1ydGXUfc1eq47p11ARTcQd8fWE6+x9dT
2sOgio8VxGT/KAL0IrIdRpUs/SP2mxlXlTIkj3rfehgm6tSqMpAFoYXWtdUAqFXKQS+MZtb1IyNx
lF6S4Lzm5sZ0l6XpGBBIiBkRHxUjzbwN9BbntpyKKx8nOJJXNL7TQ5I1y3TnL8E6nKH8ZFXHcLC5
U3CwGS75gbOMktDpV2XLx0Tu2BOriq7RmSi+DkTxzfx+a4TJiOboGZYrFkGKhH/yNwOVK1t3PaW+
Bb5fLHDJ0A+NtOSM0QK7TOUiHsOVG68rw4KFziXJZPVDqmiY0tya9KNPsHpRrqW3mIzjzlgat7wK
BMURfhHQ93qr7FIHrJFpNNDHLSHQYn9k5DRl903mNOV3p130DV29R45oAXKXxDXmxbzL36tG/0XN
iO4zQFMaOlhNnxZYQ7xQZrwA5x9LMup7psyMCgSh4Sp8f+Nh6nnfT77ytKpGmSrkevqGfIO8dlpn
VaJpQnP0xx+eP+vuzfvSqEJDV3b//nYfv4o+Nzmu5j9TPD9177URf10l1YkfuZvo+NTCkJEkhQRr
Ytffv+utGvjvMiU4a8rUoCLgP/kfu1KDaWFIXJXOj8WpJy4yE2gNVqI3uhnbMOtrOti71W8JGlOD
1D9FFFl1kJjFaHPvpgqhOxt0ZXWFB58oHWt/9z5w79JXhCZAlya/DNDb4Ke/P/6HodLYdBJbpMO4
jn+Q9Vj6pB7TOfC+j7m18BwcUPpayOHKFervX/VhzTkUhlGC8ekE/RdiDKRRuU2nWHyPstCZ1BEl
3mJ+stZAbxE/AXf52ZI7baHgBWMFPuhmvhPIyan8TN8NTphSv/+OyqWOUePCZrudciL7fQqWl62c
ROT7JBOKn39WdmD2N0S72ntvSP9vaTCnw0zXFCwrRVrapIA/Tlfk3KA+Pkep842aBFdHlUE+fAkb
5Oo/A5icjrINq5u3hfTBt1EcO+m5lSSGgOYL69vUtEF5NYpKX81zTBY45DNbZ41/n9Y/ES00TWAU
UXamyetpoOMHdm+BgGCIqOy3HmFTVlDvJDrMERQV85r0XbWgh56n6PBtgtLLOBn//gBvUIZ/70BS
LSiVkDmDAKTDB4Yqt8SssgRS+Oi0KyQP6WWtJXZyTRYVh/e0RfaZTo0RQ9Lx+3dR3PDAPTm4Eo4N
58L8Pjh14ekSD6V/pTeiGzncFlDybjgSoLS3IU5Z2CEiE5db5Ui0DmZPH5ZSTa1st1lisvGhd9BD
x9IU41L1Ys24W+PnXFKiQxq8zO3xLKe1HK54hGHiyTEkB512Gb0daNXrHM/sMfZFTm6DWa4+4oXo
BY8VvBfoB1J7omZZ2jppKsLxLeOzIfiITVLgR6xtotOZ8Q+hrlOZtOUidZGlKSnL/n34Pyw4xBk0
hw2OqQ0k/nRpT9wsMsNc1XObdQ45aypGfQWK1lFnAL9L1n//St0Z+2PCCbUAXenRhGABglOmNY0y
NXZDOD9Hqa9rjBMAvvIKGIxdGtfmgHdjErtVNHGJWqxEJ4VGhRLjZ42i0zd3HBghRE4fog177hTS
1oCGn5nL7LlsKX+e53U/1o92Odv9pT2Mn+AWTyMIklZe4FAp8uGgaLWpP7s8sJjTPBPD8E12cOee
vCLQy6IohM6s/j689smW5tM1RCvET4/OG5SNk45SOi9mVTXSfmyGEW1H3AZQPtunlFG56eZY77IX
aHjX/BFQsGFdLqjVPHFZ8/CCF5R1KcFw5dH9ezEj7E0dAf4EGTYkKKhQAUHgJWuLTJe1FkOXAcLR
b9mEMvR1mbis6Y48SMNyeDmj9DiL0tTQnSJL1jpecyEol+7MMIijFX56yNe+O8D8n0ZsxgAYOmxm
0EwwAz50TD0vHaPan5bHqS70yQwfQG85iA7cnP8+3s7JetZzSvCCTwg3U7umnMTsuRXUVC03eQjd
9u27Jo/SKcB/nepPhHpC0HvvvQKkwyg0C0ZjWO6+/9RLFFFzLggmg+u5ga5nchcURDq7HmC+nBll
MRnr5cBW9elgIakyH5QzcWHalQ3m4F/zlaAm978bf3SLdBMJb3KbvbOG5sq/ybbWE756OBN+RQuW
dDh4v5BLiwrouDW8TM9kYb2pGweSwN9uxz7XheXfLTR2JGu3oOfBuZckVDkQNLXqmRLI34c0/HO7
aJE0OvkICJgIMUD6Mk+WcMcbyNAUyUslneBr0Teevbdpjx79MhQuNf5s3KfuEl2oMK+SrXATqBh2
WT1J3BJQ+YVsRdM0deLIUHC8/WzsHpEgcobbahkwyc5CaR/zqLirabW94GU4CEh2RqY29HL8G2Bw
7UVm5sMVJ1K2clvPUBU2sHD8Z6WPLM8TFEe9WOA6626pGpZPxoqBNCakSzZvhqi/dTmVyr1bGQ5W
er3cjkJ1O3ri1VNGD/+8qmy6BIUYKee15UwLb7Sqb6AmvAtU6ZFan9bOtLaO6IMHm/P5u8hay0OK
xc8oYaTDcLCLpnmYA2d6yh0nAwdlGsgPG9TtnsspwiDKEP0XdMwH0qJkAnw/FXvaBAq7UvpFy2ZB
at2IEb7CoK5pd9hQAFwOs6L4Zwp9n6p5gtzuOPftw1pMlMRcMI5U+wx3Axvmzh2V+cNW4/DNClb3
MZu8aZMtfn2BsV6+c3OVfwIx/zNYsyBoKxPMIJbYkAiCUzhNS/kn6Ly0eWW+ltvITppy51ctBnp+
b/qPnyy/Pw6o9y9DmwNAFtjqj2TTBE907uRR8+qbQQ1GaDEfrIb6Kn64JeaFzsT9L23rO1qEQflJ
PvZh5b+9JlgdWjYE8VPYxKTtFUq3r1+7puHiCsKyXPa1YwF8+/tLvn3S/zqG397SRSSHvC+yOJBP
L5GLXZe2BCvzas0te8axOS5ipPmsfIvwQHDf4Btxnw8J5GETAWexdaTIq4PMMXxZqhHYF2A9/6b3
++i8MbrgkfN2IE9CAf2prkle7LEBxmuPlntnyqL5VU9OeNlQnr2TtrL/iQruqbGF46rYpGV649So
M8RGUPtUb0p6cdYcUVjrI/VatBheF93U760U2q+5jM5mZf4+yYVOQHgMiU4DSIMYF4cz+jQlsIxg
WNxQra/wEBn8LHeyg9OiCYMK5ffGiqpnx4iW7YQ5SBV3veFjaw05aPv3mfF0dPtjZpAU0rc6wIAA
x5C/+zNZsMqkpn2A1DByslVJOa1HwxpOT4R8c7WOW+nWyzGocV+Jc0PUdHva+ohnYnQlhS/HGNF9
42a1UvforPhXeRhOfatz6ulIUhlX6KYEl8pRh8apnQdqoNVNa2jZep/GGBpu40LbBTx7Ar08Cu5J
G2W7n7G6Vn6RXzuByA8lleJjnrbipvbGaty2yTD9UEiIP8IdKO9wHuWA8BdL69yP84QSbZ4+aPWN
YpN1Ji+QLdhByxFpa/rXXUEjhDPxi+sZ4WWe4XhgUdVOYpoO3mfEej12p2PranEoDilwsqd0pImS
MPMeJK9d7nrXWl/4SeSOUtuy0zJaM3eJTzaa9SfwlVUVcM0CdQseCbU64Gon02naVV9zdP4sROGe
UzYzsKadlHFBobLY04gYifRe2r8Kx6yecgTFLnE8Me8MGTn7vy+tN9LEn69Pqkn4hGwWgMQ91cfo
ZyxyQ+SQf6bIClTc29vkW9uvyFB3tfLizrRLKhw1JP549KgVbovM944ZcNgtdZIo2tDwxFCib/3g
az5WWi9BUUJvjCG7Kn2kVDsH5wl/ytKz1EO1McYa2p4RWbFs3OiFWUMb0NoKIcwacTAYln1RjsYV
fm+4gVDKMC79IVO3apk5zgovF3tU18YObk9eXta0eckonRrBdjSNGiAlOC3uJE3PJzi8akcuMnwZ
kZpBCLtyeqjewGVYibSLNj5Vv1vcElB4DkDULXQ06SuNflWliIkH4moW0TDEbS58cLWh3VpngFNm
OL9+av8z9m3+dWrmEXceO6fUg1DkZ4Wvj/GHlRIBmgO6huDAh7qeY9MJRSG9/KlJtUEc4Q31A5SH
omvIlHGnCl7XYUrOsHb+oWQx4y/vS1H/PyxYNGJJmxHGjTTX488FC1JqgBsdVD+R08MJ+21CkAHN
qsu88lF5WGX00KHTu1d+luxElCzPWdhLwTpZrYe/r9iTAt3b7kEuk9oyoQOs5Slid62nWbbIy/1M
A9P/0vnWcG9XBub1FHZReK+n6wmz5HPhNvVZtTjW1Yj7BiX2alxu8yALASQ3s7zMjcn5BXK+w28E
Ufkvnzzln3cA/ZRwRR2PLa51dD5co2WdqDrq3OknVe8ufSSz8IYNlUQVT4Mpr21kYugpDasfbsPe
a39luD+V8ZrYYj44QTs8eVGVXpoYnD/avTvRIeEU2MPRrBjutAg2bke7932i/z/P4kGJn//9v31/
hbOyzQcuKS/jv1kT1ElDLs3/07Lxg0/t1fdeVd+b1//if/rNtQi8/1ALZMX5cBkoxf/LpTaI/gPL
kxszEmhaT4lU9jfXwon+E1DGpI7uaoo0HeP/ybVwgv/A2YTGTiUGvC+I3/8brsWfhxxIUi1FpDWY
YRVwDz5lDzUmxoc1COBjkFreGtNfpDm8pOqxthasaFLvM7tJ949T9e0LA4djhTK6Ftk4BUOPHO2j
sfrquCzQimmG4aHkz/nhX5Nw+35M/VuN6M+C8Nu3YHxAauZ6UNA+pGejx1bqvGw5Uj/KD7O9dHdl
20tc3lyxAxxUxdaAlIjbFcb9MAefESIoiH54TeRgbNyeyCAY5NNYNE1cN6UKxmNb+dWyX9AD3QM3
x3KOmszlYmf9+YIbwnDAb6K2YpE4YNZ6kcNIHbjcfGlBzadxm4R4xs0ZGWZqgR8J17nc017S+DYg
XDWMFWOV8SIwYcOxDR7MBmsD9QsFh/LeKcJyu9KuP2auhxM4bYVzlJK6r7i2qUMiay6PIrUUyhKd
rrhwzqxHE8TTg+/Y4rqfEffCUhLnKgdPztkfxPewrnOTI1CqXxkuw3vZVPKpmhp1AArXXCYWFSIc
kEJrM7d2c0mNFJmhXIlnKzX5H+cljy4HfMl3lu8n95EkM6XeIcz2jKFq6k1KuLQ2CSQ352CnQMqQ
KhnwCMUG6EG1Chfwpc1uPBwwkL+gF4qTjY2PSZD3dy33fzyPA8wwijEI48FHgXV1lhzBh3reAoju
zwG6dHdDjbX7OgXLwe+s6qxDznVnURN5KsxaPnXF6n9hduzdOmBj3NhetZn8pXtRNGw2dHNZQ3Oj
IAQl7fMEnFnEHby2o69tTEkBcFkam+jSt4z82HWZ+kUNTT1StVWPyuyHf3yMMC4hHblneCNZD1O1
wgYd5+Zyadvosq5DRiQqOreI3RqXlNgHX4bUeyV2g0gqOpzS3kFwKu+Fn2m4YYohgt32L27Cj6kG
/m2APa3p0VioZjTu1L0s4BofQ2NUBz+fqrM2ZHJVIOYtF31AlgPGz/jH+EN1JjD/QiHCK7eBaywH
w0rK+xSp5L0fZt21i9DspqKD+rM0lRk3GJrt68o0CRpW+y1fOvmErNR6FXWSj3IydRA1HEFr4Y2j
2RDXCUCwjW903o1BG33jRrwL2O8oHqOs3khsW+pYghr7SSNUgQ+x3ZvUZSYSRHpjwM9qCxPFrTFi
nxjXMhXfgyrCFRuPCyrwi0GIb7MkuffNpHtB5G+9auZMPdoQFg8NMKct2vnl3iib8dUsfOshx/h9
m2nPHMtgbIeUedSoUToKLNGqWeRP1fP2K34yadytzITr49XhWqz/HhnQ5yoNkvNqKJ9nY5jOs7yv
b9LwF+1/bsm5UVOCG5LaPssG7xumjt1XsMTTU0o3MItto8wPNu5TW9etvgHclT9HF8CfKDwWJfSC
zQLK6xrjunGfdK64AW/l3kTj7N1M4KIemnwQz5Pnt99oq7NaA2wIeztpvzk4dlwU+F5+WUIVCgzw
Qpzxmrn9noLoQE7ZUaDs+qjcvr1cmLEJhnYw7hc6t+MWItt6hRrO8I9A7uBetaMVxojegO4eLdz8
qqLe+LOZH0eAc/i9JUt+wI2uf0G8wWSa6nIKcHAJu6+k4dFlYQJe3vlAKa5HHwM9+5+wjKzSf5Yt
GfJL3k/uc47zTZkepbM2LnLWq9HsKFXP05Xq5sQ7n1Nncu/xvsMFzV3UowXtYdNycQBRpFHFXbf6
e9ahZ8YjZZpGZ+uEpqm5BpJrxzgwReeuUd6O5mDcAUi6N7zp2q1FvQ+zwLtbezQ7vGBxrnsv/ZJ4
yXXNXW9roqVyBFWWnVEtfBxgK+6mCh23yVU/8rCedq6cXsvMrs+MJn1Rk5udZSu6W401icu2lvOu
gjmwAaMxvpIld7s0Hy6WsUv2qLpb58sKtspSPf6zgZciFpnm1+7qqisjEhJ6InZtfhGeG6XotnnV
NTSGoqQ7A7yLGryxuJvOTL24zku0X+qq+kUjfATfiJvuYRpcBT6iuef2nu/s2ogu4DiIq8EvZpyB
2LBY61kXucIPYIrC9GxFvmhjW9I8MxtDHusAAzcxOuGunQ17I5yQbQm75ZCZCELTADEvZkDcxym1
vjh1Eu0RsRgurSZyqp3N2L8A1Jvpi0P/RyF6ZQ4heI/yiGUa8A1r/tbg03wJqgh8tW1OaGVHFmo0
dHY4wvxuq5LhxWnn6ZB6KWceB3i4x7FLxpmNgHZBN+aeyroVg+4Z9qjjZgtiZ0aBXezyLfQkQtpO
uVw0EDs15bN8xg2mDTb+4qtDBMti3gS+CLeRF1JLoERHhuh0d2Rn4d6dIKqdoedim1tFEMF0stTF
PMG+unKrQVzMa4K/KJWhM7Qphy3lVHbVsEtT7sJNywpUo+Wdcy1cHtfZKTa99ohE7Os4VxTFjPbc
6v31u4AleYbV2vogCtFiezhE1I28CMxgom7z0lm3Mpm687Kmgu0DKmS5lzIGB0m3k/7uXTAg5dMm
Wt0x5aIemyLcdwCldgZmzfHsOUBXIqf4GvgpdoSmmvduonC/iqSx73CLRZC8vqssg7M8N+ezPKfg
HbtSblMjjZ6qMLUOVc6K9502OwvlkuyiOXGvQHi5eVzOxj0VpfDa6lZ1rrjOAev1IvxkO7+vf7pp
d43NQ3AZLfgLbNx57rmC0zZHDDWDG8rF70ygatVt8szvLyq4vc9TESg3DrwZGXR7roaLTKVluCms
wvwpcGyqttAF/GVrFqY8o+kcgT41+sNkVd7zXE15juBGXly6Yzq81E7hm1fW4EqUzqyGMuAznksm
zjQAcWKzbVD7BLRT7oPMkz/awmo3YzXrvEB0d1gbVVsfKfB2hw9qfmEsWh8dB7giYPnV2Rk91v4y
6obW3fQLAi2gYb0cI7gwGTYFzIEbBdjvuGaN+GGL0Bg2vVClnhszfkuRoEFxDqFfeSy8obmkPO0R
nMX4GubJTHVzRqpgb5YDBw5wV/ULvYJwK5SR3EOY1XugJE0IEhoe29SbSIiyvN50mfBuVmw+741W
CF6XauR+KvMSpBOKW5uaJC/buv4ifixiQkUsQ9QSc0VOZ7BR3fl78tXltvWAKd/wKjBKh7Ll0YCI
KSej2rEoZe9IQ/0vS9mRlumEEQNR6ZaUfezqDDppc1nhsHl0zWHe1u1MMO6LtIhrYeNpmHkDh3tU
t8Z9k0Z0ImwnvUlrMo3G88V1ur49RdR9dQxtH5t0nQ7Ka61+jQU5SR4FpCdR11m3hMHm1RHA3CHc
+JJTWxIqUwJRXPc8jhqEOmSWMT1lucncWZ0RNhswluqQUqO4oL7M+09y3qbAQvCrK7pn9LxhkSud
/uLS8hyMS3VmD7wCAhoI3NaL+hUqiplQ2dpdU+RRbOUzzsHKS0w7hkFRnZV21N39/Q5zUg3Ulxhd
d0P926GNoSFOfxZXehvoN93Q8ZgadneeIJWj0+Gg2XRF1+N8rNN7p9Mgwlx8G1SPOd/cMNjT6H12
obH+rFq8P4t+Eof2Co9zaoA0tU5bi6Ibj25O5r+hxuPdAKy3d+mIx69ySQgBYaBsk9J0CWh5YPrl
Yeg4tt9SOPD3mFx254Mj1QVwsO7rNLnuDe7by+NMxv1J6fKDHoweOO15o7nFkGBPHxbsSBlIwxmO
Ru6YsRwa/wtsNG9jWkV2Y8B22XIUscAsyYrHlBl3B86p87JZ2u+FIG8OMD3+pM18wpHXI0jrFziU
fiiq9qcX3xR7NjvK8VUC3do5GyB72nts6i7X2ZAHkMXZltC87pTjcPAkExlUIbi8Bpnepijr3hez
251jXbEep8RrX2mxBHehn2IqN2J4nxh928Xd6H2mggts6cNlNkBql+IFMiNgu06RH95kOKJSmNEs
FME3KshFsevqSO1btRCdchTw4bcFv2jWyCPm5OkeOu13zDD+wQPZQdSPdMnw5nQ7ibq9kr3tPkuB
gWm+OuWFadbONxtN7QXLHtHIC7xCQ1h7Vrk13Rwv7YUNXRNKjmmEqb1pZZjzLTX5alVHlySQ675Z
HHWBTui87Tt08lsdYWx3Mu4hLftfDC9Qv+owNTHughBrxM5AjPVdn7yXJv/ZNBHAskR3trgscy9J
S35pBd/VxDBoiMRvufrSrN1dQy2ZmIKdIdhuEvqIInnsmjmCQ04pdvaSiOsScMdlAdR3Ly1KDnhX
yycgsCluFp79P9g7jya7katN/5fZpwLeRMx8C+D6W4bli7VBFIskvEsg4X79PKhuhchiT3OktTZS
t7opXACJzHPe85riRZoqd059gQrkAq1RzENK05gjqeunrR3niRZCu4gKcjLRjxENa+Og0lkbbqgy
HuvI0oOuNYlkdeELx8eckmYTLev/EFHQRxsNEjV85RRCzYD/sGecGT13XzHVnhpOY2p6qSVZtYmi
hDuOK7/eTmzCaN8nSnl30rVAzBT5tNPage6bLdazuieNiNeQLE877GxBCnHJSOJykjRuXmI1X+ZM
5TuZ9uleDVRXWj6yIpeehgJprXrs0+LFlfSPy6Q3n72xMNONnNOBppJn56+Rkadl4eFz6Ihb8jPN
o87BcZObQ7qP8M2uQo/50ZEpeP06zaJ+tWad2tAoDAOSBO/T7D35iU7Uu5ghmge41JB3WlTdU1XS
y0wTAecMA+uXfu3tIIwVYVL2wxhamEwMARoTtdOXuDySeE3XUrkm+qDUvSlNqR41XRlbOMb1q93J
dK9ZdFiNTve8kdXCCdDXevdkZABKbVs0V70LmkzqM7sJOhxvY0Lb8vh7i+DCGpr5cOg0VekBgiJv
02tL+1ZXE0+lXNBZ0B0GdmotB/wK2xMKXVA5A+OyAGUgRyiCFyJeZxcAqDTaZyznvQt9BGbpmsS/
iPVGntIZgYcT8+DwdmN2pxk2Ip9qePSYIwZICtO9tyJAzLyaqzIHH8KaA4QAb+bvHl/psk29BW6A
U34aJrf50quedluz42u9sphsjwlOgHD/wwqizs37r54sHxAL5SQLo8ZfjaHhWBz19VOd1v1dQzO8
aQBLXux2UjvCgTP4I9pobNFTgIyszWs6aTTwyWS1N1oleTN1RinyfhY3VcyMD6xnPudIbZn+yBFc
x3R4VCsogYPEfF5iZ76cBtC192VoTEAwLO9WO0xKzJdWDOJh4jRy8474IF/HOWVcB1uolqFt0AUT
0J0eCouCqoC9c6EiByPMFR4QseAxYH8PuA6xl6kpQN6SevMubwCExiT5Dkdrvlz43KpwmmOKEYxg
kPTEoFdaM+W3bYPVbEAB7NOnUJKp2p0+tYokbzLEecUxw73jtHBHsNAMQJyFTxDzSiC4yEmA/1By
hXBx6i2iH+AMgLtxW5V8MfFU2iS2O/YdBY8mAb4wr8NbC0SQoPT2eTEtgDK7H9s3IhmNbaf180OF
9QEqVVkcGR2ufaPFtkZHH53ekRqS47TAo9SQYYViH1M7A7CnXdjiTJ3Lv+M374fklIPdVnViHYUm
vmkaU+ggcgWvrygpltpOw6vrfWnCbd8hQymOVa1Ht5peVBdNbeSbFib5hdd37XOtg6HpDBCbAJv0
6mJEsn89WHRaYaz1bO7C6L6SDVS/TJhRIFBu/QsIScuuHhMeYWK38k2rTF5IniudXKISKAf16AHt
hn+xrmcG8WzDBMR056IrQCT91KXmzSV/nEMUqSfslftkRb2pS9ZTgAbtRfdYEtaiuq+qjepXdInx
tasaYCO5rh9Cokl9BocsHG4nWtGv9/LW80FISdXOb8sRYSZUEXYkbHfv388GvQcCVl6cXLts+eBO
gKiDsK1rJvI2R8XoexetTxnSzrlxP8p5CP0SjyKnphK2aIfDxMn0+8YxsTtWvEioG8VxLrTqYjFV
dWEbFLHl+g6gIJMPi7k0UrylpjgfdXYzKx4e55EyGQWYd6HVhXEvyorNln3sue685jNRJdEJ/MIJ
3yFBZvC4xBtNdIqrZNxkE+Vnx27ShLQ5+S6G77pr64nipKfZKfmwye81QUFrOLXhrA31S2EIAOoR
zBjPAVqFnsLZhOy+MQCX4QKti+d9m51cngbI0XyWtRU/0dXPTTAb5dpPdBMolDSnTxLQ5qFxqdoF
StA5HKBrXbsa21sy8B3lvsmpxdCTHs9krQktup1G8DKjmMr0CEO/PY1NAYi4bpWI24ytzM38evFI
ai6c1Ab1EkiyWp/zIQEy4ZuUoNOEX8yXjPb0e7N11Te3iqZ9z08PKgo8M0x9mpCmqJsvXSkpOdpu
KY6IaGlimjS5NmAvD4PNU1tcYR4NL+FTQe9FOlah0Q0NY/tMVZJZgZpmTKtIZfapW5SdXo0CvW0w
tpQTdR1RQc7DvBkUL3z2yCnJDSD19799/zCRVXPEoACXb/bImdpwqBwrKBufJkPMuzLJ0n0NIRH7
B6rK2LXZZCCzxddW42JludjpcolFFh3Z6M47ciW+K2upnW3S0cC+A8Vu17xYBp3puFYB89TSkjXG
ovYACdzxeHSLjAxfz/q8oGncLOskpgdQ2Srb5WJ5rbxTH/V/+kn/d1T521ElbmA/dJh/Marsute3
RHXf+r77eV75/if/nFc6WMOtdGudJBxkFbi6/dMbTrjmP2zNMW0bHyNGhfZq3PbnwNIy3qeSRD1i
UYP0Z5VgdCTaJ//nf1n6PwzYAVAO6H3YhRiA/s///ome2334+x8nez/T+1ZV0Zq7BRdN569Xm7qf
m2LfnAlnb0SD5L74nlDq74VXR0Hqab8zMv2rKxlkRUC7ZeBFO/nzlYqKXMC1XD14KM2DUmtemgou
yBglKvzhPfzFtPKvrsQ1EGlB/yGwdf3nPxj7xL2IFtnkDcmouQojpV13QwlfsV0e/+0LASTA4oeE
zG19pDQN2DP6cHiaw8z3nBf590ik3zP++z+5jO1h8c0b/+UdERNI3KA9NfSko7+FSdEGHadJiKPa
f/DoWKvwYFbWvIf07MOjgycElZo7GqJSXkyaWgncBjUgJil/f1Pr/9O/+FDvC89DYkTx5SO2gZn/
85XcoWSG5o9QV0ZY4o6ab+d4Wo0cHpth+J3Y7CPcwir38IdxHBL7ADA+EsWFbtd8m3VzAGoE5OMo
OWQomINapK+aB1qVWtIM9BkRyd/f5V8sRc95z5yFi+b8YpPvyJpuGPQSV420vlMEvK/CTVjLmMP8
wSn56cv+8Uv+yAR4v0cgEXYFbIn5qn9+oIvK1EwOYkNoWUvaNXPSbWZo0d1/cEM/XGXFNn74tlaG
xQBnkav4k3025PQ4lGN1quR/9uh+uNKH/WLMy6RmIM4CwUZyA5PsdanpAf4/Pi/t17dE6JGHfSek
YwuG4odVX0eljTVEUx6aAeuGRhsg/MyYbn1arHLeYneJDsOX+q6FeQIvFnp+Vpg+tYxVneBFkPox
0n8gUSI6VjKIe3uHkd0sMo++i7Jdufn3Ga7VMV704bJxuwhuwtI5geGDMdUN/8qcROWWNt9gPG7a
B3dqy5tZ+sZT7hr10Y6y6GUoKVBGCKqHyF2YV8yVvx8z1nPuTg5Mulkx4AZ0A8FsqS37nuwyhePi
Fnfg6q4XUCA1fxnf2ohdXu8dfrujc5XMqs+jB60uTFwPh4/ZKrQvWZ4IEpn4PQKlx2uJQ8kmH/pm
V+MrdM0gD4kCYaD4f5tRlAW6Knzi4s3e3zsRlXGrMQ2DN+xtBPqrsNS4uwXlfVBmbh9CTkDh5rK5
JHFabR2HIwCdNAYKSVNjkIYn3wl+fLon8ac+61qPQXhJueP5Jc41hWY8xclgn6dYz15iry4eoS2T
UdmZzefWKY0nhMRURO4INtKUllr4TQO8Sowg/D400VSb2OBY9LOCXu6xGz08dURX3ggsBF8iHs05
ydrm2lHZd03nnWI6ZTyVXvp96sborneW+jiuW2PSdfUZAxbwEkm5GfNt+0XyKUud6ZbgYAvFAHcL
NSTdD3FhBpQBkFwLQ1WnNIaxGmD8k17FZuNfZ05cfXeEr1/pNRbajipgNxtiBK1/X/ZFF8Ng1SLv
InF4ZHnKQyC8JAsXC+0EbM743luwQCT2Pc1ffDTYQdkiJ4vsJGPE3w/1EtaLdIp9ypSwudTBlfwN
LMLhOYka4W8ZWHYecbR5itcHiMGFqNPlyROVfc90p/xuuEl94h7R5zN1DeBAtQcLj4zHmnT2e7Oq
WT82FTqOG9BjcmKvEtjLagJUlOTOEa1hrNTWaMpxdzWauA5EnIsQ5oCP0ZLks7O0BetYiyNumX2P
bqcZVGAXY5Ng9yLiYa+8Knv1sa3d+RXfEYHDcHqwvyr23RBN1M3+8LzIJd9je9STEIMsMN1ljWkv
2wXyThtItH2420y5/mXxm+6rsfBtWYLB36YY7e5hcPvmc5xZ9tmdC/ZQgDA7kMC1J8ho6bt+XYR6
zptAjpm/tLFRnaYI5SSzKyPMZfadBsSHt+OYJ36IDmm+nJGGdPQjCfSFqzj3GRLHBUp7wRtSJkef
MtnVYHF6Gzvxo7sM74V8kzRT8q1qoOFXuQOe5iTOcmHp6rnpcCUkOqaUga9YCMvoVaeVI95BQwpa
0TOD1Iu9L+NvuJS4m6Sb7qrWgF4wfEFZmp5KLBW3KmqcM0ehe5MoPkqGzdMWCGG4HHqJi1POd07m
VxQYjZs/eXqznDEy3ZUwU+napqYPyzHv0FGmWYrFYMGiZlecPiUFpJJKZf61SVHJmI6vPlcFbdXQ
RODEMIYXye5Wjv2w19dzt7G4b6PMXnGB8a49tD2v6IS8G3Podbz9R9AEKzJPk1pVm2yoL8qHOqEV
c70Z8DPc2h0CrABjKp+QPDW+dUIWmAx37DmJlXs3uiNbAOXi1YZ9vZF4r4YOYck3mEjRG0uJkNld
Ce9Y/mC0WOcS9E+xk71XWsqX7b6AOb3J5oxNzECO46C5goRdy0PaeT1jfn18S4h0aaqiCmK/01jB
EJ1kWlybTV/vktH0eAllc921a11dG/UZ0S2Lic5TpUGpW+TM8HTSyAdLcABa3nddSGqfMebTv2kj
u9WwrhFbW/SrHCvDq8ye4t0wk4nijlQSgRC9fZXF9q5j0BIOtTRC21zYEft6Cgc09A/QifzrxY2q
zaS5MrREN4aKN5zREUu0p5wG90MTR6HnVNUpWlR50yn2HhGze4w+H30+lDxzv1Z4vuARHFcDkoTI
0L74uurPQC3Uo7W69nI8PjtHG/ZZgi9Y6cfiEprotYlw91lkWXc94/94GWXLU6qZI/QVaGjeTMSw
tTrbLX66ACe35XWDe+CnIv/strLcMID9XuO2Glp9+sD3/CgHLT7gsCi2SVy2Ya+ZhCqhmyZHc473
bO5fhF2rAC8qi8RYTkORJsVjW7HzYtPqP2qlB2FJ05s1sw/Q5Y9NFhkN4Qq8gx2914g9ywT3xiMl
aJiLSaFzsy25B+wODKDYMehxDIIIDo29DjKavJYlkvllCDsvP1Zjq/mBB5mOlCpZys08tIsMMNFL
Swahba9BzxjbMmhK46ErjfI0IgM+1W6PKqdmkMVoqlMbpZNmUQCDTSQ0nucRZ+iFw6eQ7H+lO0a3
LWg2IW45otC9lQ5lchoxuxumABHR4OG8oWpMWxyF53BILS6VEyzEwn/v5izxAg9x9bfGhmijp7F7
nMCwIRvOvlyRGqyY2g4rSJ6BizF92Mu+/1Q5bhzIzFK+YpIRZ0Q+JNJicqqQmLL3dC9eruUwiqbi
bszMCT6h7gA0UVxDdsDVa8DeMss3aaN9sTx1aLIMAsGM2wwilARnQb4vNo7hxkYweYnxnljl4OXE
WW3Me75TA4uRjGmxKrz+YLREjE5t9Jondo6k3Mi37ySw2m31Z2IRpivFGc1sIJbaprIM/GD8wlyu
+Fzjt7hwYXzkeieAoCef0lLgaTjZmrdz45L9zXLYvlHJq5BuyYJGbhHxsmm44UPORIRZzWwPv6Ha
/poJAIcYRrKGApORq/6eQf9Dhd0tS2wpjBUPIFPsN8Y4XPaxQpTgSeqEntLyajYFgi1joa7IfVmf
+eDtc2+WsFN0/3eN2s+iZhq19feAEOj4ka/N7sdGLUZzRa5ncUCg9qg0MMScPXV009eqULfRzDH3
9y3GL52hvwZ7GVxJpx4ni+HnFgOmiV3izVschpYirIpUxAHFcVxVSX3GaeV3mtcPJs/vd4g0x15T
VhBemB8ljpWkwLGcnIBcnLJEwC5RQ26vhmYDmfu1F7W/zTtS2xzbGz+9HztjvZAKlhijvoPvJ8Io
L+xXDCRxOeo41//+efya/sEDIWgQFtbKe/+lKW+ItxeepbDSKkvrpIau/F6bLd/U2I+dVgaxRbFd
FFhQBUmm91eDQ62pYw1/3egU2tAoXyllqpNnwG6YDTrPLm2gBxezss+WAYm4kpkE0e/8bY+5Lq49
TMQP8Rr8bk40rlvLLaM709KsV6SG0GZ8/mPvCd29gTvJARxhVPyopWn28n4qVpXme7j35EiP/v5Z
6D8r9P54V8hRcGt2HBtS2YfFESvYqZxe+aEniTCwRVcH/UT40Ghaz23qChLdG4hqsGh2toTNGst/
O07ZN9coYAivvBKW6YdfQJjf6JAulB58+u29LWLMHa3xd9vAL4gFVwGoQEqPTQRZdx9aUrxWBpx2
6/TgWBTPDsnKxGc7fdjCYokDBxPDYM5oHpiADc9//4yNX5/xmjmx4j/A7ti7f7j2rOfWIIsxOVjd
GEeM8OBIiWiVMipKY6x27PnaF7b/WFnzY+7P7XfR2OO2nwc7DrG7S9J1v0Vi2uJwZUJpaSgnrVwe
qL8ZBkMZ+9piRdgfRUS06h+Iy3/x6t/g1UigDCCS/7e05vGbLOuq/xGp/vPP/FNZo/8DywYW9zqc
cTh9wHb+SDFZkWp4kKhjUH84bEYOV/onUo0eh7C+d1kjKB6Epn8h1QaqG0RZeEKgqtZwUPh3kOoP
+BbZp7YOQMMv5CLIdD+cQx6+iUuKjuPgeajMSB70giz+LYr2y3fnsOLBI5GaIC36xQIrUkNrmJSa
B4XMXyemjEmTN8EDr3qkGyVOTcdiaXO5qRd6xR/ex1/g1uv7+hkT5eI2tG4gXtxDedg/n3xguujo
cs8/xDiqwqiUcP+GSee6tgZfSYcxEftlg9FYlZqbbpnTb5PoKxAU6ZjQ8fUFAiKDqH7AJstsRXtS
GCFfd7jOCqobKFs9Rr/bLo6XS9W50W3pFOPmP7gJ9iwCTNBisZA+7I+aZMMq+8U/tAvUkMmql10p
SMRO3XF+aE2UCpGeQ2IXJTNYncSAz6MPTmTX8Sq3Sf3pk1MZ0ydmph4urnQx/jr4HbycgT6mwDtv
oCssU9XvZuZv1I7rmPXv7+EXPJD34LkMVzwyFDDC+gCldhYGsLM7+ofUhOUgmcIHuKzOe7f+XXH1
S62zXglHOQ42wl6oQH5+4/ag0xoit4etDz3oXV3VY1F4kj1cEDgi5W/w6A8fkQW4z7om1gptGovs
4xDG0LuqKkXB9bCSvGFH6cjdYVP+t5/fKqNfjxAqRuqCn+/Kl2wXxSi8g6Q52Xs8tQb57yHvvPu/
v9D7YfvTFAHxJ2YlbEzrvvDLppDFxO6OrMGDgePycYFftU181sw88+Jm2EYwbhOm13XdI75Y2Szo
KvINwFV0m6hqOZe23d5IhmBp4AxwURp9tTEZdHM5xAXD+bpgdJ6yNh+GmCl6aC4aPIY4G+nl3jkw
U4NcBFe99NAxdn8anSU9/P1N/lGA/nSXkAU5iQHDSV6kKlhL9B9aggjkTCWLnAhEN3UCimqGwXHU
HUUrSUeG3RzALP8+FVJs7Bz8g8WbHYqSLONBb3pYNVJeNbghpkFfmZvWqbQn3cAX3/Zn68WlkXmy
W2cr9dG40zFnLwKJTW1IQFBxb2i5v0sWqEQ93gEPSVwZmypGT5THOz3DlZTtLD84vW1fxwqbmAHS
0pnTJTmUTWRszdhJD6LyZ5haKU73BtFmnVl79zKys2MmQBcqvU0oFeLoLeHgCem74iNJk8N1U2BG
gNG1a10A8OB/AYFoC0IPh99qVOgopy5wb4nrQy7r/LFHjIOyA+JAOYtrbDPmr/M8d4gWkn6FtMy9
HVlZF2ROgol4jju0wEHlxk5M7b5RXfnkxkn+vdEThpK55s+IPmQCNIRHBx1nlUzPrlch5SoNeVhx
3iOg0HSxtL5zjYkmzDMvrfzAxKz8WvVV+6XK6Am0ljCPyQdaj/JvIhfepagKQU+ZxlvhylNZOvxq
R2+3sFmP0yCwxY9AgxDSjxiTSinw5aj25DVcrM9zUxdZE2KvIFbHww42ufnZTpwxsKZEO8Z5WV4Q
ODI/iCLvDf6ptlzpCjFWMGNhhyiNkM2sHBED1r53VItlvsrI6T5lPKfq2CO0Clu3M+9zC2PNhhUx
wCBRGAu81iC0O+Q5YmNiU4XE0ajkQzV3KqyRzfNqpizopjo+jLPaJYl5Y0SQVNnbhmOPtDLAqgA9
jUyMryYajo109IbxRnFJVkaCARMePwDkoB3RGj9Q9oxRNO3UGJT4OFRZQeZP8V2VxZfQZ14SDLAP
2K1qt5G+MOSSztPc569GWVWbEb5hKFZMuSdQb2dKqV+4kxpPFZ78QT0sE7MIhI0qa0UAsSbCA1Yk
bFFqDHVs5kJ87qaz8JiQ5ESLhDPxY59Fk8z8mCnaJeQ/h0lu1nUAXWpgcQ2ju+EYyndpDHS2ySCf
bsh6MbDu7cTZXur6ggZSQ91gz68Z7dqNSjv0lLiXkNSsGVlzvRDwtwpo9fY8z7p1xLi1OOhmCl20
5nNxxFxr4OmtseRqa4z0VBiBkZfWJ1E4aVn1Jgcrfs4iXX0llmF+RlIxnkrPG4754JMzEzfWhdRE
AxyYRyEc++GodL4vMecww8gljk2csN1OP1YIA5Z2ozNE2ZZaXAaTWKYHa9CqHY5fyRH4H15RgVgj
m+nKfVPh+o2b20U61agjtbIPiIur4HuqvNkwBWlPfgMNx6nVvBcOTPB3AluUIfgDaR7rK1yeALeY
uIXLAEdOrgy2xiBcNI05Od4lFWia0BgPkBu5Y3l6Z8nD38oJogGMWJChPS3+aF0bfKhXc6q1agNI
CqtRw9T9m77SSP1CW5NCM/mWuCCnOKa5yBn66qKyXf1eaKuYuG6Sa2iVVCcrg69eFRdO7MNJjQhW
wJmDGOPtpDn5bRFbUMlX3UmuLSO26tSFwoZUXeSQYuGUw8tbGdOEyqE8TO3uK7a12qHIIHtmkptk
VrNcYqGEbJY++kAudHNFTEx0clc27DwyqQ6ZASIFIWRg60tIhshxkmt/Fd7ayjS275RLy7ZiIN0G
+UhuLavkzC+6p5i2OVTS5JfgRqXth6HnloTDpKQ30eCFfZ7ZW5PckGt9VWkuq3N70xtoNTIoBb6L
NplaBXJk5GAU4xWSKSHrVUeA+p0aeHhMIZxvzRoJRTZjQxJQ2xh7XSvbPcIEYCiJKGXmAgnmgZy8
CwA7P3tO7BfUh2iX4F/2t0jf+Ks8VrCnjXZDdqv+jLTm3OUI49yhrVFArzQR6kXzbE848LdsCrpU
5tXA2HXXJO10xEZpzR/Okl1tRoRwVOpej5DYjT3h3XY+2ls31T7JqPIHgvIYIEm0gMmex+/mb9Ly
2uRCdmU7sJptogimSs1BD8uMdBpDRhc+Y+GGnXXukCECjCVX0x/w6/vx/t+G9TcNqwG0+bcN62WK
tUpX968/tqx//qk/W1YPxwdCMqFWob+ja/vBDMJ332lSGs6AlNc/t6z+P7BKoJzCacr0DarUf7Ws
NLpIRTAgoPWzMSi2/52WFSPgDy0dNpeYM1C20QgTm0up+nPpZoLPlL1VaedKExh9soYtR2ygqkdI
c/Wp2eaWCWdvxuJL7iZh4izoNL35bZoKSOklhVeAPLu7hL1IT8j3wOCEUAvLesQUiz1o7PQviBLi
h3KCTp3Gjv00wIy/RM/aY8SPWHOX1pmN9wFjr8t45B+Gg0Nyyl5kSX6QfVad3QyaKbyCm4K244sY
ETeeta6dkB87Rn8xZKhfH8w8Uu5Ft7QLgorCGRWAfWmqr9kyk4JpdFMYObUWIFraLTN965J388aU
mgmrwFSfmeyNKEsVNgmXuZlCEGau4xLGw7u9Qw5dYqtvMH3eEteYPuB/xIgpgUIfyjQbnCO2HpDX
UeTcOZYyjp3bJ3tjyr4WLbOp1E1Xm4c2zYJhMIx9ZqT3M9zTT07mRtmBf8W8pCKOSlTtMGipgXsM
ikC7t70uXqfcmhB1UhchVnAFO6JP+hLNE6Mz6KSbJXFbe7sAOt7q2LFdDr49bfVeufpR+X5bn+l1
o8el9Ny7xrWje9nPhneED2OKTdY1dgE32ura0JVR9jxA7twK03DDHLCXZwBY2aqpOjl+XZz7Zk0U
VSWFOr1EhFPBPBMIpPrYC0XcJOxnznKLR7uVavsohsWU68h8e0nkA3ZfHHHjUm1cj2ovtCIcbj2i
jg5WXRrPzWIid1g6sdz7hVtYwepenR4soXk4X0lsGx/Qs4M/bzHbNiaxHZEQr26HKpu17giHG5P6
kpI21V/jDgYqb67QA9su/G3ZWaEBI5/YpGjkkIwAJJjQH9NhufWSyMGk22I6mNdjFqbrEWDVbQnf
muJEKuRiQYE1Vxp0toHKe4kGiiWvwfLQvc8nZK62cYyVvLSxvQ6WEdf+tL6y2qUNUZ7tkQFwcObV
rnLy7gFf0xuciNxAcpkdo2qAomH+rJM+s3PdNNpFw3ynFVl3bJFF4S7eZhfY+2jHxrbyXR+1xskn
7TrImWNtCc+AH21N6clSBUZsXo2AtZiXo0aRzAsqjAd/NgCGPOTjhIgGWdILJpQZaUaV2/cnnGiy
Y5eOX0hSKk4yteJz67jksC6ltkXIuq+Jcu7oZXbWgndrLtCml6IK41b4gk4Ud7Y4Sb7ZS/sMOQZF
dlRjltlqkOstiZ4X4ii1DRbc1DFTBag/U+Nly12fClqDOgW+MuwotGSmf+LXZ+fMnoUMoqlvjrpp
qm/QteeNl5g8HD62Q9sMcImAm6t4wWmlbRli2netWdzmXnqx6BG0AqVhkLHcp06/r7XOP7nxeNv5
8L9Jitogjd5imYTMyyEAb7Aeurbde/N0maGxR66lpp3E2X87RAsp5ZH16DClDsaq7DZ6WXwrLPQW
RjU60KsSdZeK6tJrdT30e+oIlHhsgql3aTVwH7JyIuMHw/QAYNK60XAv2JaEooQubpqsrYaAFd6H
szcw1AoJf1AHTxZvi0u+NnJ0/+SwXZ6ok9Dikit2RVZLBreaxG++Cv0mTtobAru2wuOmsAC7mjwr
ey3W3SxXkYtJZ0Z13zSGdZsarXOqmz4hSDaTu2ZqfGbWybMmOiTmxvQ96Uv9ELu0Sqs/NWmIHvE1
IvJPjA/Mbce2ftObI5KUxfGPeebeRo68GYde27FNeOc6E6MbEr7TP7GvqI0xuAQDNWafXWWGGkKK
+n6v8aJ2Wt2qKzu2k1tzwpFQTtrtIgWpKVn5GR2UEWa+Yvpe7iqcVIIpa9yA6u+2cyp2F+aJEGXx
xDZzk59XW6+JlaK9SzgdWvqMXPf3adbfF/BRdgYJ0nc4RV42IBDhpPfZgyuyBxtFIXkWw2u3+M9Y
tx3h2RNBiIMDxiYFtgLGuEM3caydbO8bWcRTbK0rQ4/b/ejJt8qe7a1NLtNB6437JnJzFnCONLBM
iuFst6N2lejmrfKbi6JLHh1MvAMDhadWY/bFTruFPvVi+YRymJYd5ute2gjvk9eZ+y7NptuJV8e4
fYiRyjuL95JHsf5c2J5DvefyqQmLvtsdsI0dtlgIn+CS9jsbPPgs8Y4I2oHErxBLliTM58LbwwhY
jkndH/omOw1plO+RHBCM6GPbmWIMwGFGeR35DG6ZG9MyW8p6s4jcXpVBwruaQZJuknJVxbiyvUR2
L8IZx7UtliXJlwYOQzga6mJKW86EsXjQreFQYZzgDwsHa+ZD2ZL93TB3V8y9yrdhqg6+Nz9nbl5s
cRfFoYEQwtCy3fRMpsNRZ3y7sxC/GuRy2cvVhEYJQWPUNhu1JPrZTm2CO4U5k2IRm5+jWjW3DApI
fBGypw/xcnamoTSrT/g5MxuvJbq1nnOtwcDnMNd2ttF1vdlVqlEXBgKzMDUMCLdKQ39uiodEjOvx
jGq1prEQnn01wqh+BA4h2SRuiN+y5gJcJJixvb2tMuEd/S5fTtNgPliT1nwRchDxISrpLXe2O5od
Fq36CApn1UgAOWeN7dD7b6UYPumJC1vBGvvbzq4+jZjnhm0ubso5UdeQpp86aUqoaU59wuvkyeus
4n5K85Mh9H67JmtuDISpL2yv1mGEt/CaLbrcjnYkj+YkjG1WD8neQdNCwl2Th2VucbPdgKt6TLKO
5onLeBjzR8iGY+DDqvvuKDxJlN0YAWhT8Vp77nwHc8cJcuV9NnMC4TAqch/R3qQbETlaCNkuu0el
pwXTqHV73y3gjJhQMCdr/Yh4YVmAxwQKIQ/VVebz82JamW2ZfW1k/mXWBPahfjU8md2w1XyVXEFP
tKGgcGS7WaPDXEillYRLI62g0WRxhnZQo5pSFjVCFV/qRnEALchD1L4oTJRf33oIJNHueom6wdDF
Oyyu0z4JcP66n6f7AX7iTvdTn4BNutUL7Iy+trn3xu5cwJt1/I2SkXpIM/3sVKa/b3y4V/Yo0i1U
NA4InOg3PYanYWITXRyKOjOuKvROYW3Y7UWmdyTl9N18UcIPPIy1PmHV0L4VcamHaipSjAyaQb9j
g+ymranMwgucfkyKvVXF3c4qrZzDqxPV5xbb4XPszPaOUUv6uLKrwCa9wlsJJrN5Vyam/qUqbOeL
lVYYlix97AcRcIvQCwoGxTM3VrfchdE0BfBwctUiUIzBLjGN64hGhYznsZK00YhiNyWVB+S+dIiT
sIxw7E7OUo3uLsdI884XFKLYJhZ+WKInlf5yhO7xtY4cZ98iG9qUfQNdEMzrGFW1ESyT/X/ZO7Pl
uJFsy/5K/wDS4IBjMmvrhxgZEYzgIFIi+QKjKBGDY3DMw9f3girzVopZpbzVZv12zTIf0pQiggHA
3c85e68drNgk99y1o5PKdgWARW+yskxXo+xe+laiSJt1tyoAoG0cWgxEElXsf6oEWlbg+Qp1u9K+
yK7s1pKruE5R45jDNqztSxqn9mMi3Xqfadc/JXFenlIiPZCnBZ+mOd5lpFDe13Ev96b42mUxB6YU
P1yah48iqnO4oNYmNKSNqlTrTePUdMfS8Fi7U7H1quxqJipsnSOVXJGIQFCeUWh09/3Gp8HCcoJD
jPFFjxub+f2s4pchaK9dDvg7kwyhFQbpR0QM5RY7i8bSm58GFxVdKvx8Q6mCkK01IDpEnmZPzMpD
Wcr7YMjlHpjFW1Z0j6WeIGW5812bU6dYrYMNayjgjmhyVeVE9oR26rNRjz2+PsP6DFeogSue549j
2+Rry0rZ6iaDZqSgK2vTe05jB6G4BdL0WuXzIyLccQf5idioMky+qVpsBPFLaA15yseMsE1TQiAj
oPjRE9k18j95qSWK5K4q3jn80seJm61I53IdG8rilvY3I3SI3Zx1+WMt02STIRjeoToPtlJy2EHP
4dBaTbMzjTlrNaGZ3zGUqy6uH341mzraBGpEpzKo8a6aPHSzjUteY+Zx6hGIiWgrX4px6i5optYg
Xof13EA8jqU5XVCyHQ1Sb9HHlTZkn76nVeoN13B2v5XUG+Buni1/fo20u/dE011T5k58GWo3ZPMh
9FW/nQ1jn8Xvhl8RNE1E9rVoUn3F8PS2SmyIQjHLY1z5a7yN5k5rytvequ098Dga1I5Y2Wl68sFn
cE4wkR77jxjd7JWdzK+j172FXfS1LBXPT2nfde3ZK8NHGryA/8ciejEMnPYdFk68hPM6sr3rOfCf
fI14MyBqTLE5ruBnQVHDobkyClNcS6nvUiAxa3Dz5rrtZvg2Cs4Bmsty4Hhm3AJ36f2VyseZLSEN
+XXZCSrSUXW8mxhLH2gquS9THX+3FUIiOxymVWxbTY1yDAk2ltr8OSvTnBTNROQXtiw5r8bSzjjg
lYh1AeUVd0NrtVe9MVaLNlrt08SI6rW2oAzQa2fmjOgoAdLWo0x2dPU4kMp86IEiHDhVK/wGcbGX
QUGLbJqjEzJ1dwcw9mGqwfdUZXAT+F16WySGeHeSpjvNceIeYVLVV1Y2qWMHBWnnDLJ+kAVCPL+2
Xqnh07MqiB4NI/MGdVqPNbSMCKVDUdhB4Tyj5gJWNI8jyG7cB2lPtdSDvNu1gYfoFhpDaBfFvi9s
uQTqUVQt4iXwodGG3oaxIgoRMl1HFLBO7a0VZ+GNiwj/iriSr6DBAuzSHrbSjG+MQ+256LLiqk6n
g1P3M6Oq/iLykmNFE3vsxcELerZkU/mevUlJD1ihTSk4BtXzZlD8+CZA+cq7E7kjxz2q/p2E6E9n
gETwcUx3MUizA+fGg7eMA7Is73csVw5jxWzi1jvFNsNrkCKuopjy77vUkHtKYTou9piSeci0GjaB
qc5s1exCA9XCZWqCExmZRHyoFPJE6DmrTuVrA+/EqhRWhdy8WdrNGUNEEtzWda3TFSAV89QqCLtN
ab9XM/y2gNneUltYc3IRrO7bEcTCbVpzG0sFASBQjCKzbGCiYggScpMWuLZvnAaZ3iZWbmESzc+R
630u/aDZc76u1iNDFiY3IxEF5h7gc49XgJGMduJpQR7xo/zOWiVJ+30u9Z1btudJT+mqnsLNDIuE
LgN1lmUXa2b8BYK0mF8PQ7VrN2szHlmVHTO8isuspoetHQ4t03HgTV13CwbJ7ABwI32rAbb1X3sv
/QpH5uDL6ha0xEi89GRtKCFPLNGfNZniO9mNW0otnmQxeeu2b9BkMrC9zKKzSH4daKPMbLqytQ+1
Fveotg9+2m3n3lVraEdFQKEzF18qadA2GYbB31mZeGDtvLemiHwjYhO3yl3g6f6AdIxysDXM1Twz
J6EjsBEETx5jyEIrRxZfi7YM7tLI4Eb6zr5Cz41LyZ4fCRi49eYA9p8WFowEc9c2jreSdZ26aw7K
BiANb4JR6qUPeRh/9wWp0rN1Ur77agtrp7PXVuT7rvXf68WobfoJ+msxkzafB5sqLdYi1cSLVP27
bmso9YZ6IZ443lboW9eL9J2YTPJwlyRyb06DaEOgAVFSYubYgoQ+LdPbOmaBJsWvJpBCY6O8wWBu
HQ3O9BrtVmathp6ivK+mmv+JnZwoZHhTJom8BWOxehO3HtZp96Qh32H6WLvpmHMQU1m3o4sTHdmy
nJWahVexQ09Vh5tkrvcSgXZABqOsD0lWhbc+qxrJB42onZyjcYWkZ+RE3j4YKG+bXe43WKtrQw31
2hYxrTaXGmFi+bA6jB2Es1XQSviOnFDTcwBLYV53aB++Nmr0VIsPI2joWKz+v/Tr99/Ly2v+vfnf
yyDgjcMF61zc/p+f/xOn7u9zgsVe/NN/YKNJ2umu+15P998bUgD+MPUu/+d/9w//1/cfP+VvO/GO
+Ted+KZJ+Efr5Ode/I+/90cv3v9NmDDLF6HqHw333+VjgfjtH/5mC6XNH0jmf+rEbPM3wdkBdZeF
KMX1HP8/abrT4Ken/me5BEoxkjXQnRIPRLrGx8gn2sHklOtGHfIUfqoXQUMBdcG7QfISQqOWaVxb
LTxgS7SLMh0khCROFsJuSS35OMMK5EAaLdA4llUkJIGYILGoEFkSXTw0AJOhn2et6tkCQ5d0RFsn
3tTxbmhGY6IF2uoh51lUAuFqiuWoLj9ArGDg7G5dJWCY6tgOmAdK272vDNayOoV74A8DnsOF3vKD
9+r1EgGKA4l15ZLScM3HhKFEnrp+tYNi3qEjA3GAPekwdVPKgh9LztRX2aTpl34SuDiMo88pS3BG
NH3vWx8hx9gNgcfp1uzDKNnmXTTWbDWx4TzHaB7KZCFltPGpJN0SXe/AmXa4rSyvi1deRP7sZWZc
7qM5mUR0P0SmuwMKl1dylUQ5snmroW+1YdxpOwchl/8zAgfjPY210sWe1qW7igC1Oit3ilm5QtF4
0UYQYGj7+KoYUiZQZNwQuQ8q7OhrPk/RTe9N5bZEg0WH2JsqvaJf5D/N3dgarIrDuB2KCkqnO29a
/msFdwpEQ1r1F49jY7NWZmRfZa4tOIdj7hxCHG91dhf4QbbP63xBG/oZzsKdrgkpZZzost9wKqhk
pW+rWFk8MNoDv9cl5dqYgvCud6fxkc1MPZnxpODdF/Hadjq4h4lyvhvFmN6jUMQNGYzVpggM9DOQ
cA4tMLBnKIVsPHGMwNyri0MSFO1RhijPhcjuY3wRd/2IoI94sMhbYyEBGjy4HAAKtG/TAwCZvl4Z
QdB8dRbqSw7JaTNSJR9UxMjeHNr85JlZs220pAk6JxknYnAzlSHiPam2wZsLWRN5T1int73hVq9R
z/bLIWAyL8Hks0G0qTCOsJL4W5NZmHf1wv8bYMJ+tq3sITW09ezCSIvWIMbeEoTan12fl0qiv96x
pctFhNLTpB5BP9nD9zBs/NeZ7uE20KU5wSOO2ldafNt0JspYxINcKT2cesk8OsM6tLP7GSuIi/b8
qo6kOpSBcM8AR8XzaHX+RXgF/FNraA9BiiAQAXLAKb9sHpqujG7swUEMRLjKCVDxeMn8jLlWpJ07
LBviguMxfSLcMH3mjmb7cezsU1fO2VVXFGDGZpm9aYxQIdmLkXdManu+rZy2p7BBNp8noIlWofY9
ThXkeuO5om1uAMQ++1Nt3wWz6SLI55W4yggHpX3vJ8mxoPi86WhKXPe1nXwZGxP4iT0N5lmrPjm3
saoeOqwkn5LE1UdbYSU0gHo/09FM8Ti57al1ysDY0qxOj+bszdZO5HF+65hBeNCYPPftbEYbMw38
XV31zrvTY1lD0jh9GVOkFDQjD4XSOaCv8Az7BExZF5sr4n0YYRXRwQr0aXJM8qsDm8Op7L4RtGGt
bFVkV2ZEi71wqJiEaJidJ4W3Q3IxwkB3q6/w/7qTWQ0JYWpYg9xCDndpSekZK3+6KhnU34XTMD11
uEjfnFD0d3wh4c1Y6o4kr0ksRs98w3tChk0+pgBdZbrXMnWxCHeletRJne257bwtxlDtAk/pb8As
2/3s53QQxtC0t6M7SlBTdXsLRxyjQ59PC767j2EtOdb7bMWMUUw37HiUKWZoOjzAjurPWK1vNb3C
i1Va0ROxAdl+dgKSlUE59yuIN+bZTZR5DloVXAymZ3fkV3dsFM0UXJflYq/Mxpus6jSyHV7UY9dF
OKBo8ubrcGg5uCoRHXVJWYEoCENsZxfnrqJd49ksNXQ8T4brpEerkuKTOzHgWpswK9ZN5RLvlxLu
zi/t12SRNWl61WAf/cq0kMFaqo7sJcE2rErrJaVsPmSNk+0rmSQPok6b+8hrvYtFP25lAMwD2zap
6rEhbJl2rzefew6Hr7rsGNPiW7zPkpKOHm+Pd10MA3I5um7TWkUVrtPCGY5GlPf7sBH9BbGOfbQy
q9j5SVV9HnBT3iJoCjeAFOe9nYzxHTubfnaDrvzqkwPyPiWqZdjRop0IgugbHYh0IRLRS8NbOuBv
I26tcTYe5m6afXzOdWA0nNaFSgcyOLP+VWPRy9a9RQ4ifExS87JYVp/Drmi3pafLg+/kCXImN1Xv
hRTVrgn66osfFa67lWWUf7WjyN8X1RieOxH6p94nfiYb5/oQBz5taYVXcLLY3+iotdmllWZwk/p5
c1Ziared39AcLg2ciq3BPEoq+tWZRzXZF90XBO949zW9XcZ3kOFXjT10dwTR+9ezEUzfTbvLusWf
y3aNwz86ZUNrPMSx4z7jpmHpUQxYOPcaKaT4odVY8uYw3IK1K8FXFfYlYYbKsoTfXxFCI1Zp6Ph7
r6VJxjMxJDj5AgO3IVrFNb5A/xUlkt6Zif0qu6Y8G1HhfPJpRq+QV9vXQxtIlsHJup2W4T380PNy
A49VZov9jKymn4pkoeRbZyyh6SGyMJcgfSxvy8iyHz2/7bejZ9DGrUoHGVdKIxETwdZnArOhGG42
RmnrA/OM5g74tnxDpkWolWj1vCFCJvgkHEQBRdVYOzOuxQMwg1hSL2p5q8IKKJPVj8FdFsHaxvVa
rgfTvvbJ+eO259JEyUCLVLrjMWgtfysSo/qOcdZqMQ3SCiYL0bti+KTXTdZM6yKcmls9Z/pWTbq6
wgZkXY1gvMmlZbwyDHMw70NRe184C1gPox2kGAnh9rz7udE959gLdqHST06VeVsjDe4QAjWkoJZm
y7kDSAKGw4F+Rtqm+Cx1bRAIZDXJGvZHjZTQqOa3RNc5fBbww0erG5G1s70R+x7xaEpKmlQ5tyFn
051I2Kw7aGcEUfm1l27saub8gRqhu9hRV1H41p8LEwR+j2iDeFrGRXv2u2LXYwWjSqc0MhLhXVkA
wW484Y3sCl7yzAHNpeOb0tCuJmwMOg2ZIivI7Z6Avn9wskisebKzW2hV6ARqORKo6Jklx9e+mbaK
cuveret4Ncz2cHDNqbihC8GAMrPdmocj8GhtzjEdSGWRR8aygviFw/TISbUAIWkOn3ozix5NVWaP
0uIMKBEMSISHVXWjVRucZuVyWomc8IAMDB1JZKY2WoeSHYyWcXjA+0S3Zozs9Ji2SCwYp4mExLUo
KK+o/aLmuw1GogmwhLeTQCoAtfc67FHMITKtj07G9NY1GvtMk3S6BBWN2EAlSN+iajzGxTBvIw7+
T0QCnVLpPiBRHjadlVyKhKZjZstjrjzxQraJRZ8DyWwVImdYEY/3hGzSOkwoclf9EKOk7iCaaXt+
rWMo9p5x52saegG8tE02C8h4FdOZsi2GvWmT36jwSI+UCKckE/k2S6NHbou9I9tErqlUu42dcbgx
sgRKX2KfG0c+i4ah5Ni3gMmVyjZK+fQC84wvJh+YBeS0B9BH6VXpgSJham0zf/N3qLSnI0OHGxLd
rM9kwZJlR3R9ToJkQZIfUTnr2RhnbIsdGc3lRA0u871HA2U1J6n9PBnWSOMRUUIOiCEIHe9mdGO1
1m6hzoRgqFej8bbWonbJybS80iAUjjSwzTPhXwlS3kGuZ79mm2vi5JBoz99NTTuvdYMFZZLdsNJl
G13Ii2ZnV+l0g70l26R+tk3mNqdO0HVLMxCVxY/S/d8ichY3xc+FoUvMNxkyOIhcn/rwZzFWHNI+
SDo/OaR5Q1lnjMRN1LPPKu0Akf0kzaJ605ylCrZsZKu/vvhHUwnUIcvFUUFMj2PDWPpwcZRcTEJm
nRzESMDITLTqNcjhGMd8oO5/famPLg8uBRSXf5fq9685zwlKKHeMofIt0NdiyztCamIxReX3X1/n
L17l5ULSk0SVWSYY3I9eH1VOE0oULzp0mr4xEAt5cLsfYR9JCx1SkVjRB8S5ctPzV+1FVNTDDKPR
COOluGauVmx//ZH+eosXpR1cFY/ZBIIl+hp/tkp0ZuvHOBWiQwVg+GwunHI7Zcy45FqD+TCjuH6D
JsF9FoTL/Lj2/yg5/7Z/5PkkRv176+EZ3+Fr8UHH+ePv/N47onH0G5ZTl076wq7Ce/hf1kPszgR+
0bO3MR6arLnc0T+sh8FvpmnyRxh8GKzyRv9Txyl/w4nscKC2TMdxXSn+k5aSXKyPf145TFx5OKf4
x0aWDytqeeP+5MDR9NcJm5kAYjKnErRcc8YYQwy1F+eMmlDqK7ugYR7BgVwltj4TpGSsM1qC35oQ
BRHdk9wC7WkuuuV4ruiVc+x232ao9FsMbL5kmKyn65LpWPYlmWV1XTaz+S21oxE8PqHd3Qq3nbdk
9vS9vU8MoB5ozDy0kFXQ90eG2fVwrlmht3Gr2IihRjCvmMh31ywTa9GFiPMn49rsQO+Dn/LJyUiL
2drQ433pO6veWkxeDrIfKQenFPKI65g0cSebwX7g88Ju6TwxGpBunJyzHg8Sh1zvyqi7+tCXeUoL
NinGu74yiEjusKpYAbzy0d7HRtYy+I3K5VOh7vgyOg0mls5GeTKN13EgaAUsEgshGNHgC9502Fwo
8jy7RpeNhZ1OHROEhk0rpKe84s7zLZtzJ25JhHSOQE+aW1JSUvc0wFN84xuBbAycI6wfZlfPh7aW
jSFPXh2NCr8I+WByIL1hX/s6JmRltIYziFAiOrJl5iQEfgcEQnkPCkPGcWtfpVQ4ZUX8jNJ9551o
PhVM69d4NoRFAypWXcqkKYhqgoYOIkcs1XPmDwBBtUxa3cBXh8g3PE9vNAyR5962xH3TTOMt421j
/BYUnk7fA1QO7xMRCIN9IRLYycUnbPdi57aJh71Ce6H3pInnWGreoL8mvUQdXeQ2fFG1CmPmul16
SJj92ds6U3dClPXWTBDLhbEabhrE+qvFos9jyfBzM2kVwfYS4uinqiRyxZx3ZF6o/eIYFYke71u3
k7DQjczaJIsVCndVGx19v/XkWtp822sr9cMrukRMTTJ7cg75aNY7jtjNa2np7M1qK2GzwQMNXtXV
0lzyQ58RPTRlNIZNII6NjURG2lHGeQZpyJUsupc4lX27nkvp3Bp8gw5nEx29RLU0T6CZ8h1CZWPf
24SUelzuTGtPYxQR411BttIy6/bTGylCjzGBD+1J4WA7LRozRkW0Jze+cotDP5jOJQF/w5S9zeS1
66fzseCIzYDEpOjq4lc+I/pZE9FUl0UXN244dHfSJSnSa57iUYUvcR0HuxJm9J6xpdyqShXHTnj6
MW3mC8lBzt3yZN/Q5DQ3nmkjiq3EeU4Z/UAQbte+rR3KaSa7fAPafC/FZN6UjoqeIp3Mp7qSw3XZ
Q6VoMoYyU+JG+zTt1T4kGZpEjwVfBYRpr906+BRJg54qXsxroho+z5Z5U9gpkmPERNdq7h1OGpVx
BX1nwOkH3nmV4tpCWmZbz7kz0efpprlkb85M+96FjE9zqLHfDc9H/tHybezUnLYHoFpvri8DNNm0
9TZGN1XBSvWu/KTtYYxRLfXlm/Sn6AFxSmTSPK+dr6gtIFojJeZnaONAT85ac2IFs9FBdh5MRFgK
2N3ahwNDNFk67uwi8q9Gx8V6R36Bv+pg/+1aJxI86F2bnEQQdw/UmEy++H4emrG647FGoGRNBKOB
rXNUGFwZQHGxbgMVPvq1AfCdvA//2+gW8W2Q+QmAy7L4hj8k2GQmEYBgeEBObKdSEjpkCgIT0nu8
IP4BZf64UTzdnwRpMDlV4GTRPrBDbCbM+sxUbCYyo72V51WQmbKelb0z7Zcyi0CwxR1i/0HIdIN3
yHkGIBJsbHha9+WIUkp69fAF0QfnTzstzxaR482q98Y3AnXQIFp2+x4hJKBwqIhJyuJmP0rLfrIQ
297MIgluehIWbqfCKXciQ+9vMTg+ga4yP1HrzYqGUq2qXVk20bYpK/PV1129kWNX3sPQALQ3UcSs
47QzVpKC6J1psnlV9IX3bFvtbGxmHq3tzJKzjmE7uCvo2sOmwBp18AckMJ7fu2erwlPEG2lT5Qnr
MaroKPqDEx/LoNa3lWCg3FZmzzcbxNP3ZKrbT+QFVykgi5CwPHPKKiaT6GvCsXJXggiRw1xPU7eW
VvWdeER7y3EZW6VjlWckq5j77Kq+notyuMs8Y0vjKDhXyJyTFdLeOIR/bahzbApcbFaVvmRNDyC8
yfTZ0z7S70E09MbI+ruX5Cld9T7dunIME7oxoYQcDfP9hjxd9SWnb/Ml8ov6FrlB+FmrMDl1Y4WI
lWnFo6jltI3NMt1PjB+3IcZtGo1FE28kvy1NGcrg9lBkc4+u1+secS7T/E5kU2wMmkJr15HA3M3Y
vK2YgNhbzw/LYzEY6LdyNUwnJ51yBbgFiLZfSpvvsR2e5IhuwOkRNSPipXJHlzsfRSLcN4ufb6zL
sEhuozYemMaawZdpdlDSypmN3ieXdMlCaJIdjU33msQR/UBEXk1OhlMzCo9CP5Ebfxivu6qsd4wP
uuJ/uBz/reEq1NnltPjvD8dfkoZAiiYp/jxa/f1v/TFadX/zTUpXvO6UcwCZqB3/GK0uoGjhWkEg
8TR5rsMf/XE89n4zSZMG68yfwJCx+Rh/MKQtbE42SjnHlVRuAZ/wj/Hy7T8K5l8xpJfK9Z9ltYRF
7XgOBlCGldKCbfihsrWEyQEIG/IpiODioTOmFSWK+mqeJjWv27pxKA3+6wv6/QP8GXX7ry7oUUxT
dzomSIMPp3Emk5a2dO6cWBb8jeixis5BBzgiA0oZTY24/Pp6P5fu//gFaeHxfeENA8b9wcQVpO7c
ULlwgixj9zUNuADaNPHQODBKf32pn+vXH5fiVnOvqVpMz/xI26rjIY46JeRJ5YPzmngpZvN2iUUl
7VFc2nkOPnsqFRf88+PfdA3+xW/Jk+TwNPiUYN5H5NBQKSy4Ri1PjZXCtvdRr7A8kKmCVhVa1K9/
T/FzRfXjF+UJFEincDxQun24h2OZNbkHI/U0lC4X8nQNd2FIzSxZ962H8ZsTjI6P+DzAkiKp65sn
KdgDN6h9wYZapML++hP99dd3TR4meAVkQVNnLnfmTyVeKuKQk14o2b5INCcdAuCsuaSK/j9eayHC
Lx0awYPz4YGK6HdmMb2Tk90MDCalsSSz5CNqMuvvoDLL9/jzy0ndTMHqOB69oL+KIVq61Piv5akP
4/fGAvHVkWH5N3fzX313LEIoOLgYq9SHm0kInPRaK5O0diHipn4Pftd3USKJWdF7+fWN+sAAWx4d
LJ2WB1sGIweNrg93yg9t0c+GsE8Y/VS+sZEjnjD+Nu6KIpHgn0o5r9KdeEmhydxPFHAHUu3sw998
jL8+we5Cs//RYDDpS3z4GKElaAnQwD+NfmsxvC0Eh9owADHCJGttVowDt0pZNcLfuaP39OPldTR+
a1aQ+urXn+Zf3QFinAN6cdxpmig/P72KvM8xV5qXd0Hh0jah3IFjd5KaM9x/fimXYoJ2A1uL9VFe
M2q/Rqxa2afE4etluscra1BTzsBDuRO/vtjPSz3LN0cXgDWBZGfBSfvxYjpuy6yqtHEMJzOdmbrX
+rmwM+Q3gz8C45tYHX59xY/ZfFwSbA0FmevynGET/rCdaZQA6Bq84GiG+PElc0POTnUz3ruDMd5T
fXFfYZCCu/VT64EIOjo46BVPHuKbYeMnbnU1V2x/P1aQVqJE4gGwwCqHsTGLTSIgpPz6I9M//ukt
h6zl4lvw2DOIxQNK5364/YU/pjghGV008Gp35gzRoExcA/lNozo0Mfk0RohZ0xrpZZnqyd0Kfthd
XRtZvp3SjM8YkkyZrEOHgF0kGO230VI8urCXeK+symDlNTESYhkSZEUjwoEKjmBvvEcwU18RZ9Z+
qwFqHTyKqXqDex8CgZVWz23vlSdmX/YR+SOi6Il+/y06H6PeurYFp2OODfAopPGKK9FQ/qLyiWE2
5EGMaDOj1LRXUZfY7j4rKq7h8027TTzdVhXUHFJWGTGtOtQZlyYueUK0FPp5AqM674mBCFzGdHZ5
Qmu8IFhrUcRHBRDmm0qz6tnThaWPuUime+FzajGIhutXCLui5EVMoGjRT9quQoPgD+FnXAU8e61y
X1Vi8bTL1HJeJzSG3xqAvuzQBNG85sQLvek5tKBXetV97TLPIIeVWjyJZL9i/UW4jf6CHUbQaXqg
nOElXTK9ZQgO2x4l32iYhJ+Z3JAeZNvNt7ppKbZL1Atkq/P9kB3r0T2K5s9WjytaYwZ1UU0NwWcx
1s03leP1oxnQUrs1IQHm6FOCzx0CRXfFnMY+kPjJT8nTSTzAMBMX2ZnYuH7scgU79U43Cz+SiNM6
BURGf2Q10bkaNjJGfrnKi2n2jvFyMDFSho4RzahrM7XGe6YBLhxK02Bg7hSZwJdW8dQo23RePXfh
ioPgoPHRl/6ElcwMPZTny3pp9F7V7BvZA/mhGceHwbuv8m3dsi+6GNeh+prRFG3z2ReX2MgzbqWT
t/46LCF2IseT7DfYlRaMSmHzLPepEXxuiBxu9n4LXAxj/Xirhc9eRM9UjTusZhw62gJAAInM8DhA
W1PIiiR3Xvuycl5B0jMybWjzZRtnEvWnyJ6tq3keImT6kStfir4vQK4n0zkjompTQb9hTm+Q1sZo
1yQ2jubEIaKbyE8hChBP0Fx2G7MJ3YcsmxNEDi44IUJ60+nCJMM8EeeLvRcBO/4Rp7GXolquQZxN
DwpPx7YrcdUcFeoUTkauQsprNsVdS3QQAuywy7+XTt2++4QKHRz0epfAdajhphFd4bpTrEzrGS/L
djA1IgKGx/oJalHd7Bpnct9G+CGbBuEZXWcT5zQzLA9zRqeTjYBCsu/LrrwEaS8GAsya+CUiD33l
la0+L2TyfVVM4QnZhIfbtxncZ53kC51Nzy9uNJRHQuajCSebnF/w1aktgTjzGlkJt9EPnR7n81C8
UNt7LYFNcQNXpfb2y2GUhs+IbGCzcLu3OLYBc3F4QRfM9J+FKSQjmhSqTiEcKVSlD2kdN7vJ6abv
IYysbWwkxt0UlPlTonoJ7hRnty4StUorrB2eql+9VvJ+JPQ6QtKIMaIQ8pCjLUlr37gsTCWWfztE
TK3QgouNS+ojbRNVMXegpQkXJQJW3Ix6uOakC4TMFpOzKZKepmYYciGGTuEGzw6pz6Vu1jjYCG4q
J4MY8bJ71IpJ57ovmh1OdrQLsfkG9KF8CrIEyX0gxl1j4OPCamUyhG3zO3Ylgh9mlvdrV9LQ1JHJ
HWWsll6XXlDcmm2nb7Om5aE2XE5krwSaiIthpbwSDbPXcYtR2UpPWB84YFv22FZrVtv2G3RkFqRy
DsTDBGUcMFHbB59rrxujrd9BRCZwIF6m+3SR+lXuhdlMtKRRPodC0sQeK2IZFmI+RGz2Y79zQozA
FrkSGN+XnwbootmrpGUJYjXmYKZLVtuROqppUo5wbj8L+OOSV78jd+5KjjIdrxyhCHDQPLbrktYi
/qisyJ4tBDWc52KmyAIMTbkQ3hqdvzjwrPX7pHu5anqvDbeZ12LHTOXwPfeHKqItaDhfAjcMDjRu
myuwVITXFWOEtCDDa/8V7SpxtVAhHJlE0TqcWD6eQBN0xidG4aVNcFHsX/o6Re6WJWobDwMKExxl
eH8K/TgHUe4h8ZLDY+/U+T0qyXfsyU8jzLMbtZh6WFcB6FtI0rey09Y3ejXRN3ruw6eo87hzvPEE
wfYKx6GMPEgHtKPUBEW18Y7k7jXYP4dMA9l2WccxopNmcNUGo3mSVTmdq6aleTuPibGqc9UhB+Yu
ALSin4DLFnvwFqN2RsZoLQm3nrObSsjuPk/AltelaN7Idcm2ZTvbX8vA7U8tgxN8DqGVuKvGx4ip
6Hevhm5GdwAijuUCXQAOG18ecS1/JUNi+DS0EXOHrjPPiOGdFzW4zBjqLA7YK5HAriqGSZcAveAZ
HJZ9NNAau6u4j5pXKxn0KfcIVUGE0Z2EaxrhSuK7q/eCJW9ncJjtwaZYFqR8GXrjLs4K+8FVmqii
wp4/EQYXXptTh72Pvhy222h4RlRfdVuzaWRyHJNxJBq8NHHd+uHgq4s7moPe00sm19gpjOvUm8tH
M2Egh1+yY0BnGZ6prjoensvADv8u+qo5d/hMF748wctpQ5C6DmIATIhxbbhdWbXHC4w9S3OyMIiq
9fq7yOqH/8vemWzHjWTZ9l9qjliAoR/UxHunu7NvRE2wKFFE3xsMBnz922AqK0N6VREr5znTipBI
dzRmdu89Zx+mHSi4Gp7LonvNtUReNRUu/XfBMmqbEx5A2AvkGYoS4+i6wOx5kT4NvNUUtlawDQof
kxGr7w/CNoZoh/iLKMQGrL3jtCjOlwzjfvDT+7602qfBmvpnZGPOVmmawHOm8bFhuiAHIUlAoTOC
2NgNnIM1EvHk3Swl+5A0oXFGhkrJhudS3Srcb3samIQFuLgZb4RJOqDZjcbFTSUAtdRGaxIYdudj
Nq3cHX1Ml4xRkWIsGnh2P6Ii0S9NYMvvGKf999GTXrozG29AM1dYKGEyYkaZTQWQC2c5twTYJvM0
HHzZfLiJjm/7jLxK9Ci9vFqmCzVMrqol0DRtpxWNc/T47M43RjFmW4HIU27CmDN7PC/jDDOpiYx1
B0cGpxxmOd5en6AT2PLD2icL9MZkmEZiJxj4myosUKuBHDXuEsPmrhU0kBDM0ffWw7NmYBs5/6hg
/yMU+DuhAEF4fykUuP7xrXvrc9qB/+itHt//+78orJd/9LMVGrp/2JbjOACfaJAx9Od//WyFfooI
6HJwcALgRDX0r06ojVAAmH7g+fhMKFwpn/7ZCTX/nc4nMJFfCy+TxgpzdwrvpWB0+WC/1t2FPRgm
wZLqbJdzqJLLnAM/paNuO202VWflp86E/jql+4JsESssoSn5+OgGnXfsZxk9FGUQzbDzbHHprMy7
QXDonXWGVQbzsdGsRV9w7hF2B1FiTocvTl+W113gt9lGiXDYhXAnr4UOIJPAvOGAo2axhWLZr8Fp
2NfUPS5RS2a7M1VQ3ua5Wd3KcRzuQ3JgMGFOcf4MPmi8cgwgQCvdedUXZN0RpP/EEKs2qMP7IgnK
+05IpP75fCQPW+P49eNbjzDle2Jjunu0etEOMaV3M0fEbhujLa/yhgm5Hu18TcyU3jqJg54rxX7w
OEDjePP9siVDpY5QIM+eppxr+lvP95KXlt1rWjNcaTZ2rMQuTHwm4W6b3Lvay7bKdBRzC7PS5y4e
mXi2/ROqM0lNSquNYSrT9bVpN/NjJYd8zdnjW64pjFa2yhmIsMSd27TKctYtt/+aVjPj0JZ7+FTk
WXkdjCrZGTKZr7pyKREStqxNoQJ/nVUku3LUNtJbEfbZwSjiGxyl2Q58Vg4lysWfB7z1YI41o9Wk
Gs6kAgNot0qPmOhynB6YEg27XIf5WiKdvQmwwh8mBFoXvzXHM8Oh6UCD1n7LHLu+AuogH+DQFxAr
0WRuqVQhh3SJCI4l45nLbLXmrrV8Y1NFRXVH8I/9ICdHvkI8Kz4mxHiPQg3pxkMMclP2rkE3zN/F
rim/cK2aaY1AKmT8FJRf7C5VOytoqk3F3Ao/TT7vGZAbgKo6/d6OfX+DmLc+Z1rqdUiEeLvKeHCo
RLGifF9i1bt124FxXRmzXaFxhA2wdZi03lW9Al3pha3cTlE5k/pYY6ftkxkEgPOmhApO7Os0WWy3
uXY6K14PUCSRJczDOuljvSN1mmgihRDg3MyOcyjiJjiYBBz8yKo4uzUbhJlpHs83ORrjhhSWyPiO
HxxCaRT3FkHUowd4BonccKpSz2f9SpKrFI0NoNYo21CvuV+wYpsvnc702Qtzc5s4/XBJ/cbFS9S0
6o6M4/mVHHLhIs1s9Klx0/iRVFr3JsD3hIQk3ivlV7ep2ct7zAdim7u2RFasZjyTllX5CxRzIFBZ
QrPyeurPVQ+TZCRk02NgmWURPgyrO7oTg8oVxCM0pExDUfwgKi6fWUYaZrxYWaq4NbdqKN1tajTm
BWYiylJcLc2a0XOwRYTa3pRxGd90iSM2XuvZX4u0QCbLu61f+ighuUUHw/Tgebkdr9n8DIKxrOTA
rL28GmaF8ag0CJVZK6N11a7CFnRDiJ1lgQEhA+zaQMf87FsVonnfg1O7dto2YiVJUXrPZf1eQGpe
5vWlvtizXzLxzN0UjuWkjOdY9TTKMqjhHHCMWG/slNKS0wnpVDuN7RM0T9DoO1GY1kvXR9WwjhvR
Ne2u8GrX1BcL4obGH2bHJRLDHVPauAzX8Th5QYw3gsiUhwjD8OQ9xX7ZyHtpJ4OCYkUfv7qaGwH6
bC0DwFHNxlEiHx+6TMfBdydGO1MBqSvM0X0qVTa2/jZoIDvsjGGQ2fuE5MvK97Cmuu4fc6z/nAP+
5hyAkm7pqv7PyG+xtP7c8RfP7H//1+FtfEvTP58Cfv6Tf+oFXYeJKFsudfZvXlNKgz+Eg+DPsdib
+Su07X8ORIUACYm6OUQI7zieWESLP48BVvBHyDQUVCM5rhb/59/SC2JY/WXoQnhA8HlAoRHLZOv/
S6Alc76YgS6Kh75vwLE0c0lgkbL4nEsXJjw3TtzdJWnRfSdgTeAMyY17EbYTAn86M+gGibQvesQq
K9DA4wZ861rCldq6WjWvvWnyczxjUdMaqk4BAOgmXzgH9rFGmbQbGFZwBCCkXRgmbeqQyiLNcnhz
Ysrv5wy2OWflHt2FMfyoZgOUeeJA0MV6ltzoijWDZEM5vpH0OL35Nqlxmzjhsq1hqNJB65D/73hd
2iv0hM23QSTZGzTB6dbAFboRQTa9Qpvo1mET5/7anmb5A6UBpLamwB4oTAu8mndnSSNNV0wBxdNg
U6ds/vS8/C8j4k+S/Z/mXsstYPLuc1eRiBL/ukxv/jTOK9ktsiVf5GHu7PDo2gPscMHxBkOOhtpi
ixYLeyrK8BY3kcAAtYQnNl5Qu2u8X2oPYmna+r5bH8N5UJcZUPW1wGr4bqW58VK1bn+fQLXeummW
XQZXIvdHeVw8F0UU7FEZN7sB0PlNEHRPsiDzzl2aRJxXHkUi9n4SvmctNrq//tLhr1lNhFY4pr88
wExwGR0TKvDrl25o38aR2VQPMB+jV2u5+zGGtS+WcOi3+GZ3HDK7wxc9Sg5kFUSI0pDzrocqetGD
Nr81ucVlCN1R38SVk1+Nte0+RBN/am0hfoimtk6xIcabZPCsMzFmjPqD6Jk2sdiHaVo85xUIZbKU
zENajRXaz86gcrW9DQ5quZ1NeOcrW5rqZM72e+UN57ET1uEzb2gK6HTTOLM3qZ7yrXZBPrPBJzs3
fS2aMLuC9DV+TxPcSYW0x+9NR9H92XbqJHOJKEnUGnnmTqajvuelzK99xQG66HOiB2zq3DTrVqST
enQYs9k9BQ7xCmkU6GGTpn2Lh4LgTRNF7lpgEtj4VQUzruIu0SdOswtkqJZo+EJAG6+aH0GB8xAw
G8f1lYt78LD0UMGm9/0h1E16KgCUXyJsqLfBElbp5vRnOMYPzFvaZM4OjLSzkPTOWNyTOqpvemlx
QUUa71LADYfRXd5NI5/vSjX2L06CCTCM8xhKTReuF2/m32kcfl2zXHZmEZKrZIOYDbmXof3rsyMY
kUZ0LIz7RJp0UcKhwnzcF8+THoG4+LDhkZTw7HT1/H2E/LPuJd7gtTNOyXtGP++68UR01UqzffFb
ByxVUpj7Nmi+aA5LWGW8EkISPyVXnVusMmVX+4J7f64jLGCmjOdt78Z6O5W1uEfYiSXfZ3CxJtV2
usCtS9csVxPmJ1csC2qdX4G/kdbWlRDZUnPA1pxppa+7vJ7vPh/bJmtppafedOlw+5/J+os+8EqZ
XwKj7F8Wte1LZcztddqneODLJimTjW1X6bfKzPfIoAB7DBp22soeBm/vTHPub/MgIabSpN/2N0NV
sUzo/rVeLZcftgexb6xagrgc/7eMh7Elhi6eu+ieMw+EYGn52Pa71njI5pBvYGXCXHttbzxmU4rD
lTjwsKGZRy7BPjBTthebd5DEQ7gaV7A9mjeEmd0ENn7ErL2YHV7RrPFlTIgnYMkHY/fXa8//9gWc
ZXtFB8C+jM/m1+enYvTfWUnsMxCcyeTLLH3dNjG4KmIkOiYprDNRO7JeCI8lpkqoL5iANG9mZLon
a/SiD9498E5iqt9gC1lnb9T5VSIaGl5tEUSPhd+W0SqpYrA6f/3ZPxPhf7v42Fh8CkThU1n//tnH
sku72Rnd+3pwcQNR8UQfPM0RCSYYhZ4t+qUXFOmYfn1V7SXR5RB6q8o7Bk2qrmqigddjKLpj4S54
S781HqVXhnuw9BL7bztUN3PQp2df8P3HMoSvIvux/1BsE9yiFGJJNA5Hc54DpiGQlG4HZ8wrQOi0
38BBAokSZO7JYYheRGJRewZGcAVOFE0+OTa7ordjsDGJfqV8n/fduJjoICxs58oH7imF0D+smGbq
SsCbhPvSCGs7Ezu8s+v8mwVHuE/sqsX33TTHwlHRa+XzqnMm0Lefr14UGvE7rvZEbRE88PGqHHq9
7sR9Icid3pQZ5L5QtHQTm37eZWYSvfLkqR9OUS4ryHJpYDFfDZTblyXnFz8OY8p7XN7IbUWZP5qN
mOkEtF76xS+z73Zd1sc2TvSRSOweIBI0L/Bu4pzosd+4fqGvM2tmL/nrB4FD4u+vIeYhzgwWhpLP
4+BvxwbW6nLoc9UCY7Ak6Z8mL9jqc20uRt3umQkkaz+hCbBK5oRBmVk3bx5q2bvZYk3axiWsZKMl
d7fIiqs2LSAUTaWZ0gQxshSrY1ztZAsae8WbZH6bRrN4YvmX38ToqB8DnkNjw+Su9Dd9Am94D/aj
uKhKutvSNyeeAwfxAx7FIip2hRUtwO25hG0bG3qDuYwETwdeHXxEkG0Jkn9KaQKUWs+4s3mxxk0/
mMM7dBSWyLxKCLJt64O25n7vLD1kv0iXI+dyX5sxlS+9zg8UQtiQNfqFbWhPL1ZDm4AAFxvL6JSU
4E94IQhY5WHNBBxolF7+d/K7yPhQKr+qrcwk1LWYDCbSc7ufW5HUF6I0UJE3Q548sw+kzxihi4K5
O1m5qzots5celTnAx7z14gPccpMeCD1g6uakSd4NtGv3hhqXA06nCaUONFtVX8JxnRmerKj75Fbi
fzP5uojXV0Xdc6Egz/LnSA68BlMi5iXrtnecxalZPcax7I+R6bDrzFZmf0vsKJ3WseU1+cmQcjn+
hNNdLEli3M6U4d9KxAA4SluiKiZWdnNtVLN1jt0xv0JKnwcrBp+faZVYtF1sRV+sek4RsplMKLIq
hElg0Te67zhbHiQBOcgeQHB+0DoMjgFIyS3MP5BedAiw1prdPG4dpcJ10JMgvqYv4K+QYPMUpi2n
TJBN3UaGDLhWbhOZxOXOxYfvj/fM69B00AeHBDnmPhYOEIHXtN6SW0F6LEP/IuTKhNN89/ki/aey
/ZvKlnJ0SW37vytbWOpE2qdvf65tf/6jn7Wt7y71Kz8HJxBa02AxXf7scAf2H3SwF8MlUp8lnoAz
3M/a1iYJAQ8cDZZFuITk9l+1re39wU8jVQqRUCDoPnv/Tsvbt5aN/E+bJVpCxtvIiT1a7Mu55beW
N6r/umZ2ahHER1tqhJwUrDuKa8j5U3tOR8AcVfR1qgKOeQOegSdz4FVxTGQ4KeLWa7uGnEusiQ3G
lxjIbQcQ6jaZ4ubE7lU81tVE6hKSxmMbyccIORuvzdC+0dLNO6ZEXOCnvjOqZyFpGzfliOpDCaN7
d4GknuqENDMHR8ZbZbZMqZGTuG92wxlktUSiPUuvNn6AB4Pgwx6jfywJtLBV0t4ZrxkabTtw4UGs
sxOwjSbYeyqqHmHb4FmCXASwc5ACmxqLmAGkjAPoak6wajQB83Qft8WqL9PW2fjM1q+tThebLk+C
r0VeBAINkgq4LDVIAkuP8RkO74A0w6NvSluiZisfoXjT1nVWUZ9/c8q5OsUjwiI3mJ2N2zn5Fxgf
ZJ5bkUN2FTkvRWSPz0Jk030JL5PYrJ5AHkwqzW0Ej8bf6yhxjiBnjFeyaMglgvP3lJhoEAhuJwKg
ndEoPSNIxG/le9pAMISxHwBcFjEviD6FfURkSXEDr3NudwZS3seuDZy3oXHo4RIe2Lw6sRPQOEXK
RK9/ucokuMSrBG7PY5i7JlRSMYLYSyXz+wKsIEIdu0BE0OHWuu7ZlZjIUUjQnqcfWW4DV9F1D+hZ
0Abu2gqc6CJjtLoCUcPnH5nVc1+hBlPLc7Li77EP8W9ce8r9c1MRKCjYFMu1K8voOaMOXFZALzhL
5bBgFkmMCC8GpfscYNoc1pWMUE4NBgOELlA1Nr7OsR4F0ApEUktzGl7hMO+1DO2jnUj3rdEFuiJG
iwhpaOHPp7BaVD5TaZF8FlsowzJn5gv5y0URLeDWk8znIrkygokPMFotqgo/zliZSxU1rwUBbBEW
DBB7SI2wnW0CTULDJvBrT1xHCijArpeRGR9lo1BRxXUm37OsNmhUcDBdkVCzHEeI6Cr2ZACj6QCt
q6DPe4bJ/0DAyI9nZM2fAwIT5xUqMq5gN2r+y9ySaAltzzlq5C6I33oJxmWJm3WMhi8RDcK8BSXg
nT9/I/EFqKdAR6HuK3AJrvDecH0zcmKfxy5HkoVkF4mUMwrAMF1nOW8m4WLB2gE/dfJM1JutsEgQ
bl3dHeI0c527OBsIWLbbpD6muFj77ZJWbmMQSvn5sV3wtSbirM5JVHgvxCtMxvPnp4TuNMQH5txp
BR4QYS2bn8dTZlClXIcdpHpOEL1NMII3cp/hUrVkI4xQ0Xd1sdxSYS7Xh36V2V9LdEKncNGvTh3B
BtCwUtBwQRhT3sMuJGi7NnggPjWd/liwQsHF7w5OaVrTLm2b4mOesdKsMs9YnilLFPUqdo2g3NeD
GhGHWgS0kEuQ6/XCJhzZrslc6mdvvDc/lazZ1LzaPGk2k6/BIhOD9oyFaQ3avQyIWWvcYFq5wmgh
JItFxV1WsY0wvvevMRJEpyycwmduprcUsRyQsmSSHKEWQbR0hj5iTCX0A9Qje5+NQbmbKUfXpopd
Aslk/z0z6AusCjad5wK60UPgUf76ouPBFt3Y8WW4AGf0sgbfrlzih+farfq1HLvC3rhhhXSHS6bm
g8YtchgxGHxvkXTh36o4LQIKHZHxCfCmxxgb55E6m+s76SRCZuSzgmA8UvzCcrwZLdfhtEN7c2vQ
51kJwoLRnHROcwS3Ze+p4RO4JewYd5XVVPd4kTm14pTMsFmTUfcU1rOPYqSbfpBbbV9FnUwPmQqs
9wII0nMQD9rfmSyB57bz0h92q8dHyr7p2JTVpxgWiWxqPHWZ0T0nwuk3VZsT0VOEAelcFr5vpALF
2dIVEORQV+CpS/ic+Gext8XEcthj0Z8CRJ/w7nF7OqT4RDA18qw/SaSbLYXSkh0zd/kF9JMLBX3E
iEUqB2lWaTT7ZzdurzuvK39QoyTOFpIGMVt6aqerSurguhiNe6sE0bFlMm2jgwhUb50LfJ7t3ezY
yVGZ4V4qT+9mZSs4MnlzGYcKEZsxRLeVwt8lJ2QbDJGGe6uqvtjxyORNhv3MKAup7bnJK1M8RUi1
nmGodw/F6NwmLkUR2l5cokzWiN6z/AdSTjhdQ+ILblonoOXnF0S10Sv+ElPpnpwoeJxj4b0MzGX2
tXbrbu+OVR3yfhA9clCdXl788UAvg15LI25RtdYrj1aMi440Mc/krBdrai5p3qHurbdaEFCDitmi
7mA2iXZIJs22GPEgb5IoGb9GjS6LNcImN9uZ5TCUh6ktimFtWA6pCGht4aCY8lEwy31NRWjSCkyh
Dw+ZMzCcNJqj8mye6tHOvmq29xN26+FaCvPr2AXthdoWVgqUwcZb+1Ukz703M4YHavkwhRjMUVta
d7nlyQ/l6O7rhB+qfdPSLNRdypk9PklcmYhC82rdtN0XMc3RHZKcaJN7OVS7wNJnJSndCuaAyve6
K1rIxk3XSW/bCxsN5eSXPwqJTa+F07KN3EncZalUr4jOo01cJt5t2ITuDYGHGFIp8CARmQD8rzEC
5xfksKLaJINp3Dl5DXsLEMuWy+Wv1IJXavqy+poOElJP3TxFQ2OiNu2eJVviNkHqjKbbfLVEfMzG
rD8bk+t8AXcHrM/PocRacMK2NAiSE0EAkPhIVLwMfncIBnIscx/BJqZMMgP9utHOeUwkxE3sBWuR
OHYB/lcMks3PuEZZJfZmmpxLEmtgUlsv5L37q7jwylUnSB4kF5NAQV0UGwviP2th42wTTaREbIfR
vIlpIawqjy18h2PO1CshGvsO/bl3G4SYT+sOOeaqq1TN90nQcs56Z/hSXeoud1fNED95ZmudKizD
G8vWzRqUjovIoiwf8BgrtLYcP3YCNRs1MUFC28bUxmqQntuupj5Jbkvd2Ts0z9Oj2XXqNPW2+UJ0
BQuUF9cXViB1SDW01Y0swUvRCd831YDoFR5/c0JEQufBLQuF8rcfEf1WKXGP1PNXg5MN+Jw90uki
+k4yC851Hk9PsNIiOtDl8JwMCSmQJUw01wo4UGgVP6kGfJLfa+DjFIpXXlPqgzZjsXJCwEze4HEf
ZJeNCMhLE71G4A9et5vyxOVNKCXIH+22OyclAOKEjg/wsl8W+2Z0gucm5IurRncPUVb7O2zYUbZl
OxwPhOMA4F4Gz0EE5Fl31j0pUFW/6gB/bWB69icAhw6pk8k0nHTnEK5Ei8qmzRfqi1/qJKB74SpG
JIP3QX7ruMW16s4HUnpgNGK0PoRdiMBzOVo1oHxWhZoIxHTggK+JvfWYj7fNNqtUihY1GC7jAmKO
pgLHs2qXjCMf2nJWquu5Dxr7if0tv8iqsBkglKGGqC1BrPW5W98PpY69+4KkhnntGmG3UjLjWFCN
zrccJk68C72KAb8yOQvmnpXfxGyysSr0ucr7fjsNOTFiWR9Edz3HgMXhTepOhaaELpeq6s1sZ5yx
nPA1Hqz6fo5GMBplnOxaJDBnt3fda4CVBMCEbWuAxXCHK4IH5EnDrN0HVapvLVf2j8lYXrVje2qC
WW9a+nAIPur+u8dquVey7a4s5Ub7Lg6eOaiNO3ImN3QWnbtMgbfCUpzn+Q6AMxgGpBmjtUvDeZ5W
UODxWxOATLxEKbz5frCJYdF5WdCoQ2RCClEFCNOuBi6IHc3nfKBn/n1SuofcMM03sLa7dAvNwB2A
AjaPzTBVOelQ6eBEYl8aLG7HSCMfT2z/HqziS2MXOjkho/Sjs12Zb3JcetxID5BK8CzQC0wj7nPG
dCjIs8S/X3q55kta8qduZDBZRbforFsmRkBOjWLN0O1lTpwaXkUXxP5tLJr2lt3vSCZTaYyHP1Xy
/8vM8XcTDt4bl9h4a0kiRKP2Ow0pDsdhEjHnWh+N7XG0qUTdNBGP8+T372Fn/Z1X1P3V9MWEGXsS
nUqMt77J3ON3cxTCsAlIS18fqrILzzLh6A4x233LDcksQ9TDd2YwjnMdq2CAiN55Nrrh3jKS8pK5
WcHKx4sNlqJyupuyU9Z1iZq5uWIqEz6rBAMJ8UscAJ25WsCupde/m7FphxT0jpwf6ONH3bbVeXdI
B+CP5CC5b7WrRvmA9MbtdzMjLdKYIDLazteZegLiL726EgQho+rUjqlFclaMR4S/pMCju3xf8Owf
AUqUB5vpM/kbbc/fZ+LQvJpEselzTG3EdKRk6175JJjezUY/9DtAIR1ej8V/PPEXuxunbixv3yUW
lpTeCurXz1q4BMHxN3Ozpdvx524I5jRM1HRqmPjD/vh95ErKh4i83qwP7rQY4RgHUxsMVkG59tdP
12/zOW42vyj0MKbS+7DF708XgkHCo2C4HhiscYubADcHOdPcH949561PA2prIDsUITO77Ou/+9sD
TB84LxkxhzbaSy7Dn8bpjTHRr540VN6sEY/eyEwQzBi+qQrZPxN1fqsnfYoAYwSV+3dt+d+68nz3
AIclRnVMgOjXfv/uhEcaUR119eEfTitSpAbn4ueteESFTdnsWGTOcIyZSGOMsW/RMa0GCr8q9ovF
w2Q9fl6N/7Q3/669ifaWRej/bm8+/tBv/S+9zX/8i3+qd+0/QBMTugr+zl+IBLxN/6Pe9f7A8MeW
RMcTC/pip/1nb9ODVuDxv+jQOTwHi+zhp25HuH8g9qVRCkDjJxnh3wAZoNulufrn15kJoMsbFvqY
MnAr8rt+fc7h8BqkD9fmcWxF96LQjWPfmr4HHPZImTBaTEVwaHRZ5/f+GFzQ96gvnsrah6Y2Hlqz
668GLFHoZuFiOvVgHKfI9iIMVFnC1Kw13gbfx57g1SYulyBaVOouRMtbcEGTfec4aS5K4mgKyz9C
xAoEdonZrJ96wpUgEKMHqO09EM2muQQ45v1sbaqR5JVVHipZ0jiMSBjZEdJiwqptxq5rn4qA8ZFe
+ezVFplU2kPVK6JQbv3EhEiaFA4eSEnyGlPJReOKqVKLaQq3DGJm68qvJ/HscGZrcR7VFvIY6dCS
3QfCh/gEFJ2ADzhjkAoeo8kwBsVgg/nZJqnd+o21MHiPvYyO0Cx63beIFAG0e8wxQO88QONF5Cv5
CLiDdC1OrEFzvx68MDlFzPcUjB2fjUSZkI+2M3TigLSfDJgt65uuIKiucIFITDg6wNkWuK+Tch2g
P3GCtDh9iIvF2KqH7ELlQ7yZGJ+zmg5CJkdozmUYH/IxppHZcuR6SXU6xtsJqLIf6EvtdKdkHIaX
Pi6r9VD0tzbnUqgEKmShib3vUkecOIbxFaFXTxITwgaNz1znz1pJQGehlcHKcr7FKRguG9LmwxwM
hKTPBtEeXFLDpiKnNhv3OLD8XSCqPZCPezWnzySLIlRI5WnuCR4Kc6j7SUu2zSBf67K/KlVdHXKZ
Nhs/tTea4M1VPzXeqWlMCwr4fJvEJcW+yJ8b+lvkrhn1lubXDy+tvEvpzdHtGNaYepbCJWSkDL2Y
CpSj6h4z7eIPUTciQ7GjlNKMwAgJdxBFn6EjdJdAIsrx2QmPfp2mu0rjURkMws3mvg2+pYNQ+1K5
6bcA28SVBuSzbVrXuEdI5uCBiX9EuOluXEM+uDLVD1U5FXuzKZEDpE16qHLPw8pLSIBdTy65QC5i
HrbdI+tCsmMGHO7i0qU+TYxwrzzcMG4O2hyL+CZi7VgRJ04rMNLpt9rmzKcw2cI1o7cSmoSZ1DW1
KjIE0jdnTECuqYqtZWAEDIR+tFyy9qCmPRtFdJxnWjtl37QrxCUvYK5NJuM6u0paF29Q46QfqMm6
r8OMKNySsLRGh8a/arHYDJOZn0uVDyfPk7zxA22Dje3MxkctvcpeKWAuEM1wuscbwtdmUHulNg4i
N4f7yVKj/1BgGL+FI4oBqcV/ft0EwmNMj743wrPSry0ob489tdlamhYNG6pScVUNcUcf3Jb8Nh6s
HAHxKL8PRUs3MVLqNoOrt1aKxyIOlwzAQOvpncRe09zGvjNdgdWqDkKOEJX35ImmmqQDj6lry6cl
6rEf5YfVQj5mqhk1O7JTh+QDtXLIuzaGLS1os23GaxG4/SvU2lGhm2dAsLNUaZ6SKiz3Yxo066Q1
qO1FzTfLR5RbGclhdHXeMnLV1zh8ja1rq4FBwMwG3rT2likGdPMYMyF6oy/aYn4DukhfF5nxxiv1
Qg6SuQJuW2/LVl5JgzTRzAR7z7AgO1VG+g6mrNukokmfyy6jI+sh3r6IbqJxUA4z7FurtG5RlTy1
hWBmC/1l0WYW9ZUVyh3iU3WmH9bcY/8wHnKn999E6SKGzMOWLJEQ1RDWTl7jUSO4hCe2+Ion4PER
iRUykv0mllJeE1ZaI9tOq12NV2TfLW8tNjHvDnScjSYGWyYHu2TvF+oWxnm6TaeeBqqZCKbVUPPa
YA5I7vOqu9GeXpmGuAdHleH3TvR3PilT46rPbXWwA/nFm7JyldLW3gpbHR3MyLDsmD6vpNXIj6h2
nG1mSOM0gevZBWqwNpU5h1vUW+RuxkG8iyDnYfebrlMscjezYarLlIYZJevgb8A7wsvrUW0rXwxb
6Yh4n4QOdiv0YOswyxBmWd1+IrCMNVhewoFVa7YnJC7Izdam1NVRkmGy8sbOXcXWeD8EeAxz5jBb
AMQ4MoY6PLRa7w3IcseOjJI1SY8mYvOQurKhEWUaNnl5lmFsYGiTLVTWJKyEgegfwzQDrRbk06bF
dYuZuT1iT6DVYzQfuvWfSiCK25kSbWf2DXKdiW6HgaJwmxBEt6NTqK+MvH1X+XwpZIQFkRbTah7d
dl0Iv7pZEFtnobmxlTmB7E6leZxBKOAd9LEZNNSoyOfpN8Q5YOGA7zyAGEBvk7Petd7XecaFVgW+
tU1y+VXUeX5iVM+ckxEq8WgjeVBEuJx5BnDCp0Rzjnn+MXhFuNPYqDnTFsQphaxlGWlHBGJYkaC7
vER6heSkNBizzUJ2txGY0nWirP6aFo1icxdwCcz4tbbcD1pBP9AjIRxxOTAo7bzgNiSWMu/b5yLg
R82dQ9IT7dyPDgkxbYss35A4Q4evH5Pb2i2yu1DUzdEMxHxWueQy+PnXoURxwGJas2qn6iWYSEYk
gGuJtMDlH2NjyHTAuu6lxTdRSbEuUXgdB6f0dhnZLmsSUqpdn83lWVgEgMsJVriyp299QsCeIi4I
XAKfAchmvjXDNnjuTTHf5nZfc0FnKpVV4sPj5II1fHwl8+yV1z6XFzlWwWPrEy010o57wFl5xAxC
olkRxndDX4y3LgTIVz/zHlzPw7wI59ERdX+wmVrjv08yBNc9+YDwGhPnCXnFiCnfQz0ig60zR55Y
t9DbFqfHSHZYu/gdPAUdNq7Fu4tyh8BV7vNKNP+PvXPbjhPJuvWr/C9ADSAggH1JkkcpU6e0JPuG
IcsW51Nw5un3h6t7/FWu2q7d99037eGyMpUJRKxYa85vGtXdYBCprS8TsPrJdr9AbtQ/9/r0ntZh
d7foAufvGuJ3SOtO3NmFHLYEfuG4tvSa3h1pbEwNQCn7JIxyR+jFY+N69uPI6ErfsGpqlBgwsTa2
1eYfrQIItj6o9PkW/HIVfWMl99gYbB6ZUnac4lpUzZseJG8wRwL3LMQ9p9NvERanr9iY9K+YTU75
GNNSTZmpb5pIfMtlaz+VMjHfjShlPLTgzkN3nvTTsR4rBGpJBkwwmCBKvuuAHoO66tunZVTNMWTx
PA+QHPb4zu4Rbt2Q6dI5wcB2MB0MbUm5neXgfAsjh+Qas3XuvM5OXuxaWWeDIIVAFWOO2FrUm7oC
8B8oOpHYlUX1qISlIEzzVVymjHxaNPMVdIKOZm6wwAspAjpS813pJvk+IiZjFzpjt0PIiEie32vf
Kant6YeExb5BAfXCapa9sMX1r0i+9Kcs7YCcpk5y1O2Rijck77spkXP5xKyHmT/LMX+OzCSdbwZt
JiVtidXJ09YBYKyP2RbIt0fUhyLatpjIM0HCVQdyiHTU0K166JapeyHhtP9Gs2o4kDvhkfmddncW
IvJPyK8RFQAFSLtANDIggJCDLtXV8kw3u6AzR5LDeI0MVlj6vlbvBYtXCwl5oCbGOkl5Hm6QjdMr
cBmffhqBEcvXCCjTEgwu4EPf7S2PB1FNHXJTyWQaDZS8SJHFnwdnlBrFSv+UI+3A8R2X2jkvp+Rz
WNjlToVuYQXFMuXHHtsW/PY0IhPXyjQCMYqxeNHDibQk/ulhKlheVeE9jZiNKcKa/mtZ0P7U4Ijs
ZEdQpSopSfNyICWlK4biSjQQwlvdMfcMK7PbtKKrNxfEC1ZRk29qbckZ9yoIqiMmqIfcspUK7IV8
73TAmj+kBoGk5dL7a7jjoXfwEzMHCOdHF3BJdTehLLQxDE869Gaa3tKkWGDs5DGq9vuemQHYFdNL
XGYFmdOM1hO8egnIlgKP9GbVHlIvLjx4ZfOw3OSTpW1kmxrbfKkJxxNtzDo6kWtL6STFoYul/WK6
SdEHyxjVzoE0rNr4Sq8lDHQtDaPbZFhNddzCCjOzG42BNPF1bTLMWKw+naqYC2n1oW8943HCuLDB
563tF5th79DNGs1fVR8V92TQdyK5pREHycfsnQ/U2ta7XmZYyhDOdOl+Kuprm3lh8tlgSrYpyEs/
d6uQ0kV+ttrTXPd7haftIPGZab7RwVNtEgVUNh31LWLqxdp6bZ7tGEIvbzqF9c041za0h/yCkULf
V7zsacFdQehSUkPKtYrHkZEuFizSJNGf1oEdG0QWGHEhtlGGKh6IB9UBqsj9hMkdsWdaXTC2Q/bi
d/wEKIRG1zQhli+NlHaysRbnzcwwEEdBnztHDUxsUHFwf+yixNupTDffbBAShyJTtR9mrEyo9Vzf
Sap4n0TMRFVlu7ciKSSXt43HrzT4hz3Aijsx4czQ8ZUP/Ca+6nRzU5vmfGiMvKGU6qNbeszu5MN1
G7fcN82OMYi9/ZEgh5g8130jTeLtGBbx1svZxkPMJl9aanq/8pzioIEzCrSRnaQcJYGgLkiQDTIN
dPSpEDsgpIVfeo5214llRoQZH9ZQxfOUwXKxo1IoKnAwDfkcx9/rWlpnMCNY9uuGZHSkiVbWsvCT
+QEMOiZ9XqGoQZUxsOmM8wPCfu8yTBEMbMyQh0wm9ha7HQtmW1WnRDfuXaDXCBFh2TCOjd5ap0wB
vs4YT2ujcS+Z1pCBXOgZKaOY4tPcE58jz3B8Ma5t2iKJi89a3X5uBB7HeHD3lj0ZcIDr4Zs+sbES
Vr4c5wL3pcHBM/EHu8NyjKB7M2eC7oMTyUAu+RvKt3g7cLV8s5xea+A4cYTOcmm+lWn+iuR0vd96
vdr2oAtQPwqBlBypUZ544SlNUHxlLemuRaRLRrnzD3XmlOZbhdiIqKYJuDopNtwtrQNeApOSqazk
No+i7J7+g64HPZBcdzvU+nBpO+rtVB8Apa/tn8lt6yPTmHy7jIgdotTVv48lRzQiYYYDyaN9MGoN
Y9nOoSNQK8Jwpu7k4D3xddjMRLn1QRzPNcpxCezE1IidZxT0QOB1tIuS5ivnNUoxEnnmwFrS4gjg
e8hASbTzy9CBmqDfcxaYV58ppa7MuSBLqc65iaUYsfQuFI5VfAzHpcHf1WsKok7/haDM82jMwmeO
+1xqLHnpYJEQLJW7GW3hvsSTQcB8o8qATuywMfvQvqJiBTe7ZOZNOce3CdnpXe1gWG7jJyWNDwhB
1H8z1VEZYTiKK/MziJz8KIbS+kYqlQr0SImg1ornCd7aR10XGtAKCFMdsEdS0bWpRo+7yOLRnTud
NIgohZFXu+GXQe+zgdSTAciwN4+PjYG2Gm0KenxwTuO4s1sYIhT/hcEZZ7L3WS+8x5IFC/u7sCtC
wIbQYSql4k7jSSi2Us/UyWRQNy5JNHHUCdeQ2No5Z6ld3w3SorA2CGXyTbLrIaeYS15uBzc32i0+
+PpiGtI98gf+U1a6HybSdSsFmJ25SXzyah3Rr83mauBKIj6oBwOiZZhSJax2x0mRdeXTaUmcjEfd
eFZsSRvU5YTKmmsvsC6jzez1EKQN4s95JqjyEsPemzaVcNSaP0LD1TAe0go8xtB8idzlNHHD4xOs
daL/tHPotdQ6ud1sU3jXtTF0O4z3ztbJZH6qbdp/DQOTDTPJZkNlam5CAgZUNDx4KTOdIuGOD2d7
i5rlAesOPvBidgjXI4Tc0bp4z9mFBuJSaHejab0khoWSJdTqYEQ/Ay8DJ0+s19E2qQrjMKUczpTd
t8eyi3Q6F0hn9Mz+Vo+h99BrzC/ScMTMU81fMuh0G9LKxA4WU+KnnfgKDsp4Gl2ifOQ0E/ua9tX4
3W6d4Ym1D6qZtNUGmEF/Ug3NKN1IER5o1jmH10SfJUnMrdKz7MBU9kyqV0tqkrD6wExGr0dyZwDo
wZuAmpv90fCWapclc/3WQuQDzW2JIsi0ZXnPzBholjFn2lslC3VHpCLwdDY85aOLnQ7MHtWtk3FE
cjw3hUiaRCelWdFWFPP8lTqLRyuqizeI9u5dhSryvHRx/64l8iNSxkx6Vqy1p4Y29MMyWczrE2dE
EZLo4yd3svt7ghis5aImmFH+6BTVni5oEfteR2ICAFi5MyqCn3D2J1NQm+TKbJJlrndJDQnP0kPt
AnYerJbNZnBIwuE6R/YnKgT7qQGLtYuauTvwHMxbqVqDw5X7PBLl5ddxaT5Fek6SVizuXKMN34oJ
ik1ahIRzOqa5xs+DIrjBkCHFbV7SWm2IWgFc5nXTLpKqIsU0kf3JKll/GAcRL7+PQjI5aRLlsIPo
hVHTFNLw1zRjyrsRVRvK00o9q9pqbprGdQlJB2Wl+6hUvP28hlfNrAufJbx0cRkTW78OvIAMXBz1
L30GnI7HGDW9oEEd+4g12rPo6/7W4e4BaleP3X5syuR2qetaBWxYHnqHPqJimhGmGGZXdGzzayXE
KvMZyb3zxVKxy6Pdp92hduHONNpEyDWWBEhrkYY0g/Hc9GT3dUfzSc9Ib+MY5nIlYM5hh4m+2XGU
Erochbjc6anNj3M2TNlG8KBtl2aC4Oa0HLwn8jY2lKBFHQyi/hgpr7eMCB7WGD50mFI/AQhDFVP3
4z5i8P0wQcN4SVMq8AAleMF53Tbu26aCrASDzn1sbcV+ylpW3YOtGl40dBsnETf0ZYCTuGc1a91L
Vmv6RQdHsTdrF11dP7TiocWQ9uhBlUJkY4TejabF5leykrJT17rDk2kKmqHYy3hKq5Jl1S9st0Sm
i+AlSOw25aEcLXasfqQr6AvlRemFDn/HfuIpkd+khomKppOjzZUuUC51KgKJn7X3S9RaqS/nNTiX
NtSVkMvohOIn25QQcj/AXRlAxloKtUWCQaTToS6x55HBFqVJ89JL2Pejxq4bVRabGbdUwGEnQYXW
kiepja7u0xq9UeHkrKkP3Ra6YXZbI3sDJ+YY+m21VOOnLkVZ58spKYJYI7wK/VDIctJpDzVcuYs9
j+6hiA0w+sNS78dWtzao0blLNDV2ZzcvxCvdW41NbKyvOvXdLc6acYcsSBxoZzp0abT4cY7TYYOk
FJAVswzwBm1x7jvvXRsMg0iyIjzI2O4CbV6MszfwaIjUjLdJs9q6Dfe+nOR0HGd7OEnNWUasrLCa
yGvlpvGcDf1mhXzD68+acrJbmDpfoYIa2wFw6i5157cIouOG1FZOBqRdxL4RFvTK1PysJcBbHLx7
WzxYYqtxo+/joW43g5rNI0BfejZVVs4mjbYliMUECM/QHZ9oUmpZTHufk9yaNxwVFlytk4SaabT9
PfJl+sAGdKUAzOKQP052nAQzhP0gtRHh0s8asluNhPDRZnxDjxXZ1VzFOyMjuBwN5wWbEn+vo50h
Nv5uxIXrm0P27LUmkkUWa1srt4klYE/Ak/GI1yKBhYHHCEI7aLVcD0pHq3amkVmHkXwzK0ofF7fm
qICTYuP1OlJqyCEiThC+ps0LwpH0HunzIdTMA4VVtx8Wa/ii4SrdmEJ7Fbqhg1alQoZ3l+xrtIcr
TuOtIDrxYeybh75aM3f0Cq2LjzCVlPRcu0MwQryqbsbHBlHlLZS1b5bm9GfippWvWP/9hDEYjR7P
eu1Gm6C3AhVgXU9HlTcv/x1b/38FnAt9nRn/v8fWl+/j/xzeipo4OvX9j+Nr8/ef/Lc1R/9NGgYM
HkuXJnPwf42uHfM3mMumCabTFf/C8/9rdG2Bq9KlQdK3wyAcYynKhn+Tp8zfJFJoUp+RY5MqpYv/
xJbzswwFwzAvhDqD+SxNup8VEpZG62YdOh+yNaNJLKSnmDJ6/sOX8jcCp5/1Rj/exGPpsG0+p/TW
4fkfRCBdhZ/eYxE4kJ7KfuC0LAd4VDckB3fbX7/VOmf/o6xmfSvo/pB5UNXo9o85/R/eCnzB1KQw
Vw/TkHR+wlZ0wy5Ev3zNYMmxkxwKA7QA80eLZYm2/K/f/i9fJyIEVAU4CcGZYx74Se4Ct9G1R2nC
dyzHK1a5FxfF5q/f4me1GJM+jN5ovZGNSYZ4PyGbldLmXg+N5mAb4xUc4jPNHY7dJsdpfWm+//rN
OH39/IUiG0JBAzHNcnBw6avE5g9fKKgGS04edAJrFM2JlG6j3hAtXZwyG/hPPlifkOg3BeRJ1Na+
LSomSegxF+XTRYGdDKmLugV/i8cpkjyrfnQQbSMOZhbGqATddkviFtTExqhp0MQeak/PPJpQ/L6a
KRXM0HYfpbU6p9e2yvPcejVTRq9fi24ib2PYAIGIM3innDaeZ8K7bsk8GvFzmo4iWAWe+lWSXvqS
zOupqVAkTEeVfWfTA3iUoDPR/6iCiRzJkv1QGiykwFdJGmaMqyNiHfplObJnn/tUG3aiKD4sJ3+s
EuudrK8HemwFaV9ucULQ+yUaLAbvq5KUfJTCL+BjBFmNfzVbTw6qNAKKnvE7HNHm6KTxXT1j2U88
Jv2WWfRbCGDyMk2gzwhjDU9mJJ4dzaA1ESeQHlunJtF0+C6k5l0nkkGC2UjTy+I10bWTVr7pXbBl
ECwDp4pw7ozhcCDKPdym+hSfCQaDkYqsNnTn8camxZFtsYIy1o7GOfKOII76aZdQRDP7GNwgdgl4
p/mINQoVhX5T1gaZYiUYUPnJYoN8iQEy3JWVweswFjavlZERXoZI84DcEWKbos/MVbWRZBQcuqoc
GLGJJWJXjB63SMGmiWBmxgNUUm3MvbkDIqk/W5hgA+S2jJLjxOw/M9dvcBnos3GrUeNdE3rYwD6B
Joe4j4K4kS2c7cTwjoumwlugEOqhXsjfKVR7G3qz+Nwsbne1epEdGi02zsYk5KEouReaBbQkraBp
Xxbic5wpe4ay10c77CfTwWoT70GXUbrXRK3OS6RV930+B2bbz2dcSTWGjDrXd2qEVl5JG64ZYez0
AyY72SvP6m/I8s18UJnyPnHaXRhiHGQyC5/BMyJiuLP4yI+9ILc+WUXYBOCAH+o5+wRgYgX0pNre
KsrhpqPw9JN4gE7dR+ODFo7G3hSJfjD0Oj/Q27aOeJiam5l2aO7rkV3dFTP7Bnc0gjjQ3ZH+IMJm
fmuJI97kPDS3A2MYBG/S3IvJiwOZg+miLYJpjmBlJ2j0hneLMDryvJBXD55zCndhHc+nSXPDzwzJ
kEu4kccpLRxvJhK4NjiQyA+iWt23ELp59gvNNy3aM1bY48K2M7KY8P3R4Y2NW85k7i5MpfeMIzRl
kpiUgXRiZvPixTOWecv8W3+E5qIfzEF8cbiumptHT1mFxxGCIM92sqA9gso50KZFwa11QTgO4EJc
A5vzkp61tqkfSDqiiGyWb0nk0qCPdai4LrCSY6hFZJVp+sM0IxWZqggpEDKpykNWs2S8bBTK5pMy
NAfpRzsyNW5UtevNSrzBYkXZENdYK6YdoApxte16daZkqjyWztDe91ot3li33WNSjGKvGxzXppXv
Fsc9V8i26uUS5pB9EWDW86fKcPNbFqTlaEwebGbT/qyqsfURu2kA5EOk6XVoEnkVI2KlY8IG4BeD
PnRUoRj08sIoL23hHvPB/JQVse6boVFuIledLLobHPy1MAAR756jMPseTl66oce3dXoTO6Zu1V/T
Xgx3NXhIz7dznj2WBHmXzGDtwL7kR1mYCo0AOLZqXMbXaoJKSzXEO+uEYM+bXPIAoTyb1iBCLX8x
xkYnI2qxHsSSSqKJGWwaiOuB3dq5QKwQd1uJzZDnRE7fimLW7rKGWXbblpuMPOtnO2bwA0SfcTDO
xH4DKdrCGcnqQUpPvkc9Y93mIhnBTtRIjorW1Q5kuspN0zjvuJKjzh88rnsT2unRTV3nChHL2Jd2
Qk/b5MDhDHOCcsYytwaCsQNSNOy/Uw9qqbPtO5kYGeyAKPriAk+IknlP05yvf4inTwYrV2CCU4L0
OOdX4RKJbet4knyty8wnLCRbiSnzpZsz68s0yPiC2XR5aUsRVFmCDCatlbr0aCp2WZFy581OerAy
MCe55CZj8/yg1YZ8A0fwTkZhe2R/HI9DKlgzGhLb5U1nFLOZB2be9r/XFf/Vpv6DNtV05K+t949x
9e37/xzb/K389qca//cf/HeNb/yGcYOGrkBsTQvuD1lbjvEbWEoLOojDbO6PfFnzN34CWbb837PB
v6t8Xg4PwhppS7n3n1T44keGy59qYkTmAsk/vwO/l3B+Kr8bFfXMUAlB1xwiA9M5rp68zOywWLhe
sU1M+3UshuEMNZY7tK9fcwyoR310LjgBSAAvljhDNmMVD95QlPd5rz/buIqhnuVNuqssJN1Lr+ET
MKCUW6Sc71LYTzR5nEudD+gYJuMeqZZ680RxZuh9Ftq4D7s6DDqFMK4fC8YyQ+/6g0o+er1PLgXf
46aBhe1jP2x8XeNgP9km5Et9uak8/V4arcBvPb6xHE2+nantbM1QTrvko81RnxSY3rZO5V7YyNGQ
OQz/o/LDy0rGGcNjSEfBp8e1s8zsTILlvcUMXo/4V3g3/SlO3uYabWDVLO82CI98MN559F6bucUA
jKxRgfR6CRuapAqByqjjqq3aFcaruRejE6/ZkL85+mLs9Gh8hEgFt8S47wrYYDzrH+mK+G4BA+xE
PleBKCgS+ghB7zAO10iMjy4Nmw2Ff8RJ3nsfw8zbG7F1iCLCadmCjkuOX0AbIY8BddhYdnIy497c
TNl0lfH8ONbWayyyUzTlb6pJ36rFvjixoMshrXZr8YFouSErnO+tnGuF+G/XeLTpNCs7LRayzqmD
z0J4LobVii/KjBW5obQIUWPptJUyqOM9/MCbDvXHNtLW7zIu3qCHj74O7MrvRqq69b1QPM5I1JZ7
Gl/3nQlzNF5uDBd6mjboN7WDE33I4g+R889sIzln2XRjcnEOwINxRP9gq1nzM2hgtrlO5lTKQguy
ljcaEjcN0JAtt8pOT9W8PCurAfJkT9dCt4NpLpmUxoqqoEreymH0trk5QXhdbgYzwnceo5DMGuc1
gV3nNuLOo4LcSCxMM7z9xe4VcrLhujT2ATN5x40qDlD6AdXqbr5hMNox7V9uZDUzs4XJuvFwQZ88
hzthWroOoXQh/LrVn8vIePcEHWPsfcQg4JQynOHaqP5qTflHoacAi2VFcnExXUUIC5Cwg3qXmxVM
BanFG8NIEhQ8fO9GKS+E+b1WTYn0wbIvtW05O8K/roLP6ceTw60o5GviqPlAUAOZR5C0aC7XX2AP
exuOG3OgtHB4EODMg3yKaJE3ls0IiTlv48zDqans4QgPxz1Og8a2HM/5tlnq4q7U6nmnx/lwKuKG
0YuWi/fOaL/Mg5K3hpvV63GjWgEWYCvqNMDtLgInW8a30IGH5mPTzOU+tZoSzl/4jHJVImmwWi/B
IJagmAovVpl9UQKWfDbl2ymWMwLAJKi7GacQgRpGoKSUSGcmFZ3cCqqGdJpLrsX3ZYUWjwTM50rj
mND2to1m0n6bylm9lyVks1JL420Ojc9FOQoBjjlIsUoqUJOF90bH7C8quf1REr0jUwe23xQ1Q2io
aZNpIOZEdspvgTcH6jbSWkPHwGm5d7Qf+v1kctOBj3h1NHnpzWY8hoP6wEJ+Y8ns95T49+n/RN+r
v2mi/PXcv575XWnx6Ds2M70/H8STVFo9etwKEefKoeybbnVFXRK7ATJpyH+wzvylZYNnxmNDE/RR
IKL+3GVAptCXcnbKQ8SjHlDdnkx8jsCYWNB/3WL42Z/krp0sGja8mY5F4+cEspHJmEjDGtNul715
65FpXY5TY5w3gviR6sif9N2v3/MvXaL1PXEaQLchX4X///N3GYkSGyus4MPc2TFiveFaIbshI5aO
r0bGwPp5Sdu5US2r26/fWvwFg7O+NywuTF8GUWg/G79wGY04Ed3yAFdNIJIr3HtEuvG6XNykVZod
dG96H9tp2GUjAe0pE/xAEc7tQy54j+nPReVy00cc0RfwoJ5HKB8gbeQ/481IyAPoJwLj0Qn7TZWe
cTTvCnt4xKT5rNsxiSkTLBo31zZTVXl7G8v25wg5KrMplodff9K/uYUEbhjTNmjr26b5U6PKRFUB
k9EqD8jydlal32MUvi8WVDX/8D5/941agH4prRi2gnP+89X0RsNlrL3eq0hnjsBq7mcjsbY64xW/
lF4aIOs8dwxKHvD73iNXLB7i1XNnLdFHM7Aur6UKnNuMud4EppScbPS+V82TF6GGfeyy3NtkE20i
ALT7ZjKn18g25z0kuno7JTMJvxh4Hstsep4U235vJtapS1wydtBM3lhl8hEm6E3LjHwsxXh2P2kp
quplZUrgdmzZvGtxiGf7EMdogSPADxxuppvMwYtq9su9MzfCN01em0PhF7Wm/jiwgP7hi/ybFUbQ
5KN5iSeKxNifLtjC1KOxsAEc8PL+KCcmVja7NiGZjOLw64tmcU3+XJN6wtbZp+C6OR5W1D9fM2Xi
/GH6Ux7sbHik1XLCGfUPC+aPJ+mn93DIALVIucMaRj7fn9+DThFzXl0vDxVTsV2boF+wwuV9XekT
5OUIOMNTZloHRJcXVAbx1inzkzaFL22afnUl3nuzGJCk56k4wPdmk/VYneq5OBtG9AGCRWwd0poO
uWB2ldogR5gNtbfA8NCA1J/cjr9GGAdfaU44KDMN9A0DHXrjNfXOVEzdhdeY+34CB6WbyYddcgs2
SXZm6kt7NZo3roQRPCNcm2zarmUZE3Kqd49VyXyPAdY/xAGulryfLwrXwmMWwDrM1MH88xe2RgVM
1VyUByPnoDDERbJJyELwURvxmWO+AQQCaZDP7qWwZb0JWzCMeCHuoAM9u2FWbjVZ9rsxZMrYSaMK
+lh/xZouAiBjeHYHeQl7R26QCTGMNVPgVKxEdcXw1UnnZ90c35FR+YmTPE2C6tBr+MBKm/ZZrD/P
FGJ+Hcb1XuTjnk7NY2RLROKK+9MC9um3cqD5qpGZTiKht8pgnr1aDedf37h/85CwZ6z/M4TH6e2n
72iM0Pp241AeRrcMKHEQuIz8OpbeEwsT/cMVYWrw10uyjnhY1rAYun95JhtLzMIkVfugTBBeBqAh
ss/SU8hO5RlcH6bQ+OtmDkikIuApSqkAo/wMF2Tx+yqUzN3plycwjLaeXDB5EPOFK8P92mY0VAf3
Lvcgl0FoSBHUMZclBe8d/97jlM/kKq2bMbdZJLI3jEFUqRhu0kU/w88KUox3G8rVLWgDd9dxSX8c
LxdrAsQMg3njqewkNYbAKQLlXR32nZ8jaDlO7nT/4xAUllMVgOUgwrwfr0nHQdLFi0V/iqOevYxX
hRLIny3P98RwBRB2z/z0JFZNgeEAXy4xbax/0Ar+JhzWG7LuSaSwYEGtj1E72WhLx6uM1gMElEOe
J7Jl84ZqSQ/T89TQ7nJq/rXS7NcGSdcK9WpuPXt6V10XjD1fMLitM5Zzgn0nSnErt17TeHgE7SY3
AoXfUBYnerWnpWgaX0U8wF2XnzgU74uQnQWyETcmT4dk3k980ZeYCIdTZtgXQFuBwFK0WQ9GTHLh
hdFjBC5tX/LOejUVsoh/uHP/5vGm1mF2pNtYVIX+0z6ZzyJtAB8Uh9aZ34nYeGx19r2BgyTugDRY
668fR+2q84xd51Hp/Xjmy5hQvrEdfZJp3sumwIXUlenWy7zAHZRwgryLmg1jzhIhWD8fUL8B+CBh
t/EjXEk096J3ckC9c61oNi8R+yL2JO+2ZC3fLI64mBprTNrNz4Og3NIVWn2pJ/1mihCQ5i6VdcTB
kP0wximySSPKbCftr93ACkq8zKNyOZJ6PcDTvn+07JVll2PfTxRDoWZcbop4vKLSRwWCYYBQjfld
tku9U3X36HA6OGSJvAxsIhwy+6sADrhW8x3S19/31/922P6pw4be+h/H6Kfvqv0+/6m/9vuP/bu/
Jkha4ORDE4vjggdD8n/n6DZzdEYGjrlGO6ztsn87wC3jNyENOGDmOjD93Tf+rwabILmBl9N1/gsn
HJ3z1H/gAGf2/tNCzUMFaGE9TvCMcWL6qXjCqMEQCXvnwSPrQGxKJciugSuR3cThYN9MumqGpwhf
0KkCU9Qfh6TsHuJaG4o9uexzhnx9yAs/zrxkgzBNQNDDJ8hdH1F2hlZC863V907GQSDyGpr4kzZe
osyIRWDMYXidzNJ+pbH+lhuM9Hip60AH/InVdXlolXcFO5uSEMfI3a9kjiCYswlkHSaU537ErQXP
zjUeWwmhrUOh9urBY6Tw0xLzsSyh07Zq6LY/iNUSOa8/SgfZuO1MlwKFdmBoBmyvxdS2Rat5H60J
DM8n+5BnaKDkJ3cxBZ9rTVn9JgYDoP/Yosu3WhyC6xeVLc3Kio+/cv3pbWkrd5dOHdk2ZEYg3qW8
qxAU9scFm/rGET0/2NojEZ8mYTM0Awqv8F6GdGki9F+uDiWnW86yHjC3AHU8FPq0HLqxVcdBA/K7
GCAz8RXDhW+TztuMSSV6/BIe9kILMSgDxRYJgUpdpsxmHWmf+17YT8CTisKXvTBuldt6+n60DSjV
We64wRD1xqv6AfjOJp1Xy4t4unPrXPtY4tHbTAK+ehZPYIgZR9C8cYGErr9fu/5W3Nkw10G1q6OZ
d1yMEo8nCkenHHe6gqjf97RG8FcsTGj5knFadttyGfoYv1JiMhgyeo6QfUck6i0A8jg+hDlEyYNs
aV3tYmJxk71Y1oFeGi44pDWq7cWqjoOymEMhQWcYkUTmKyI/F51oPbs6uAALxUZXcC+4dXZK+7YN
eHf6UW1rJ1uLneapKpb8WWkif4prNb82ddzeAvXxrukyuLuYDU4GjHrFCU92dEPPNH4BWIhuypvt
G0QhGB9lCq84w7SFKIAPmS4A3m1c/+UeJITlZ3bToVnzOglftF4+47EGYUTvaJ+D9vwY0a+z76sC
j7IhlikOSDVNMsAuehdfsrzitdgaMB8DxaQoscTAFabVTGrDltjJ9jEs4OQny4jQkiFNsHR6iNu9
wMtMFqS7N9bNkCxK8ZwzX98X7oTcO5Mx+b5TlxTuPjP09qmrrFe7yzEP2foL+rkZJ8XQYEVKe3JS
4OHk5yIKlw6KjpS7xIUibTmc03s9K09R6FoEt/auuluWvLqHDlc8tJqQ6OTn4t5OLDBeUelxPG0I
MyaS8bA4stua9D9PsdWsHk9zBHOa2+LTZEhkGMWM2WSNrMBjPKLtbAnULE0SZhFchtmu7IZpa1ad
xcA4TBd68K22b2rRnnvS2O5IhcvwQY/2fUcYzRZ/IXpZ3WmpcaMiDwFZaR5DOI84gGCcdOd1WLTk
DNovep9VmpLRVx0VrrBgqb0sKBmZjPDPqhhwI4CAcqPzM28LxyCmjYTQcHCviuYJqXmdbscBQWEf
g/eGWlEun3AF4nhLm/iC2FWdFr2unjVpI0NtHB3xJ6pXlLgRyIItCdMGkAXKJ0C7ZbsVfWkjVGah
MPwe2F8wSDnf4ESvHuJpaV88Pr84ciScUhiOldNiIomA54VpvPrYid7KcDPTu2V2yOdvekrT2KkM
GH612qjcjK/Sgd+IjkVleEGK9IZamLM5gwzqmNSEVywkgkjlDRNS9wiz6VzQkNfhWSRoJCum7Zf/
y96ZLceNnFv3Vf4XQAcSM24LNbM4U6SoGwQlSpinBBIJ4OnPAtV93Naxu3/f2xHt6EEki1VA4hv2
XrshqeKpKEoOfyJxln2opxwKe10ObUSih7yTQVGc/ZqBD43Scm95I6dSz6jn9eNkocmNf0AfY2LV
cIdCScW38nEXtR6H1rRwRklN9eMhojdpE5qRU2PmCSMbrz5MCcczCF3L4XbQ1oNw1x80pHLa1ha0
xIgVznKtTT0yFdVGWN/w2J5vevIyZtgIRDb0Cji/xPH/s/n5b7n0N+USgj9B9fDvVYePjRrS/xe9
SWAe9dufS6bfv/SPkin4DT23yZrSM5GirXXR78pDgOC2ywiSNgDe88d/+YOZA0Uc/Cf6EFSBjoXO
8H+FhzbbSkYDLuc6ykRrhfD8BxUTZdavFZOPfsp0mIDyOsTPteWflGWK52yN8J8ggdEXehei4WJp
U2fhISUpbu/V9L0RaX3BfQhGmixL+Og32qNnHEmWpF6wlaCuz+wXr0/nO873+nHsvfgLAkEA3wsP
hiOJsu6xlfiegHlwhWbrNJsiqpkiPRVetR2MCWkCILnQvjAW5ZEhGsbrGENtku26stt1iMZxQc4z
Q7GCp+y0Xca8/tFXEB42fjg7+8LonVviNaa7Io2dyGhYn+zMzrDPMp5XG7zn4ocz7BQxL5ZijigS
769Bj5OEN1iEEanKts96CewTTaZJ4DKyfLhlvCgenvHwnZ8iIF87NVqKWNXsPoO244jxvXLe8SS1
T1PMpDdC9g8SIePgPmZAsfydTXDSj4wP/OjG7nTn1S6oGlJJ4vcF8CSZonDWXtrF8Pm+vLIXp3UJ
t9Fm8RAWZECBRElvtQJl3vZBcztQA85XUzcl7taB74zfKPUD8NwQguLIFB3HCxzw4B7r4bzr6LVp
60SMuda0s3hirj/595Cn2y8iCYK7uOQ8AxsjTbGNyb9G9F/qZu8HFcXpQiRFW7W3hejCOxf9bXrJ
iXY9AgNq92PThZfSy8iFSFN9SVVIFGA6VsQyuXXzKPAc3huMXRnqpjTuc+Ci+qSFpyUXT3EDSzib
+XSMMgNfrfzmFqvnaDwuDkBez8/F2ek1rriyUA6jDMvtj9B3Bn5nYe8BEHdfNe3+q0S3/dKaACmj
kE2hh9HS7d+FURGpCFyGEAZgEfdTm6Q4dJ3wkZY+uZ+oURL6ZMlKzkXbxL6z7xkxGq4F0MjQb8EC
CrgAhHdpW9tP9mo20YdNOC+PMICHBc/0zOw5i5VxsQhe1pHGCLizzSmoU5A8YT6cUrdwNY7PVj34
KAyKC+L78K4NDGFvBIu0T7WYneu0N0ydRHbpGCbVf86iOPKEXOxDgvIqjDdGnmtyZoCMgOqb3awJ
XjuEm4hdQt3BpAYLyOdj6BEROvuo1dgaBHusSouFGJ7FH2wVr1Xmqey6OXvBHB0OZ5f/kX/F5fPZ
jxPjEb8NG8UivvararzKxqF/SbvqJg7t5FIygAm/5Wg0cQRYdtU4xjmpTL/e+vhPP7m2mZF6NfOs
JQl6F8u52Jse/zjYZnnqlkQ/ZwP2IyNMm2uord2up+XPlcB8Qi6nB4rbgphdcA09e16ceEdub+MJ
PnZ8aKREwqpcu2ojyGMtQXhWh3VqStD+fJh1al4D0MAMUMWoLLWd8RpfGXAQTo1iBT2H9UOzQI/P
+/iUQ9aIwqCZzjrLcZSRR8kmPoXR0qBPMBzj3V04acqYQNQYZnwg8sOcWSQ5tYN/08/T47Dg1CMH
DiNj7j4LubYLoAYY/anmFrfKA7QWUAiSzYHRM2aBZ5tQCsWY/lsPPgtw4j536yuzbvvv+ezfmIsV
v6Iz0sdJdyV4BmaB+dj0WGoxfTtlP97B3YWt2sDf1lk6Hxxvucm6AEGUYw5RmvblfhYF4CeDrxKs
TyI0n027xYbx2sQ+m+XSv11aCVCjiLFDQ0lFUigPXVzLfU41ci1lrG+9nlymrG++hpy2hzojtzyL
53hP7lse1TGQLFiS3XFpmP2U42ic8yoTVwBzxo3yky9NZsHLEQyKC3+ut0QbY/kcGvmCLFMfzSoZ
PrEeG7gwtHFI5PRDSQ8wfEpK3yC1eCI2IP5iF65RbT5Qj17uVADTGMqelMdw9WhXjntVd1m7x5OE
CrlNGkwcqnDOQcx6ZjIM/16BADhkC4+mvCL/fHCdiqvCW/ybue9IR6WEgrscdNnwEPZd/Bx2Lres
W8U7phUpEt6g+1o3q7llmbLic+uX1V4odg9xZgX7qh/CQ7OM7StmSPMFmouxG0ac3Y2ul5s6sIDP
49M7VnYV3ENCqq97Uhlu2Tw8+0lXmVgWCRBO+sW7kYgDp42ahkKc3SlPLmFRBTCQaxdezZApPyos
hmwb8pSWraNBk7jILKPREvaNvQauLbS1coNzPjv4Db5anyDKsyETwBptovC8KeN5aM3+hSuO2PVM
6fbKtOWDB+z3Hm2EeWPnRb0NUK16quQycOhwJ6KaplXjYlks2sfeMU4k1eTfbURH38ndYW2Z2tUS
YWTWLs9BD6I5WyU7yucO9oCbiU8Noa0PaVgE71hrkl1Lb3HpYuuLEaofWVYnnz3LQ6Y412bUO+6n
2nEN+AU9ZbuNZ3ik4+VW6uJPiXQO7KO/kCXwLbA697A0DmEdMe24nc2f53EOt0PZWFvfl29dhRZ0
tPHSEp+5k8JqvycxAL0iN5qtFdj5cbRQMEXWMoNjJ5Lnruw9uSt6XdzXwrupk6G+MB5Ru2qw4PyQ
pYfQW6dSt7teVMtNMg/xrq36d5WnT6g2KKWoL1he0dbYY3n0BQJzxFi4KsL1cKVZXouZjuwuhuCw
3w0bTlGcvVlF8WRYHnIj5JlfUsvPjqDB/O9SyAc1ih9ItLE9Z0iaDf8ViqC57dwhO0yF6Z/DGUZv
ayo8yTZK54TRKS31mbhnAH5p2+5GVN3bIBntYz7NFU7ulkxibPW5Jz5lei4uJdc8qDZP7AUAmYOV
D2mEqvzAxKs9N8P06CxpvxdEoiAEW2Xq+fI+UH9Gg62aR1QOY5T1C+91XNkz6yeSU1xUM7jd+2o/
KWTV0gi+xcwvBNSvV7Nz7VuS18uoCtz7TgxcV+63ysL2nS0KXVKatVewH5or1Vnf/UozPxDvLIm7
dKt4SZGAoX0MWhrd3gETnnV0rmPgpQcqFv+BOMEEi5aGFE/1eIs9PL6TcXOGl7dtSnnIUvMmncm0
gtLHJYrgCffaZG3J4hM3dpt/YgrmIUJL1YG0LJxbPpDBB5UqRlxMzv3R47fDF+HwSL8YXe/R7C3P
Q04gF8VmJ+pbEDgE4+iQoXjzg1jpI3ojslcN8zbW/e1Srmkl8CFkj225rb4gI6sxhk5PGntdK4Zb
gqOuqdayiG/MYnLAtTzD8aMGVFjKc25zF3r2iCA1c1H2+I57qXOSNLyqI/HYkxtr9pH4sxVc7ixZ
F/9t/Bh5ZMP8N42fxaya/d+/b/xueOb968bv9y/9o/Fzf2N569FZeS7+Mjq8f3R+zm82IlXHNAWO
HuQS9Hd/tH7kPWEuIoI4MAGqWh5f9cew3P6NPyrQBIHw/RCl/ietHz6sX1s/4dBfhoCJoRKjSF0V
HX9q/fxiIgS17PMjERBwiURYpJA+ezY7W2uUJLcPYwt+iq1x6p1ia06cE9OrMIi8hWlDZGkvn/ZU
0hUAOBeyz9EoG6GB57COMzdmavfvVQaqZV6DjNo1MQjxuXMaqODXYCEMGyXVKzN4KJXAeEpKnALE
14fd+RKmcfNaQ3h/bc0FUvUIlh5DfS2Ci0hRzddyJV6ju+EBXCcrerKxgvZglT7JiX2xwq1HO6YZ
KUi7v7O6IXxmZMwP1gypss3QB9PDR44Qdcz0IHPLPsXFGuWD5MOXkOBhk5wbVzbB2UNSyMFkiqeS
8BS8JZCUOJ1W8UpLWNXdXE5rQo1C775pQ0d6G8tK5NEUtnhi6eG++RZqmKYx1NEeU/vTotm91hRh
R+IFmp65eS9uEovt3Kb1ieLJvVVb2lHsrDFEed8f2nDp33OJCnJTOw3kkL4kbybuTNystuSPAUlu
roiRct/mhK9DysoLcIVeAz9KfpppJxZdeopNShEygyIinPitnYKfGRQ2MUa5uXbnpUuLr7RpE+WQ
VVd16qc3dmHkl2CMIerobLqm1x9PdhMWpzrz+RofAE6G+zpeE5cmGORbrmv+zc8PFJJ2IbcY4MNn
S62fMB4jxgIoNHp4h808XXQbQ6eaCrxmW+IQiuzeQI4IcWfO1zoP7BiYqx4dWOSWivdF5wavMSXF
hVS82TFgEBh+kh26AYnVsV3NFy+MXB17X1YLU2IIuz/SWK1Y6bEOn+dSP1ByuPu5Tj2HEK4sfmbO
nd/7JIE4mxJ3cNSKCja1wwU4pXq9aisu9GJClruficXGzR6vUSq/J0muYVSDaRPVTXGLy24YuRos
CcOfjflAhs7HbCBwhAJ14fskPLVJz8UHZCzdxqxPGWDodngnOI65gDm04ibVHTehH058wA0EHcz6
4ZplVLCxp+rKQ3zgBd7sajdyiXqMpOvw0rTwx49+zihjbdWIFyIIBTPZooiZqop4erAZflICaKy0
m1io/n2aHH4kVFs+u3G9TuZwal/V+hGBgLRPFZyEV2ASfLOhM3n0scfZMSMgSmccIU86on0lZiB+
/riEM8Pn/cVyftWsN3u+XqSxN04P2la8JdpK5ruJ7GPkZxTLTgqveA8cNny2rZA3bmhagqPaMuCC
Ub5JZEXtrVfAekuwO8gOXjbz5s0pq+XO5ODIRNa9LuD6j53bgswnEEM8ObqJnw2QP8ampdtk1dIx
cyilz83pNYCRF+x0hzJ1aZh1VvHrmMwfMsIyiccwZ/4UHl0uMBRYCMQLYOW0tA4dClL9w4yeHKK+
Zdon2KchCTdleFm6FV8+ZDPfAW49WPzSCGDzKB8Ux13ejfCTDUn7yGh3CbcwOvwjJBTc6CUh7243
GdSDRG0j3oXstrER1+r9QjArECpuCqzAkj3UZrE5sSqr0aAI+qm9/gjeyuaOldLMvQxJ0jkFdUEO
XCVKvo+DMe9UFMyR84Ejw8St+jSAo+AdhMX/0HKh48hPi+61IFsGHUuf4AdIrSff5ponBJzgsiDN
5fLYh6HrHCfFEUk0ZXiZioIryggtPqjSMhjmkH3bnpPGB4ZqQ6pOz1VMoZSbJG8p5P30DMCsj2UW
r6R7i6NZxDPXFBsXLvDZW/hYZQ8X3wQ1ghK5FuKpQ3H1lKPWmrc4WMkBq8yG60XQhe1gtZI4wCqW
4JM1EyBb8+rgCfF68goZ9G4M1yvHF2Uzn51c8u0tfDzvpGBlFIbM4IKQH8HoNXyWmSvyK6RL8qiE
T3LexzXvWA5fZA78zpHVrdc/iilxo7IxfHbZ2fJ7muuxN2oBK23sXHLVyHHmfJM9oAsWVev1uALp
orYLQnjRCx/kzyMt7wWkitbXXEpuHEh1yoO+MzYdtlW5a1ni3jked1dZFtjE0OTEJska+487rhoD
51mDu0Aa2LkyBTrFydpAmPAOOg26Z5HZdf2ssSkULy4UIbp1Z827FaPODs4agMd4L9zlqqvuxWpY
CJL6nZTc8CTbdn0YdOb6cI4TTuCQcNUbRrccZPQi3MEBu08mDcgjRXprzel85PjBOrEViaKEIL8A
J2rkNUt4VdU9gAXLjycgrng4y/slL7/nZsaallrXSJ55lMpjPbAkAzljrmESauKs5Z4EvcAR06B3
tNw8AmzlvTd19dyAfzyH8aRMUnkDTbCkZ8snVOCnFc62Ks/InyTEq73iGRPcido3Y+5dKL2yY48F
IWa4cdccy16VSTSu2ZaZ3xFzSWLll26wdobVdJd+zcKUQPpMP+ce2KifWSMDsSN9qtorYuax3d2Z
ay5JGA4v0BD3Lc7PvcHW/K51xk1OoEmMwsd8mb2yBSviN5UXn4RoKk7VnDvc8VjK2aayti387K0F
saqO/J4138brnBwtnlUdmZ8ys8ycNoB0W5BKVFtjCAVv2Ztq0mc3B6kagRhkAsP6PZ33s8eo5xhy
WUrAUwpslOWn4RUt3HIbTIN/7vOQx1w2dWQYGcj4Ki0+OWJsrg3Tq28zRp5n34q5ekFEbbw0aLAm
5S1zvRZycF746kpOo3nt24lpb3rDnd5Kp8k/zX71ycn9rryQrOjcdwUkHGPoNbGBiwz3wWiPP/pZ
hl/TgAVmr0O4plxku871s23AhnI/G3l4NEfCfeZpqHZV0E5p5Dg5lhy7z68DyZzomvfLe8+HoN4v
Ssc8xzPw15n+FIZ5CwnKlwc/1l8IHF1TPPyvCaieh9RlGCXKztrD00LHMbjyvifijPKnpr+bqulb
rqwng3RrgsH6/hoi2ALZeXYjwJnVvpkN5xCHo39hSe7skq5/6kKFWV16VEa7vuoa5hcxRxRNWORq
4swS6oYz0xJxtsg5Pbph05+KUDmXhjVAxJsGmgwf+uNEDisoki7YGSF2nZwTCzxCVdw5XY51PDgb
SyFueQjAyXXGep8EhncqMWfcJ40d2TUCYcvo5SFYnxD2DBhlSkKFkJcPrGew/trDYNjmqL2uYdzf
q6xitF3X5kOBoOLSEKf0yZos4zJXGMiYtPl8naZ2/TqMJZPLGJ3zGeRzdyCirPmcU75T3qlqxJxW
WcUTI6KAvY5t3JheZ0Y8eX1Gjs5e+e68zxvI7hrp/RvN6efJWHfj2NIADkjZ7w0kxyvUVqMqXAZ1
MOMijVz6/ojDHxAalIBDnKTDaawBj6WJs7MGCMmiNcv1tBKnOZf2WyyBjGMs6qfPVMQ7qmtJJcje
ZjsXIA4HgAlPcceJwskv8detnCVkNP7R7Cf7UKV4yHsL56xLEua6vGD7smltlYeKgySQvHeDaz6M
uiih+wDEm6nFyXbPHzJmd+Q/55XD5GfpR4hR6zwaOF+3XdYZNeuAmuQx4LsSLB5T7GGdZ2ezhNoY
FEo/G7hLYYJ7seWhN2AOLhmIk67V7UiNa64z2EuEQA/6ufWC8rSss/Rwnaov63wdMS//CNB2763T
d52wcSDr7GMqn/2c0RcfA3tw6MmFweMNuoH+xYAtdFXJAE0qQ2geXvFjtU7/Q80sDBtVGDO3+lgQ
9B/LAlhaTLKM7mOLwKlF2PzP7UL+sWpIaNzi2/hjBdGu2wjs9iwm4o8lRfz7xgLHCPsL92OZ4f/c
bFgfa47k584jcU1lvwZpxVOXfIwZv11G+sMecYRbXXWm5N9jNl/E1nSrIeDqsUK5cxU1aCpTqq1a
9xQi3ujwbFpTPOczUP2JnEMmytSiTJ46TVmOH/7vMm1WkeafRe0htlAae4sG2vJpo38RcYJwgN43
ZDkLlhBYYtUgsnpZHOZan515IW3XqUKqkabGzI0jjOirw59GDv/Ch/ShcP7lFZBM7vBC4C/yKn6R
1esUZfdiDcnRnUJQVgx6E9IiQsjiN+QipAnFZtweiGRNCS5s46XetV4f3yT1IJ4CU4kbEA9UlX/9
qv7F24ICEEsBZTukkl89rrWtYvQlTnKEpkqRPvH0x5rRUJOuZvAIkRSVj6oYX2+NMfm7lKMP89Uv
7wk/3lv/ogQXzi/qv3r2Ia2OC+/JXNIK5aKbcYX3XVDlfCA4OwyqaB3YT4UfGyexlt81WmIEI07X
WrdMtFkRwDsckvQ4rB00ZNY6/9GztX3Q9bq+/uu36198iO7qP/JJRTJNX/z6fo1hkhk2UIVjDTeU
nLh5UsjAPax8G0y5bANqUk13HtErb5VTzA/dwKyiS+nls2aSD1XdRX/zin518YQCQQKy5FWTQPD9
r8J6w+2MBbBliuxuDaj3IBM9DIyknntGPKxIjbX91ZbVvzuEPZ3akf6i1g0pv0LySI6I1Fl7MN7Z
v35h/8ewtb4wjCqht7q00UasjoA/D6tGswVk06VHFmlUqDjym1LhENLSR/yf2X392KZl4Jwg2HNi
4Fzoi/PoWOODcsaQeTz202fTRA+1gaFDXSwG2tiPCLXEWSjfswTfaAmHlxp+nfXUocmdbVQx05LC
l5O6nhkMvv9sSmFKTA+KKGYOobmdSEhcA3GRPk53ax33hiqea2thml2sMTF0QH/9dlj/R+gqPB+F
qyeYGzgeZpF/fjtSYZDfNfrGwU5dzkCrWer0HLBi45qZePUc/OFltgIW6jU8VNRRVcrLmjO1PE6h
x7uV2ILuxF3YnhEnzt/yZvH/hFfPye5jPGRbaxiXlhjJL0qrhG1FwgQswsk9JrtkJEF5mSt+umuR
x8hadgYoEdAQvH/8sv+VIP3dJJqny19KkG7TrPmz8Gh9HPEFv8+fA/M3lwcEfk4k0R8Igz/PnwMQ
+Zw8AaAEDkrupj+YZ+I3JsIWh6jw2cZBPvjH/Dn4jWmxySVHgB1fjsXvP5AeiV/Hzz7mHSThmGjx
f9Km/fIEI1I6GdPaJat0MsEQWPlSPKRQVs6u47DnmxHBhAij962k5xF6is/wttvXsDenT27NYNjx
8v7FJPH3JZkQIf71Hfbro4xXZ5n8+rxAxvpY1/75BgvRgcZChw6qAad5c1NnuuvMtL7U7sS52GXl
fAhbc4z6FiXL3zwXeH7/Ul8EqxmXG9v1TFBtH/uBP592cUrWqKcyoheS+HPVQVjnBszC6yJELrj1
Wte/gAurcb/Mnn81OWH2STAf/jIt9fLuq55Wql1m+5yUSb8r2PEehlIqtqNd4937adDOEZIbF9R0
NVxEa7d7x2wdmKQ4uPKpQuHkjH11m1qz2WJyHAXyC6pD5OC+v8V0z0o6UKkB/WVgoTvmnvUKFmcN
G4IMy7FHZHrvLDu0c+oBESjhObNTr5oVOyhg2IZhGoVxSnOfOWvArjR24LWfFDIk4BVLx7Hje219
Ix0KCANBDrqrxh6PM8dxBOXX3uR0DiyLfT3ib8G4GwHAJQ2FjJfPLMlgWaC/EBdX5/HWk/PwEpDd
DQ7LRIC6gQU0jRs+AOpxu5j3pGR7hylEU204lgbSDTruYW3z7s0+y8QWr4v5WjamRz3nm3IbMC7Z
aWXLbD/aE8HuGbfSwwSLCbVv13kkzzBpeRKqSXf14Gt1CoOwhClLgMrDhMIYooCt8beyizX3jK3i
YEMeNWP4DX4+gaI/WewrIF8MOpIkw4ZVUL3jsQNouW1zwzm6o2UZyOMo3bXrfsa2F+xS16vv0PJN
ezY41qqa4cHlIN+Ae2tOYDDyXO4lkEr2FRbxAyQVvHephcEZ/Q70ARaNyJROxM5WD4s1jzgQGoWl
imCIbeAO/ltKKMdxqcwFNn47HOdMNst+oAQFGZpbVO8MsKYhGruaLE/IplexEUznMBDxMyhUdQx0
qttN6bvpd0eb460gHcjdZDWp2DzpIMFbC/5aEG2I9WBzdYQajYtrbzxfevmWe+8xTYzcvlHQwdwW
CX3l6Uch0Yi3m86vCaAnnwzrQY4Mj5CsdigAzvNgDjZkJB8ss9HvjEMrgQ4krVDftnXLNKPvQpm9
AT0j0jyseQbe9j2O1IWAqVNp2jkBgRCieZa6VvO2GPagojhUE8xcQhyGb3WsclQX4dClEbo/nFaD
krWxQ5UxX4+zqOcIf9cA5nWkJH6cyUabj4jSYdkbcb3OBGtZkSam0qT9wgIAuj5sMLwHLA1AQye6
MI/4KVIeBagUZKoJjusYYr31DeXXWnNxqU9mc2LuXjwIFsIchszn4LNm9W2+KPgxCqFeZFghP02u
v9ucYkmR8YLcs8MKs9ZGTv8yZIhuNjIbefVTAosSVdRyzGDiMkpwm1c9WpRRoTsyasCEagc7lOgT
6dnmpL6auVTmNTGurnkDPYB+rGUr/sZQN3ShyJcIqtejPOQ3Z7LDzGWHXZFztDCG8WbKrOW57G0j
a6JC28saJRFbcYmownHE/OYSxGa252AkG6s9FwkADq6jWSSwhxsByf9zDWYlYxUOQe1NzUPFpSMX
cqolYpuuF7xietTG2GtFz7ZxDNkeusAqb9kBjZCDV/XSpkc6ypgkoQ9oGm6sLA7KW+mWXYX81SNx
PWACewL/NFhskqCzXCpYvTlH4oKA0qpatqPgR8cbp5MTCGjbjdW27qX/hXkACVG8OUUYlQk5GHAN
vRlKdjoHcpN2vn5thNHcwNuAbIUVo9nESExOCQOaXaERZfVi+ISLxzuNTLvc1Q2h74mXInvdgDEw
HgJGvzDZCClhGNiE2BoIxEG7ZBbXqT2SumygubmglmBeypgVzV2q3G/uWAPzGG2R7pFY7XKrMRbQ
9u50ccq8uYpTcgOVvyBhGToGEVMXtC6UQSmubKMcTiEjIn/DBYRwnufMwq8cEnuAgAwTSFf5VuS5
/ZrI0lgWnoPBr+dDre2Z02/0crnlHE9Wtaazn2IO/L6y+5f/Fo7/XxIGkk+pKP69hOG2KN/Y9f6T
ap3icf2i34vH0PkNqQHnhWULSBnY0f+3eGTU/5tpeiv+ZEVtfRRuf4gX/PW//EPO/g/hAlp1lwcq
P2T9uv+ocGSf8s/VkSDD2AeMElK/Inlb69B/6gXlWKx0JtGdHaQ/W9sp9wNDLqigQ3DvUgc0JxeW
NMQYAtHdXSE9ZXxi9ZG/l5S8dLEEHgOnjKoqzOIDWjnWCGruyqsgIYfujqhH+QXziP/qEq1zTkVS
XhE5am1Dg5EOa9CsOoNihA1XhON2QIZ+ydvOQK2Qtg1nvmqXQzWLA4SRMUqW1Gr3Ffuv8HXMZjs4
BmZKdz90s/d51ASV3M3o/5n4rtrq1Qy0s2Ee1BEB2gHPpcFIPytEGtWxkU2R7NteFd6F0WQ6oIEt
K5Ro3OVZOjHNZ3imb8gghMKxB9K3tDdYUfh104lTCC/LnDvxcejZmky7qulM8LG1Cxui3HREylou
ETnsUW7Ih4uV3sQl7yepYHOl0BnH+Jk1uixMApFI4e9807rs9bIrUmzm5oaposu8s86bGFaZkosx
49FjSk1snmVU0TSEDrvVNFg6B/5q3joLQvkR6E+EbchK/QLxs2qW/J1x+ty7RTRUyezi6IPxijbL
GZODVUyxvMFUuHLRYIuaeRBvltCwN3okPC4HwX9KCRI6JOAyHgvwRuxaekDh45oyJUrt7r2wnd/8
Noe6ipgAle2MCnlNpxoDcqoQltqHBrnjiQW2OhT1SKBV95FtNZbqFIAS91UKO3VNv0JGkdyyDycm
Ly2nreck5O0N1Cs5srFjv4TxvVxztOLagChexOhrF2Nsb8vc+1Q0VXJvs0640+no35dtMb6mmNq2
5PHEZ9mm0z3XQ8POr8l4Mk7xHTCq+QWdn2FFWilKHTY1Wy0yHxxVET+n7WQfATYZt5AzCANj9RDu
R1/alxjQ/MFASrHg0pfF/Mw+kny1NU6s80T9yF4a9TBTjoTFSd7ZU8QCzp8iaF7LqZbok4iu6Ksd
IWHDSVOgH3RZJM/g/u2rcPGZrIrW1U8MKnt6glbGpFgVsvwhtEMhbPsLeyj2gvWuYEaxmfEN39HP
+Sep3SfiTrZ9rhwbvsHkXwTiCiISM+JbcM2p8RYVi3UlJnLLHYcCeMhRUuIh6+U9FXv9LPupPpAV
037VVvoiOkLahjIIznzS1Q5/oxPNfRtcL+hz7kl5T8+1M8mnBIPiZ8U+tlpNXta3vJHmlbHUPMo7
oo/OupzCvZO332Ejx0fhYhNDV8oMCC0sxL5AfTa9vHyZKbBeYIplbuR2QfHSGXW41TyNj9AW5IFp
n7ULfaLqMsJ9dZN7yCCJsGN1QZhdWLtnPfWARoGN5C3gztC4JXsK5bG7ZmvQFmZ3dZxPoF5bas0G
DCxXMSOm1A2mckO2Qb8lUH7eNVq1kY7xOPK+kM0D2TNKDDPCQqLxOIf1lkbaenZ8w0ZwKD9li3zM
W8N/n9yGgBhAxSYTKo3RO7LaJX/yZe5cVeggLuZAlUWHHW/9LDmFDhGAuAQ6bg1FLOAaEIiGofnm
KTMgq3pp7mwCX792zAIBQxikp4UVqmOyNJxPSQrhzCOl1dnoqiNtcQmTa8cS6nVwDSKqWMeivTIj
Nl5ioX6XZ1w9yVsP3P97qSmV+7G7EGukkWTqaZuOyv5Mykt2tA2fTcqk9Uy6Z7uS/Tz6t2GAt7Yp
HBSgAnXFXlJdsTMxg+a+yHtCdNpBMOpb181jn6GIQQSEDiGtdD4drXSYHhq9DsRgRNmPqJ2Dr4Wu
GAuqbJUDBOv+HBH2/OAYMZs0tlRvCp3YVehh9aTOWdVsatUDJaJG+U+7B0ZWOyxOV9HBzHT+xmdV
N28SZbM6t1kusbEDQ1xR4QK2QeFmCKu56bMeB612m2ggahJKRv0gtDefEiPuI74plvQ87jFnt+GB
ddd0wRKBLThog29OI90fjeG8Z21nXQQ83CGa14jLMsx3HaNdbnKjuNZTGlyHdoE1xSRTi6b6W7qq
mDuTEs6Zpk+NKR+njr1lIGSKDYAOIsOdsc8YLR3MbAnR9coG3oyV2hF2nR5QWXpTFmOyd1QWb2Ut
xUvWuc4hZ9mz537/li918NBZvY5SCsWnxMcsKlLZnnVegIaVsVteuw0QObevx+umNpOjodfUFa/y
hoPDFv2eK7ci+jbUdxkj2fduYp2ER1+UlD1O8Jx4sXPmFQKJ1i3qQLelWywLt7qrYsMF6zdDM1uj
TE0mSdu5N7ML0nl/49V1cxjUpLYO0vxXS8ItLwPAcyM5qUMvvuZdW2AGXeNTdYXM3usJVnUCsOt1
3xRbJqxWNNtT/0PAZ9spMavH3PQg4a26jiZh8uGgoNja8P8eszXlleEPATeh3fEqMlLrktwWu3xZ
g2IhkbP3l6lx0qzd10hZt9ZfpemUXzq8xPsET+x7Bc9tN6/ZtBx7X9Kg/C6LrD/Z9CXIFwpAzC5/
F68Zt7NL2i26dvNkMu3dorm09iiaBNE6Rv4tzAOS4cvUwDRRGxiV45IMtNJmh51n+3bIu5OiINkp
mPJH0rn7vT9ReRm6cQ/kLeEY+ojyLSdWssOa7wuC8n/YO7fmtJE0DP+V1NxD6Xy4mK1ajAE7Pmbs
JDs3FLEZISQk0AnQr9+nkUiQ7Hgz6VStamu1Vzt2GtHu/o7v+37Z2U7M/NVRO33KTIZG8e4P6Hqr
Z/l+YU22hb6BKHZdGhAEIzE/WFlDIGPU7dNGWd/nOfN6Ij9aki2W8ICU3mDPFA8UxfaDxQLFcD8o
iTBCxToPlPgG/Zh7W0nH8DrG5Rbah7IKtqJm8MFBFPgSVpU3ihKmCEJvZhCVz/gbY7G4BM4upiYj
hrrq9SCF7Lbj0MrdibFnBFCpr+4hP9/RuF0g8aj4gzIGbQrbDxUIhi8HfhCO02wdD7OSqVuGFzuM
es3VcVToJUbY1m97GcgJbLv9kBmaPymX6Ei7pjrfTC3o9XtE+tFARJ/dX5s4smCBP9Dz+62muk/+
ak8/uMfxi9MeUpJFdG+hFIQzZvpLYeZU5Nx1frFbJe5kGXnIO/qlc7nK9vehb/5pTO3H/+dSP5JL
6TraeW/lUg/zKJqn6Xx+Womv/9WxEq/2gYDTJ6ZyfqKY4ip9hlPo5BwU4xFCdMhzjomU1afPxSAQ
sIRCFkVgx4/JlNF3RdXeRYbSZP4MdfO/UYWnq9dMpmhiu0iII42Fdp/C/I9WMmXvE7232JrRRa+A
8LgeFxACl8X5tLdleinH3lEHohe1vcoEXGKV4r9VAaEAlmlPNivDR7doSoBIFqPepAJ2AV8lOLcE
FMPzLAYebBMdDW9r93m1222wdbqpz1wB5NAEpCN3TVieAuZhT+3nPFoD/NDBIlIH9IaWgIWoAiAC
+CEHdaowT9zFAhH379KRuaA6E0YO+JLlPv5sENsCDE9XFzmEegB51ihPKVgrGUKixdL3blUBW4n2
fviAx8LbFqkBroV2R/x5oTL5T6NKd4m4vODuEfp+mR5wMYxdBSOzSjzvOqaY/BgAQ7raLUvlQ75N
tGEU2vcYBPdaWWLKnRWq5eEiJeKA1IRGRF5gKqDeTJdKMgaHimiZb6CyDpQnXsdEwtSFR1YPVfwS
EtBtZLuXXhQMzXgX3CH0DxcFtPEAYV/nnGp+zGhy4EMJfY/z7cZQzpTSMK7c5S69yNOyx/ijEuZs
sOhdoh63JurelGeLHgSldKnE10BVwS1tnB4Ypu02f1B9mDUaefaVx1TgsQHyeaRtdJNV0/J+XWjp
te33YBjl2oMl4FJ7yNfn6ZYYdWoHKYMvoedswbmNrDzGIawBXRkCfpWDwwKr/Key8tMxDYblJC88
Jh1o7vRj4fjxaLmcWs+OT9MQbT1tee2ZuIDwgPzaCRCYswqLoQ/DfAJAJRltLCike4Wg2qFhM/AE
lAzomPvFSaLtXx4c31GpRGACN1M65twb495ALiu82i/Xjxjl5aODqN6sR8UdOcrSVK4RXyneOz3c
QbxSAD/5LuitNSMKBki3MHlDwOGmAhinC4hcCFYOzDmoOeRJNxMnj4P7XbzpXaKzUtxqWOH3xsan
F7IGT8BIPwjI9iTv5f5+lKQCaAEEDLxeKaB7sPpGywOar9wJXRgB8dMOaL+NAP7tcwfKJbPRPWY3
5ArTJjWkJnSqCdoQMDMpE5Jzg51Wru4oeE6ACTCuldFz14mlzeJwY0+vNgBGF++JiD5ZfmJ/gBgw
phiv9i5SPzem2jjM4P/Zg8LdRu5TaQAiPvem+/K2hH5+l+aas3pC6xTCmREh3etk+aNJgokGRr6A
JhfSqjGmKeJjSQ44Kozcy21sa1TtpymwqvXCWgMv7q2W2zN61N5kzUC45FELt0bA7Du0VhgEHVl2
bF9SNHDS3nBlLjXlFkPJvq8K5HWmFoPORcw0VZDX2GwzZgH2vJsNUEP7k4JswgaOh7lX76Odm0+f
l1P0kGmDuwMs3GChGj10R+GscXJN6gouFYyBC4g7YAIEuJ2BkrnLLzYD83oTJyoonptxuGVWtpPn
wbDIE6qRghhmXG+ZQvNxtV8zkpZ+KCdFoep8oTKKtxhEG7BFtHeMZ7jnWTCGQ14gdbCnFTEser6L
Bh2se/c8MgM+kkCD5GAlWvO6V0LDCNKQdE7ZgmvH9vGJWTAlcaDGDjiGiQdLEj7fjeJb29lrDEXd
55uFnr0HkmoqKH4Ab/fsnQ1fYBFZt0w52I1MgeVXlLAAnmiyx9DIp/uHcOto7xMLqOAgIDUjyVq5
W1Sgdes6co3NReC73PudOR2aRM8ZQqe6PYagsxgzRsMZx4skuIu08KqkNGEPEtWMr3YLMU5mvbYp
G2fGgj6UY3OpCpKNYR7lKom6pV06IDKZ8bYUdxUkp+pZ/nkCdrE3UoDp/WGHyMxYjKFWz/QtwByr
F0UopOfxB6ewrZvMQnyBIrYGH1N331M4Q65okxB17QxvnCVQOAZlmTOyeZWW+6fNfvMFH5Uw+txA
sAd4z5lPu8AZaMpG+cMr1eloR7no0TS89N4gccM5RCGDHez0Ns6c3ijs7ZXLIlKmTyVMrrv9lIHp
NuLvmM7pBNSj8jmwVX/IfA7nXwVZZTzIptp6sgS+/94u7fIaKpgzAHSKSD9jFCF36nB7NzHtAG83
gurHZOdMKZeQKRdkPMtCN86XUDrvUMZdnqM3Nk6RBXss7Ti72KMtA5wmKscm89c3qDegg1CmvQJt
oXhxC08EncBkpznvAXuvIQno9FgSSm3IYu5AdxjmQFMRpvCQoLpb773tWcHwgHNj6Xpjiy9AETEo
QGRujQWmsTQ+62CsxTxndz0rHC27Vu1SnRe5Fo/MjJmCATOHJla60T/1dnweKmDecA1dYLT04Z0m
URbeBMp28zHnHl4DQUnuKOm6VyQnEVI90fIKYi5oMH1R3ARMWEEMLLQmYVn8uXEY3LwnEP80ha1/
M52qkLSWqUUkgKIVmTOjcuKVrtyku8UqO/O5+Xfm0t6N0ZRLZmgNM47JCoY6jOZ7RKJ3zL9aOdbF
ChbuPeJQyNwvg/jLln7oYL1bKecB03kuUAD6hCikBYOLkkMIhVl0R/RzhFASh95w7/MumirnDOJc
X5u+r9DsSBEewvszHIghREMDjjQ6nbRkehqw92GeeohHGHACXBKiQVrsLPdsg07dGYxyEtfI01Cb
XSFYh+BlYKmekDHaOvA5uNTouQ2ZzWXOtB3Uzh2kGLqpyhJLkNAuIrMsgH/af+iAdj1cnrfyvcVD
ysRN//5/K76v0ULDWTajaQ6N8z6fJ/sPc8D6WXoMgMVP72I0+x7in/ultxd6N/+RjIGbrYMWaXRf
Di91eOO31ghnfLH8ef77bzrtF1obpAwW4yN4iNpDeIz1j3ukBn1VIfon/D79O7+1AW9/t2on3/6d
t9692pqL599/sy2dbEXu6yMLSXaDLhG4SPHwJZtf30RUSYCXqjbXyeH43p//7W/26769isR19VLV
TIGvf5G/89dXSPFU0WOrNI5dlPNPv74rRtmAndKQiD48NOfY7w7tAkqgvLPcGbD7GvMOgacBYXvt
DKgu8zwBQSLUVe3Cf2kTnuI8yoQp8vw4Oi0CaGhz/dAetFY4MQNuHzQuSHMdiVTxtMyA6/aB43EL
XKOjB4FTLH0btD7iaQZceECwp9fAseDDK7pOF7r69tWR69A1oKzSrh39hCegL89VB8p5eFqbgFh5
n90BGE1TSDyd8wdAT6t3kjCIBgbPRRBBzOIVD0Wq05PgaqAVgAMAMTjsgZA66JZB1KEjSB8FtW9Y
umM4KrdKPC2viDXQuQ0uvIuvu9StXUAOiL+clFtATNq0TcqmsExe2wTGOVe11Lpq2yFrwPw36YuA
wWcsiEVKV/2JW5GBbXJEBGAYSsbh6dxFgK+kynoEA/kUZuiB+qg9f8scqKpBwR2QkNM9Q8DAijam
/2+7BKJjhehX1YkvTs2gDfxKtTQXI1H99TsXF9ICEQMP5CyAwoxHtN0FPb96mrvguAxtdCzw29/u
SLfMIPZbOkPUkJVlkrv6NUVoWQIHl0jZDWqiXtnJ6tJ1yBzCVdGlXSIuD1qYgchkdRReWAIaaaap
O2heHr1Fx84CGe4Ppgmz5xUjmH3E4v2njDP/rVqg9VGRYrSS+3pg4Oh9g4ENtqHU4VHnzgIX1pGu
mbh9ckWocMcgkG95ah1JF0SjFd5zXVTonG/UVNWVLZ3gGx3bsF3cw6s3wjGJj5gsBXq2+nn1gR2y
CyQ6DkmOnI9AJRt2JJkzGmviaZ0FVyexpsCiKvXPu7cLUM6ko0UHH2CQDdh1+aCdMEDog8pKXlV7
ymrbO3QWcOKG7C4Ydh9YGFUUh0MvnnYGrUGUxIlAqajMZ/WBHdoFlALFJBupG6HbfVMDDWkBST48
LU+JXdAYAgjpu44XumcddegDkrsgzgI5NFVzvdqFVtTEASCBEvWW2jp2sKREzUt2F8y+0Bgiavp2
7089peX2UaeEFkwr8fB0Lo8AFSXtI8TsKa4Ee9CME2yrD8mZotuxqNq5aAk+smBLS9kD4gTKxtC7
Bejr8DR3gSzKppZEIb+z+QODe6VjRjwghKSvpl9hwdObIAqL2ESwHbU96J5VVEyjOqA/X141tD6N
FHoM7utZlE2JWaERQRp1OHUdco0AIUVbQO4qaHQbXUtjmMohVmwfAoa3ECCoZJlKvT9d2wVYeNJX
wbBwCmhBgCitdqEdLBp9xuqRs2vVpevQIUBMz5KOEplsiG4QdSOgta/YQwajcwjoytJ37t6fH8Ul
yUvAXCHonNRJjkWzllfEH9Bhwu9qdfbcuYxJU5maLbkLxIeYOdBJ1EoOTytvhHpKqQW/A46sc6eA
4F76+9NdoaOu23aNO2n7Q7fPFUDN/Nh96d4pEMUN2VOgg77HpIjh6K+dAvwhcH4K7TjMw9M9iyi4
27K7QJ0dgBEhYl1VbJ0FmwgSc6GhRF893bsRAjcguwvEPhocCbNuqbRbz+IswEBXRAv+8HQuWwCP
Ju8dCZEQqWPob239W3aRviO+gYnWR5RCB+3Cy7EOf7vxBuoMmUv7a7eBK3aaLdh0ntA3c8Sov8PT
uV0AhaDKVg90MQOa5JhqdfUtW2cB3TEHOhEoha5WmFGhkG7CGhSKAJwQKbyeM9F/4ycM1TC+QbfI
UjoVNR8EP6RSJ50bAZeGSnt1FF5AUsicgKkiblnXXqsApUu7QFBbmWyJ/FmceJCKdeL0AphDX97R
HUY9npyVbp0FYRek+/JCMgYHQGhUecKWdRS1Ve4dOWbtlDt0Cl5jef6Ed4Cu6QLJrs9BK16i/4iw
qlBOrH1o5/oMFIW1ymX9/F3Q6chTSiI6rk1CaxcOeEUb7DL0ya5lUIT7dXHj578/dVXkNjX+13KL
ANMsIahpgdo/PJ0rJcK7lQ6XRZtJ1RyXqmr1LVttJtvpCzuJWlD988r2dskUEMjKmkJaCwCW6TjS
Rjg8LVNIiGSRZJNdfQuhftQh/MBWfeXDnC388PnAhPHn6WuEme/9wpEt8fLnNQdEED0Evr3xi0LP
tvrsb0SZfzRQK4f45+SHx3jo8Dn1P6+/4MuPbnzW8Vsd/+PEnyez5GmxP/xgX7/mzWwFm+af4ezL
rKl2xr5z8r69ye+/Nd7zJGn8Dwunwey4jtgTASg4/n/xfX5yXSSQ4uZQ8QpKLv3CSTCL0ll6fMXD
Kx/w2bIrn81C/684ifzGdlQ8EOm14zBOZs8NreOKZSS/MuINT5n/lGenW1LhlGUXH87D2XaWzE9X
rjDA0ivXILB38V/vztDQXX1pbnsFMpX9lBG77j83/p41clF25fE8TrzmK1NfFzg42ZUn7LjvH9c5
HG+duvXxP/z8lbx4RjHxuMxh3QrILPvCF8zyi2K/eSMrlKz00tGzP2tZkQpnJ71yvG0eiwqyJbvs
+5e2qUJBSS/MAvlTsG/8/SpQjezSV3Hupy+2uSIByq59zZyAhvWgAfcr3Mv1DF3gWfR8uh01okL+
ldN09rTI03mWNc60VvWppdf3nxa+N2vy7CrYpPzSQsgnzhonu+6syq+dItfGhNJ1wzahrCIad79i
9ThP2kuLlrD00nGUtWxI3WeTXflm/iWZtaInaG6ihSW/dDFr+q0aay6/8PbdZMZ4zIXfdOusL7pO
v2L9y3mSzhuWigK+aOb8isWv5zv/qeHGarb6r1j8X3ESHF9TeMi68SC99H+ct/x9Vv7X4uZbUfzN
4QOGs6B99yvAoez7f29Kh+Rbv6XhLLt0MkeStfGnrBAWsltxh1Zaug+LWStN0KoirOzyHxbx8/zd
RfrCt1V9QNnl/4jz7wz+rtsqv+YDXh7Eujoru/ybSnWSR+ZhvmtmlTXhVfadH7PZ4vQg1iVK2WU/
zpMVnq2xclX8k17ZJ7NpHe+6sCa79KcZfifysubVrCHy0ovP0+zdx9devqqHSa/vp09xhJxuY88r
IKv02vsYZpTXXPmAC3x75dcqTV9bdC/rT0eRkNf+WbO4Jn7jKZzPkn/8GwAA//8=</cx:binary>
              </cx:geoCache>
            </cx:geography>
          </cx:layoutPr>
          <cx:valueColors>
            <cx:minColor>
              <a:srgbClr val="9BD9FF"/>
            </cx:minColor>
            <cx:midColor>
              <a:srgbClr val="B7AFFF"/>
            </cx:midColor>
            <cx:maxColor>
              <a:srgbClr val="A66BD3"/>
            </cx:maxColor>
          </cx:valueColors>
          <cx:valueColorPositions count="3"/>
        </cx:series>
      </cx:plotAreaRegion>
    </cx:plotArea>
    <cx:legend pos="t" align="ctr" overlay="0">
      <cx:spPr>
        <a:no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91510</xdr:colOff>
      <xdr:row>6</xdr:row>
      <xdr:rowOff>94595</xdr:rowOff>
    </xdr:from>
    <xdr:to>
      <xdr:col>19</xdr:col>
      <xdr:colOff>346363</xdr:colOff>
      <xdr:row>21</xdr:row>
      <xdr:rowOff>107289</xdr:rowOff>
    </xdr:to>
    <xdr:graphicFrame macro="">
      <xdr:nvGraphicFramePr>
        <xdr:cNvPr id="2" name="Chart 1">
          <a:extLst>
            <a:ext uri="{FF2B5EF4-FFF2-40B4-BE49-F238E27FC236}">
              <a16:creationId xmlns:a16="http://schemas.microsoft.com/office/drawing/2014/main" id="{4C0E4DBA-ECB4-C7E7-DF6A-9FC73DE2F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494689</xdr:colOff>
      <xdr:row>6</xdr:row>
      <xdr:rowOff>44722</xdr:rowOff>
    </xdr:from>
    <xdr:to>
      <xdr:col>25</xdr:col>
      <xdr:colOff>372768</xdr:colOff>
      <xdr:row>21</xdr:row>
      <xdr:rowOff>163055</xdr:rowOff>
    </xdr:to>
    <xdr:graphicFrame macro="">
      <xdr:nvGraphicFramePr>
        <xdr:cNvPr id="4" name="Chart 3">
          <a:extLst>
            <a:ext uri="{FF2B5EF4-FFF2-40B4-BE49-F238E27FC236}">
              <a16:creationId xmlns:a16="http://schemas.microsoft.com/office/drawing/2014/main" id="{63840294-30D3-B91A-E6CC-E41D49926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134143</xdr:colOff>
      <xdr:row>6</xdr:row>
      <xdr:rowOff>96982</xdr:rowOff>
    </xdr:from>
    <xdr:to>
      <xdr:col>32</xdr:col>
      <xdr:colOff>0</xdr:colOff>
      <xdr:row>21</xdr:row>
      <xdr:rowOff>178128</xdr:rowOff>
    </xdr:to>
    <xdr:graphicFrame macro="">
      <xdr:nvGraphicFramePr>
        <xdr:cNvPr id="5" name="Chart 4">
          <a:extLst>
            <a:ext uri="{FF2B5EF4-FFF2-40B4-BE49-F238E27FC236}">
              <a16:creationId xmlns:a16="http://schemas.microsoft.com/office/drawing/2014/main" id="{6D32ACF6-E0AA-83EA-9DC5-2D6CE100D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581892</xdr:colOff>
      <xdr:row>23</xdr:row>
      <xdr:rowOff>5740</xdr:rowOff>
    </xdr:from>
    <xdr:to>
      <xdr:col>13</xdr:col>
      <xdr:colOff>235528</xdr:colOff>
      <xdr:row>41</xdr:row>
      <xdr:rowOff>121720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FE0B49AD-5E45-6D39-3FCE-85D231153E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76252" y="4341520"/>
              <a:ext cx="7250776" cy="3270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533401</xdr:colOff>
      <xdr:row>22</xdr:row>
      <xdr:rowOff>166255</xdr:rowOff>
    </xdr:from>
    <xdr:to>
      <xdr:col>31</xdr:col>
      <xdr:colOff>304799</xdr:colOff>
      <xdr:row>41</xdr:row>
      <xdr:rowOff>144188</xdr:rowOff>
    </xdr:to>
    <xdr:graphicFrame macro="">
      <xdr:nvGraphicFramePr>
        <xdr:cNvPr id="7" name="Chart 6">
          <a:extLst>
            <a:ext uri="{FF2B5EF4-FFF2-40B4-BE49-F238E27FC236}">
              <a16:creationId xmlns:a16="http://schemas.microsoft.com/office/drawing/2014/main" id="{335E5B37-C69F-72F5-BB97-3B1F54B1C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105889</xdr:colOff>
      <xdr:row>23</xdr:row>
      <xdr:rowOff>0</xdr:rowOff>
    </xdr:from>
    <xdr:to>
      <xdr:col>21</xdr:col>
      <xdr:colOff>360218</xdr:colOff>
      <xdr:row>41</xdr:row>
      <xdr:rowOff>172292</xdr:rowOff>
    </xdr:to>
    <xdr:graphicFrame macro="">
      <xdr:nvGraphicFramePr>
        <xdr:cNvPr id="8" name="Chart 7">
          <a:extLst>
            <a:ext uri="{FF2B5EF4-FFF2-40B4-BE49-F238E27FC236}">
              <a16:creationId xmlns:a16="http://schemas.microsoft.com/office/drawing/2014/main" id="{0D21F152-89E2-7EC9-D022-8B17B4B0D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2771</xdr:colOff>
      <xdr:row>23</xdr:row>
      <xdr:rowOff>13855</xdr:rowOff>
    </xdr:from>
    <xdr:to>
      <xdr:col>3</xdr:col>
      <xdr:colOff>695498</xdr:colOff>
      <xdr:row>31</xdr:row>
      <xdr:rowOff>83126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DD9F1-CAAC-4B87-AEE3-E3580401A8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462" y="4461164"/>
              <a:ext cx="1828800" cy="1510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1388</xdr:colOff>
      <xdr:row>14</xdr:row>
      <xdr:rowOff>96985</xdr:rowOff>
    </xdr:from>
    <xdr:to>
      <xdr:col>3</xdr:col>
      <xdr:colOff>694115</xdr:colOff>
      <xdr:row>21</xdr:row>
      <xdr:rowOff>166255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866C09C8-FA32-4F03-BEDA-9C5701B873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079" y="2923312"/>
              <a:ext cx="1828800" cy="1330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3464</xdr:colOff>
      <xdr:row>32</xdr:row>
      <xdr:rowOff>41565</xdr:rowOff>
    </xdr:from>
    <xdr:to>
      <xdr:col>3</xdr:col>
      <xdr:colOff>696191</xdr:colOff>
      <xdr:row>39</xdr:row>
      <xdr:rowOff>69273</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AE4F6172-DF78-435E-89E4-99BA380FB24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8155" y="6109856"/>
              <a:ext cx="1828800" cy="1288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145472</xdr:colOff>
      <xdr:row>4</xdr:row>
      <xdr:rowOff>33647</xdr:rowOff>
    </xdr:from>
    <xdr:to>
      <xdr:col>35</xdr:col>
      <xdr:colOff>48491</xdr:colOff>
      <xdr:row>10</xdr:row>
      <xdr:rowOff>53734</xdr:rowOff>
    </xdr:to>
    <xdr:sp macro="" textlink="">
      <xdr:nvSpPr>
        <xdr:cNvPr id="14" name="Rectangle: Rounded Corners 13">
          <a:extLst>
            <a:ext uri="{FF2B5EF4-FFF2-40B4-BE49-F238E27FC236}">
              <a16:creationId xmlns:a16="http://schemas.microsoft.com/office/drawing/2014/main" id="{3C445E72-9551-C2AE-24DC-99587AB14B00}"/>
            </a:ext>
          </a:extLst>
        </xdr:cNvPr>
        <xdr:cNvSpPr/>
      </xdr:nvSpPr>
      <xdr:spPr>
        <a:xfrm>
          <a:off x="20913436" y="809502"/>
          <a:ext cx="1898073" cy="1100741"/>
        </a:xfrm>
        <a:prstGeom prst="round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465116</xdr:colOff>
      <xdr:row>5</xdr:row>
      <xdr:rowOff>59377</xdr:rowOff>
    </xdr:from>
    <xdr:to>
      <xdr:col>36</xdr:col>
      <xdr:colOff>57398</xdr:colOff>
      <xdr:row>8</xdr:row>
      <xdr:rowOff>73231</xdr:rowOff>
    </xdr:to>
    <xdr:sp macro="" textlink="">
      <xdr:nvSpPr>
        <xdr:cNvPr id="15" name="TextBox 14">
          <a:extLst>
            <a:ext uri="{FF2B5EF4-FFF2-40B4-BE49-F238E27FC236}">
              <a16:creationId xmlns:a16="http://schemas.microsoft.com/office/drawing/2014/main" id="{268E0807-D7C8-F15B-80CA-51153968D790}"/>
            </a:ext>
          </a:extLst>
        </xdr:cNvPr>
        <xdr:cNvSpPr txBox="1"/>
      </xdr:nvSpPr>
      <xdr:spPr>
        <a:xfrm>
          <a:off x="21233080" y="1015341"/>
          <a:ext cx="1767445" cy="55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SALES</a:t>
          </a:r>
        </a:p>
      </xdr:txBody>
    </xdr:sp>
    <xdr:clientData/>
  </xdr:twoCellAnchor>
  <xdr:twoCellAnchor>
    <xdr:from>
      <xdr:col>32</xdr:col>
      <xdr:colOff>369124</xdr:colOff>
      <xdr:row>7</xdr:row>
      <xdr:rowOff>32658</xdr:rowOff>
    </xdr:from>
    <xdr:to>
      <xdr:col>34</xdr:col>
      <xdr:colOff>618506</xdr:colOff>
      <xdr:row>9</xdr:row>
      <xdr:rowOff>137556</xdr:rowOff>
    </xdr:to>
    <xdr:sp macro="" textlink="'Pivot Tables'!G35">
      <xdr:nvSpPr>
        <xdr:cNvPr id="16" name="TextBox 15">
          <a:extLst>
            <a:ext uri="{FF2B5EF4-FFF2-40B4-BE49-F238E27FC236}">
              <a16:creationId xmlns:a16="http://schemas.microsoft.com/office/drawing/2014/main" id="{0522EC92-AEA7-671F-14C5-0EACCC60ABE2}"/>
            </a:ext>
          </a:extLst>
        </xdr:cNvPr>
        <xdr:cNvSpPr txBox="1"/>
      </xdr:nvSpPr>
      <xdr:spPr>
        <a:xfrm>
          <a:off x="21137088" y="1348840"/>
          <a:ext cx="1579418" cy="465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CE5E1A-A817-43C1-877D-CCB212D3C44F}" type="TxLink">
            <a:rPr lang="en-US" sz="1600" b="0" i="0" u="none" strike="noStrike">
              <a:solidFill>
                <a:srgbClr val="000000"/>
              </a:solidFill>
              <a:latin typeface="Tw Cen MT"/>
            </a:rPr>
            <a:pPr/>
            <a:t>$22,97,200.86</a:t>
          </a:fld>
          <a:endParaRPr lang="en-IN" sz="1600"/>
        </a:p>
      </xdr:txBody>
    </xdr:sp>
    <xdr:clientData/>
  </xdr:twoCellAnchor>
  <xdr:twoCellAnchor>
    <xdr:from>
      <xdr:col>32</xdr:col>
      <xdr:colOff>176150</xdr:colOff>
      <xdr:row>11</xdr:row>
      <xdr:rowOff>48492</xdr:rowOff>
    </xdr:from>
    <xdr:to>
      <xdr:col>35</xdr:col>
      <xdr:colOff>47500</xdr:colOff>
      <xdr:row>17</xdr:row>
      <xdr:rowOff>51460</xdr:rowOff>
    </xdr:to>
    <xdr:sp macro="" textlink="">
      <xdr:nvSpPr>
        <xdr:cNvPr id="17" name="Rectangle: Rounded Corners 16">
          <a:extLst>
            <a:ext uri="{FF2B5EF4-FFF2-40B4-BE49-F238E27FC236}">
              <a16:creationId xmlns:a16="http://schemas.microsoft.com/office/drawing/2014/main" id="{93EEC996-5C94-857C-63C2-7802FA0A7971}"/>
            </a:ext>
          </a:extLst>
        </xdr:cNvPr>
        <xdr:cNvSpPr/>
      </xdr:nvSpPr>
      <xdr:spPr>
        <a:xfrm>
          <a:off x="20944114" y="2085110"/>
          <a:ext cx="1866404" cy="1083623"/>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380998</xdr:colOff>
      <xdr:row>12</xdr:row>
      <xdr:rowOff>94014</xdr:rowOff>
    </xdr:from>
    <xdr:to>
      <xdr:col>34</xdr:col>
      <xdr:colOff>491835</xdr:colOff>
      <xdr:row>14</xdr:row>
      <xdr:rowOff>44534</xdr:rowOff>
    </xdr:to>
    <xdr:sp macro="" textlink="">
      <xdr:nvSpPr>
        <xdr:cNvPr id="18" name="TextBox 17">
          <a:extLst>
            <a:ext uri="{FF2B5EF4-FFF2-40B4-BE49-F238E27FC236}">
              <a16:creationId xmlns:a16="http://schemas.microsoft.com/office/drawing/2014/main" id="{2BF4ACBD-DC3F-245E-C3AA-D0B9657F1627}"/>
            </a:ext>
          </a:extLst>
        </xdr:cNvPr>
        <xdr:cNvSpPr txBox="1"/>
      </xdr:nvSpPr>
      <xdr:spPr>
        <a:xfrm>
          <a:off x="21148962" y="2310741"/>
          <a:ext cx="1440873" cy="310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PROFIT</a:t>
          </a:r>
        </a:p>
      </xdr:txBody>
    </xdr:sp>
    <xdr:clientData/>
  </xdr:twoCellAnchor>
  <xdr:twoCellAnchor>
    <xdr:from>
      <xdr:col>32</xdr:col>
      <xdr:colOff>433448</xdr:colOff>
      <xdr:row>14</xdr:row>
      <xdr:rowOff>77191</xdr:rowOff>
    </xdr:from>
    <xdr:to>
      <xdr:col>34</xdr:col>
      <xdr:colOff>544285</xdr:colOff>
      <xdr:row>16</xdr:row>
      <xdr:rowOff>27709</xdr:rowOff>
    </xdr:to>
    <xdr:sp macro="" textlink="'Pivot Tables'!H35">
      <xdr:nvSpPr>
        <xdr:cNvPr id="19" name="TextBox 18">
          <a:extLst>
            <a:ext uri="{FF2B5EF4-FFF2-40B4-BE49-F238E27FC236}">
              <a16:creationId xmlns:a16="http://schemas.microsoft.com/office/drawing/2014/main" id="{4C2BAD8B-41F7-96B7-9F8E-B89BBACF8D87}"/>
            </a:ext>
          </a:extLst>
        </xdr:cNvPr>
        <xdr:cNvSpPr txBox="1"/>
      </xdr:nvSpPr>
      <xdr:spPr>
        <a:xfrm>
          <a:off x="21201412" y="2654136"/>
          <a:ext cx="1440873" cy="31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99C3B-DB68-4BE1-97A7-DDA5BBB8E53B}" type="TxLink">
            <a:rPr lang="en-US" sz="1600" b="0" i="0" u="none" strike="noStrike">
              <a:solidFill>
                <a:srgbClr val="000000"/>
              </a:solidFill>
              <a:latin typeface="Tw Cen MT"/>
            </a:rPr>
            <a:pPr/>
            <a:t>$2,86,397.02</a:t>
          </a:fld>
          <a:endParaRPr lang="en-IN" sz="1600"/>
        </a:p>
      </xdr:txBody>
    </xdr:sp>
    <xdr:clientData/>
  </xdr:twoCellAnchor>
  <xdr:twoCellAnchor>
    <xdr:from>
      <xdr:col>32</xdr:col>
      <xdr:colOff>212766</xdr:colOff>
      <xdr:row>18</xdr:row>
      <xdr:rowOff>139534</xdr:rowOff>
    </xdr:from>
    <xdr:to>
      <xdr:col>35</xdr:col>
      <xdr:colOff>50471</xdr:colOff>
      <xdr:row>24</xdr:row>
      <xdr:rowOff>150421</xdr:rowOff>
    </xdr:to>
    <xdr:sp macro="" textlink="">
      <xdr:nvSpPr>
        <xdr:cNvPr id="20" name="Rectangle: Rounded Corners 19">
          <a:extLst>
            <a:ext uri="{FF2B5EF4-FFF2-40B4-BE49-F238E27FC236}">
              <a16:creationId xmlns:a16="http://schemas.microsoft.com/office/drawing/2014/main" id="{E9D3AC60-249F-C38E-A2FA-82EA2B0659EE}"/>
            </a:ext>
          </a:extLst>
        </xdr:cNvPr>
        <xdr:cNvSpPr/>
      </xdr:nvSpPr>
      <xdr:spPr>
        <a:xfrm>
          <a:off x="20980730" y="3436916"/>
          <a:ext cx="1832759" cy="1091541"/>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233546</xdr:colOff>
      <xdr:row>19</xdr:row>
      <xdr:rowOff>93024</xdr:rowOff>
    </xdr:from>
    <xdr:to>
      <xdr:col>34</xdr:col>
      <xdr:colOff>594754</xdr:colOff>
      <xdr:row>22</xdr:row>
      <xdr:rowOff>0</xdr:rowOff>
    </xdr:to>
    <xdr:sp macro="" textlink="">
      <xdr:nvSpPr>
        <xdr:cNvPr id="21" name="TextBox 20">
          <a:extLst>
            <a:ext uri="{FF2B5EF4-FFF2-40B4-BE49-F238E27FC236}">
              <a16:creationId xmlns:a16="http://schemas.microsoft.com/office/drawing/2014/main" id="{4F46B3F2-B052-2D50-FA81-5F31A619118D}"/>
            </a:ext>
          </a:extLst>
        </xdr:cNvPr>
        <xdr:cNvSpPr txBox="1"/>
      </xdr:nvSpPr>
      <xdr:spPr>
        <a:xfrm>
          <a:off x="21001510" y="3570515"/>
          <a:ext cx="1691244" cy="44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0" i="0" u="none" strike="noStrike">
              <a:solidFill>
                <a:srgbClr val="000000"/>
              </a:solidFill>
              <a:latin typeface="Tw Cen MT"/>
              <a:ea typeface="+mn-ea"/>
              <a:cs typeface="+mn-cs"/>
            </a:rPr>
            <a:t>TOTAL QUANTITY</a:t>
          </a:r>
        </a:p>
      </xdr:txBody>
    </xdr:sp>
    <xdr:clientData/>
  </xdr:twoCellAnchor>
  <xdr:twoCellAnchor>
    <xdr:from>
      <xdr:col>33</xdr:col>
      <xdr:colOff>85108</xdr:colOff>
      <xdr:row>21</xdr:row>
      <xdr:rowOff>79168</xdr:rowOff>
    </xdr:from>
    <xdr:to>
      <xdr:col>34</xdr:col>
      <xdr:colOff>226621</xdr:colOff>
      <xdr:row>23</xdr:row>
      <xdr:rowOff>90054</xdr:rowOff>
    </xdr:to>
    <xdr:sp macro="" textlink="'Pivot Tables'!I35">
      <xdr:nvSpPr>
        <xdr:cNvPr id="24" name="TextBox 23">
          <a:extLst>
            <a:ext uri="{FF2B5EF4-FFF2-40B4-BE49-F238E27FC236}">
              <a16:creationId xmlns:a16="http://schemas.microsoft.com/office/drawing/2014/main" id="{9F5CEBB7-0AA9-30AE-C5FA-29BE7898F014}"/>
            </a:ext>
          </a:extLst>
        </xdr:cNvPr>
        <xdr:cNvSpPr txBox="1"/>
      </xdr:nvSpPr>
      <xdr:spPr>
        <a:xfrm>
          <a:off x="21518090" y="3916877"/>
          <a:ext cx="806531" cy="37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D0AF2A-A7AF-4286-81F9-4116A58AC0A0}" type="TxLink">
            <a:rPr lang="en-US" sz="1600" b="0" i="0" u="none" strike="noStrike">
              <a:solidFill>
                <a:srgbClr val="000000"/>
              </a:solidFill>
              <a:latin typeface="Tw Cen MT"/>
              <a:ea typeface="+mn-ea"/>
              <a:cs typeface="+mn-cs"/>
            </a:rPr>
            <a:pPr marL="0" indent="0"/>
            <a:t>37873</a:t>
          </a:fld>
          <a:endParaRPr lang="en-IN" sz="1600" b="0" i="0" u="none" strike="noStrike">
            <a:solidFill>
              <a:srgbClr val="000000"/>
            </a:solidFill>
            <a:latin typeface="Tw Cen MT"/>
            <a:ea typeface="+mn-ea"/>
            <a:cs typeface="+mn-cs"/>
          </a:endParaRPr>
        </a:p>
      </xdr:txBody>
    </xdr:sp>
    <xdr:clientData/>
  </xdr:twoCellAnchor>
  <xdr:twoCellAnchor>
    <xdr:from>
      <xdr:col>32</xdr:col>
      <xdr:colOff>201880</xdr:colOff>
      <xdr:row>25</xdr:row>
      <xdr:rowOff>152401</xdr:rowOff>
    </xdr:from>
    <xdr:to>
      <xdr:col>35</xdr:col>
      <xdr:colOff>50470</xdr:colOff>
      <xdr:row>31</xdr:row>
      <xdr:rowOff>152400</xdr:rowOff>
    </xdr:to>
    <xdr:sp macro="" textlink="">
      <xdr:nvSpPr>
        <xdr:cNvPr id="25" name="Rectangle: Rounded Corners 24">
          <a:extLst>
            <a:ext uri="{FF2B5EF4-FFF2-40B4-BE49-F238E27FC236}">
              <a16:creationId xmlns:a16="http://schemas.microsoft.com/office/drawing/2014/main" id="{AB4F3CE2-322D-7407-09C4-6CD106CCCF03}"/>
            </a:ext>
          </a:extLst>
        </xdr:cNvPr>
        <xdr:cNvSpPr/>
      </xdr:nvSpPr>
      <xdr:spPr>
        <a:xfrm>
          <a:off x="20969844" y="4710546"/>
          <a:ext cx="1843644" cy="108065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341414</xdr:colOff>
      <xdr:row>26</xdr:row>
      <xdr:rowOff>66304</xdr:rowOff>
    </xdr:from>
    <xdr:to>
      <xdr:col>34</xdr:col>
      <xdr:colOff>659080</xdr:colOff>
      <xdr:row>28</xdr:row>
      <xdr:rowOff>55418</xdr:rowOff>
    </xdr:to>
    <xdr:sp macro="" textlink="">
      <xdr:nvSpPr>
        <xdr:cNvPr id="26" name="TextBox 25">
          <a:extLst>
            <a:ext uri="{FF2B5EF4-FFF2-40B4-BE49-F238E27FC236}">
              <a16:creationId xmlns:a16="http://schemas.microsoft.com/office/drawing/2014/main" id="{EB3AC6A6-17DF-12A6-F88D-DDCACF8AB516}"/>
            </a:ext>
          </a:extLst>
        </xdr:cNvPr>
        <xdr:cNvSpPr txBox="1"/>
      </xdr:nvSpPr>
      <xdr:spPr>
        <a:xfrm>
          <a:off x="21109378" y="4804559"/>
          <a:ext cx="1647702" cy="34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0" i="0" u="none" strike="noStrike">
              <a:solidFill>
                <a:srgbClr val="000000"/>
              </a:solidFill>
              <a:latin typeface="Tw Cen MT"/>
              <a:ea typeface="+mn-ea"/>
              <a:cs typeface="+mn-cs"/>
            </a:rPr>
            <a:t>TOTAL ORDERS</a:t>
          </a:r>
        </a:p>
      </xdr:txBody>
    </xdr:sp>
    <xdr:clientData/>
  </xdr:twoCellAnchor>
  <xdr:twoCellAnchor>
    <xdr:from>
      <xdr:col>33</xdr:col>
      <xdr:colOff>140525</xdr:colOff>
      <xdr:row>28</xdr:row>
      <xdr:rowOff>33648</xdr:rowOff>
    </xdr:from>
    <xdr:to>
      <xdr:col>34</xdr:col>
      <xdr:colOff>162296</xdr:colOff>
      <xdr:row>29</xdr:row>
      <xdr:rowOff>115784</xdr:rowOff>
    </xdr:to>
    <xdr:sp macro="" textlink="'Pivot Tables'!F35">
      <xdr:nvSpPr>
        <xdr:cNvPr id="27" name="TextBox 26">
          <a:extLst>
            <a:ext uri="{FF2B5EF4-FFF2-40B4-BE49-F238E27FC236}">
              <a16:creationId xmlns:a16="http://schemas.microsoft.com/office/drawing/2014/main" id="{ED2AAE9A-2D7F-DA3E-A958-73772B0CDCBE}"/>
            </a:ext>
          </a:extLst>
        </xdr:cNvPr>
        <xdr:cNvSpPr txBox="1"/>
      </xdr:nvSpPr>
      <xdr:spPr>
        <a:xfrm>
          <a:off x="21573507" y="5132121"/>
          <a:ext cx="686789" cy="26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ABAE45-22FB-437E-88A9-81344B09AB4D}" type="TxLink">
            <a:rPr lang="en-US" sz="1600" b="0" i="0" u="none" strike="noStrike">
              <a:solidFill>
                <a:srgbClr val="000000"/>
              </a:solidFill>
              <a:latin typeface="Tw Cen MT"/>
              <a:ea typeface="+mn-ea"/>
              <a:cs typeface="+mn-cs"/>
            </a:rPr>
            <a:pPr marL="0" indent="0"/>
            <a:t>5009</a:t>
          </a:fld>
          <a:endParaRPr lang="en-IN" sz="1600" b="0" i="0" u="none" strike="noStrike">
            <a:solidFill>
              <a:srgbClr val="000000"/>
            </a:solidFill>
            <a:latin typeface="Tw Cen MT"/>
            <a:ea typeface="+mn-ea"/>
            <a:cs typeface="+mn-cs"/>
          </a:endParaRPr>
        </a:p>
      </xdr:txBody>
    </xdr:sp>
    <xdr:clientData/>
  </xdr:twoCellAnchor>
  <xdr:twoCellAnchor>
    <xdr:from>
      <xdr:col>32</xdr:col>
      <xdr:colOff>193963</xdr:colOff>
      <xdr:row>33</xdr:row>
      <xdr:rowOff>44532</xdr:rowOff>
    </xdr:from>
    <xdr:to>
      <xdr:col>35</xdr:col>
      <xdr:colOff>86097</xdr:colOff>
      <xdr:row>39</xdr:row>
      <xdr:rowOff>33647</xdr:rowOff>
    </xdr:to>
    <xdr:sp macro="" textlink="">
      <xdr:nvSpPr>
        <xdr:cNvPr id="28" name="Rectangle: Rounded Corners 27">
          <a:extLst>
            <a:ext uri="{FF2B5EF4-FFF2-40B4-BE49-F238E27FC236}">
              <a16:creationId xmlns:a16="http://schemas.microsoft.com/office/drawing/2014/main" id="{03D86A52-1BCF-9FB0-BC65-7C4B21B0F770}"/>
            </a:ext>
          </a:extLst>
        </xdr:cNvPr>
        <xdr:cNvSpPr/>
      </xdr:nvSpPr>
      <xdr:spPr>
        <a:xfrm>
          <a:off x="20961927" y="6043550"/>
          <a:ext cx="1887188" cy="106977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313704</xdr:colOff>
      <xdr:row>33</xdr:row>
      <xdr:rowOff>133597</xdr:rowOff>
    </xdr:from>
    <xdr:to>
      <xdr:col>34</xdr:col>
      <xdr:colOff>642256</xdr:colOff>
      <xdr:row>35</xdr:row>
      <xdr:rowOff>100941</xdr:rowOff>
    </xdr:to>
    <xdr:sp macro="" textlink="">
      <xdr:nvSpPr>
        <xdr:cNvPr id="29" name="TextBox 28">
          <a:extLst>
            <a:ext uri="{FF2B5EF4-FFF2-40B4-BE49-F238E27FC236}">
              <a16:creationId xmlns:a16="http://schemas.microsoft.com/office/drawing/2014/main" id="{B5B2AF05-2A34-3537-F4EC-524E8625E277}"/>
            </a:ext>
          </a:extLst>
        </xdr:cNvPr>
        <xdr:cNvSpPr txBox="1"/>
      </xdr:nvSpPr>
      <xdr:spPr>
        <a:xfrm>
          <a:off x="21081668" y="6132615"/>
          <a:ext cx="1658588" cy="32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0" i="0" u="none" strike="noStrike">
              <a:solidFill>
                <a:srgbClr val="000000"/>
              </a:solidFill>
              <a:latin typeface="Tw Cen MT"/>
              <a:ea typeface="+mn-ea"/>
              <a:cs typeface="+mn-cs"/>
            </a:rPr>
            <a:t>PROFIT MARGIN </a:t>
          </a:r>
        </a:p>
        <a:p>
          <a:pPr marL="0" indent="0"/>
          <a:endParaRPr lang="en-IN" sz="1600" b="0" i="0" u="none" strike="noStrike">
            <a:solidFill>
              <a:srgbClr val="000000"/>
            </a:solidFill>
            <a:latin typeface="Tw Cen MT"/>
            <a:ea typeface="+mn-ea"/>
            <a:cs typeface="+mn-cs"/>
          </a:endParaRPr>
        </a:p>
      </xdr:txBody>
    </xdr:sp>
    <xdr:clientData/>
  </xdr:twoCellAnchor>
  <xdr:twoCellAnchor>
    <xdr:from>
      <xdr:col>33</xdr:col>
      <xdr:colOff>107868</xdr:colOff>
      <xdr:row>35</xdr:row>
      <xdr:rowOff>169223</xdr:rowOff>
    </xdr:from>
    <xdr:to>
      <xdr:col>34</xdr:col>
      <xdr:colOff>347354</xdr:colOff>
      <xdr:row>38</xdr:row>
      <xdr:rowOff>-1</xdr:rowOff>
    </xdr:to>
    <xdr:sp macro="" textlink="'Pivot Tables'!J35">
      <xdr:nvSpPr>
        <xdr:cNvPr id="30" name="TextBox 29">
          <a:extLst>
            <a:ext uri="{FF2B5EF4-FFF2-40B4-BE49-F238E27FC236}">
              <a16:creationId xmlns:a16="http://schemas.microsoft.com/office/drawing/2014/main" id="{F912B1E4-1E8C-FE3D-DEAD-0609317639DF}"/>
            </a:ext>
          </a:extLst>
        </xdr:cNvPr>
        <xdr:cNvSpPr txBox="1"/>
      </xdr:nvSpPr>
      <xdr:spPr>
        <a:xfrm>
          <a:off x="21540850" y="6528459"/>
          <a:ext cx="904504" cy="371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096EE8-2ECF-46F7-93D8-C07C84176854}" type="TxLink">
            <a:rPr lang="en-US" sz="1600" b="0" i="0" u="none" strike="noStrike">
              <a:solidFill>
                <a:srgbClr val="000000"/>
              </a:solidFill>
              <a:latin typeface="Tw Cen MT"/>
            </a:rPr>
            <a:pPr/>
            <a:t>12.47%</a:t>
          </a:fld>
          <a:endParaRPr lang="en-IN" sz="1600"/>
        </a:p>
      </xdr:txBody>
    </xdr:sp>
    <xdr:clientData/>
  </xdr:twoCellAnchor>
  <xdr:twoCellAnchor editAs="oneCell">
    <xdr:from>
      <xdr:col>1</xdr:col>
      <xdr:colOff>27708</xdr:colOff>
      <xdr:row>4</xdr:row>
      <xdr:rowOff>61625</xdr:rowOff>
    </xdr:from>
    <xdr:to>
      <xdr:col>3</xdr:col>
      <xdr:colOff>692726</xdr:colOff>
      <xdr:row>13</xdr:row>
      <xdr:rowOff>41564</xdr:rowOff>
    </xdr:to>
    <xdr:pic>
      <xdr:nvPicPr>
        <xdr:cNvPr id="33" name="Picture 32" descr="E-Commerce Logo | FreeVectors">
          <a:extLst>
            <a:ext uri="{FF2B5EF4-FFF2-40B4-BE49-F238E27FC236}">
              <a16:creationId xmlns:a16="http://schemas.microsoft.com/office/drawing/2014/main" id="{6B321748-1D41-51A2-BC35-D45807B2460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2399" y="1086861"/>
          <a:ext cx="1801091" cy="1600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 refreshedDate="46279.734899537034" createdVersion="8" refreshedVersion="8" minRefreshableVersion="3" recordCount="9994" xr:uid="{8F9AF732-5B89-45C0-9F84-BE5463F3A9B0}">
  <cacheSource type="worksheet">
    <worksheetSource name="EcomData"/>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Order Count" numFmtId="0">
      <sharedItems containsSemiMixedTypes="0" containsString="0" containsNumber="1" containsInteger="1" minValue="0" maxValue="1"/>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287228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x v="0"/>
    <s v="Consumer"/>
    <s v="United States"/>
    <s v="Henderson"/>
    <x v="0"/>
    <n v="42420"/>
    <x v="0"/>
    <s v="FUR-BO-10001798"/>
    <x v="0"/>
    <s v="Bookcases"/>
    <x v="0"/>
    <n v="261.95999999999998"/>
    <n v="2"/>
    <n v="0"/>
    <n v="41.913600000000002"/>
    <n v="1"/>
  </r>
  <r>
    <n v="2"/>
    <s v="CA-2013-152156"/>
    <x v="0"/>
    <x v="0"/>
    <d v="2013-11-12T00:00:00"/>
    <x v="0"/>
    <s v="CG-12520"/>
    <x v="0"/>
    <s v="Consumer"/>
    <s v="United States"/>
    <s v="Henderson"/>
    <x v="0"/>
    <n v="42420"/>
    <x v="0"/>
    <s v="FUR-CH-10000454"/>
    <x v="0"/>
    <s v="Chairs"/>
    <x v="1"/>
    <n v="731.93999999999994"/>
    <n v="3"/>
    <n v="0"/>
    <n v="219.58199999999997"/>
    <n v="0"/>
  </r>
  <r>
    <n v="3"/>
    <s v="CA-2013-138688"/>
    <x v="0"/>
    <x v="1"/>
    <d v="2013-06-17T00:00:00"/>
    <x v="0"/>
    <s v="DV-13045"/>
    <x v="1"/>
    <s v="Corporate"/>
    <s v="United States"/>
    <s v="Los Angeles"/>
    <x v="1"/>
    <n v="90036"/>
    <x v="1"/>
    <s v="OFF-LA-10000240"/>
    <x v="1"/>
    <s v="Labels"/>
    <x v="2"/>
    <n v="14.62"/>
    <n v="2"/>
    <n v="0"/>
    <n v="6.8713999999999995"/>
    <n v="1"/>
  </r>
  <r>
    <n v="4"/>
    <s v="US-2012-108966"/>
    <x v="1"/>
    <x v="2"/>
    <d v="2012-10-18T00:00:00"/>
    <x v="1"/>
    <s v="SO-20335"/>
    <x v="2"/>
    <s v="Consumer"/>
    <s v="United States"/>
    <s v="Fort Lauderdale"/>
    <x v="2"/>
    <n v="33311"/>
    <x v="0"/>
    <s v="FUR-TA-10000577"/>
    <x v="0"/>
    <s v="Tables"/>
    <x v="3"/>
    <n v="957.57749999999999"/>
    <n v="5"/>
    <n v="0.45"/>
    <n v="-383.03100000000006"/>
    <n v="1"/>
  </r>
  <r>
    <n v="5"/>
    <s v="US-2012-108966"/>
    <x v="1"/>
    <x v="2"/>
    <d v="2012-10-18T00:00:00"/>
    <x v="1"/>
    <s v="SO-20335"/>
    <x v="2"/>
    <s v="Consumer"/>
    <s v="United States"/>
    <s v="Fort Lauderdale"/>
    <x v="2"/>
    <n v="33311"/>
    <x v="0"/>
    <s v="OFF-ST-10000760"/>
    <x v="1"/>
    <s v="Storage"/>
    <x v="4"/>
    <n v="22.368000000000002"/>
    <n v="2"/>
    <n v="0.2"/>
    <n v="2.5163999999999991"/>
    <n v="0"/>
  </r>
  <r>
    <n v="6"/>
    <s v="CA-2011-115812"/>
    <x v="2"/>
    <x v="3"/>
    <d v="2011-06-14T00:00:00"/>
    <x v="1"/>
    <s v="BH-11710"/>
    <x v="3"/>
    <s v="Consumer"/>
    <s v="United States"/>
    <s v="Los Angeles"/>
    <x v="1"/>
    <n v="90032"/>
    <x v="1"/>
    <s v="FUR-FU-10001487"/>
    <x v="0"/>
    <s v="Furnishings"/>
    <x v="5"/>
    <n v="48.86"/>
    <n v="7"/>
    <n v="0"/>
    <n v="14.169399999999996"/>
    <n v="1"/>
  </r>
  <r>
    <n v="7"/>
    <s v="CA-2011-115812"/>
    <x v="2"/>
    <x v="3"/>
    <d v="2011-06-14T00:00:00"/>
    <x v="1"/>
    <s v="BH-11710"/>
    <x v="3"/>
    <s v="Consumer"/>
    <s v="United States"/>
    <s v="Los Angeles"/>
    <x v="1"/>
    <n v="90032"/>
    <x v="1"/>
    <s v="OFF-AR-10002833"/>
    <x v="1"/>
    <s v="Art"/>
    <x v="6"/>
    <n v="7.28"/>
    <n v="4"/>
    <n v="0"/>
    <n v="1.9656000000000002"/>
    <n v="0"/>
  </r>
  <r>
    <n v="8"/>
    <s v="CA-2011-115812"/>
    <x v="2"/>
    <x v="3"/>
    <d v="2011-06-14T00:00:00"/>
    <x v="1"/>
    <s v="BH-11710"/>
    <x v="3"/>
    <s v="Consumer"/>
    <s v="United States"/>
    <s v="Los Angeles"/>
    <x v="1"/>
    <n v="90032"/>
    <x v="1"/>
    <s v="TEC-PH-10002275"/>
    <x v="2"/>
    <s v="Phones"/>
    <x v="7"/>
    <n v="907.15200000000004"/>
    <n v="6"/>
    <n v="0.2"/>
    <n v="90.715200000000038"/>
    <n v="0"/>
  </r>
  <r>
    <n v="9"/>
    <s v="CA-2011-115812"/>
    <x v="2"/>
    <x v="3"/>
    <d v="2011-06-14T00:00:00"/>
    <x v="1"/>
    <s v="BH-11710"/>
    <x v="3"/>
    <s v="Consumer"/>
    <s v="United States"/>
    <s v="Los Angeles"/>
    <x v="1"/>
    <n v="90032"/>
    <x v="1"/>
    <s v="OFF-BI-10003910"/>
    <x v="1"/>
    <s v="Binders"/>
    <x v="8"/>
    <n v="18.504000000000001"/>
    <n v="3"/>
    <n v="0.2"/>
    <n v="5.7824999999999998"/>
    <n v="0"/>
  </r>
  <r>
    <n v="10"/>
    <s v="CA-2011-115812"/>
    <x v="2"/>
    <x v="3"/>
    <d v="2011-06-14T00:00:00"/>
    <x v="1"/>
    <s v="BH-11710"/>
    <x v="3"/>
    <s v="Consumer"/>
    <s v="United States"/>
    <s v="Los Angeles"/>
    <x v="1"/>
    <n v="90032"/>
    <x v="1"/>
    <s v="OFF-AP-10002892"/>
    <x v="1"/>
    <s v="Appliances"/>
    <x v="9"/>
    <n v="114.9"/>
    <n v="5"/>
    <n v="0"/>
    <n v="34.469999999999992"/>
    <n v="0"/>
  </r>
  <r>
    <n v="11"/>
    <s v="CA-2011-115812"/>
    <x v="2"/>
    <x v="3"/>
    <d v="2011-06-14T00:00:00"/>
    <x v="1"/>
    <s v="BH-11710"/>
    <x v="3"/>
    <s v="Consumer"/>
    <s v="United States"/>
    <s v="Los Angeles"/>
    <x v="1"/>
    <n v="90032"/>
    <x v="1"/>
    <s v="FUR-TA-10001539"/>
    <x v="0"/>
    <s v="Tables"/>
    <x v="10"/>
    <n v="1706.1840000000002"/>
    <n v="9"/>
    <n v="0.2"/>
    <n v="85.309199999999805"/>
    <n v="0"/>
  </r>
  <r>
    <n v="12"/>
    <s v="CA-2011-115812"/>
    <x v="2"/>
    <x v="3"/>
    <d v="2011-06-14T00:00:00"/>
    <x v="1"/>
    <s v="BH-11710"/>
    <x v="3"/>
    <s v="Consumer"/>
    <s v="United States"/>
    <s v="Los Angeles"/>
    <x v="1"/>
    <n v="90032"/>
    <x v="1"/>
    <s v="TEC-PH-10002033"/>
    <x v="2"/>
    <s v="Phones"/>
    <x v="11"/>
    <n v="911.42399999999998"/>
    <n v="4"/>
    <n v="0.2"/>
    <n v="68.356800000000021"/>
    <n v="0"/>
  </r>
  <r>
    <n v="13"/>
    <s v="CA-2014-114412"/>
    <x v="3"/>
    <x v="4"/>
    <d v="2014-04-21T00:00:00"/>
    <x v="1"/>
    <s v="AA-10480"/>
    <x v="4"/>
    <s v="Consumer"/>
    <s v="United States"/>
    <s v="Concord"/>
    <x v="3"/>
    <n v="28027"/>
    <x v="0"/>
    <s v="OFF-PA-10002365"/>
    <x v="1"/>
    <s v="Paper"/>
    <x v="12"/>
    <n v="15.552000000000003"/>
    <n v="3"/>
    <n v="0.2"/>
    <n v="5.4432"/>
    <n v="1"/>
  </r>
  <r>
    <n v="14"/>
    <s v="CA-2013-161389"/>
    <x v="0"/>
    <x v="5"/>
    <d v="2013-12-11T00:00:00"/>
    <x v="1"/>
    <s v="IM-15070"/>
    <x v="5"/>
    <s v="Consumer"/>
    <s v="United States"/>
    <s v="Seattle"/>
    <x v="4"/>
    <n v="98103"/>
    <x v="1"/>
    <s v="OFF-BI-10003656"/>
    <x v="1"/>
    <s v="Binders"/>
    <x v="13"/>
    <n v="407.97600000000006"/>
    <n v="3"/>
    <n v="0.2"/>
    <n v="132.59219999999993"/>
    <n v="1"/>
  </r>
  <r>
    <n v="15"/>
    <s v="US-2012-118983"/>
    <x v="1"/>
    <x v="6"/>
    <d v="2012-11-26T00:00:00"/>
    <x v="1"/>
    <s v="HP-14815"/>
    <x v="6"/>
    <s v="Home Office"/>
    <s v="United States"/>
    <s v="Fort Worth"/>
    <x v="5"/>
    <n v="76106"/>
    <x v="2"/>
    <s v="OFF-AP-10002311"/>
    <x v="1"/>
    <s v="Appliances"/>
    <x v="14"/>
    <n v="68.809999999999988"/>
    <n v="5"/>
    <n v="0.8"/>
    <n v="-123.858"/>
    <n v="1"/>
  </r>
  <r>
    <n v="16"/>
    <s v="US-2012-118983"/>
    <x v="1"/>
    <x v="6"/>
    <d v="2012-11-26T00:00:00"/>
    <x v="1"/>
    <s v="HP-14815"/>
    <x v="6"/>
    <s v="Home Office"/>
    <s v="United States"/>
    <s v="Fort Worth"/>
    <x v="5"/>
    <n v="76106"/>
    <x v="2"/>
    <s v="OFF-BI-10000756"/>
    <x v="1"/>
    <s v="Binders"/>
    <x v="15"/>
    <n v="2.5439999999999996"/>
    <n v="3"/>
    <n v="0.8"/>
    <n v="-3.8160000000000016"/>
    <n v="0"/>
  </r>
  <r>
    <n v="17"/>
    <s v="CA-2011-105893"/>
    <x v="2"/>
    <x v="7"/>
    <d v="2011-11-18T00:00:00"/>
    <x v="1"/>
    <s v="PK-19075"/>
    <x v="7"/>
    <s v="Consumer"/>
    <s v="United States"/>
    <s v="Madison"/>
    <x v="6"/>
    <n v="53711"/>
    <x v="2"/>
    <s v="OFF-ST-10004186"/>
    <x v="1"/>
    <s v="Storage"/>
    <x v="16"/>
    <n v="665.88"/>
    <n v="6"/>
    <n v="0"/>
    <n v="13.317599999999999"/>
    <n v="1"/>
  </r>
  <r>
    <n v="18"/>
    <s v="CA-2011-167164"/>
    <x v="2"/>
    <x v="8"/>
    <d v="2011-05-15T00:00:00"/>
    <x v="0"/>
    <s v="AG-10270"/>
    <x v="8"/>
    <s v="Consumer"/>
    <s v="United States"/>
    <s v="West Jordan"/>
    <x v="7"/>
    <n v="84084"/>
    <x v="1"/>
    <s v="OFF-ST-10000107"/>
    <x v="1"/>
    <s v="Storage"/>
    <x v="17"/>
    <n v="55.5"/>
    <n v="2"/>
    <n v="0"/>
    <n v="9.9899999999999949"/>
    <n v="1"/>
  </r>
  <r>
    <n v="19"/>
    <s v="CA-2011-143336"/>
    <x v="2"/>
    <x v="9"/>
    <d v="2011-09-01T00:00:00"/>
    <x v="0"/>
    <s v="ZD-21925"/>
    <x v="9"/>
    <s v="Consumer"/>
    <s v="United States"/>
    <s v="San Francisco"/>
    <x v="1"/>
    <n v="94109"/>
    <x v="1"/>
    <s v="OFF-AR-10003056"/>
    <x v="1"/>
    <s v="Art"/>
    <x v="18"/>
    <n v="8.56"/>
    <n v="2"/>
    <n v="0"/>
    <n v="2.4823999999999993"/>
    <n v="1"/>
  </r>
  <r>
    <n v="20"/>
    <s v="CA-2011-143336"/>
    <x v="2"/>
    <x v="9"/>
    <d v="2011-09-01T00:00:00"/>
    <x v="0"/>
    <s v="ZD-21925"/>
    <x v="9"/>
    <s v="Consumer"/>
    <s v="United States"/>
    <s v="San Francisco"/>
    <x v="1"/>
    <n v="94109"/>
    <x v="1"/>
    <s v="TEC-PH-10001949"/>
    <x v="2"/>
    <s v="Phones"/>
    <x v="19"/>
    <n v="213.48000000000002"/>
    <n v="3"/>
    <n v="0.2"/>
    <n v="16.010999999999981"/>
    <n v="0"/>
  </r>
  <r>
    <n v="21"/>
    <s v="CA-2011-143336"/>
    <x v="2"/>
    <x v="9"/>
    <d v="2011-09-01T00:00:00"/>
    <x v="0"/>
    <s v="ZD-21925"/>
    <x v="9"/>
    <s v="Consumer"/>
    <s v="United States"/>
    <s v="San Francisco"/>
    <x v="1"/>
    <n v="94109"/>
    <x v="1"/>
    <s v="OFF-BI-10002215"/>
    <x v="1"/>
    <s v="Binders"/>
    <x v="20"/>
    <n v="22.72"/>
    <n v="4"/>
    <n v="0.2"/>
    <n v="7.3839999999999986"/>
    <n v="0"/>
  </r>
  <r>
    <n v="22"/>
    <s v="CA-2013-137330"/>
    <x v="0"/>
    <x v="10"/>
    <d v="2013-12-14T00:00:00"/>
    <x v="1"/>
    <s v="KB-16585"/>
    <x v="10"/>
    <s v="Corporate"/>
    <s v="United States"/>
    <s v="Fremont"/>
    <x v="8"/>
    <n v="68025"/>
    <x v="2"/>
    <s v="OFF-AR-10000246"/>
    <x v="1"/>
    <s v="Art"/>
    <x v="21"/>
    <n v="19.459999999999997"/>
    <n v="7"/>
    <n v="0"/>
    <n v="5.0595999999999997"/>
    <n v="1"/>
  </r>
  <r>
    <n v="23"/>
    <s v="CA-2013-137330"/>
    <x v="0"/>
    <x v="10"/>
    <d v="2013-12-14T00:00:00"/>
    <x v="1"/>
    <s v="KB-16585"/>
    <x v="10"/>
    <s v="Corporate"/>
    <s v="United States"/>
    <s v="Fremont"/>
    <x v="8"/>
    <n v="68025"/>
    <x v="2"/>
    <s v="OFF-AP-10001492"/>
    <x v="1"/>
    <s v="Appliances"/>
    <x v="22"/>
    <n v="60.339999999999996"/>
    <n v="7"/>
    <n v="0"/>
    <n v="15.688400000000001"/>
    <n v="0"/>
  </r>
  <r>
    <n v="24"/>
    <s v="US-2014-156909"/>
    <x v="3"/>
    <x v="11"/>
    <d v="2014-07-19T00:00:00"/>
    <x v="0"/>
    <s v="SF-20065"/>
    <x v="11"/>
    <s v="Consumer"/>
    <s v="United States"/>
    <s v="Philadelphia"/>
    <x v="9"/>
    <n v="19140"/>
    <x v="3"/>
    <s v="FUR-CH-10002774"/>
    <x v="0"/>
    <s v="Chairs"/>
    <x v="23"/>
    <n v="71.371999999999986"/>
    <n v="2"/>
    <n v="0.3"/>
    <n v="-1.0196000000000005"/>
    <n v="1"/>
  </r>
  <r>
    <n v="25"/>
    <s v="CA-2012-106320"/>
    <x v="1"/>
    <x v="12"/>
    <d v="2012-09-30T00:00:00"/>
    <x v="1"/>
    <s v="EB-13870"/>
    <x v="12"/>
    <s v="Consumer"/>
    <s v="United States"/>
    <s v="Orem"/>
    <x v="7"/>
    <n v="84057"/>
    <x v="1"/>
    <s v="FUR-TA-10000577"/>
    <x v="0"/>
    <s v="Tables"/>
    <x v="3"/>
    <n v="1044.6299999999999"/>
    <n v="3"/>
    <n v="0"/>
    <n v="240.26490000000001"/>
    <n v="1"/>
  </r>
  <r>
    <n v="26"/>
    <s v="CA-2013-121755"/>
    <x v="0"/>
    <x v="13"/>
    <d v="2013-01-20T00:00:00"/>
    <x v="0"/>
    <s v="EH-13945"/>
    <x v="13"/>
    <s v="Consumer"/>
    <s v="United States"/>
    <s v="Los Angeles"/>
    <x v="1"/>
    <n v="90049"/>
    <x v="1"/>
    <s v="OFF-BI-10001634"/>
    <x v="1"/>
    <s v="Binders"/>
    <x v="24"/>
    <n v="11.648000000000001"/>
    <n v="2"/>
    <n v="0.2"/>
    <n v="4.2224000000000004"/>
    <n v="1"/>
  </r>
  <r>
    <n v="27"/>
    <s v="CA-2013-121755"/>
    <x v="0"/>
    <x v="13"/>
    <d v="2013-01-20T00:00:00"/>
    <x v="0"/>
    <s v="EH-13945"/>
    <x v="13"/>
    <s v="Consumer"/>
    <s v="United States"/>
    <s v="Los Angeles"/>
    <x v="1"/>
    <n v="90049"/>
    <x v="1"/>
    <s v="TEC-AC-10003027"/>
    <x v="2"/>
    <s v="Accessories"/>
    <x v="25"/>
    <n v="90.570000000000007"/>
    <n v="3"/>
    <n v="0"/>
    <n v="11.774100000000004"/>
    <n v="0"/>
  </r>
  <r>
    <n v="28"/>
    <s v="US-2012-150630"/>
    <x v="1"/>
    <x v="14"/>
    <d v="2012-09-21T00:00:00"/>
    <x v="1"/>
    <s v="TB-21520"/>
    <x v="14"/>
    <s v="Consumer"/>
    <s v="United States"/>
    <s v="Philadelphia"/>
    <x v="9"/>
    <n v="19140"/>
    <x v="3"/>
    <s v="FUR-BO-10004834"/>
    <x v="0"/>
    <s v="Bookcases"/>
    <x v="26"/>
    <n v="3083.4300000000003"/>
    <n v="7"/>
    <n v="0.5"/>
    <n v="-1665.0522000000001"/>
    <n v="1"/>
  </r>
  <r>
    <n v="29"/>
    <s v="US-2012-150630"/>
    <x v="1"/>
    <x v="14"/>
    <d v="2012-09-21T00:00:00"/>
    <x v="1"/>
    <s v="TB-21520"/>
    <x v="14"/>
    <s v="Consumer"/>
    <s v="United States"/>
    <s v="Philadelphia"/>
    <x v="9"/>
    <n v="19140"/>
    <x v="3"/>
    <s v="OFF-BI-10000474"/>
    <x v="1"/>
    <s v="Binders"/>
    <x v="27"/>
    <n v="9.6180000000000021"/>
    <n v="2"/>
    <n v="0.7"/>
    <n v="-7.0532000000000004"/>
    <n v="0"/>
  </r>
  <r>
    <n v="30"/>
    <s v="US-2012-150630"/>
    <x v="1"/>
    <x v="14"/>
    <d v="2012-09-21T00:00:00"/>
    <x v="1"/>
    <s v="TB-21520"/>
    <x v="14"/>
    <s v="Consumer"/>
    <s v="United States"/>
    <s v="Philadelphia"/>
    <x v="9"/>
    <n v="19140"/>
    <x v="3"/>
    <s v="FUR-FU-10004848"/>
    <x v="0"/>
    <s v="Furnishings"/>
    <x v="28"/>
    <n v="124.20000000000002"/>
    <n v="3"/>
    <n v="0.2"/>
    <n v="15.524999999999991"/>
    <n v="0"/>
  </r>
  <r>
    <n v="31"/>
    <s v="US-2012-150630"/>
    <x v="1"/>
    <x v="14"/>
    <d v="2012-09-21T00:00:00"/>
    <x v="1"/>
    <s v="TB-21520"/>
    <x v="14"/>
    <s v="Consumer"/>
    <s v="United States"/>
    <s v="Philadelphia"/>
    <x v="9"/>
    <n v="19140"/>
    <x v="3"/>
    <s v="OFF-EN-10001509"/>
    <x v="1"/>
    <s v="Envelopes"/>
    <x v="29"/>
    <n v="3.2640000000000002"/>
    <n v="2"/>
    <n v="0.2"/>
    <n v="1.1015999999999997"/>
    <n v="0"/>
  </r>
  <r>
    <n v="32"/>
    <s v="US-2012-150630"/>
    <x v="1"/>
    <x v="14"/>
    <d v="2012-09-21T00:00:00"/>
    <x v="1"/>
    <s v="TB-21520"/>
    <x v="14"/>
    <s v="Consumer"/>
    <s v="United States"/>
    <s v="Philadelphia"/>
    <x v="9"/>
    <n v="19140"/>
    <x v="3"/>
    <s v="OFF-AR-10004042"/>
    <x v="1"/>
    <s v="Art"/>
    <x v="30"/>
    <n v="86.304000000000002"/>
    <n v="6"/>
    <n v="0.2"/>
    <n v="9.7091999999999885"/>
    <n v="0"/>
  </r>
  <r>
    <n v="33"/>
    <s v="US-2012-150630"/>
    <x v="1"/>
    <x v="14"/>
    <d v="2012-09-21T00:00:00"/>
    <x v="1"/>
    <s v="TB-21520"/>
    <x v="14"/>
    <s v="Consumer"/>
    <s v="United States"/>
    <s v="Philadelphia"/>
    <x v="9"/>
    <n v="19140"/>
    <x v="3"/>
    <s v="OFF-BI-10001525"/>
    <x v="1"/>
    <s v="Binders"/>
    <x v="31"/>
    <n v="6.8580000000000014"/>
    <n v="6"/>
    <n v="0.7"/>
    <n v="-5.7149999999999999"/>
    <n v="0"/>
  </r>
  <r>
    <n v="34"/>
    <s v="US-2012-150630"/>
    <x v="1"/>
    <x v="14"/>
    <d v="2012-09-21T00:00:00"/>
    <x v="1"/>
    <s v="TB-21520"/>
    <x v="14"/>
    <s v="Consumer"/>
    <s v="United States"/>
    <s v="Philadelphia"/>
    <x v="9"/>
    <n v="19140"/>
    <x v="3"/>
    <s v="OFF-AR-10001683"/>
    <x v="1"/>
    <s v="Art"/>
    <x v="32"/>
    <n v="15.76"/>
    <n v="2"/>
    <n v="0.2"/>
    <n v="3.5460000000000007"/>
    <n v="0"/>
  </r>
  <r>
    <n v="35"/>
    <s v="CA-2014-107727"/>
    <x v="3"/>
    <x v="15"/>
    <d v="2014-10-24T00:00:00"/>
    <x v="0"/>
    <s v="MA-17560"/>
    <x v="15"/>
    <s v="Home Office"/>
    <s v="United States"/>
    <s v="Houston"/>
    <x v="5"/>
    <n v="77095"/>
    <x v="2"/>
    <s v="OFF-PA-10000249"/>
    <x v="1"/>
    <s v="Paper"/>
    <x v="33"/>
    <n v="29.472000000000001"/>
    <n v="3"/>
    <n v="0.2"/>
    <n v="9.9467999999999979"/>
    <n v="1"/>
  </r>
  <r>
    <n v="36"/>
    <s v="CA-2013-117590"/>
    <x v="0"/>
    <x v="16"/>
    <d v="2013-12-11T00:00:00"/>
    <x v="2"/>
    <s v="GH-14485"/>
    <x v="16"/>
    <s v="Corporate"/>
    <s v="United States"/>
    <s v="Richardson"/>
    <x v="5"/>
    <n v="75080"/>
    <x v="2"/>
    <s v="TEC-PH-10004977"/>
    <x v="2"/>
    <s v="Phones"/>
    <x v="34"/>
    <n v="1097.5440000000003"/>
    <n v="7"/>
    <n v="0.2"/>
    <n v="123.47369999999989"/>
    <n v="1"/>
  </r>
  <r>
    <n v="37"/>
    <s v="CA-2013-117590"/>
    <x v="0"/>
    <x v="16"/>
    <d v="2013-12-11T00:00:00"/>
    <x v="2"/>
    <s v="GH-14485"/>
    <x v="16"/>
    <s v="Corporate"/>
    <s v="United States"/>
    <s v="Richardson"/>
    <x v="5"/>
    <n v="75080"/>
    <x v="2"/>
    <s v="FUR-FU-10003664"/>
    <x v="0"/>
    <s v="Furnishings"/>
    <x v="35"/>
    <n v="190.92"/>
    <n v="5"/>
    <n v="0.6"/>
    <n v="-147.96300000000002"/>
    <n v="0"/>
  </r>
  <r>
    <n v="38"/>
    <s v="CA-2012-117415"/>
    <x v="1"/>
    <x v="17"/>
    <d v="2012-12-31T00:00:00"/>
    <x v="1"/>
    <s v="SN-20710"/>
    <x v="17"/>
    <s v="Home Office"/>
    <s v="United States"/>
    <s v="Houston"/>
    <x v="5"/>
    <n v="77041"/>
    <x v="2"/>
    <s v="OFF-EN-10002986"/>
    <x v="1"/>
    <s v="Envelopes"/>
    <x v="36"/>
    <n v="113.328"/>
    <n v="9"/>
    <n v="0.2"/>
    <n v="35.414999999999999"/>
    <n v="1"/>
  </r>
  <r>
    <n v="39"/>
    <s v="CA-2012-117415"/>
    <x v="1"/>
    <x v="17"/>
    <d v="2012-12-31T00:00:00"/>
    <x v="1"/>
    <s v="SN-20710"/>
    <x v="17"/>
    <s v="Home Office"/>
    <s v="United States"/>
    <s v="Houston"/>
    <x v="5"/>
    <n v="77041"/>
    <x v="2"/>
    <s v="FUR-BO-10002545"/>
    <x v="0"/>
    <s v="Bookcases"/>
    <x v="37"/>
    <n v="532.39919999999995"/>
    <n v="3"/>
    <n v="0.32"/>
    <n v="-46.976400000000012"/>
    <n v="0"/>
  </r>
  <r>
    <n v="40"/>
    <s v="CA-2012-117415"/>
    <x v="1"/>
    <x v="17"/>
    <d v="2012-12-31T00:00:00"/>
    <x v="1"/>
    <s v="SN-20710"/>
    <x v="17"/>
    <s v="Home Office"/>
    <s v="United States"/>
    <s v="Houston"/>
    <x v="5"/>
    <n v="77041"/>
    <x v="2"/>
    <s v="FUR-CH-10004218"/>
    <x v="0"/>
    <s v="Chairs"/>
    <x v="38"/>
    <n v="212.05799999999999"/>
    <n v="3"/>
    <n v="0.3"/>
    <n v="-15.146999999999991"/>
    <n v="0"/>
  </r>
  <r>
    <n v="41"/>
    <s v="CA-2012-117415"/>
    <x v="1"/>
    <x v="17"/>
    <d v="2012-12-31T00:00:00"/>
    <x v="1"/>
    <s v="SN-20710"/>
    <x v="17"/>
    <s v="Home Office"/>
    <s v="United States"/>
    <s v="Houston"/>
    <x v="5"/>
    <n v="77041"/>
    <x v="2"/>
    <s v="TEC-PH-10000486"/>
    <x v="2"/>
    <s v="Phones"/>
    <x v="39"/>
    <n v="371.16800000000001"/>
    <n v="4"/>
    <n v="0.2"/>
    <n v="41.756399999999957"/>
    <n v="0"/>
  </r>
  <r>
    <n v="42"/>
    <s v="CA-2014-120999"/>
    <x v="3"/>
    <x v="18"/>
    <d v="2014-09-16T00:00:00"/>
    <x v="1"/>
    <s v="LC-16930"/>
    <x v="18"/>
    <s v="Corporate"/>
    <s v="United States"/>
    <s v="Naperville"/>
    <x v="10"/>
    <n v="60540"/>
    <x v="2"/>
    <s v="TEC-PH-10004093"/>
    <x v="2"/>
    <s v="Phones"/>
    <x v="40"/>
    <n v="147.16800000000001"/>
    <n v="4"/>
    <n v="0.2"/>
    <n v="16.556399999999996"/>
    <n v="1"/>
  </r>
  <r>
    <n v="43"/>
    <s v="CA-2013-101343"/>
    <x v="0"/>
    <x v="19"/>
    <d v="2013-07-23T00:00:00"/>
    <x v="1"/>
    <s v="RA-19885"/>
    <x v="19"/>
    <s v="Corporate"/>
    <s v="United States"/>
    <s v="Los Angeles"/>
    <x v="1"/>
    <n v="90049"/>
    <x v="1"/>
    <s v="OFF-ST-10003479"/>
    <x v="1"/>
    <s v="Storage"/>
    <x v="41"/>
    <n v="77.88"/>
    <n v="2"/>
    <n v="0"/>
    <n v="3.8939999999999912"/>
    <n v="1"/>
  </r>
  <r>
    <n v="44"/>
    <s v="CA-2014-139619"/>
    <x v="3"/>
    <x v="20"/>
    <d v="2014-09-24T00:00:00"/>
    <x v="1"/>
    <s v="ES-14080"/>
    <x v="20"/>
    <s v="Corporate"/>
    <s v="United States"/>
    <s v="Melbourne"/>
    <x v="2"/>
    <n v="32935"/>
    <x v="0"/>
    <s v="OFF-ST-10003282"/>
    <x v="1"/>
    <s v="Storage"/>
    <x v="42"/>
    <n v="95.616"/>
    <n v="2"/>
    <n v="0.2"/>
    <n v="9.5616000000000092"/>
    <n v="1"/>
  </r>
  <r>
    <n v="45"/>
    <s v="CA-2013-118255"/>
    <x v="0"/>
    <x v="21"/>
    <d v="2013-03-14T00:00:00"/>
    <x v="2"/>
    <s v="ON-18715"/>
    <x v="21"/>
    <s v="Corporate"/>
    <s v="United States"/>
    <s v="Eagan"/>
    <x v="11"/>
    <n v="55122"/>
    <x v="2"/>
    <s v="TEC-AC-10000171"/>
    <x v="2"/>
    <s v="Accessories"/>
    <x v="43"/>
    <n v="45.98"/>
    <n v="2"/>
    <n v="0"/>
    <n v="19.7714"/>
    <n v="1"/>
  </r>
  <r>
    <n v="46"/>
    <s v="CA-2013-118255"/>
    <x v="0"/>
    <x v="21"/>
    <d v="2013-03-14T00:00:00"/>
    <x v="2"/>
    <s v="ON-18715"/>
    <x v="21"/>
    <s v="Corporate"/>
    <s v="United States"/>
    <s v="Eagan"/>
    <x v="11"/>
    <n v="55122"/>
    <x v="2"/>
    <s v="OFF-BI-10003291"/>
    <x v="1"/>
    <s v="Binders"/>
    <x v="44"/>
    <n v="17.46"/>
    <n v="2"/>
    <n v="0"/>
    <n v="8.2061999999999991"/>
    <n v="0"/>
  </r>
  <r>
    <n v="47"/>
    <s v="CA-2011-146703"/>
    <x v="2"/>
    <x v="22"/>
    <d v="2011-10-25T00:00:00"/>
    <x v="0"/>
    <s v="PO-18865"/>
    <x v="22"/>
    <s v="Consumer"/>
    <s v="United States"/>
    <s v="Westland"/>
    <x v="12"/>
    <n v="48185"/>
    <x v="2"/>
    <s v="OFF-ST-10001713"/>
    <x v="1"/>
    <s v="Storage"/>
    <x v="45"/>
    <n v="211.96"/>
    <n v="4"/>
    <n v="0"/>
    <n v="8.4783999999999935"/>
    <n v="1"/>
  </r>
  <r>
    <n v="48"/>
    <s v="CA-2013-169194"/>
    <x v="0"/>
    <x v="23"/>
    <d v="2013-06-26T00:00:00"/>
    <x v="1"/>
    <s v="LH-16900"/>
    <x v="23"/>
    <s v="Consumer"/>
    <s v="United States"/>
    <s v="Dover"/>
    <x v="13"/>
    <n v="19901"/>
    <x v="3"/>
    <s v="TEC-AC-10002167"/>
    <x v="2"/>
    <s v="Accessories"/>
    <x v="46"/>
    <n v="45"/>
    <n v="3"/>
    <n v="0"/>
    <n v="4.9500000000000011"/>
    <n v="1"/>
  </r>
  <r>
    <n v="49"/>
    <s v="CA-2013-169194"/>
    <x v="0"/>
    <x v="23"/>
    <d v="2013-06-26T00:00:00"/>
    <x v="1"/>
    <s v="LH-16900"/>
    <x v="23"/>
    <s v="Consumer"/>
    <s v="United States"/>
    <s v="Dover"/>
    <x v="13"/>
    <n v="19901"/>
    <x v="3"/>
    <s v="TEC-PH-10003988"/>
    <x v="2"/>
    <s v="Phones"/>
    <x v="47"/>
    <n v="21.8"/>
    <n v="2"/>
    <n v="0"/>
    <n v="6.104000000000001"/>
    <n v="0"/>
  </r>
  <r>
    <n v="50"/>
    <s v="CA-2012-115742"/>
    <x v="1"/>
    <x v="24"/>
    <d v="2012-04-22T00:00:00"/>
    <x v="1"/>
    <s v="DP-13000"/>
    <x v="24"/>
    <s v="Consumer"/>
    <s v="United States"/>
    <s v="New Albany"/>
    <x v="14"/>
    <n v="47150"/>
    <x v="2"/>
    <s v="OFF-BI-10004410"/>
    <x v="1"/>
    <s v="Binders"/>
    <x v="48"/>
    <n v="38.22"/>
    <n v="6"/>
    <n v="0"/>
    <n v="17.9634"/>
    <n v="1"/>
  </r>
  <r>
    <n v="51"/>
    <s v="CA-2012-115742"/>
    <x v="1"/>
    <x v="24"/>
    <d v="2012-04-22T00:00:00"/>
    <x v="1"/>
    <s v="DP-13000"/>
    <x v="24"/>
    <s v="Consumer"/>
    <s v="United States"/>
    <s v="New Albany"/>
    <x v="14"/>
    <n v="47150"/>
    <x v="2"/>
    <s v="OFF-LA-10002762"/>
    <x v="1"/>
    <s v="Labels"/>
    <x v="49"/>
    <n v="75.179999999999993"/>
    <n v="6"/>
    <n v="0"/>
    <n v="35.334599999999995"/>
    <n v="0"/>
  </r>
  <r>
    <n v="52"/>
    <s v="CA-2012-115742"/>
    <x v="1"/>
    <x v="24"/>
    <d v="2012-04-22T00:00:00"/>
    <x v="1"/>
    <s v="DP-13000"/>
    <x v="24"/>
    <s v="Consumer"/>
    <s v="United States"/>
    <s v="New Albany"/>
    <x v="14"/>
    <n v="47150"/>
    <x v="2"/>
    <s v="FUR-FU-10001706"/>
    <x v="0"/>
    <s v="Furnishings"/>
    <x v="50"/>
    <n v="6.16"/>
    <n v="2"/>
    <n v="0"/>
    <n v="2.9567999999999999"/>
    <n v="0"/>
  </r>
  <r>
    <n v="53"/>
    <s v="CA-2012-115742"/>
    <x v="1"/>
    <x v="24"/>
    <d v="2012-04-22T00:00:00"/>
    <x v="1"/>
    <s v="DP-13000"/>
    <x v="24"/>
    <s v="Consumer"/>
    <s v="United States"/>
    <s v="New Albany"/>
    <x v="14"/>
    <n v="47150"/>
    <x v="2"/>
    <s v="FUR-CH-10003061"/>
    <x v="0"/>
    <s v="Chairs"/>
    <x v="51"/>
    <n v="89.99"/>
    <n v="1"/>
    <n v="0"/>
    <n v="17.098099999999988"/>
    <n v="0"/>
  </r>
  <r>
    <n v="54"/>
    <s v="CA-2013-105816"/>
    <x v="0"/>
    <x v="25"/>
    <d v="2013-12-18T00:00:00"/>
    <x v="1"/>
    <s v="JM-15265"/>
    <x v="25"/>
    <s v="Corporate"/>
    <s v="United States"/>
    <s v="New York City"/>
    <x v="15"/>
    <n v="10024"/>
    <x v="3"/>
    <s v="OFF-FA-10000304"/>
    <x v="1"/>
    <s v="Fasteners"/>
    <x v="52"/>
    <n v="15.260000000000002"/>
    <n v="7"/>
    <n v="0"/>
    <n v="6.2566000000000006"/>
    <n v="1"/>
  </r>
  <r>
    <n v="55"/>
    <s v="CA-2013-105816"/>
    <x v="0"/>
    <x v="25"/>
    <d v="2013-12-18T00:00:00"/>
    <x v="1"/>
    <s v="JM-15265"/>
    <x v="25"/>
    <s v="Corporate"/>
    <s v="United States"/>
    <s v="New York City"/>
    <x v="15"/>
    <n v="10024"/>
    <x v="3"/>
    <s v="TEC-PH-10002447"/>
    <x v="2"/>
    <s v="Phones"/>
    <x v="53"/>
    <n v="1029.95"/>
    <n v="5"/>
    <n v="0"/>
    <n v="298.68549999999999"/>
    <n v="0"/>
  </r>
  <r>
    <n v="56"/>
    <s v="CA-2013-111682"/>
    <x v="0"/>
    <x v="26"/>
    <d v="2013-06-19T00:00:00"/>
    <x v="2"/>
    <s v="TB-21055"/>
    <x v="26"/>
    <s v="Consumer"/>
    <s v="United States"/>
    <s v="Troy"/>
    <x v="15"/>
    <n v="12180"/>
    <x v="3"/>
    <s v="OFF-ST-10000604"/>
    <x v="1"/>
    <s v="Storage"/>
    <x v="54"/>
    <n v="208.56"/>
    <n v="6"/>
    <n v="0"/>
    <n v="52.139999999999986"/>
    <n v="1"/>
  </r>
  <r>
    <n v="57"/>
    <s v="CA-2013-111682"/>
    <x v="0"/>
    <x v="26"/>
    <d v="2013-06-19T00:00:00"/>
    <x v="2"/>
    <s v="TB-21055"/>
    <x v="26"/>
    <s v="Consumer"/>
    <s v="United States"/>
    <s v="Troy"/>
    <x v="15"/>
    <n v="12180"/>
    <x v="3"/>
    <s v="OFF-PA-10001569"/>
    <x v="1"/>
    <s v="Paper"/>
    <x v="55"/>
    <n v="32.400000000000006"/>
    <n v="5"/>
    <n v="0"/>
    <n v="15.552000000000001"/>
    <n v="0"/>
  </r>
  <r>
    <n v="58"/>
    <s v="CA-2013-111682"/>
    <x v="0"/>
    <x v="26"/>
    <d v="2013-06-19T00:00:00"/>
    <x v="2"/>
    <s v="TB-21055"/>
    <x v="26"/>
    <s v="Consumer"/>
    <s v="United States"/>
    <s v="Troy"/>
    <x v="15"/>
    <n v="12180"/>
    <x v="3"/>
    <s v="FUR-CH-10003968"/>
    <x v="0"/>
    <s v="Chairs"/>
    <x v="56"/>
    <n v="319.41000000000003"/>
    <n v="5"/>
    <n v="0.1"/>
    <n v="7.0980000000000061"/>
    <n v="0"/>
  </r>
  <r>
    <n v="59"/>
    <s v="CA-2013-111682"/>
    <x v="0"/>
    <x v="26"/>
    <d v="2013-06-19T00:00:00"/>
    <x v="2"/>
    <s v="TB-21055"/>
    <x v="26"/>
    <s v="Consumer"/>
    <s v="United States"/>
    <s v="Troy"/>
    <x v="15"/>
    <n v="12180"/>
    <x v="3"/>
    <s v="OFF-PA-10000587"/>
    <x v="1"/>
    <s v="Paper"/>
    <x v="57"/>
    <n v="14.56"/>
    <n v="2"/>
    <n v="0"/>
    <n v="6.9888000000000003"/>
    <n v="0"/>
  </r>
  <r>
    <n v="60"/>
    <s v="CA-2013-111682"/>
    <x v="0"/>
    <x v="26"/>
    <d v="2013-06-19T00:00:00"/>
    <x v="2"/>
    <s v="TB-21055"/>
    <x v="26"/>
    <s v="Consumer"/>
    <s v="United States"/>
    <s v="Troy"/>
    <x v="15"/>
    <n v="12180"/>
    <x v="3"/>
    <s v="TEC-AC-10002167"/>
    <x v="2"/>
    <s v="Accessories"/>
    <x v="46"/>
    <n v="30"/>
    <n v="2"/>
    <n v="0"/>
    <n v="3.3000000000000007"/>
    <n v="0"/>
  </r>
  <r>
    <n v="61"/>
    <s v="CA-2013-111682"/>
    <x v="0"/>
    <x v="26"/>
    <d v="2013-06-19T00:00:00"/>
    <x v="2"/>
    <s v="TB-21055"/>
    <x v="26"/>
    <s v="Consumer"/>
    <s v="United States"/>
    <s v="Troy"/>
    <x v="15"/>
    <n v="12180"/>
    <x v="3"/>
    <s v="OFF-BI-10001460"/>
    <x v="1"/>
    <s v="Binders"/>
    <x v="58"/>
    <n v="48.480000000000004"/>
    <n v="4"/>
    <n v="0.2"/>
    <n v="16.361999999999998"/>
    <n v="0"/>
  </r>
  <r>
    <n v="62"/>
    <s v="CA-2013-111682"/>
    <x v="0"/>
    <x v="26"/>
    <d v="2013-06-19T00:00:00"/>
    <x v="2"/>
    <s v="TB-21055"/>
    <x v="26"/>
    <s v="Consumer"/>
    <s v="United States"/>
    <s v="Troy"/>
    <x v="15"/>
    <n v="12180"/>
    <x v="3"/>
    <s v="OFF-AR-10001868"/>
    <x v="1"/>
    <s v="Art"/>
    <x v="59"/>
    <n v="1.68"/>
    <n v="1"/>
    <n v="0"/>
    <n v="0.84"/>
    <n v="0"/>
  </r>
  <r>
    <n v="63"/>
    <s v="CA-2012-135545"/>
    <x v="1"/>
    <x v="27"/>
    <d v="2012-11-30T00:00:00"/>
    <x v="1"/>
    <s v="KM-16720"/>
    <x v="27"/>
    <s v="Consumer"/>
    <s v="United States"/>
    <s v="Los Angeles"/>
    <x v="1"/>
    <n v="90004"/>
    <x v="1"/>
    <s v="TEC-AC-10004633"/>
    <x v="2"/>
    <s v="Accessories"/>
    <x v="60"/>
    <n v="13.98"/>
    <n v="2"/>
    <n v="0"/>
    <n v="6.1512000000000011"/>
    <n v="1"/>
  </r>
  <r>
    <n v="64"/>
    <s v="CA-2012-135545"/>
    <x v="1"/>
    <x v="27"/>
    <d v="2012-11-30T00:00:00"/>
    <x v="1"/>
    <s v="KM-16720"/>
    <x v="27"/>
    <s v="Consumer"/>
    <s v="United States"/>
    <s v="Los Angeles"/>
    <x v="1"/>
    <n v="90004"/>
    <x v="1"/>
    <s v="OFF-BI-10001078"/>
    <x v="1"/>
    <s v="Binders"/>
    <x v="61"/>
    <n v="25.824000000000002"/>
    <n v="6"/>
    <n v="0.2"/>
    <n v="9.3612000000000002"/>
    <n v="0"/>
  </r>
  <r>
    <n v="65"/>
    <s v="CA-2012-135545"/>
    <x v="1"/>
    <x v="27"/>
    <d v="2012-11-30T00:00:00"/>
    <x v="1"/>
    <s v="KM-16720"/>
    <x v="27"/>
    <s v="Consumer"/>
    <s v="United States"/>
    <s v="Los Angeles"/>
    <x v="1"/>
    <n v="90004"/>
    <x v="1"/>
    <s v="OFF-PA-10003892"/>
    <x v="1"/>
    <s v="Paper"/>
    <x v="62"/>
    <n v="146.72999999999999"/>
    <n v="3"/>
    <n v="0"/>
    <n v="68.963099999999997"/>
    <n v="0"/>
  </r>
  <r>
    <n v="66"/>
    <s v="CA-2012-135545"/>
    <x v="1"/>
    <x v="27"/>
    <d v="2012-11-30T00:00:00"/>
    <x v="1"/>
    <s v="KM-16720"/>
    <x v="27"/>
    <s v="Consumer"/>
    <s v="United States"/>
    <s v="Los Angeles"/>
    <x v="1"/>
    <n v="90004"/>
    <x v="1"/>
    <s v="FUR-FU-10000397"/>
    <x v="0"/>
    <s v="Furnishings"/>
    <x v="63"/>
    <n v="79.760000000000005"/>
    <n v="4"/>
    <n v="0"/>
    <n v="22.332800000000006"/>
    <n v="0"/>
  </r>
  <r>
    <n v="67"/>
    <s v="US-2012-164175"/>
    <x v="1"/>
    <x v="28"/>
    <d v="2012-05-05T00:00:00"/>
    <x v="1"/>
    <s v="PS-18970"/>
    <x v="28"/>
    <s v="Home Office"/>
    <s v="United States"/>
    <s v="Chicago"/>
    <x v="10"/>
    <n v="60610"/>
    <x v="2"/>
    <s v="FUR-CH-10001146"/>
    <x v="0"/>
    <s v="Chairs"/>
    <x v="64"/>
    <n v="213.11499999999998"/>
    <n v="5"/>
    <n v="0.3"/>
    <n v="-15.222500000000011"/>
    <n v="1"/>
  </r>
  <r>
    <n v="68"/>
    <s v="CA-2011-106376"/>
    <x v="2"/>
    <x v="29"/>
    <d v="2011-12-10T00:00:00"/>
    <x v="1"/>
    <s v="BS-11590"/>
    <x v="29"/>
    <s v="Corporate"/>
    <s v="United States"/>
    <s v="Gilbert"/>
    <x v="16"/>
    <n v="85234"/>
    <x v="1"/>
    <s v="OFF-AR-10002671"/>
    <x v="1"/>
    <s v="Art"/>
    <x v="65"/>
    <n v="1113.0240000000001"/>
    <n v="8"/>
    <n v="0.2"/>
    <n v="111.30239999999998"/>
    <n v="1"/>
  </r>
  <r>
    <n v="69"/>
    <s v="CA-2011-106376"/>
    <x v="2"/>
    <x v="29"/>
    <d v="2011-12-10T00:00:00"/>
    <x v="1"/>
    <s v="BS-11590"/>
    <x v="29"/>
    <s v="Corporate"/>
    <s v="United States"/>
    <s v="Gilbert"/>
    <x v="16"/>
    <n v="85234"/>
    <x v="1"/>
    <s v="TEC-PH-10002726"/>
    <x v="2"/>
    <s v="Phones"/>
    <x v="66"/>
    <n v="167.96800000000002"/>
    <n v="4"/>
    <n v="0.2"/>
    <n v="62.988"/>
    <n v="0"/>
  </r>
  <r>
    <n v="70"/>
    <s v="CA-2013-119823"/>
    <x v="0"/>
    <x v="30"/>
    <d v="2013-06-07T00:00:00"/>
    <x v="2"/>
    <s v="KD-16270"/>
    <x v="30"/>
    <s v="Consumer"/>
    <s v="United States"/>
    <s v="Springfield"/>
    <x v="17"/>
    <n v="22153"/>
    <x v="0"/>
    <s v="OFF-PA-10000482"/>
    <x v="1"/>
    <s v="Paper"/>
    <x v="67"/>
    <n v="75.88"/>
    <n v="2"/>
    <n v="0"/>
    <n v="35.663599999999995"/>
    <n v="1"/>
  </r>
  <r>
    <n v="71"/>
    <s v="CA-2013-106075"/>
    <x v="0"/>
    <x v="31"/>
    <d v="2013-09-24T00:00:00"/>
    <x v="1"/>
    <s v="HM-14980"/>
    <x v="31"/>
    <s v="Consumer"/>
    <s v="United States"/>
    <s v="New York City"/>
    <x v="15"/>
    <n v="10009"/>
    <x v="3"/>
    <s v="OFF-BI-10004654"/>
    <x v="1"/>
    <s v="Binders"/>
    <x v="68"/>
    <n v="4.6159999999999997"/>
    <n v="1"/>
    <n v="0.2"/>
    <n v="1.7309999999999999"/>
    <n v="1"/>
  </r>
  <r>
    <n v="72"/>
    <s v="CA-2014-114440"/>
    <x v="3"/>
    <x v="32"/>
    <d v="2014-09-18T00:00:00"/>
    <x v="0"/>
    <s v="TB-21520"/>
    <x v="14"/>
    <s v="Consumer"/>
    <s v="United States"/>
    <s v="Jackson"/>
    <x v="12"/>
    <n v="49201"/>
    <x v="2"/>
    <s v="OFF-PA-10004675"/>
    <x v="1"/>
    <s v="Paper"/>
    <x v="69"/>
    <n v="19.049999999999997"/>
    <n v="3"/>
    <n v="0"/>
    <n v="8.7629999999999999"/>
    <n v="1"/>
  </r>
  <r>
    <n v="73"/>
    <s v="US-2012-134026"/>
    <x v="1"/>
    <x v="33"/>
    <d v="2012-05-02T00:00:00"/>
    <x v="1"/>
    <s v="JE-15745"/>
    <x v="32"/>
    <s v="Consumer"/>
    <s v="United States"/>
    <s v="Memphis"/>
    <x v="18"/>
    <n v="38109"/>
    <x v="0"/>
    <s v="FUR-CH-10000513"/>
    <x v="0"/>
    <s v="Chairs"/>
    <x v="70"/>
    <n v="831.93600000000015"/>
    <n v="8"/>
    <n v="0.2"/>
    <n v="-114.39120000000003"/>
    <n v="1"/>
  </r>
  <r>
    <n v="74"/>
    <s v="US-2012-134026"/>
    <x v="1"/>
    <x v="33"/>
    <d v="2012-05-02T00:00:00"/>
    <x v="1"/>
    <s v="JE-15745"/>
    <x v="32"/>
    <s v="Consumer"/>
    <s v="United States"/>
    <s v="Memphis"/>
    <x v="18"/>
    <n v="38109"/>
    <x v="0"/>
    <s v="FUR-FU-10003708"/>
    <x v="0"/>
    <s v="Furnishings"/>
    <x v="71"/>
    <n v="97.04"/>
    <n v="2"/>
    <n v="0.2"/>
    <n v="1.2129999999999974"/>
    <n v="0"/>
  </r>
  <r>
    <n v="75"/>
    <s v="US-2012-134026"/>
    <x v="1"/>
    <x v="33"/>
    <d v="2012-05-02T00:00:00"/>
    <x v="1"/>
    <s v="JE-15745"/>
    <x v="32"/>
    <s v="Consumer"/>
    <s v="United States"/>
    <s v="Memphis"/>
    <x v="18"/>
    <n v="38109"/>
    <x v="0"/>
    <s v="OFF-ST-10004123"/>
    <x v="1"/>
    <s v="Storage"/>
    <x v="72"/>
    <n v="72.784000000000006"/>
    <n v="1"/>
    <n v="0.2"/>
    <n v="-18.196000000000002"/>
    <n v="0"/>
  </r>
  <r>
    <n v="76"/>
    <s v="US-2014-118038"/>
    <x v="3"/>
    <x v="34"/>
    <d v="2014-12-12T00:00:00"/>
    <x v="2"/>
    <s v="KB-16600"/>
    <x v="33"/>
    <s v="Corporate"/>
    <s v="United States"/>
    <s v="Houston"/>
    <x v="5"/>
    <n v="77041"/>
    <x v="2"/>
    <s v="OFF-BI-10004182"/>
    <x v="1"/>
    <s v="Binders"/>
    <x v="73"/>
    <n v="1.2479999999999998"/>
    <n v="3"/>
    <n v="0.8"/>
    <n v="-1.9344000000000006"/>
    <n v="1"/>
  </r>
  <r>
    <n v="77"/>
    <s v="US-2014-118038"/>
    <x v="3"/>
    <x v="34"/>
    <d v="2014-12-12T00:00:00"/>
    <x v="2"/>
    <s v="KB-16600"/>
    <x v="33"/>
    <s v="Corporate"/>
    <s v="United States"/>
    <s v="Houston"/>
    <x v="5"/>
    <n v="77041"/>
    <x v="2"/>
    <s v="FUR-FU-10000260"/>
    <x v="0"/>
    <s v="Furnishings"/>
    <x v="74"/>
    <n v="9.7080000000000002"/>
    <n v="3"/>
    <n v="0.6"/>
    <n v="-5.8248000000000015"/>
    <n v="0"/>
  </r>
  <r>
    <n v="78"/>
    <s v="US-2014-118038"/>
    <x v="3"/>
    <x v="34"/>
    <d v="2014-12-12T00:00:00"/>
    <x v="2"/>
    <s v="KB-16600"/>
    <x v="33"/>
    <s v="Corporate"/>
    <s v="United States"/>
    <s v="Houston"/>
    <x v="5"/>
    <n v="77041"/>
    <x v="2"/>
    <s v="OFF-ST-10000615"/>
    <x v="1"/>
    <s v="Storage"/>
    <x v="75"/>
    <n v="27.240000000000002"/>
    <n v="3"/>
    <n v="0.2"/>
    <n v="2.724000000000002"/>
    <n v="0"/>
  </r>
  <r>
    <n v="79"/>
    <s v="US-2011-147606"/>
    <x v="2"/>
    <x v="35"/>
    <d v="2011-12-01T00:00:00"/>
    <x v="0"/>
    <s v="JE-15745"/>
    <x v="32"/>
    <s v="Consumer"/>
    <s v="United States"/>
    <s v="Houston"/>
    <x v="5"/>
    <n v="77070"/>
    <x v="2"/>
    <s v="FUR-FU-10003194"/>
    <x v="0"/>
    <s v="Furnishings"/>
    <x v="76"/>
    <n v="19.3"/>
    <n v="5"/>
    <n v="0.6"/>
    <n v="-14.475000000000001"/>
    <n v="1"/>
  </r>
  <r>
    <n v="80"/>
    <s v="CA-2013-127208"/>
    <x v="0"/>
    <x v="1"/>
    <d v="2013-06-16T00:00:00"/>
    <x v="2"/>
    <s v="SC-20770"/>
    <x v="34"/>
    <s v="Corporate"/>
    <s v="United States"/>
    <s v="Decatur"/>
    <x v="19"/>
    <n v="35601"/>
    <x v="0"/>
    <s v="OFF-AP-10002118"/>
    <x v="1"/>
    <s v="Appliances"/>
    <x v="77"/>
    <n v="208.16"/>
    <n v="1"/>
    <n v="0"/>
    <n v="56.20320000000001"/>
    <n v="1"/>
  </r>
  <r>
    <n v="81"/>
    <s v="CA-2013-127208"/>
    <x v="0"/>
    <x v="1"/>
    <d v="2013-06-16T00:00:00"/>
    <x v="2"/>
    <s v="SC-20770"/>
    <x v="34"/>
    <s v="Corporate"/>
    <s v="United States"/>
    <s v="Decatur"/>
    <x v="19"/>
    <n v="35601"/>
    <x v="0"/>
    <s v="OFF-BI-10002309"/>
    <x v="1"/>
    <s v="Binders"/>
    <x v="78"/>
    <n v="16.740000000000002"/>
    <n v="3"/>
    <n v="0"/>
    <n v="8.0351999999999997"/>
    <n v="0"/>
  </r>
  <r>
    <n v="82"/>
    <s v="CA-2011-139451"/>
    <x v="2"/>
    <x v="36"/>
    <d v="2011-10-16T00:00:00"/>
    <x v="1"/>
    <s v="DN-13690"/>
    <x v="35"/>
    <s v="Consumer"/>
    <s v="United States"/>
    <s v="San Francisco"/>
    <x v="1"/>
    <n v="94122"/>
    <x v="1"/>
    <s v="OFF-AR-10002053"/>
    <x v="1"/>
    <s v="Art"/>
    <x v="79"/>
    <n v="14.9"/>
    <n v="5"/>
    <n v="0"/>
    <n v="4.1720000000000006"/>
    <n v="1"/>
  </r>
  <r>
    <n v="83"/>
    <s v="CA-2011-139451"/>
    <x v="2"/>
    <x v="36"/>
    <d v="2011-10-16T00:00:00"/>
    <x v="1"/>
    <s v="DN-13690"/>
    <x v="35"/>
    <s v="Consumer"/>
    <s v="United States"/>
    <s v="San Francisco"/>
    <x v="1"/>
    <n v="94122"/>
    <x v="1"/>
    <s v="OFF-ST-10002370"/>
    <x v="1"/>
    <s v="Storage"/>
    <x v="80"/>
    <n v="21.39"/>
    <n v="1"/>
    <n v="0"/>
    <n v="6.2030999999999992"/>
    <n v="0"/>
  </r>
  <r>
    <n v="84"/>
    <s v="CA-2012-149734"/>
    <x v="1"/>
    <x v="37"/>
    <d v="2012-09-08T00:00:00"/>
    <x v="1"/>
    <s v="JC-16105"/>
    <x v="36"/>
    <s v="Corporate"/>
    <s v="United States"/>
    <s v="Durham"/>
    <x v="3"/>
    <n v="27707"/>
    <x v="0"/>
    <s v="OFF-EN-10000927"/>
    <x v="1"/>
    <s v="Envelopes"/>
    <x v="81"/>
    <n v="200.98400000000004"/>
    <n v="7"/>
    <n v="0.2"/>
    <n v="62.807499999999976"/>
    <n v="1"/>
  </r>
  <r>
    <n v="85"/>
    <s v="US-2014-119662"/>
    <x v="3"/>
    <x v="38"/>
    <d v="2014-11-17T00:00:00"/>
    <x v="2"/>
    <s v="CS-12400"/>
    <x v="37"/>
    <s v="Home Office"/>
    <s v="United States"/>
    <s v="Chicago"/>
    <x v="10"/>
    <n v="60623"/>
    <x v="2"/>
    <s v="OFF-ST-10003656"/>
    <x v="1"/>
    <s v="Storage"/>
    <x v="82"/>
    <n v="230.376"/>
    <n v="3"/>
    <n v="0.2"/>
    <n v="-48.954900000000002"/>
    <n v="1"/>
  </r>
  <r>
    <n v="86"/>
    <s v="CA-2014-140088"/>
    <x v="3"/>
    <x v="39"/>
    <d v="2014-05-31T00:00:00"/>
    <x v="0"/>
    <s v="PO-18865"/>
    <x v="22"/>
    <s v="Consumer"/>
    <s v="United States"/>
    <s v="Columbia"/>
    <x v="20"/>
    <n v="29203"/>
    <x v="0"/>
    <s v="FUR-CH-10000863"/>
    <x v="0"/>
    <s v="Chairs"/>
    <x v="83"/>
    <n v="301.95999999999998"/>
    <n v="2"/>
    <n v="0"/>
    <n v="33.215599999999995"/>
    <n v="1"/>
  </r>
  <r>
    <n v="87"/>
    <s v="CA-2014-155558"/>
    <x v="3"/>
    <x v="40"/>
    <d v="2014-11-03T00:00:00"/>
    <x v="1"/>
    <s v="PG-18895"/>
    <x v="38"/>
    <s v="Consumer"/>
    <s v="United States"/>
    <s v="Rochester"/>
    <x v="11"/>
    <n v="55901"/>
    <x v="2"/>
    <s v="TEC-AC-10001998"/>
    <x v="2"/>
    <s v="Accessories"/>
    <x v="84"/>
    <n v="19.989999999999998"/>
    <n v="1"/>
    <n v="0"/>
    <n v="6.796599999999998"/>
    <n v="1"/>
  </r>
  <r>
    <n v="88"/>
    <s v="CA-2014-155558"/>
    <x v="3"/>
    <x v="40"/>
    <d v="2014-11-03T00:00:00"/>
    <x v="1"/>
    <s v="PG-18895"/>
    <x v="38"/>
    <s v="Consumer"/>
    <s v="United States"/>
    <s v="Rochester"/>
    <x v="11"/>
    <n v="55901"/>
    <x v="2"/>
    <s v="OFF-LA-10000134"/>
    <x v="1"/>
    <s v="Labels"/>
    <x v="85"/>
    <n v="6.16"/>
    <n v="2"/>
    <n v="0"/>
    <n v="2.9567999999999999"/>
    <n v="0"/>
  </r>
  <r>
    <n v="89"/>
    <s v="CA-2013-159695"/>
    <x v="0"/>
    <x v="41"/>
    <d v="2013-04-11T00:00:00"/>
    <x v="0"/>
    <s v="GM-14455"/>
    <x v="39"/>
    <s v="Home Office"/>
    <s v="United States"/>
    <s v="Houston"/>
    <x v="5"/>
    <n v="77095"/>
    <x v="2"/>
    <s v="OFF-ST-10003442"/>
    <x v="1"/>
    <s v="Storage"/>
    <x v="86"/>
    <n v="158.36800000000002"/>
    <n v="7"/>
    <n v="0.2"/>
    <n v="13.857199999999999"/>
    <n v="1"/>
  </r>
  <r>
    <n v="90"/>
    <s v="CA-2013-109806"/>
    <x v="0"/>
    <x v="42"/>
    <d v="2013-09-23T00:00:00"/>
    <x v="1"/>
    <s v="JS-15685"/>
    <x v="40"/>
    <s v="Corporate"/>
    <s v="United States"/>
    <s v="Los Angeles"/>
    <x v="1"/>
    <n v="90036"/>
    <x v="1"/>
    <s v="OFF-AR-10004930"/>
    <x v="1"/>
    <s v="Art"/>
    <x v="87"/>
    <n v="20.100000000000001"/>
    <n v="3"/>
    <n v="0"/>
    <n v="6.6329999999999982"/>
    <n v="1"/>
  </r>
  <r>
    <n v="91"/>
    <s v="CA-2013-109806"/>
    <x v="0"/>
    <x v="42"/>
    <d v="2013-09-23T00:00:00"/>
    <x v="1"/>
    <s v="JS-15685"/>
    <x v="40"/>
    <s v="Corporate"/>
    <s v="United States"/>
    <s v="Los Angeles"/>
    <x v="1"/>
    <n v="90036"/>
    <x v="1"/>
    <s v="TEC-PH-10004093"/>
    <x v="2"/>
    <s v="Phones"/>
    <x v="40"/>
    <n v="73.584000000000003"/>
    <n v="2"/>
    <n v="0.2"/>
    <n v="8.2781999999999982"/>
    <n v="0"/>
  </r>
  <r>
    <n v="92"/>
    <s v="CA-2013-109806"/>
    <x v="0"/>
    <x v="42"/>
    <d v="2013-09-23T00:00:00"/>
    <x v="1"/>
    <s v="JS-15685"/>
    <x v="40"/>
    <s v="Corporate"/>
    <s v="United States"/>
    <s v="Los Angeles"/>
    <x v="1"/>
    <n v="90036"/>
    <x v="1"/>
    <s v="OFF-PA-10000304"/>
    <x v="1"/>
    <s v="Paper"/>
    <x v="88"/>
    <n v="6.48"/>
    <n v="1"/>
    <n v="0"/>
    <n v="3.1104000000000003"/>
    <n v="0"/>
  </r>
  <r>
    <n v="93"/>
    <s v="CA-2012-149587"/>
    <x v="1"/>
    <x v="43"/>
    <d v="2012-02-05T00:00:00"/>
    <x v="0"/>
    <s v="KB-16315"/>
    <x v="41"/>
    <s v="Consumer"/>
    <s v="United States"/>
    <s v="Minneapolis"/>
    <x v="11"/>
    <n v="55407"/>
    <x v="2"/>
    <s v="OFF-PA-10003177"/>
    <x v="1"/>
    <s v="Paper"/>
    <x v="89"/>
    <n v="12.96"/>
    <n v="2"/>
    <n v="0"/>
    <n v="6.2208000000000006"/>
    <n v="1"/>
  </r>
  <r>
    <n v="94"/>
    <s v="CA-2012-149587"/>
    <x v="1"/>
    <x v="43"/>
    <d v="2012-02-05T00:00:00"/>
    <x v="0"/>
    <s v="KB-16315"/>
    <x v="41"/>
    <s v="Consumer"/>
    <s v="United States"/>
    <s v="Minneapolis"/>
    <x v="11"/>
    <n v="55407"/>
    <x v="2"/>
    <s v="FUR-FU-10003799"/>
    <x v="0"/>
    <s v="Furnishings"/>
    <x v="90"/>
    <n v="53.34"/>
    <n v="3"/>
    <n v="0"/>
    <n v="16.535399999999996"/>
    <n v="0"/>
  </r>
  <r>
    <n v="95"/>
    <s v="CA-2012-149587"/>
    <x v="1"/>
    <x v="43"/>
    <d v="2012-02-05T00:00:00"/>
    <x v="0"/>
    <s v="KB-16315"/>
    <x v="41"/>
    <s v="Consumer"/>
    <s v="United States"/>
    <s v="Minneapolis"/>
    <x v="11"/>
    <n v="55407"/>
    <x v="2"/>
    <s v="OFF-BI-10002852"/>
    <x v="1"/>
    <s v="Binders"/>
    <x v="91"/>
    <n v="32.96"/>
    <n v="2"/>
    <n v="0"/>
    <n v="16.150400000000001"/>
    <n v="0"/>
  </r>
  <r>
    <n v="96"/>
    <s v="US-2014-109484"/>
    <x v="3"/>
    <x v="44"/>
    <d v="2014-11-13T00:00:00"/>
    <x v="1"/>
    <s v="RB-19705"/>
    <x v="42"/>
    <s v="Home Office"/>
    <s v="United States"/>
    <s v="Portland"/>
    <x v="21"/>
    <n v="97206"/>
    <x v="1"/>
    <s v="OFF-BI-10004738"/>
    <x v="1"/>
    <s v="Binders"/>
    <x v="92"/>
    <n v="5.6820000000000013"/>
    <n v="1"/>
    <n v="0.7"/>
    <n v="-3.7880000000000003"/>
    <n v="1"/>
  </r>
  <r>
    <n v="97"/>
    <s v="CA-2014-161018"/>
    <x v="3"/>
    <x v="45"/>
    <d v="2014-11-12T00:00:00"/>
    <x v="0"/>
    <s v="PN-18775"/>
    <x v="43"/>
    <s v="Home Office"/>
    <s v="United States"/>
    <s v="New York City"/>
    <x v="15"/>
    <n v="10009"/>
    <x v="3"/>
    <s v="FUR-FU-10000629"/>
    <x v="0"/>
    <s v="Furnishings"/>
    <x v="93"/>
    <n v="96.53"/>
    <n v="7"/>
    <n v="0"/>
    <n v="40.5426"/>
    <n v="1"/>
  </r>
  <r>
    <n v="98"/>
    <s v="CA-2014-157833"/>
    <x v="3"/>
    <x v="46"/>
    <d v="2014-06-21T00:00:00"/>
    <x v="2"/>
    <s v="KD-16345"/>
    <x v="44"/>
    <s v="Consumer"/>
    <s v="United States"/>
    <s v="San Francisco"/>
    <x v="1"/>
    <n v="94122"/>
    <x v="1"/>
    <s v="OFF-BI-10001721"/>
    <x v="1"/>
    <s v="Binders"/>
    <x v="94"/>
    <n v="51.311999999999998"/>
    <n v="3"/>
    <n v="0.2"/>
    <n v="17.959199999999999"/>
    <n v="1"/>
  </r>
  <r>
    <n v="99"/>
    <s v="CA-2013-149223"/>
    <x v="0"/>
    <x v="47"/>
    <d v="2013-09-12T00:00:00"/>
    <x v="1"/>
    <s v="ER-13855"/>
    <x v="45"/>
    <s v="Corporate"/>
    <s v="United States"/>
    <s v="Saint Paul"/>
    <x v="11"/>
    <n v="55106"/>
    <x v="2"/>
    <s v="OFF-AP-10000358"/>
    <x v="1"/>
    <s v="Appliances"/>
    <x v="95"/>
    <n v="77.88"/>
    <n v="6"/>
    <n v="0"/>
    <n v="22.585199999999993"/>
    <n v="1"/>
  </r>
  <r>
    <n v="100"/>
    <s v="CA-2013-158568"/>
    <x v="0"/>
    <x v="48"/>
    <d v="2013-09-03T00:00:00"/>
    <x v="1"/>
    <s v="RB-19465"/>
    <x v="46"/>
    <s v="Home Office"/>
    <s v="United States"/>
    <s v="Chicago"/>
    <x v="10"/>
    <n v="60610"/>
    <x v="2"/>
    <s v="OFF-PA-10003256"/>
    <x v="1"/>
    <s v="Paper"/>
    <x v="96"/>
    <n v="64.623999999999995"/>
    <n v="7"/>
    <n v="0.2"/>
    <n v="22.618399999999994"/>
    <n v="1"/>
  </r>
  <r>
    <n v="101"/>
    <s v="CA-2013-158568"/>
    <x v="0"/>
    <x v="48"/>
    <d v="2013-09-03T00:00:00"/>
    <x v="1"/>
    <s v="RB-19465"/>
    <x v="46"/>
    <s v="Home Office"/>
    <s v="United States"/>
    <s v="Chicago"/>
    <x v="10"/>
    <n v="60610"/>
    <x v="2"/>
    <s v="TEC-AC-10001767"/>
    <x v="2"/>
    <s v="Accessories"/>
    <x v="97"/>
    <n v="95.976000000000013"/>
    <n v="3"/>
    <n v="0.2"/>
    <n v="-10.797300000000011"/>
    <n v="0"/>
  </r>
  <r>
    <n v="102"/>
    <s v="CA-2013-158568"/>
    <x v="0"/>
    <x v="48"/>
    <d v="2013-09-03T00:00:00"/>
    <x v="1"/>
    <s v="RB-19465"/>
    <x v="46"/>
    <s v="Home Office"/>
    <s v="United States"/>
    <s v="Chicago"/>
    <x v="10"/>
    <n v="60610"/>
    <x v="2"/>
    <s v="OFF-BI-10002609"/>
    <x v="1"/>
    <s v="Binders"/>
    <x v="98"/>
    <n v="1.7879999999999996"/>
    <n v="3"/>
    <n v="0.8"/>
    <n v="-3.0396000000000001"/>
    <n v="0"/>
  </r>
  <r>
    <n v="103"/>
    <s v="CA-2013-129903"/>
    <x v="0"/>
    <x v="49"/>
    <d v="2013-12-05T00:00:00"/>
    <x v="0"/>
    <s v="GZ-14470"/>
    <x v="47"/>
    <s v="Consumer"/>
    <s v="United States"/>
    <s v="Rochester"/>
    <x v="11"/>
    <n v="55901"/>
    <x v="2"/>
    <s v="OFF-PA-10004040"/>
    <x v="1"/>
    <s v="Paper"/>
    <x v="99"/>
    <n v="23.92"/>
    <n v="4"/>
    <n v="0"/>
    <n v="11.720800000000001"/>
    <n v="1"/>
  </r>
  <r>
    <n v="104"/>
    <s v="US-2012-156867"/>
    <x v="1"/>
    <x v="50"/>
    <d v="2012-11-17T00:00:00"/>
    <x v="1"/>
    <s v="LC-16870"/>
    <x v="48"/>
    <s v="Consumer"/>
    <s v="United States"/>
    <s v="Aurora"/>
    <x v="22"/>
    <n v="80013"/>
    <x v="1"/>
    <s v="TEC-AC-10001552"/>
    <x v="2"/>
    <s v="Accessories"/>
    <x v="100"/>
    <n v="238.89600000000002"/>
    <n v="6"/>
    <n v="0.2"/>
    <n v="-26.875800000000012"/>
    <n v="1"/>
  </r>
  <r>
    <n v="105"/>
    <s v="US-2012-156867"/>
    <x v="1"/>
    <x v="50"/>
    <d v="2012-11-17T00:00:00"/>
    <x v="1"/>
    <s v="LC-16870"/>
    <x v="48"/>
    <s v="Consumer"/>
    <s v="United States"/>
    <s v="Aurora"/>
    <x v="22"/>
    <n v="80013"/>
    <x v="1"/>
    <s v="FUR-FU-10004006"/>
    <x v="0"/>
    <s v="Furnishings"/>
    <x v="101"/>
    <n v="102.35999999999999"/>
    <n v="3"/>
    <n v="0.2"/>
    <n v="-3.8385000000000105"/>
    <n v="0"/>
  </r>
  <r>
    <n v="106"/>
    <s v="US-2012-156867"/>
    <x v="1"/>
    <x v="50"/>
    <d v="2012-11-17T00:00:00"/>
    <x v="1"/>
    <s v="LC-16870"/>
    <x v="48"/>
    <s v="Consumer"/>
    <s v="United States"/>
    <s v="Aurora"/>
    <x v="22"/>
    <n v="80013"/>
    <x v="1"/>
    <s v="OFF-BI-10002794"/>
    <x v="1"/>
    <s v="Binders"/>
    <x v="102"/>
    <n v="36.882000000000005"/>
    <n v="3"/>
    <n v="0.7"/>
    <n v="-25.817399999999999"/>
    <n v="0"/>
  </r>
  <r>
    <n v="107"/>
    <s v="CA-2014-119004"/>
    <x v="3"/>
    <x v="51"/>
    <d v="2014-11-29T00:00:00"/>
    <x v="1"/>
    <s v="JM-15250"/>
    <x v="49"/>
    <s v="Consumer"/>
    <s v="United States"/>
    <s v="Charlotte"/>
    <x v="3"/>
    <n v="28205"/>
    <x v="0"/>
    <s v="TEC-AC-10003499"/>
    <x v="2"/>
    <s v="Accessories"/>
    <x v="103"/>
    <n v="74.112000000000009"/>
    <n v="8"/>
    <n v="0.2"/>
    <n v="17.601600000000001"/>
    <n v="1"/>
  </r>
  <r>
    <n v="108"/>
    <s v="CA-2014-119004"/>
    <x v="3"/>
    <x v="51"/>
    <d v="2014-11-29T00:00:00"/>
    <x v="1"/>
    <s v="JM-15250"/>
    <x v="49"/>
    <s v="Consumer"/>
    <s v="United States"/>
    <s v="Charlotte"/>
    <x v="3"/>
    <n v="28205"/>
    <x v="0"/>
    <s v="TEC-PH-10002844"/>
    <x v="2"/>
    <s v="Phones"/>
    <x v="104"/>
    <n v="27.992000000000004"/>
    <n v="1"/>
    <n v="0.2"/>
    <n v="2.0993999999999993"/>
    <n v="0"/>
  </r>
  <r>
    <n v="109"/>
    <s v="CA-2014-119004"/>
    <x v="3"/>
    <x v="51"/>
    <d v="2014-11-29T00:00:00"/>
    <x v="1"/>
    <s v="JM-15250"/>
    <x v="49"/>
    <s v="Consumer"/>
    <s v="United States"/>
    <s v="Charlotte"/>
    <x v="3"/>
    <n v="28205"/>
    <x v="0"/>
    <s v="OFF-AR-10000390"/>
    <x v="1"/>
    <s v="Art"/>
    <x v="105"/>
    <n v="3.3040000000000003"/>
    <n v="1"/>
    <n v="0.2"/>
    <n v="1.0737999999999999"/>
    <n v="0"/>
  </r>
  <r>
    <n v="110"/>
    <s v="CA-2012-129476"/>
    <x v="1"/>
    <x v="52"/>
    <d v="2012-10-20T00:00:00"/>
    <x v="1"/>
    <s v="PA-19060"/>
    <x v="50"/>
    <s v="Home Office"/>
    <s v="United States"/>
    <s v="Orland Park"/>
    <x v="10"/>
    <n v="60462"/>
    <x v="2"/>
    <s v="TEC-AC-10000844"/>
    <x v="2"/>
    <s v="Accessories"/>
    <x v="106"/>
    <n v="339.96000000000004"/>
    <n v="5"/>
    <n v="0.2"/>
    <n v="67.991999999999962"/>
    <n v="1"/>
  </r>
  <r>
    <n v="111"/>
    <s v="CA-2014-146780"/>
    <x v="3"/>
    <x v="53"/>
    <d v="2014-12-31T00:00:00"/>
    <x v="1"/>
    <s v="CV-12805"/>
    <x v="51"/>
    <s v="Corporate"/>
    <s v="United States"/>
    <s v="New York City"/>
    <x v="15"/>
    <n v="10035"/>
    <x v="3"/>
    <s v="FUR-FU-10001934"/>
    <x v="0"/>
    <s v="Furnishings"/>
    <x v="107"/>
    <n v="41.96"/>
    <n v="2"/>
    <n v="0"/>
    <n v="10.909600000000001"/>
    <n v="1"/>
  </r>
  <r>
    <n v="112"/>
    <s v="CA-2013-128867"/>
    <x v="0"/>
    <x v="54"/>
    <d v="2013-11-11T00:00:00"/>
    <x v="1"/>
    <s v="CL-12565"/>
    <x v="52"/>
    <s v="Consumer"/>
    <s v="United States"/>
    <s v="Urbandale"/>
    <x v="23"/>
    <n v="50322"/>
    <x v="2"/>
    <s v="OFF-AR-10000380"/>
    <x v="1"/>
    <s v="Art"/>
    <x v="108"/>
    <n v="75.959999999999994"/>
    <n v="2"/>
    <n v="0"/>
    <n v="22.78799999999999"/>
    <n v="1"/>
  </r>
  <r>
    <n v="113"/>
    <s v="CA-2013-128867"/>
    <x v="0"/>
    <x v="54"/>
    <d v="2013-11-11T00:00:00"/>
    <x v="1"/>
    <s v="CL-12565"/>
    <x v="52"/>
    <s v="Consumer"/>
    <s v="United States"/>
    <s v="Urbandale"/>
    <x v="23"/>
    <n v="50322"/>
    <x v="2"/>
    <s v="OFF-BI-10003981"/>
    <x v="1"/>
    <s v="Binders"/>
    <x v="109"/>
    <n v="27.240000000000002"/>
    <n v="6"/>
    <n v="0"/>
    <n v="13.3476"/>
    <n v="0"/>
  </r>
  <r>
    <n v="114"/>
    <s v="CA-2011-115259"/>
    <x v="2"/>
    <x v="55"/>
    <d v="2011-08-27T00:00:00"/>
    <x v="0"/>
    <s v="RC-19960"/>
    <x v="53"/>
    <s v="Consumer"/>
    <s v="United States"/>
    <s v="Columbus"/>
    <x v="24"/>
    <n v="43229"/>
    <x v="3"/>
    <s v="OFF-FA-10000621"/>
    <x v="1"/>
    <s v="Fasteners"/>
    <x v="110"/>
    <n v="40.096000000000004"/>
    <n v="14"/>
    <n v="0.2"/>
    <n v="14.534799999999997"/>
    <n v="1"/>
  </r>
  <r>
    <n v="115"/>
    <s v="CA-2011-115259"/>
    <x v="2"/>
    <x v="55"/>
    <d v="2011-08-27T00:00:00"/>
    <x v="0"/>
    <s v="RC-19960"/>
    <x v="53"/>
    <s v="Consumer"/>
    <s v="United States"/>
    <s v="Columbus"/>
    <x v="24"/>
    <n v="43229"/>
    <x v="3"/>
    <s v="OFF-EN-10002600"/>
    <x v="1"/>
    <s v="Envelopes"/>
    <x v="111"/>
    <n v="4.7200000000000006"/>
    <n v="2"/>
    <n v="0.2"/>
    <n v="1.6519999999999997"/>
    <n v="0"/>
  </r>
  <r>
    <n v="116"/>
    <s v="CA-2011-115259"/>
    <x v="2"/>
    <x v="55"/>
    <d v="2011-08-27T00:00:00"/>
    <x v="0"/>
    <s v="RC-19960"/>
    <x v="53"/>
    <s v="Consumer"/>
    <s v="United States"/>
    <s v="Columbus"/>
    <x v="24"/>
    <n v="43229"/>
    <x v="3"/>
    <s v="OFF-PA-10004965"/>
    <x v="1"/>
    <s v="Paper"/>
    <x v="112"/>
    <n v="23.976000000000003"/>
    <n v="3"/>
    <n v="0.2"/>
    <n v="7.4924999999999988"/>
    <n v="0"/>
  </r>
  <r>
    <n v="117"/>
    <s v="CA-2011-115259"/>
    <x v="2"/>
    <x v="55"/>
    <d v="2011-08-27T00:00:00"/>
    <x v="0"/>
    <s v="RC-19960"/>
    <x v="53"/>
    <s v="Consumer"/>
    <s v="United States"/>
    <s v="Columbus"/>
    <x v="24"/>
    <n v="43229"/>
    <x v="3"/>
    <s v="OFF-EN-10002504"/>
    <x v="1"/>
    <s v="Envelopes"/>
    <x v="113"/>
    <n v="130.464"/>
    <n v="6"/>
    <n v="0.2"/>
    <n v="44.031599999999997"/>
    <n v="0"/>
  </r>
  <r>
    <n v="118"/>
    <s v="CA-2012-110457"/>
    <x v="1"/>
    <x v="56"/>
    <d v="2012-03-06T00:00:00"/>
    <x v="1"/>
    <s v="DK-13090"/>
    <x v="54"/>
    <s v="Consumer"/>
    <s v="United States"/>
    <s v="Seattle"/>
    <x v="4"/>
    <n v="98103"/>
    <x v="1"/>
    <s v="FUR-TA-10001768"/>
    <x v="0"/>
    <s v="Tables"/>
    <x v="114"/>
    <n v="787.53"/>
    <n v="3"/>
    <n v="0"/>
    <n v="165.38129999999995"/>
    <n v="1"/>
  </r>
  <r>
    <n v="119"/>
    <s v="US-2012-136476"/>
    <x v="1"/>
    <x v="57"/>
    <d v="2012-04-10T00:00:00"/>
    <x v="1"/>
    <s v="GG-14650"/>
    <x v="55"/>
    <s v="Corporate"/>
    <s v="United States"/>
    <s v="Bristol"/>
    <x v="18"/>
    <n v="37620"/>
    <x v="0"/>
    <s v="OFF-BI-10003650"/>
    <x v="1"/>
    <s v="Binders"/>
    <x v="115"/>
    <n v="157.79400000000004"/>
    <n v="1"/>
    <n v="0.7"/>
    <n v="-115.71559999999999"/>
    <n v="1"/>
  </r>
  <r>
    <n v="120"/>
    <s v="CA-2013-103730"/>
    <x v="0"/>
    <x v="1"/>
    <d v="2013-06-16T00:00:00"/>
    <x v="2"/>
    <s v="SC-20725"/>
    <x v="56"/>
    <s v="Consumer"/>
    <s v="United States"/>
    <s v="Wilmington"/>
    <x v="13"/>
    <n v="19805"/>
    <x v="3"/>
    <s v="FUR-FU-10002157"/>
    <x v="0"/>
    <s v="Furnishings"/>
    <x v="116"/>
    <n v="47.04"/>
    <n v="3"/>
    <n v="0"/>
    <n v="18.345599999999997"/>
    <n v="1"/>
  </r>
  <r>
    <n v="121"/>
    <s v="CA-2013-103730"/>
    <x v="0"/>
    <x v="1"/>
    <d v="2013-06-16T00:00:00"/>
    <x v="2"/>
    <s v="SC-20725"/>
    <x v="56"/>
    <s v="Consumer"/>
    <s v="United States"/>
    <s v="Wilmington"/>
    <x v="13"/>
    <n v="19805"/>
    <x v="3"/>
    <s v="OFF-BI-10003910"/>
    <x v="1"/>
    <s v="Binders"/>
    <x v="8"/>
    <n v="30.84"/>
    <n v="4"/>
    <n v="0"/>
    <n v="13.878"/>
    <n v="0"/>
  </r>
  <r>
    <n v="122"/>
    <s v="CA-2013-103730"/>
    <x v="0"/>
    <x v="1"/>
    <d v="2013-06-16T00:00:00"/>
    <x v="2"/>
    <s v="SC-20725"/>
    <x v="56"/>
    <s v="Consumer"/>
    <s v="United States"/>
    <s v="Wilmington"/>
    <x v="13"/>
    <n v="19805"/>
    <x v="3"/>
    <s v="OFF-ST-10000777"/>
    <x v="1"/>
    <s v="Storage"/>
    <x v="117"/>
    <n v="226.56"/>
    <n v="6"/>
    <n v="0"/>
    <n v="63.436800000000005"/>
    <n v="0"/>
  </r>
  <r>
    <n v="123"/>
    <s v="CA-2013-103730"/>
    <x v="0"/>
    <x v="1"/>
    <d v="2013-06-16T00:00:00"/>
    <x v="2"/>
    <s v="SC-20725"/>
    <x v="56"/>
    <s v="Consumer"/>
    <s v="United States"/>
    <s v="Wilmington"/>
    <x v="13"/>
    <n v="19805"/>
    <x v="3"/>
    <s v="OFF-EN-10002500"/>
    <x v="1"/>
    <s v="Envelopes"/>
    <x v="118"/>
    <n v="115.02"/>
    <n v="9"/>
    <n v="0"/>
    <n v="51.758999999999993"/>
    <n v="0"/>
  </r>
  <r>
    <n v="124"/>
    <s v="CA-2013-103730"/>
    <x v="0"/>
    <x v="1"/>
    <d v="2013-06-16T00:00:00"/>
    <x v="2"/>
    <s v="SC-20725"/>
    <x v="56"/>
    <s v="Consumer"/>
    <s v="United States"/>
    <s v="Wilmington"/>
    <x v="13"/>
    <n v="19805"/>
    <x v="3"/>
    <s v="TEC-PH-10003875"/>
    <x v="2"/>
    <s v="Phones"/>
    <x v="119"/>
    <n v="68.040000000000006"/>
    <n v="7"/>
    <n v="0"/>
    <n v="19.731599999999997"/>
    <n v="0"/>
  </r>
  <r>
    <n v="125"/>
    <s v="US-2011-152030"/>
    <x v="2"/>
    <x v="58"/>
    <d v="2011-12-28T00:00:00"/>
    <x v="0"/>
    <s v="AD-10180"/>
    <x v="57"/>
    <s v="Home Office"/>
    <s v="United States"/>
    <s v="Houston"/>
    <x v="5"/>
    <n v="77041"/>
    <x v="2"/>
    <s v="FUR-CH-10004063"/>
    <x v="0"/>
    <s v="Chairs"/>
    <x v="120"/>
    <n v="600.55799999999999"/>
    <n v="3"/>
    <n v="0.3"/>
    <n v="-8.5794000000000779"/>
    <n v="1"/>
  </r>
  <r>
    <n v="126"/>
    <s v="US-2011-134614"/>
    <x v="2"/>
    <x v="59"/>
    <d v="2011-09-25T00:00:00"/>
    <x v="1"/>
    <s v="PF-19165"/>
    <x v="58"/>
    <s v="Consumer"/>
    <s v="United States"/>
    <s v="Bloomington"/>
    <x v="10"/>
    <n v="61701"/>
    <x v="2"/>
    <s v="FUR-TA-10004534"/>
    <x v="0"/>
    <s v="Tables"/>
    <x v="121"/>
    <n v="617.70000000000005"/>
    <n v="6"/>
    <n v="0.5"/>
    <n v="-407.68200000000013"/>
    <n v="1"/>
  </r>
  <r>
    <n v="127"/>
    <s v="US-2014-107272"/>
    <x v="3"/>
    <x v="60"/>
    <d v="2014-11-13T00:00:00"/>
    <x v="1"/>
    <s v="TS-21610"/>
    <x v="59"/>
    <s v="Consumer"/>
    <s v="United States"/>
    <s v="Phoenix"/>
    <x v="16"/>
    <n v="85023"/>
    <x v="1"/>
    <s v="OFF-BI-10003274"/>
    <x v="1"/>
    <s v="Binders"/>
    <x v="122"/>
    <n v="2.3880000000000003"/>
    <n v="2"/>
    <n v="0.7"/>
    <n v="-1.8308"/>
    <n v="1"/>
  </r>
  <r>
    <n v="128"/>
    <s v="US-2014-107272"/>
    <x v="3"/>
    <x v="60"/>
    <d v="2014-11-13T00:00:00"/>
    <x v="1"/>
    <s v="TS-21610"/>
    <x v="59"/>
    <s v="Consumer"/>
    <s v="United States"/>
    <s v="Phoenix"/>
    <x v="16"/>
    <n v="85023"/>
    <x v="1"/>
    <s v="OFF-ST-10002974"/>
    <x v="1"/>
    <s v="Storage"/>
    <x v="123"/>
    <n v="243.99200000000002"/>
    <n v="7"/>
    <n v="0.2"/>
    <n v="30.498999999999981"/>
    <n v="0"/>
  </r>
  <r>
    <n v="129"/>
    <s v="US-2013-125969"/>
    <x v="0"/>
    <x v="61"/>
    <d v="2013-11-11T00:00:00"/>
    <x v="0"/>
    <s v="LS-16975"/>
    <x v="60"/>
    <s v="Home Office"/>
    <s v="United States"/>
    <s v="Los Angeles"/>
    <x v="1"/>
    <n v="90004"/>
    <x v="1"/>
    <s v="FUR-CH-10001146"/>
    <x v="0"/>
    <s v="Chairs"/>
    <x v="124"/>
    <n v="81.424000000000007"/>
    <n v="2"/>
    <n v="0.2"/>
    <n v="-9.1601999999999961"/>
    <n v="1"/>
  </r>
  <r>
    <n v="130"/>
    <s v="US-2013-125969"/>
    <x v="0"/>
    <x v="61"/>
    <d v="2013-11-11T00:00:00"/>
    <x v="0"/>
    <s v="LS-16975"/>
    <x v="60"/>
    <s v="Home Office"/>
    <s v="United States"/>
    <s v="Los Angeles"/>
    <x v="1"/>
    <n v="90004"/>
    <x v="1"/>
    <s v="FUR-FU-10003773"/>
    <x v="0"/>
    <s v="Furnishings"/>
    <x v="125"/>
    <n v="238.56"/>
    <n v="3"/>
    <n v="0"/>
    <n v="26.241599999999977"/>
    <n v="0"/>
  </r>
  <r>
    <n v="131"/>
    <s v="US-2014-164147"/>
    <x v="3"/>
    <x v="62"/>
    <d v="2014-02-06T00:00:00"/>
    <x v="2"/>
    <s v="DW-13585"/>
    <x v="61"/>
    <s v="Corporate"/>
    <s v="United States"/>
    <s v="Columbus"/>
    <x v="24"/>
    <n v="43229"/>
    <x v="3"/>
    <s v="TEC-PH-10002293"/>
    <x v="2"/>
    <s v="Phones"/>
    <x v="126"/>
    <n v="59.969999999999992"/>
    <n v="5"/>
    <n v="0.4"/>
    <n v="-11.993999999999993"/>
    <n v="1"/>
  </r>
  <r>
    <n v="132"/>
    <s v="US-2014-164147"/>
    <x v="3"/>
    <x v="62"/>
    <d v="2014-02-06T00:00:00"/>
    <x v="2"/>
    <s v="DW-13585"/>
    <x v="61"/>
    <s v="Corporate"/>
    <s v="United States"/>
    <s v="Columbus"/>
    <x v="24"/>
    <n v="43229"/>
    <x v="3"/>
    <s v="OFF-PA-10002377"/>
    <x v="1"/>
    <s v="Paper"/>
    <x v="127"/>
    <n v="78.304000000000002"/>
    <n v="2"/>
    <n v="0.2"/>
    <n v="29.363999999999997"/>
    <n v="0"/>
  </r>
  <r>
    <n v="133"/>
    <s v="US-2014-164147"/>
    <x v="3"/>
    <x v="62"/>
    <d v="2014-02-06T00:00:00"/>
    <x v="2"/>
    <s v="DW-13585"/>
    <x v="61"/>
    <s v="Corporate"/>
    <s v="United States"/>
    <s v="Columbus"/>
    <x v="24"/>
    <n v="43229"/>
    <x v="3"/>
    <s v="OFF-FA-10002780"/>
    <x v="1"/>
    <s v="Fasteners"/>
    <x v="33"/>
    <n v="21.456"/>
    <n v="9"/>
    <n v="0.2"/>
    <n v="6.9731999999999976"/>
    <n v="0"/>
  </r>
  <r>
    <n v="134"/>
    <s v="CA-2013-145583"/>
    <x v="0"/>
    <x v="63"/>
    <d v="2013-10-20T00:00:00"/>
    <x v="1"/>
    <s v="LC-16885"/>
    <x v="62"/>
    <s v="Consumer"/>
    <s v="United States"/>
    <s v="Roseville"/>
    <x v="1"/>
    <n v="95661"/>
    <x v="1"/>
    <s v="OFF-PA-10001804"/>
    <x v="1"/>
    <s v="Paper"/>
    <x v="128"/>
    <n v="20.04"/>
    <n v="3"/>
    <n v="0"/>
    <n v="9.6191999999999993"/>
    <n v="1"/>
  </r>
  <r>
    <n v="135"/>
    <s v="CA-2013-145583"/>
    <x v="0"/>
    <x v="63"/>
    <d v="2013-10-20T00:00:00"/>
    <x v="1"/>
    <s v="LC-16885"/>
    <x v="62"/>
    <s v="Consumer"/>
    <s v="United States"/>
    <s v="Roseville"/>
    <x v="1"/>
    <n v="95661"/>
    <x v="1"/>
    <s v="OFF-PA-10001736"/>
    <x v="1"/>
    <s v="Paper"/>
    <x v="129"/>
    <n v="35.44"/>
    <n v="1"/>
    <n v="0"/>
    <n v="16.656799999999997"/>
    <n v="0"/>
  </r>
  <r>
    <n v="136"/>
    <s v="CA-2013-145583"/>
    <x v="0"/>
    <x v="63"/>
    <d v="2013-10-20T00:00:00"/>
    <x v="1"/>
    <s v="LC-16885"/>
    <x v="62"/>
    <s v="Consumer"/>
    <s v="United States"/>
    <s v="Roseville"/>
    <x v="1"/>
    <n v="95661"/>
    <x v="1"/>
    <s v="OFF-AR-10001149"/>
    <x v="1"/>
    <s v="Art"/>
    <x v="130"/>
    <n v="11.52"/>
    <n v="4"/>
    <n v="0"/>
    <n v="3.4559999999999995"/>
    <n v="0"/>
  </r>
  <r>
    <n v="137"/>
    <s v="CA-2013-145583"/>
    <x v="0"/>
    <x v="63"/>
    <d v="2013-10-20T00:00:00"/>
    <x v="1"/>
    <s v="LC-16885"/>
    <x v="62"/>
    <s v="Consumer"/>
    <s v="United States"/>
    <s v="Roseville"/>
    <x v="1"/>
    <n v="95661"/>
    <x v="1"/>
    <s v="OFF-FA-10002988"/>
    <x v="1"/>
    <s v="Fasteners"/>
    <x v="131"/>
    <n v="4.0199999999999996"/>
    <n v="2"/>
    <n v="0"/>
    <n v="1.9697999999999998"/>
    <n v="0"/>
  </r>
  <r>
    <n v="138"/>
    <s v="CA-2013-145583"/>
    <x v="0"/>
    <x v="63"/>
    <d v="2013-10-20T00:00:00"/>
    <x v="1"/>
    <s v="LC-16885"/>
    <x v="62"/>
    <s v="Consumer"/>
    <s v="United States"/>
    <s v="Roseville"/>
    <x v="1"/>
    <n v="95661"/>
    <x v="1"/>
    <s v="OFF-BI-10004781"/>
    <x v="1"/>
    <s v="Binders"/>
    <x v="132"/>
    <n v="76.176000000000002"/>
    <n v="3"/>
    <n v="0.2"/>
    <n v="26.661599999999996"/>
    <n v="0"/>
  </r>
  <r>
    <n v="139"/>
    <s v="CA-2013-145583"/>
    <x v="0"/>
    <x v="63"/>
    <d v="2013-10-20T00:00:00"/>
    <x v="1"/>
    <s v="LC-16885"/>
    <x v="62"/>
    <s v="Consumer"/>
    <s v="United States"/>
    <s v="Roseville"/>
    <x v="1"/>
    <n v="95661"/>
    <x v="1"/>
    <s v="OFF-SU-10001218"/>
    <x v="1"/>
    <s v="Supplies"/>
    <x v="133"/>
    <n v="65.88"/>
    <n v="6"/>
    <n v="0"/>
    <n v="18.446400000000004"/>
    <n v="0"/>
  </r>
  <r>
    <n v="140"/>
    <s v="CA-2013-145583"/>
    <x v="0"/>
    <x v="63"/>
    <d v="2013-10-20T00:00:00"/>
    <x v="1"/>
    <s v="LC-16885"/>
    <x v="62"/>
    <s v="Consumer"/>
    <s v="United States"/>
    <s v="Roseville"/>
    <x v="1"/>
    <n v="95661"/>
    <x v="1"/>
    <s v="FUR-FU-10001706"/>
    <x v="0"/>
    <s v="Furnishings"/>
    <x v="50"/>
    <n v="43.120000000000005"/>
    <n v="14"/>
    <n v="0"/>
    <n v="20.697599999999998"/>
    <n v="0"/>
  </r>
  <r>
    <n v="141"/>
    <s v="CA-2013-110366"/>
    <x v="0"/>
    <x v="64"/>
    <d v="2013-09-08T00:00:00"/>
    <x v="0"/>
    <s v="JD-15895"/>
    <x v="63"/>
    <s v="Corporate"/>
    <s v="United States"/>
    <s v="Philadelphia"/>
    <x v="9"/>
    <n v="19140"/>
    <x v="3"/>
    <s v="FUR-FU-10004848"/>
    <x v="0"/>
    <s v="Furnishings"/>
    <x v="28"/>
    <n v="82.800000000000011"/>
    <n v="2"/>
    <n v="0.2"/>
    <n v="10.349999999999994"/>
    <n v="1"/>
  </r>
  <r>
    <n v="142"/>
    <s v="CA-2014-106180"/>
    <x v="3"/>
    <x v="65"/>
    <d v="2014-09-24T00:00:00"/>
    <x v="1"/>
    <s v="SH-19975"/>
    <x v="64"/>
    <s v="Corporate"/>
    <s v="United States"/>
    <s v="San Francisco"/>
    <x v="1"/>
    <n v="94122"/>
    <x v="1"/>
    <s v="OFF-AR-10000940"/>
    <x v="1"/>
    <s v="Art"/>
    <x v="134"/>
    <n v="8.82"/>
    <n v="3"/>
    <n v="0"/>
    <n v="2.3814000000000002"/>
    <n v="1"/>
  </r>
  <r>
    <n v="143"/>
    <s v="CA-2014-106180"/>
    <x v="3"/>
    <x v="65"/>
    <d v="2014-09-24T00:00:00"/>
    <x v="1"/>
    <s v="SH-19975"/>
    <x v="64"/>
    <s v="Corporate"/>
    <s v="United States"/>
    <s v="San Francisco"/>
    <x v="1"/>
    <n v="94122"/>
    <x v="1"/>
    <s v="OFF-EN-10004030"/>
    <x v="1"/>
    <s v="Envelopes"/>
    <x v="135"/>
    <n v="10.86"/>
    <n v="3"/>
    <n v="0"/>
    <n v="5.1042000000000005"/>
    <n v="0"/>
  </r>
  <r>
    <n v="144"/>
    <s v="CA-2014-106180"/>
    <x v="3"/>
    <x v="65"/>
    <d v="2014-09-24T00:00:00"/>
    <x v="1"/>
    <s v="SH-19975"/>
    <x v="64"/>
    <s v="Corporate"/>
    <s v="United States"/>
    <s v="San Francisco"/>
    <x v="1"/>
    <n v="94122"/>
    <x v="1"/>
    <s v="OFF-PA-10004327"/>
    <x v="1"/>
    <s v="Paper"/>
    <x v="136"/>
    <n v="143.69999999999999"/>
    <n v="3"/>
    <n v="0"/>
    <n v="68.975999999999999"/>
    <n v="0"/>
  </r>
  <r>
    <n v="145"/>
    <s v="CA-2014-155376"/>
    <x v="3"/>
    <x v="66"/>
    <d v="2014-12-28T00:00:00"/>
    <x v="1"/>
    <s v="SG-20080"/>
    <x v="65"/>
    <s v="Consumer"/>
    <s v="United States"/>
    <s v="Independence"/>
    <x v="25"/>
    <n v="64055"/>
    <x v="2"/>
    <s v="OFF-AP-10001058"/>
    <x v="1"/>
    <s v="Appliances"/>
    <x v="137"/>
    <n v="839.43000000000006"/>
    <n v="3"/>
    <n v="0"/>
    <n v="218.25179999999997"/>
    <n v="1"/>
  </r>
  <r>
    <n v="146"/>
    <s v="CA-2012-110744"/>
    <x v="1"/>
    <x v="67"/>
    <d v="2012-09-12T00:00:00"/>
    <x v="1"/>
    <s v="HA-14920"/>
    <x v="66"/>
    <s v="Consumer"/>
    <s v="United States"/>
    <s v="Pasadena"/>
    <x v="1"/>
    <n v="91104"/>
    <x v="1"/>
    <s v="OFF-ST-10003656"/>
    <x v="1"/>
    <s v="Storage"/>
    <x v="82"/>
    <n v="671.93"/>
    <n v="7"/>
    <n v="0"/>
    <n v="20.157899999999998"/>
    <n v="1"/>
  </r>
  <r>
    <n v="147"/>
    <s v="CA-2011-110072"/>
    <x v="2"/>
    <x v="68"/>
    <d v="2011-10-28T00:00:00"/>
    <x v="1"/>
    <s v="MG-17680"/>
    <x v="67"/>
    <s v="Home Office"/>
    <s v="United States"/>
    <s v="Newark"/>
    <x v="24"/>
    <n v="43055"/>
    <x v="3"/>
    <s v="FUR-FU-10000521"/>
    <x v="0"/>
    <s v="Furnishings"/>
    <x v="138"/>
    <n v="93.888000000000005"/>
    <n v="4"/>
    <n v="0.2"/>
    <n v="12.90959999999999"/>
    <n v="1"/>
  </r>
  <r>
    <n v="148"/>
    <s v="CA-2013-114489"/>
    <x v="0"/>
    <x v="5"/>
    <d v="2013-12-10T00:00:00"/>
    <x v="1"/>
    <s v="JE-16165"/>
    <x v="68"/>
    <s v="Corporate"/>
    <s v="United States"/>
    <s v="Franklin"/>
    <x v="6"/>
    <n v="53132"/>
    <x v="2"/>
    <s v="TEC-PH-10000215"/>
    <x v="2"/>
    <s v="Phones"/>
    <x v="139"/>
    <n v="384.45000000000005"/>
    <n v="11"/>
    <n v="0"/>
    <n v="103.80150000000003"/>
    <n v="1"/>
  </r>
  <r>
    <n v="149"/>
    <s v="CA-2013-114489"/>
    <x v="0"/>
    <x v="5"/>
    <d v="2013-12-10T00:00:00"/>
    <x v="1"/>
    <s v="JE-16165"/>
    <x v="68"/>
    <s v="Corporate"/>
    <s v="United States"/>
    <s v="Franklin"/>
    <x v="6"/>
    <n v="53132"/>
    <x v="2"/>
    <s v="TEC-PH-10001448"/>
    <x v="2"/>
    <s v="Phones"/>
    <x v="140"/>
    <n v="149.97"/>
    <n v="3"/>
    <n v="0"/>
    <n v="5.9987999999999815"/>
    <n v="0"/>
  </r>
  <r>
    <n v="150"/>
    <s v="CA-2013-114489"/>
    <x v="0"/>
    <x v="5"/>
    <d v="2013-12-10T00:00:00"/>
    <x v="1"/>
    <s v="JE-16165"/>
    <x v="68"/>
    <s v="Corporate"/>
    <s v="United States"/>
    <s v="Franklin"/>
    <x v="6"/>
    <n v="53132"/>
    <x v="2"/>
    <s v="FUR-CH-10000454"/>
    <x v="0"/>
    <s v="Chairs"/>
    <x v="1"/>
    <n v="1951.84"/>
    <n v="8"/>
    <n v="0"/>
    <n v="585.55199999999991"/>
    <n v="0"/>
  </r>
  <r>
    <n v="151"/>
    <s v="CA-2013-114489"/>
    <x v="0"/>
    <x v="5"/>
    <d v="2013-12-10T00:00:00"/>
    <x v="1"/>
    <s v="JE-16165"/>
    <x v="68"/>
    <s v="Corporate"/>
    <s v="United States"/>
    <s v="Franklin"/>
    <x v="6"/>
    <n v="53132"/>
    <x v="2"/>
    <s v="OFF-BI-10002735"/>
    <x v="1"/>
    <s v="Binders"/>
    <x v="141"/>
    <n v="171.55"/>
    <n v="5"/>
    <n v="0"/>
    <n v="80.628500000000003"/>
    <n v="0"/>
  </r>
  <r>
    <n v="152"/>
    <s v="CA-2013-158834"/>
    <x v="0"/>
    <x v="69"/>
    <d v="2013-03-17T00:00:00"/>
    <x v="2"/>
    <s v="TW-21025"/>
    <x v="69"/>
    <s v="Home Office"/>
    <s v="United States"/>
    <s v="Scottsdale"/>
    <x v="16"/>
    <n v="85254"/>
    <x v="1"/>
    <s v="OFF-AP-10000326"/>
    <x v="1"/>
    <s v="Appliances"/>
    <x v="142"/>
    <n v="157.91999999999999"/>
    <n v="5"/>
    <n v="0.2"/>
    <n v="17.765999999999991"/>
    <n v="1"/>
  </r>
  <r>
    <n v="153"/>
    <s v="CA-2013-158834"/>
    <x v="0"/>
    <x v="69"/>
    <d v="2013-03-17T00:00:00"/>
    <x v="2"/>
    <s v="TW-21025"/>
    <x v="69"/>
    <s v="Home Office"/>
    <s v="United States"/>
    <s v="Scottsdale"/>
    <x v="16"/>
    <n v="85254"/>
    <x v="1"/>
    <s v="TEC-PH-10001254"/>
    <x v="2"/>
    <s v="Phones"/>
    <x v="143"/>
    <n v="203.184"/>
    <n v="2"/>
    <n v="0.2"/>
    <n v="15.238799999999991"/>
    <n v="0"/>
  </r>
  <r>
    <n v="154"/>
    <s v="CA-2012-124919"/>
    <x v="1"/>
    <x v="70"/>
    <d v="2012-06-02T00:00:00"/>
    <x v="2"/>
    <s v="SP-20650"/>
    <x v="70"/>
    <s v="Corporate"/>
    <s v="United States"/>
    <s v="San Jose"/>
    <x v="1"/>
    <n v="95123"/>
    <x v="1"/>
    <s v="OFF-PA-10001950"/>
    <x v="1"/>
    <s v="Paper"/>
    <x v="144"/>
    <n v="58.379999999999995"/>
    <n v="7"/>
    <n v="0"/>
    <n v="26.270999999999994"/>
    <n v="1"/>
  </r>
  <r>
    <n v="155"/>
    <s v="CA-2012-124919"/>
    <x v="1"/>
    <x v="70"/>
    <d v="2012-06-02T00:00:00"/>
    <x v="2"/>
    <s v="SP-20650"/>
    <x v="70"/>
    <s v="Corporate"/>
    <s v="United States"/>
    <s v="San Jose"/>
    <x v="1"/>
    <n v="95123"/>
    <x v="1"/>
    <s v="OFF-PA-10002254"/>
    <x v="1"/>
    <s v="Paper"/>
    <x v="145"/>
    <n v="105.52"/>
    <n v="4"/>
    <n v="0"/>
    <n v="48.539199999999994"/>
    <n v="0"/>
  </r>
  <r>
    <n v="156"/>
    <s v="CA-2012-124919"/>
    <x v="1"/>
    <x v="70"/>
    <d v="2012-06-02T00:00:00"/>
    <x v="2"/>
    <s v="SP-20650"/>
    <x v="70"/>
    <s v="Corporate"/>
    <s v="United States"/>
    <s v="San Jose"/>
    <x v="1"/>
    <n v="95123"/>
    <x v="1"/>
    <s v="OFF-ST-10001590"/>
    <x v="1"/>
    <s v="Storage"/>
    <x v="146"/>
    <n v="80.88"/>
    <n v="6"/>
    <n v="0"/>
    <n v="21.028799999999997"/>
    <n v="0"/>
  </r>
  <r>
    <n v="157"/>
    <s v="CA-2012-118948"/>
    <x v="1"/>
    <x v="71"/>
    <d v="2012-06-03T00:00:00"/>
    <x v="1"/>
    <s v="NK-18490"/>
    <x v="71"/>
    <s v="Home Office"/>
    <s v="United States"/>
    <s v="Seattle"/>
    <x v="4"/>
    <n v="98105"/>
    <x v="1"/>
    <s v="OFF-AR-10001547"/>
    <x v="1"/>
    <s v="Art"/>
    <x v="147"/>
    <n v="6.63"/>
    <n v="3"/>
    <n v="0"/>
    <n v="1.7901"/>
    <n v="1"/>
  </r>
  <r>
    <n v="158"/>
    <s v="CA-2011-104269"/>
    <x v="2"/>
    <x v="72"/>
    <d v="2011-03-06T00:00:00"/>
    <x v="0"/>
    <s v="DB-13060"/>
    <x v="72"/>
    <s v="Consumer"/>
    <s v="United States"/>
    <s v="Seattle"/>
    <x v="4"/>
    <n v="98115"/>
    <x v="1"/>
    <s v="FUR-CH-10004063"/>
    <x v="0"/>
    <s v="Chairs"/>
    <x v="120"/>
    <n v="457.56800000000004"/>
    <n v="2"/>
    <n v="0.2"/>
    <n v="51.476399999999941"/>
    <n v="1"/>
  </r>
  <r>
    <n v="159"/>
    <s v="CA-2013-114104"/>
    <x v="0"/>
    <x v="73"/>
    <d v="2013-11-25T00:00:00"/>
    <x v="1"/>
    <s v="NP-18670"/>
    <x v="73"/>
    <s v="Consumer"/>
    <s v="United States"/>
    <s v="Edmond"/>
    <x v="26"/>
    <n v="73034"/>
    <x v="2"/>
    <s v="OFF-LA-10002475"/>
    <x v="1"/>
    <s v="Labels"/>
    <x v="148"/>
    <n v="14.62"/>
    <n v="2"/>
    <n v="0"/>
    <n v="6.8713999999999995"/>
    <n v="1"/>
  </r>
  <r>
    <n v="160"/>
    <s v="CA-2013-114104"/>
    <x v="0"/>
    <x v="73"/>
    <d v="2013-11-25T00:00:00"/>
    <x v="1"/>
    <s v="NP-18670"/>
    <x v="73"/>
    <s v="Consumer"/>
    <s v="United States"/>
    <s v="Edmond"/>
    <x v="26"/>
    <n v="73034"/>
    <x v="2"/>
    <s v="TEC-PH-10004536"/>
    <x v="2"/>
    <s v="Phones"/>
    <x v="149"/>
    <n v="944.93000000000006"/>
    <n v="7"/>
    <n v="0"/>
    <n v="236.23250000000002"/>
    <n v="0"/>
  </r>
  <r>
    <n v="161"/>
    <s v="CA-2013-162733"/>
    <x v="0"/>
    <x v="74"/>
    <d v="2013-05-13T00:00:00"/>
    <x v="2"/>
    <s v="TT-21070"/>
    <x v="74"/>
    <s v="Consumer"/>
    <s v="United States"/>
    <s v="Los Angeles"/>
    <x v="1"/>
    <n v="90045"/>
    <x v="1"/>
    <s v="OFF-PA-10002751"/>
    <x v="1"/>
    <s v="Paper"/>
    <x v="150"/>
    <n v="5.98"/>
    <n v="1"/>
    <n v="0"/>
    <n v="2.6909999999999998"/>
    <n v="1"/>
  </r>
  <r>
    <n v="162"/>
    <s v="CA-2012-119697"/>
    <x v="1"/>
    <x v="75"/>
    <d v="2012-12-31T00:00:00"/>
    <x v="0"/>
    <s v="EM-13960"/>
    <x v="75"/>
    <s v="Consumer"/>
    <s v="United States"/>
    <s v="Philadelphia"/>
    <x v="9"/>
    <n v="19134"/>
    <x v="3"/>
    <s v="TEC-AC-10003657"/>
    <x v="2"/>
    <s v="Accessories"/>
    <x v="151"/>
    <n v="54.384000000000007"/>
    <n v="2"/>
    <n v="0.2"/>
    <n v="1.359599999999995"/>
    <n v="1"/>
  </r>
  <r>
    <n v="163"/>
    <s v="CA-2013-154508"/>
    <x v="0"/>
    <x v="76"/>
    <d v="2013-11-21T00:00:00"/>
    <x v="1"/>
    <s v="RD-19900"/>
    <x v="76"/>
    <s v="Consumer"/>
    <s v="United States"/>
    <s v="Carlsbad"/>
    <x v="27"/>
    <n v="88220"/>
    <x v="1"/>
    <s v="OFF-EN-10001990"/>
    <x v="1"/>
    <s v="Envelopes"/>
    <x v="33"/>
    <n v="28.4"/>
    <n v="5"/>
    <n v="0"/>
    <n v="13.347999999999997"/>
    <n v="1"/>
  </r>
  <r>
    <n v="164"/>
    <s v="CA-2013-113817"/>
    <x v="0"/>
    <x v="77"/>
    <d v="2013-11-12T00:00:00"/>
    <x v="1"/>
    <s v="MJ-17740"/>
    <x v="77"/>
    <s v="Consumer"/>
    <s v="United States"/>
    <s v="Seattle"/>
    <x v="4"/>
    <n v="98115"/>
    <x v="1"/>
    <s v="OFF-BI-10004002"/>
    <x v="1"/>
    <s v="Binders"/>
    <x v="152"/>
    <n v="27.680000000000003"/>
    <n v="2"/>
    <n v="0.2"/>
    <n v="9.6879999999999988"/>
    <n v="1"/>
  </r>
  <r>
    <n v="165"/>
    <s v="CA-2011-139892"/>
    <x v="2"/>
    <x v="78"/>
    <d v="2011-09-12T00:00:00"/>
    <x v="1"/>
    <s v="BM-11140"/>
    <x v="78"/>
    <s v="Consumer"/>
    <s v="United States"/>
    <s v="San Antonio"/>
    <x v="5"/>
    <n v="78207"/>
    <x v="2"/>
    <s v="OFF-AR-10004441"/>
    <x v="1"/>
    <s v="Art"/>
    <x v="153"/>
    <n v="9.9359999999999999"/>
    <n v="3"/>
    <n v="0.2"/>
    <n v="2.7324000000000002"/>
    <n v="1"/>
  </r>
  <r>
    <n v="166"/>
    <s v="CA-2011-139892"/>
    <x v="2"/>
    <x v="78"/>
    <d v="2011-09-12T00:00:00"/>
    <x v="1"/>
    <s v="BM-11140"/>
    <x v="78"/>
    <s v="Consumer"/>
    <s v="United States"/>
    <s v="San Antonio"/>
    <x v="5"/>
    <n v="78207"/>
    <x v="2"/>
    <s v="TEC-MA-10000822"/>
    <x v="2"/>
    <s v="Machines"/>
    <x v="154"/>
    <n v="8159.9519999999993"/>
    <n v="8"/>
    <n v="0.4"/>
    <n v="-1359.992000000002"/>
    <n v="0"/>
  </r>
  <r>
    <n v="167"/>
    <s v="CA-2011-139892"/>
    <x v="2"/>
    <x v="78"/>
    <d v="2011-09-12T00:00:00"/>
    <x v="1"/>
    <s v="BM-11140"/>
    <x v="78"/>
    <s v="Consumer"/>
    <s v="United States"/>
    <s v="San Antonio"/>
    <x v="5"/>
    <n v="78207"/>
    <x v="2"/>
    <s v="OFF-ST-10000991"/>
    <x v="1"/>
    <s v="Storage"/>
    <x v="155"/>
    <n v="275.928"/>
    <n v="3"/>
    <n v="0.2"/>
    <n v="-58.634699999999995"/>
    <n v="0"/>
  </r>
  <r>
    <n v="168"/>
    <s v="CA-2011-139892"/>
    <x v="2"/>
    <x v="78"/>
    <d v="2011-09-12T00:00:00"/>
    <x v="1"/>
    <s v="BM-11140"/>
    <x v="78"/>
    <s v="Consumer"/>
    <s v="United States"/>
    <s v="San Antonio"/>
    <x v="5"/>
    <n v="78207"/>
    <x v="2"/>
    <s v="FUR-CH-10004287"/>
    <x v="0"/>
    <s v="Chairs"/>
    <x v="156"/>
    <n v="1740.0599999999997"/>
    <n v="9"/>
    <n v="0.3"/>
    <n v="-24.858000000000175"/>
    <n v="0"/>
  </r>
  <r>
    <n v="169"/>
    <s v="CA-2011-139892"/>
    <x v="2"/>
    <x v="78"/>
    <d v="2011-09-12T00:00:00"/>
    <x v="1"/>
    <s v="BM-11140"/>
    <x v="78"/>
    <s v="Consumer"/>
    <s v="United States"/>
    <s v="San Antonio"/>
    <x v="5"/>
    <n v="78207"/>
    <x v="2"/>
    <s v="OFF-AR-10002656"/>
    <x v="1"/>
    <s v="Art"/>
    <x v="157"/>
    <n v="32.064"/>
    <n v="6"/>
    <n v="0.2"/>
    <n v="6.8135999999999974"/>
    <n v="0"/>
  </r>
  <r>
    <n v="170"/>
    <s v="CA-2011-139892"/>
    <x v="2"/>
    <x v="78"/>
    <d v="2011-09-12T00:00:00"/>
    <x v="1"/>
    <s v="BM-11140"/>
    <x v="78"/>
    <s v="Consumer"/>
    <s v="United States"/>
    <s v="San Antonio"/>
    <x v="5"/>
    <n v="78207"/>
    <x v="2"/>
    <s v="OFF-AP-10002518"/>
    <x v="1"/>
    <s v="Appliances"/>
    <x v="158"/>
    <n v="177.97999999999996"/>
    <n v="5"/>
    <n v="0.8"/>
    <n v="-453.84900000000005"/>
    <n v="0"/>
  </r>
  <r>
    <n v="171"/>
    <s v="CA-2011-139892"/>
    <x v="2"/>
    <x v="78"/>
    <d v="2011-09-12T00:00:00"/>
    <x v="1"/>
    <s v="BM-11140"/>
    <x v="78"/>
    <s v="Consumer"/>
    <s v="United States"/>
    <s v="San Antonio"/>
    <x v="5"/>
    <n v="78207"/>
    <x v="2"/>
    <s v="TEC-PH-10003931"/>
    <x v="2"/>
    <s v="Phones"/>
    <x v="159"/>
    <n v="143.976"/>
    <n v="3"/>
    <n v="0.2"/>
    <n v="8.998500000000007"/>
    <n v="0"/>
  </r>
  <r>
    <n v="172"/>
    <s v="CA-2011-118962"/>
    <x v="2"/>
    <x v="79"/>
    <d v="2011-08-09T00:00:00"/>
    <x v="1"/>
    <s v="CS-12130"/>
    <x v="79"/>
    <s v="Consumer"/>
    <s v="United States"/>
    <s v="Los Angeles"/>
    <x v="1"/>
    <n v="90004"/>
    <x v="1"/>
    <s v="OFF-PA-10000659"/>
    <x v="1"/>
    <s v="Paper"/>
    <x v="160"/>
    <n v="20.94"/>
    <n v="3"/>
    <n v="0"/>
    <n v="9.841800000000001"/>
    <n v="1"/>
  </r>
  <r>
    <n v="173"/>
    <s v="CA-2011-118962"/>
    <x v="2"/>
    <x v="79"/>
    <d v="2011-08-09T00:00:00"/>
    <x v="1"/>
    <s v="CS-12130"/>
    <x v="79"/>
    <s v="Consumer"/>
    <s v="United States"/>
    <s v="Los Angeles"/>
    <x v="1"/>
    <n v="90004"/>
    <x v="1"/>
    <s v="OFF-PA-10001144"/>
    <x v="1"/>
    <s v="Paper"/>
    <x v="161"/>
    <n v="110.96"/>
    <n v="2"/>
    <n v="0"/>
    <n v="53.260799999999996"/>
    <n v="0"/>
  </r>
  <r>
    <n v="174"/>
    <s v="CA-2011-118962"/>
    <x v="2"/>
    <x v="79"/>
    <d v="2011-08-09T00:00:00"/>
    <x v="1"/>
    <s v="CS-12130"/>
    <x v="79"/>
    <s v="Consumer"/>
    <s v="United States"/>
    <s v="Los Angeles"/>
    <x v="1"/>
    <n v="90004"/>
    <x v="1"/>
    <s v="FUR-CH-10003817"/>
    <x v="0"/>
    <s v="Chairs"/>
    <x v="162"/>
    <n v="340.14400000000006"/>
    <n v="7"/>
    <n v="0.2"/>
    <n v="21.259"/>
    <n v="0"/>
  </r>
  <r>
    <n v="175"/>
    <s v="US-2011-100853"/>
    <x v="2"/>
    <x v="80"/>
    <d v="2011-09-19T00:00:00"/>
    <x v="1"/>
    <s v="JB-15400"/>
    <x v="80"/>
    <s v="Corporate"/>
    <s v="United States"/>
    <s v="Chicago"/>
    <x v="10"/>
    <n v="60623"/>
    <x v="2"/>
    <s v="OFF-AP-10000891"/>
    <x v="1"/>
    <s v="Appliances"/>
    <x v="163"/>
    <n v="52.447999999999993"/>
    <n v="2"/>
    <n v="0.8"/>
    <n v="-131.12000000000003"/>
    <n v="1"/>
  </r>
  <r>
    <n v="176"/>
    <s v="US-2011-100853"/>
    <x v="2"/>
    <x v="80"/>
    <d v="2011-09-19T00:00:00"/>
    <x v="1"/>
    <s v="JB-15400"/>
    <x v="80"/>
    <s v="Corporate"/>
    <s v="United States"/>
    <s v="Chicago"/>
    <x v="10"/>
    <n v="60623"/>
    <x v="2"/>
    <s v="OFF-LA-10003148"/>
    <x v="1"/>
    <s v="Labels"/>
    <x v="164"/>
    <n v="20.16"/>
    <n v="4"/>
    <n v="0.2"/>
    <n v="6.5519999999999987"/>
    <n v="0"/>
  </r>
  <r>
    <n v="177"/>
    <s v="US-2014-152366"/>
    <x v="3"/>
    <x v="81"/>
    <d v="2014-04-26T00:00:00"/>
    <x v="0"/>
    <s v="SJ-20500"/>
    <x v="81"/>
    <s v="Consumer"/>
    <s v="United States"/>
    <s v="Houston"/>
    <x v="5"/>
    <n v="77036"/>
    <x v="2"/>
    <s v="OFF-AP-10002684"/>
    <x v="1"/>
    <s v="Appliances"/>
    <x v="165"/>
    <n v="97.263999999999982"/>
    <n v="4"/>
    <n v="0.8"/>
    <n v="-243.16000000000008"/>
    <n v="1"/>
  </r>
  <r>
    <n v="178"/>
    <s v="US-2012-101511"/>
    <x v="1"/>
    <x v="82"/>
    <d v="2012-11-23T00:00:00"/>
    <x v="0"/>
    <s v="JE-15745"/>
    <x v="32"/>
    <s v="Consumer"/>
    <s v="United States"/>
    <s v="Newark"/>
    <x v="24"/>
    <n v="43055"/>
    <x v="3"/>
    <s v="FUR-CH-10004698"/>
    <x v="0"/>
    <s v="Chairs"/>
    <x v="166"/>
    <n v="396.80200000000002"/>
    <n v="7"/>
    <n v="0.3"/>
    <n v="-11.337199999999939"/>
    <n v="1"/>
  </r>
  <r>
    <n v="179"/>
    <s v="US-2012-101511"/>
    <x v="1"/>
    <x v="82"/>
    <d v="2012-11-23T00:00:00"/>
    <x v="0"/>
    <s v="JE-15745"/>
    <x v="32"/>
    <s v="Consumer"/>
    <s v="United States"/>
    <s v="Newark"/>
    <x v="24"/>
    <n v="43055"/>
    <x v="3"/>
    <s v="OFF-SU-10002189"/>
    <x v="1"/>
    <s v="Supplies"/>
    <x v="167"/>
    <n v="15.88"/>
    <n v="5"/>
    <n v="0.2"/>
    <n v="-3.771500000000001"/>
    <n v="0"/>
  </r>
  <r>
    <n v="180"/>
    <s v="CA-2012-137225"/>
    <x v="1"/>
    <x v="83"/>
    <d v="2012-12-19T00:00:00"/>
    <x v="1"/>
    <s v="JK-15640"/>
    <x v="82"/>
    <s v="Home Office"/>
    <s v="United States"/>
    <s v="New York City"/>
    <x v="15"/>
    <n v="10009"/>
    <x v="3"/>
    <s v="OFF-AR-10001940"/>
    <x v="1"/>
    <s v="Art"/>
    <x v="168"/>
    <n v="3.28"/>
    <n v="1"/>
    <n v="0"/>
    <n v="1.4104000000000001"/>
    <n v="1"/>
  </r>
  <r>
    <n v="181"/>
    <s v="CA-2011-166191"/>
    <x v="2"/>
    <x v="29"/>
    <d v="2011-12-09T00:00:00"/>
    <x v="0"/>
    <s v="DK-13150"/>
    <x v="83"/>
    <s v="Corporate"/>
    <s v="United States"/>
    <s v="Decatur"/>
    <x v="10"/>
    <n v="62521"/>
    <x v="2"/>
    <s v="OFF-ST-10003455"/>
    <x v="1"/>
    <s v="Storage"/>
    <x v="169"/>
    <n v="24.816000000000003"/>
    <n v="2"/>
    <n v="0.2"/>
    <n v="1.8612000000000002"/>
    <n v="1"/>
  </r>
  <r>
    <n v="182"/>
    <s v="CA-2011-166191"/>
    <x v="2"/>
    <x v="29"/>
    <d v="2011-12-09T00:00:00"/>
    <x v="0"/>
    <s v="DK-13150"/>
    <x v="83"/>
    <s v="Corporate"/>
    <s v="United States"/>
    <s v="Decatur"/>
    <x v="10"/>
    <n v="62521"/>
    <x v="2"/>
    <s v="TEC-AC-10004659"/>
    <x v="2"/>
    <s v="Accessories"/>
    <x v="170"/>
    <n v="408.74399999999997"/>
    <n v="7"/>
    <n v="0.2"/>
    <n v="76.639499999999984"/>
    <n v="0"/>
  </r>
  <r>
    <n v="183"/>
    <s v="CA-2011-158274"/>
    <x v="2"/>
    <x v="84"/>
    <d v="2011-11-24T00:00:00"/>
    <x v="0"/>
    <s v="RM-19675"/>
    <x v="84"/>
    <s v="Home Office"/>
    <s v="United States"/>
    <s v="Monroe"/>
    <x v="28"/>
    <n v="71203"/>
    <x v="0"/>
    <s v="TEC-PH-10003273"/>
    <x v="2"/>
    <s v="Phones"/>
    <x v="171"/>
    <n v="503.96"/>
    <n v="4"/>
    <n v="0"/>
    <n v="131.02960000000002"/>
    <n v="1"/>
  </r>
  <r>
    <n v="184"/>
    <s v="CA-2011-158274"/>
    <x v="2"/>
    <x v="84"/>
    <d v="2011-11-24T00:00:00"/>
    <x v="0"/>
    <s v="RM-19675"/>
    <x v="84"/>
    <s v="Home Office"/>
    <s v="United States"/>
    <s v="Monroe"/>
    <x v="28"/>
    <n v="71203"/>
    <x v="0"/>
    <s v="TEC-PH-10004896"/>
    <x v="2"/>
    <s v="Phones"/>
    <x v="172"/>
    <n v="149.94999999999999"/>
    <n v="5"/>
    <n v="0"/>
    <n v="41.986000000000004"/>
    <n v="0"/>
  </r>
  <r>
    <n v="185"/>
    <s v="CA-2011-158274"/>
    <x v="2"/>
    <x v="84"/>
    <d v="2011-11-24T00:00:00"/>
    <x v="0"/>
    <s v="RM-19675"/>
    <x v="84"/>
    <s v="Home Office"/>
    <s v="United States"/>
    <s v="Monroe"/>
    <x v="28"/>
    <n v="71203"/>
    <x v="0"/>
    <s v="TEC-AC-10002345"/>
    <x v="2"/>
    <s v="Accessories"/>
    <x v="173"/>
    <n v="29"/>
    <n v="2"/>
    <n v="0"/>
    <n v="7.25"/>
    <n v="0"/>
  </r>
  <r>
    <n v="186"/>
    <s v="CA-2013-105018"/>
    <x v="0"/>
    <x v="85"/>
    <d v="2013-12-03T00:00:00"/>
    <x v="1"/>
    <s v="SK-19990"/>
    <x v="85"/>
    <s v="Consumer"/>
    <s v="United States"/>
    <s v="Fairfield"/>
    <x v="29"/>
    <n v="6824"/>
    <x v="3"/>
    <s v="OFF-BI-10001890"/>
    <x v="1"/>
    <s v="Binders"/>
    <x v="174"/>
    <n v="7.16"/>
    <n v="2"/>
    <n v="0"/>
    <n v="3.4367999999999999"/>
    <n v="1"/>
  </r>
  <r>
    <n v="187"/>
    <s v="CA-2011-123260"/>
    <x v="2"/>
    <x v="86"/>
    <d v="2011-08-30T00:00:00"/>
    <x v="1"/>
    <s v="FM-14290"/>
    <x v="86"/>
    <s v="Home Office"/>
    <s v="United States"/>
    <s v="Los Angeles"/>
    <x v="1"/>
    <n v="90032"/>
    <x v="1"/>
    <s v="TEC-AC-10002323"/>
    <x v="2"/>
    <s v="Accessories"/>
    <x v="175"/>
    <n v="176.8"/>
    <n v="8"/>
    <n v="0"/>
    <n v="22.984000000000009"/>
    <n v="1"/>
  </r>
  <r>
    <n v="188"/>
    <s v="CA-2013-157000"/>
    <x v="0"/>
    <x v="87"/>
    <d v="2013-07-23T00:00:00"/>
    <x v="1"/>
    <s v="AM-10360"/>
    <x v="87"/>
    <s v="Corporate"/>
    <s v="United States"/>
    <s v="Grand Prairie"/>
    <x v="5"/>
    <n v="75051"/>
    <x v="2"/>
    <s v="OFF-ST-10001328"/>
    <x v="1"/>
    <s v="Storage"/>
    <x v="176"/>
    <n v="37.224000000000004"/>
    <n v="3"/>
    <n v="0.2"/>
    <n v="3.7224000000000004"/>
    <n v="1"/>
  </r>
  <r>
    <n v="189"/>
    <s v="CA-2013-157000"/>
    <x v="0"/>
    <x v="87"/>
    <d v="2013-07-23T00:00:00"/>
    <x v="1"/>
    <s v="AM-10360"/>
    <x v="87"/>
    <s v="Corporate"/>
    <s v="United States"/>
    <s v="Grand Prairie"/>
    <x v="5"/>
    <n v="75051"/>
    <x v="2"/>
    <s v="OFF-PA-10001950"/>
    <x v="1"/>
    <s v="Paper"/>
    <x v="144"/>
    <n v="20.016000000000002"/>
    <n v="3"/>
    <n v="0.2"/>
    <n v="6.2549999999999963"/>
    <n v="0"/>
  </r>
  <r>
    <n v="190"/>
    <s v="CA-2012-102281"/>
    <x v="1"/>
    <x v="88"/>
    <d v="2012-10-14T00:00:00"/>
    <x v="2"/>
    <s v="MP-17470"/>
    <x v="88"/>
    <s v="Home Office"/>
    <s v="United States"/>
    <s v="New York City"/>
    <x v="15"/>
    <n v="10035"/>
    <x v="3"/>
    <s v="FUR-BO-10002613"/>
    <x v="0"/>
    <s v="Bookcases"/>
    <x v="177"/>
    <n v="899.13600000000008"/>
    <n v="4"/>
    <n v="0.2"/>
    <n v="112.39199999999991"/>
    <n v="1"/>
  </r>
  <r>
    <n v="191"/>
    <s v="CA-2012-102281"/>
    <x v="1"/>
    <x v="88"/>
    <d v="2012-10-14T00:00:00"/>
    <x v="2"/>
    <s v="MP-17470"/>
    <x v="88"/>
    <s v="Home Office"/>
    <s v="United States"/>
    <s v="New York City"/>
    <x v="15"/>
    <n v="10035"/>
    <x v="3"/>
    <s v="TEC-PH-10001552"/>
    <x v="2"/>
    <s v="Phones"/>
    <x v="178"/>
    <n v="71.760000000000005"/>
    <n v="6"/>
    <n v="0"/>
    <n v="20.092800000000004"/>
    <n v="0"/>
  </r>
  <r>
    <n v="192"/>
    <s v="CA-2012-102281"/>
    <x v="1"/>
    <x v="88"/>
    <d v="2012-10-14T00:00:00"/>
    <x v="2"/>
    <s v="MP-17470"/>
    <x v="88"/>
    <s v="Home Office"/>
    <s v="United States"/>
    <s v="New York City"/>
    <x v="15"/>
    <n v="10035"/>
    <x v="3"/>
    <s v="OFF-PA-10000061"/>
    <x v="1"/>
    <s v="Paper"/>
    <x v="179"/>
    <n v="51.84"/>
    <n v="8"/>
    <n v="0"/>
    <n v="24.883200000000002"/>
    <n v="0"/>
  </r>
  <r>
    <n v="193"/>
    <s v="CA-2012-102281"/>
    <x v="1"/>
    <x v="88"/>
    <d v="2012-10-14T00:00:00"/>
    <x v="2"/>
    <s v="MP-17470"/>
    <x v="88"/>
    <s v="Home Office"/>
    <s v="United States"/>
    <s v="New York City"/>
    <x v="15"/>
    <n v="10035"/>
    <x v="3"/>
    <s v="FUR-BO-10002545"/>
    <x v="0"/>
    <s v="Bookcases"/>
    <x v="37"/>
    <n v="626.35200000000009"/>
    <n v="3"/>
    <n v="0.2"/>
    <n v="46.976400000000012"/>
    <n v="0"/>
  </r>
  <r>
    <n v="194"/>
    <s v="CA-2012-102281"/>
    <x v="1"/>
    <x v="88"/>
    <d v="2012-10-14T00:00:00"/>
    <x v="2"/>
    <s v="MP-17470"/>
    <x v="88"/>
    <s v="Home Office"/>
    <s v="United States"/>
    <s v="New York City"/>
    <x v="15"/>
    <n v="10035"/>
    <x v="3"/>
    <s v="OFF-AR-10003514"/>
    <x v="1"/>
    <s v="Art"/>
    <x v="180"/>
    <n v="19.899999999999999"/>
    <n v="5"/>
    <n v="0"/>
    <n v="6.5669999999999984"/>
    <n v="0"/>
  </r>
  <r>
    <n v="195"/>
    <s v="CA-2012-131457"/>
    <x v="1"/>
    <x v="89"/>
    <d v="2012-11-06T00:00:00"/>
    <x v="1"/>
    <s v="MZ-17515"/>
    <x v="89"/>
    <s v="Corporate"/>
    <s v="United States"/>
    <s v="Redlands"/>
    <x v="1"/>
    <n v="92374"/>
    <x v="1"/>
    <s v="OFF-EN-10001509"/>
    <x v="1"/>
    <s v="Envelopes"/>
    <x v="29"/>
    <n v="14.280000000000001"/>
    <n v="7"/>
    <n v="0"/>
    <n v="6.7115999999999989"/>
    <n v="1"/>
  </r>
  <r>
    <n v="196"/>
    <s v="CA-2011-140004"/>
    <x v="2"/>
    <x v="90"/>
    <d v="2011-03-25T00:00:00"/>
    <x v="1"/>
    <s v="CB-12025"/>
    <x v="90"/>
    <s v="Consumer"/>
    <s v="United States"/>
    <s v="Hamilton"/>
    <x v="24"/>
    <n v="45011"/>
    <x v="3"/>
    <s v="OFF-AR-10004685"/>
    <x v="1"/>
    <s v="Art"/>
    <x v="181"/>
    <n v="7.4080000000000004"/>
    <n v="2"/>
    <n v="0.2"/>
    <n v="1.2037999999999995"/>
    <n v="1"/>
  </r>
  <r>
    <n v="197"/>
    <s v="CA-2011-140004"/>
    <x v="2"/>
    <x v="90"/>
    <d v="2011-03-25T00:00:00"/>
    <x v="1"/>
    <s v="CB-12025"/>
    <x v="90"/>
    <s v="Consumer"/>
    <s v="United States"/>
    <s v="Hamilton"/>
    <x v="24"/>
    <n v="45011"/>
    <x v="3"/>
    <s v="OFF-AR-10004027"/>
    <x v="1"/>
    <s v="Art"/>
    <x v="182"/>
    <n v="6.048"/>
    <n v="3"/>
    <n v="0.2"/>
    <n v="1.5876000000000006"/>
    <n v="0"/>
  </r>
  <r>
    <n v="198"/>
    <s v="CA-2014-107720"/>
    <x v="3"/>
    <x v="44"/>
    <d v="2014-11-14T00:00:00"/>
    <x v="1"/>
    <s v="VM-21685"/>
    <x v="91"/>
    <s v="Home Office"/>
    <s v="United States"/>
    <s v="Westfield"/>
    <x v="30"/>
    <n v="7090"/>
    <x v="3"/>
    <s v="OFF-ST-10001414"/>
    <x v="1"/>
    <s v="Storage"/>
    <x v="183"/>
    <n v="46.26"/>
    <n v="3"/>
    <n v="0"/>
    <n v="12.0276"/>
    <n v="1"/>
  </r>
  <r>
    <n v="199"/>
    <s v="US-2014-124303"/>
    <x v="3"/>
    <x v="91"/>
    <d v="2014-07-14T00:00:00"/>
    <x v="1"/>
    <s v="FH-14365"/>
    <x v="92"/>
    <s v="Corporate"/>
    <s v="United States"/>
    <s v="Philadelphia"/>
    <x v="9"/>
    <n v="19120"/>
    <x v="3"/>
    <s v="OFF-BI-10000343"/>
    <x v="1"/>
    <s v="Binders"/>
    <x v="184"/>
    <n v="2.9460000000000006"/>
    <n v="2"/>
    <n v="0.7"/>
    <n v="-2.2585999999999995"/>
    <n v="1"/>
  </r>
  <r>
    <n v="200"/>
    <s v="US-2014-124303"/>
    <x v="3"/>
    <x v="91"/>
    <d v="2014-07-14T00:00:00"/>
    <x v="1"/>
    <s v="FH-14365"/>
    <x v="92"/>
    <s v="Corporate"/>
    <s v="United States"/>
    <s v="Philadelphia"/>
    <x v="9"/>
    <n v="19120"/>
    <x v="3"/>
    <s v="OFF-PA-10002749"/>
    <x v="1"/>
    <s v="Paper"/>
    <x v="185"/>
    <n v="16.056000000000001"/>
    <n v="3"/>
    <n v="0.2"/>
    <n v="5.8203000000000005"/>
    <n v="0"/>
  </r>
  <r>
    <n v="201"/>
    <s v="CA-2014-105074"/>
    <x v="3"/>
    <x v="92"/>
    <d v="2014-06-30T00:00:00"/>
    <x v="1"/>
    <s v="MB-17305"/>
    <x v="93"/>
    <s v="Consumer"/>
    <s v="United States"/>
    <s v="Akron"/>
    <x v="24"/>
    <n v="44312"/>
    <x v="3"/>
    <s v="OFF-PA-10002666"/>
    <x v="1"/>
    <s v="Paper"/>
    <x v="186"/>
    <n v="21.744000000000003"/>
    <n v="3"/>
    <n v="0.2"/>
    <n v="6.794999999999999"/>
    <n v="1"/>
  </r>
  <r>
    <n v="202"/>
    <s v="CA-2011-133690"/>
    <x v="2"/>
    <x v="93"/>
    <d v="2011-08-05T00:00:00"/>
    <x v="2"/>
    <s v="BS-11755"/>
    <x v="94"/>
    <s v="Consumer"/>
    <s v="United States"/>
    <s v="Denver"/>
    <x v="22"/>
    <n v="80219"/>
    <x v="1"/>
    <s v="FUR-TA-10004289"/>
    <x v="0"/>
    <s v="Tables"/>
    <x v="187"/>
    <n v="218.75"/>
    <n v="2"/>
    <n v="0.5"/>
    <n v="-161.875"/>
    <n v="1"/>
  </r>
  <r>
    <n v="203"/>
    <s v="CA-2011-133690"/>
    <x v="2"/>
    <x v="93"/>
    <d v="2011-08-05T00:00:00"/>
    <x v="2"/>
    <s v="BS-11755"/>
    <x v="94"/>
    <s v="Consumer"/>
    <s v="United States"/>
    <s v="Denver"/>
    <x v="22"/>
    <n v="80219"/>
    <x v="1"/>
    <s v="OFF-AP-10003622"/>
    <x v="1"/>
    <s v="Appliances"/>
    <x v="188"/>
    <n v="2.6"/>
    <n v="1"/>
    <n v="0.2"/>
    <n v="0.29249999999999987"/>
    <n v="0"/>
  </r>
  <r>
    <n v="204"/>
    <s v="US-2014-116701"/>
    <x v="3"/>
    <x v="94"/>
    <d v="2014-12-22T00:00:00"/>
    <x v="0"/>
    <s v="LC-17140"/>
    <x v="95"/>
    <s v="Consumer"/>
    <s v="United States"/>
    <s v="Dallas"/>
    <x v="5"/>
    <n v="75220"/>
    <x v="2"/>
    <s v="OFF-AP-10003217"/>
    <x v="1"/>
    <s v="Appliances"/>
    <x v="189"/>
    <n v="66.283999999999992"/>
    <n v="2"/>
    <n v="0.8"/>
    <n v="-178.96680000000001"/>
    <n v="1"/>
  </r>
  <r>
    <n v="205"/>
    <s v="CA-2014-126382"/>
    <x v="3"/>
    <x v="95"/>
    <d v="2014-06-08T00:00:00"/>
    <x v="1"/>
    <s v="HK-14890"/>
    <x v="96"/>
    <s v="Corporate"/>
    <s v="United States"/>
    <s v="Franklin"/>
    <x v="18"/>
    <n v="37064"/>
    <x v="0"/>
    <s v="FUR-FU-10002960"/>
    <x v="0"/>
    <s v="Furnishings"/>
    <x v="190"/>
    <n v="35.168000000000006"/>
    <n v="7"/>
    <n v="0.2"/>
    <n v="9.6712000000000025"/>
    <n v="1"/>
  </r>
  <r>
    <n v="206"/>
    <s v="CA-2014-108329"/>
    <x v="3"/>
    <x v="34"/>
    <d v="2014-12-15T00:00:00"/>
    <x v="1"/>
    <s v="LE-16810"/>
    <x v="97"/>
    <s v="Consumer"/>
    <s v="United States"/>
    <s v="Whittier"/>
    <x v="1"/>
    <n v="90604"/>
    <x v="1"/>
    <s v="TEC-PH-10001918"/>
    <x v="2"/>
    <s v="Phones"/>
    <x v="191"/>
    <n v="444.76800000000003"/>
    <n v="4"/>
    <n v="0.2"/>
    <n v="44.476800000000026"/>
    <n v="1"/>
  </r>
  <r>
    <n v="207"/>
    <s v="CA-2014-135860"/>
    <x v="3"/>
    <x v="96"/>
    <d v="2014-12-08T00:00:00"/>
    <x v="1"/>
    <s v="JH-15985"/>
    <x v="98"/>
    <s v="Consumer"/>
    <s v="United States"/>
    <s v="Saginaw"/>
    <x v="12"/>
    <n v="48601"/>
    <x v="2"/>
    <s v="OFF-ST-10000642"/>
    <x v="1"/>
    <s v="Storage"/>
    <x v="192"/>
    <n v="83.92"/>
    <n v="4"/>
    <n v="0"/>
    <n v="5.8743999999999943"/>
    <n v="1"/>
  </r>
  <r>
    <n v="208"/>
    <s v="CA-2014-135860"/>
    <x v="3"/>
    <x v="96"/>
    <d v="2014-12-08T00:00:00"/>
    <x v="1"/>
    <s v="JH-15985"/>
    <x v="98"/>
    <s v="Consumer"/>
    <s v="United States"/>
    <s v="Saginaw"/>
    <x v="12"/>
    <n v="48601"/>
    <x v="2"/>
    <s v="TEC-PH-10001700"/>
    <x v="2"/>
    <s v="Phones"/>
    <x v="193"/>
    <n v="131.97999999999999"/>
    <n v="2"/>
    <n v="0"/>
    <n v="35.634600000000006"/>
    <n v="0"/>
  </r>
  <r>
    <n v="209"/>
    <s v="CA-2014-135860"/>
    <x v="3"/>
    <x v="96"/>
    <d v="2014-12-08T00:00:00"/>
    <x v="1"/>
    <s v="JH-15985"/>
    <x v="98"/>
    <s v="Consumer"/>
    <s v="United States"/>
    <s v="Saginaw"/>
    <x v="12"/>
    <n v="48601"/>
    <x v="2"/>
    <s v="OFF-BI-10003274"/>
    <x v="1"/>
    <s v="Binders"/>
    <x v="122"/>
    <n v="15.92"/>
    <n v="4"/>
    <n v="0"/>
    <n v="7.4824000000000002"/>
    <n v="0"/>
  </r>
  <r>
    <n v="210"/>
    <s v="CA-2014-135860"/>
    <x v="3"/>
    <x v="96"/>
    <d v="2014-12-08T00:00:00"/>
    <x v="1"/>
    <s v="JH-15985"/>
    <x v="98"/>
    <s v="Consumer"/>
    <s v="United States"/>
    <s v="Saginaw"/>
    <x v="12"/>
    <n v="48601"/>
    <x v="2"/>
    <s v="OFF-FA-10000134"/>
    <x v="1"/>
    <s v="Fasteners"/>
    <x v="194"/>
    <n v="52.29"/>
    <n v="9"/>
    <n v="0"/>
    <n v="16.209899999999998"/>
    <n v="0"/>
  </r>
  <r>
    <n v="211"/>
    <s v="CA-2014-135860"/>
    <x v="3"/>
    <x v="96"/>
    <d v="2014-12-08T00:00:00"/>
    <x v="1"/>
    <s v="JH-15985"/>
    <x v="98"/>
    <s v="Consumer"/>
    <s v="United States"/>
    <s v="Saginaw"/>
    <x v="12"/>
    <n v="48601"/>
    <x v="2"/>
    <s v="OFF-ST-10001522"/>
    <x v="1"/>
    <s v="Storage"/>
    <x v="195"/>
    <n v="91.99"/>
    <n v="1"/>
    <n v="0"/>
    <n v="3.6795999999999935"/>
    <n v="0"/>
  </r>
  <r>
    <n v="212"/>
    <s v="CA-2012-101007"/>
    <x v="1"/>
    <x v="97"/>
    <d v="2012-02-13T00:00:00"/>
    <x v="0"/>
    <s v="MS-17980"/>
    <x v="99"/>
    <s v="Corporate"/>
    <s v="United States"/>
    <s v="Dallas"/>
    <x v="5"/>
    <n v="75220"/>
    <x v="2"/>
    <s v="TEC-AC-10001266"/>
    <x v="2"/>
    <s v="Accessories"/>
    <x v="196"/>
    <n v="20.8"/>
    <n v="2"/>
    <n v="0.2"/>
    <n v="6.4999999999999991"/>
    <n v="1"/>
  </r>
  <r>
    <n v="213"/>
    <s v="CA-2012-146262"/>
    <x v="1"/>
    <x v="98"/>
    <d v="2012-01-09T00:00:00"/>
    <x v="1"/>
    <s v="VW-21775"/>
    <x v="100"/>
    <s v="Corporate"/>
    <s v="United States"/>
    <s v="Medina"/>
    <x v="24"/>
    <n v="44256"/>
    <x v="3"/>
    <s v="OFF-LA-10004544"/>
    <x v="1"/>
    <s v="Labels"/>
    <x v="197"/>
    <n v="23.680000000000003"/>
    <n v="2"/>
    <n v="0.2"/>
    <n v="8.879999999999999"/>
    <n v="1"/>
  </r>
  <r>
    <n v="214"/>
    <s v="CA-2012-146262"/>
    <x v="1"/>
    <x v="98"/>
    <d v="2012-01-09T00:00:00"/>
    <x v="1"/>
    <s v="VW-21775"/>
    <x v="100"/>
    <s v="Corporate"/>
    <s v="United States"/>
    <s v="Medina"/>
    <x v="24"/>
    <n v="44256"/>
    <x v="3"/>
    <s v="FUR-BO-10004695"/>
    <x v="0"/>
    <s v="Bookcases"/>
    <x v="198"/>
    <n v="452.45"/>
    <n v="5"/>
    <n v="0.5"/>
    <n v="-244.32300000000006"/>
    <n v="0"/>
  </r>
  <r>
    <n v="215"/>
    <s v="CA-2012-146262"/>
    <x v="1"/>
    <x v="98"/>
    <d v="2012-01-09T00:00:00"/>
    <x v="1"/>
    <s v="VW-21775"/>
    <x v="100"/>
    <s v="Corporate"/>
    <s v="United States"/>
    <s v="Medina"/>
    <x v="24"/>
    <n v="44256"/>
    <x v="3"/>
    <s v="TEC-PH-10002844"/>
    <x v="2"/>
    <s v="Phones"/>
    <x v="104"/>
    <n v="62.981999999999999"/>
    <n v="3"/>
    <n v="0.4"/>
    <n v="-14.695800000000006"/>
    <n v="0"/>
  </r>
  <r>
    <n v="216"/>
    <s v="CA-2012-146262"/>
    <x v="1"/>
    <x v="98"/>
    <d v="2012-01-09T00:00:00"/>
    <x v="1"/>
    <s v="VW-21775"/>
    <x v="100"/>
    <s v="Corporate"/>
    <s v="United States"/>
    <s v="Medina"/>
    <x v="24"/>
    <n v="44256"/>
    <x v="3"/>
    <s v="TEC-MA-10000864"/>
    <x v="2"/>
    <s v="Machines"/>
    <x v="199"/>
    <n v="1188.0000000000002"/>
    <n v="9"/>
    <n v="0.7"/>
    <n v="-950.40000000000009"/>
    <n v="0"/>
  </r>
  <r>
    <n v="217"/>
    <s v="CA-2012-146262"/>
    <x v="1"/>
    <x v="98"/>
    <d v="2012-01-09T00:00:00"/>
    <x v="1"/>
    <s v="VW-21775"/>
    <x v="100"/>
    <s v="Corporate"/>
    <s v="United States"/>
    <s v="Medina"/>
    <x v="24"/>
    <n v="44256"/>
    <x v="3"/>
    <s v="TEC-AC-10000109"/>
    <x v="2"/>
    <s v="Accessories"/>
    <x v="200"/>
    <n v="89.584000000000003"/>
    <n v="2"/>
    <n v="0.2"/>
    <n v="4.4792000000000058"/>
    <n v="0"/>
  </r>
  <r>
    <n v="218"/>
    <s v="CA-2013-130162"/>
    <x v="0"/>
    <x v="99"/>
    <d v="2013-11-02T00:00:00"/>
    <x v="1"/>
    <s v="JH-15910"/>
    <x v="101"/>
    <s v="Consumer"/>
    <s v="United States"/>
    <s v="Los Angeles"/>
    <x v="1"/>
    <n v="90032"/>
    <x v="1"/>
    <s v="OFF-ST-10001328"/>
    <x v="1"/>
    <s v="Storage"/>
    <x v="176"/>
    <n v="93.06"/>
    <n v="6"/>
    <n v="0"/>
    <n v="26.056800000000003"/>
    <n v="1"/>
  </r>
  <r>
    <n v="219"/>
    <s v="CA-2013-130162"/>
    <x v="0"/>
    <x v="99"/>
    <d v="2013-11-02T00:00:00"/>
    <x v="1"/>
    <s v="JH-15910"/>
    <x v="101"/>
    <s v="Consumer"/>
    <s v="United States"/>
    <s v="Los Angeles"/>
    <x v="1"/>
    <n v="90032"/>
    <x v="1"/>
    <s v="TEC-PH-10002563"/>
    <x v="2"/>
    <s v="Phones"/>
    <x v="201"/>
    <n v="302.37599999999998"/>
    <n v="3"/>
    <n v="0.2"/>
    <n v="22.678200000000018"/>
    <n v="0"/>
  </r>
  <r>
    <n v="220"/>
    <s v="CA-2012-169397"/>
    <x v="1"/>
    <x v="100"/>
    <d v="2012-12-27T00:00:00"/>
    <x v="2"/>
    <s v="JB-15925"/>
    <x v="102"/>
    <s v="Consumer"/>
    <s v="United States"/>
    <s v="Dublin"/>
    <x v="24"/>
    <n v="43017"/>
    <x v="3"/>
    <s v="OFF-FA-10000585"/>
    <x v="1"/>
    <s v="Fasteners"/>
    <x v="202"/>
    <n v="5.5840000000000005"/>
    <n v="2"/>
    <n v="0.2"/>
    <n v="1.8147999999999997"/>
    <n v="1"/>
  </r>
  <r>
    <n v="221"/>
    <s v="CA-2012-169397"/>
    <x v="1"/>
    <x v="100"/>
    <d v="2012-12-27T00:00:00"/>
    <x v="2"/>
    <s v="JB-15925"/>
    <x v="102"/>
    <s v="Consumer"/>
    <s v="United States"/>
    <s v="Dublin"/>
    <x v="24"/>
    <n v="43017"/>
    <x v="3"/>
    <s v="OFF-PA-10004000"/>
    <x v="1"/>
    <s v="Paper"/>
    <x v="203"/>
    <n v="22.704000000000004"/>
    <n v="6"/>
    <n v="0.2"/>
    <n v="8.2302"/>
    <n v="0"/>
  </r>
  <r>
    <n v="222"/>
    <s v="CA-2012-169397"/>
    <x v="1"/>
    <x v="100"/>
    <d v="2012-12-27T00:00:00"/>
    <x v="2"/>
    <s v="JB-15925"/>
    <x v="102"/>
    <s v="Consumer"/>
    <s v="United States"/>
    <s v="Dublin"/>
    <x v="24"/>
    <n v="43017"/>
    <x v="3"/>
    <s v="OFF-BI-10002852"/>
    <x v="1"/>
    <s v="Binders"/>
    <x v="91"/>
    <n v="19.776000000000003"/>
    <n v="4"/>
    <n v="0.7"/>
    <n v="-13.843199999999996"/>
    <n v="0"/>
  </r>
  <r>
    <n v="223"/>
    <s v="CA-2012-169397"/>
    <x v="1"/>
    <x v="100"/>
    <d v="2012-12-27T00:00:00"/>
    <x v="2"/>
    <s v="JB-15925"/>
    <x v="102"/>
    <s v="Consumer"/>
    <s v="United States"/>
    <s v="Dublin"/>
    <x v="24"/>
    <n v="43017"/>
    <x v="3"/>
    <s v="FUR-FU-10000087"/>
    <x v="0"/>
    <s v="Furnishings"/>
    <x v="204"/>
    <n v="72.703999999999994"/>
    <n v="4"/>
    <n v="0.2"/>
    <n v="19.084800000000005"/>
    <n v="0"/>
  </r>
  <r>
    <n v="224"/>
    <s v="CA-2012-169397"/>
    <x v="1"/>
    <x v="100"/>
    <d v="2012-12-27T00:00:00"/>
    <x v="2"/>
    <s v="JB-15925"/>
    <x v="102"/>
    <s v="Consumer"/>
    <s v="United States"/>
    <s v="Dublin"/>
    <x v="24"/>
    <n v="43017"/>
    <x v="3"/>
    <s v="TEC-MA-10001148"/>
    <x v="2"/>
    <s v="Machines"/>
    <x v="205"/>
    <n v="479.98800000000006"/>
    <n v="4"/>
    <n v="0.7"/>
    <n v="-383.99040000000002"/>
    <n v="0"/>
  </r>
  <r>
    <n v="225"/>
    <s v="CA-2012-169397"/>
    <x v="1"/>
    <x v="100"/>
    <d v="2012-12-27T00:00:00"/>
    <x v="2"/>
    <s v="JB-15925"/>
    <x v="102"/>
    <s v="Consumer"/>
    <s v="United States"/>
    <s v="Dublin"/>
    <x v="24"/>
    <n v="43017"/>
    <x v="3"/>
    <s v="OFF-AR-10001958"/>
    <x v="1"/>
    <s v="Art"/>
    <x v="206"/>
    <n v="27.168000000000003"/>
    <n v="2"/>
    <n v="0.2"/>
    <n v="2.7168000000000001"/>
    <n v="0"/>
  </r>
  <r>
    <n v="226"/>
    <s v="CA-2012-163055"/>
    <x v="1"/>
    <x v="101"/>
    <d v="2012-08-16T00:00:00"/>
    <x v="1"/>
    <s v="DS-13180"/>
    <x v="103"/>
    <s v="Corporate"/>
    <s v="United States"/>
    <s v="Detroit"/>
    <x v="12"/>
    <n v="48227"/>
    <x v="2"/>
    <s v="OFF-AR-10001026"/>
    <x v="1"/>
    <s v="Art"/>
    <x v="207"/>
    <n v="2.2000000000000002"/>
    <n v="1"/>
    <n v="0"/>
    <n v="0.96800000000000019"/>
    <n v="1"/>
  </r>
  <r>
    <n v="227"/>
    <s v="CA-2012-163055"/>
    <x v="1"/>
    <x v="101"/>
    <d v="2012-08-16T00:00:00"/>
    <x v="1"/>
    <s v="DS-13180"/>
    <x v="103"/>
    <s v="Corporate"/>
    <s v="United States"/>
    <s v="Detroit"/>
    <x v="12"/>
    <n v="48227"/>
    <x v="2"/>
    <s v="FUR-TA-10003748"/>
    <x v="0"/>
    <s v="Tables"/>
    <x v="208"/>
    <n v="622.44999999999993"/>
    <n v="5"/>
    <n v="0"/>
    <n v="136.93899999999999"/>
    <n v="0"/>
  </r>
  <r>
    <n v="228"/>
    <s v="CA-2012-163055"/>
    <x v="1"/>
    <x v="101"/>
    <d v="2012-08-16T00:00:00"/>
    <x v="1"/>
    <s v="DS-13180"/>
    <x v="103"/>
    <s v="Corporate"/>
    <s v="United States"/>
    <s v="Detroit"/>
    <x v="12"/>
    <n v="48227"/>
    <x v="2"/>
    <s v="OFF-ST-10002485"/>
    <x v="1"/>
    <s v="Storage"/>
    <x v="209"/>
    <n v="21.98"/>
    <n v="1"/>
    <n v="0"/>
    <n v="0.21979999999999933"/>
    <n v="0"/>
  </r>
  <r>
    <n v="229"/>
    <s v="US-2012-145436"/>
    <x v="1"/>
    <x v="102"/>
    <d v="2012-03-04T00:00:00"/>
    <x v="1"/>
    <s v="VD-21670"/>
    <x v="104"/>
    <s v="Consumer"/>
    <s v="United States"/>
    <s v="Columbia"/>
    <x v="18"/>
    <n v="38401"/>
    <x v="0"/>
    <s v="FUR-CH-10004860"/>
    <x v="0"/>
    <s v="Chairs"/>
    <x v="210"/>
    <n v="161.56800000000001"/>
    <n v="2"/>
    <n v="0.2"/>
    <n v="-28.274400000000021"/>
    <n v="1"/>
  </r>
  <r>
    <n v="230"/>
    <s v="US-2012-145436"/>
    <x v="1"/>
    <x v="102"/>
    <d v="2012-03-04T00:00:00"/>
    <x v="1"/>
    <s v="VD-21670"/>
    <x v="104"/>
    <s v="Consumer"/>
    <s v="United States"/>
    <s v="Columbia"/>
    <x v="18"/>
    <n v="38401"/>
    <x v="0"/>
    <s v="FUR-CH-10004477"/>
    <x v="0"/>
    <s v="Chairs"/>
    <x v="211"/>
    <n v="389.69600000000003"/>
    <n v="8"/>
    <n v="0.2"/>
    <n v="43.840799999999973"/>
    <n v="0"/>
  </r>
  <r>
    <n v="231"/>
    <s v="US-2011-156216"/>
    <x v="2"/>
    <x v="103"/>
    <d v="2011-09-17T00:00:00"/>
    <x v="1"/>
    <s v="EA-14035"/>
    <x v="105"/>
    <s v="Corporate"/>
    <s v="United States"/>
    <s v="Charlotte"/>
    <x v="3"/>
    <n v="28205"/>
    <x v="0"/>
    <s v="OFF-BI-10001679"/>
    <x v="1"/>
    <s v="Binders"/>
    <x v="212"/>
    <n v="18.648000000000003"/>
    <n v="7"/>
    <n v="0.7"/>
    <n v="-12.431999999999999"/>
    <n v="1"/>
  </r>
  <r>
    <n v="232"/>
    <s v="US-2014-100930"/>
    <x v="3"/>
    <x v="104"/>
    <d v="2014-04-13T00:00:00"/>
    <x v="1"/>
    <s v="CS-12400"/>
    <x v="37"/>
    <s v="Home Office"/>
    <s v="United States"/>
    <s v="Tampa"/>
    <x v="2"/>
    <n v="33614"/>
    <x v="0"/>
    <s v="FUR-TA-10001705"/>
    <x v="0"/>
    <s v="Tables"/>
    <x v="213"/>
    <n v="233.86"/>
    <n v="2"/>
    <n v="0.45"/>
    <n v="-102.04800000000003"/>
    <n v="1"/>
  </r>
  <r>
    <n v="233"/>
    <s v="US-2014-100930"/>
    <x v="3"/>
    <x v="104"/>
    <d v="2014-04-13T00:00:00"/>
    <x v="1"/>
    <s v="CS-12400"/>
    <x v="37"/>
    <s v="Home Office"/>
    <s v="United States"/>
    <s v="Tampa"/>
    <x v="2"/>
    <n v="33614"/>
    <x v="0"/>
    <s v="FUR-TA-10003473"/>
    <x v="0"/>
    <s v="Tables"/>
    <x v="214"/>
    <n v="620.61450000000013"/>
    <n v="3"/>
    <n v="0.45"/>
    <n v="-248.24579999999992"/>
    <n v="0"/>
  </r>
  <r>
    <n v="234"/>
    <s v="US-2014-100930"/>
    <x v="3"/>
    <x v="104"/>
    <d v="2014-04-13T00:00:00"/>
    <x v="1"/>
    <s v="CS-12400"/>
    <x v="37"/>
    <s v="Home Office"/>
    <s v="United States"/>
    <s v="Tampa"/>
    <x v="2"/>
    <n v="33614"/>
    <x v="0"/>
    <s v="OFF-BI-10001679"/>
    <x v="1"/>
    <s v="Binders"/>
    <x v="212"/>
    <n v="5.3280000000000012"/>
    <n v="2"/>
    <n v="0.7"/>
    <n v="-3.5519999999999996"/>
    <n v="0"/>
  </r>
  <r>
    <n v="235"/>
    <s v="US-2014-100930"/>
    <x v="3"/>
    <x v="104"/>
    <d v="2014-04-13T00:00:00"/>
    <x v="1"/>
    <s v="CS-12400"/>
    <x v="37"/>
    <s v="Home Office"/>
    <s v="United States"/>
    <s v="Tampa"/>
    <x v="2"/>
    <n v="33614"/>
    <x v="0"/>
    <s v="FUR-FU-10004017"/>
    <x v="0"/>
    <s v="Furnishings"/>
    <x v="215"/>
    <n v="258.072"/>
    <n v="3"/>
    <n v="0.2"/>
    <n v="0"/>
    <n v="0"/>
  </r>
  <r>
    <n v="236"/>
    <s v="US-2014-100930"/>
    <x v="3"/>
    <x v="104"/>
    <d v="2014-04-13T00:00:00"/>
    <x v="1"/>
    <s v="CS-12400"/>
    <x v="37"/>
    <s v="Home Office"/>
    <s v="United States"/>
    <s v="Tampa"/>
    <x v="2"/>
    <n v="33614"/>
    <x v="0"/>
    <s v="TEC-AC-10003832"/>
    <x v="2"/>
    <s v="Accessories"/>
    <x v="216"/>
    <n v="617.97600000000011"/>
    <n v="3"/>
    <n v="0.2"/>
    <n v="-7.724700000000098"/>
    <n v="0"/>
  </r>
  <r>
    <n v="237"/>
    <s v="CA-2014-160514"/>
    <x v="3"/>
    <x v="105"/>
    <d v="2014-11-17T00:00:00"/>
    <x v="1"/>
    <s v="DB-13120"/>
    <x v="106"/>
    <s v="Corporate"/>
    <s v="United States"/>
    <s v="Santa Clara"/>
    <x v="1"/>
    <n v="95051"/>
    <x v="1"/>
    <s v="OFF-PA-10002479"/>
    <x v="1"/>
    <s v="Paper"/>
    <x v="217"/>
    <n v="10.56"/>
    <n v="2"/>
    <n v="0"/>
    <n v="4.7519999999999998"/>
    <n v="1"/>
  </r>
  <r>
    <n v="238"/>
    <s v="CA-2013-157749"/>
    <x v="0"/>
    <x v="30"/>
    <d v="2013-06-10T00:00:00"/>
    <x v="0"/>
    <s v="KL-16645"/>
    <x v="107"/>
    <s v="Consumer"/>
    <s v="United States"/>
    <s v="Chicago"/>
    <x v="10"/>
    <n v="60610"/>
    <x v="2"/>
    <s v="OFF-PA-10003349"/>
    <x v="1"/>
    <s v="Paper"/>
    <x v="218"/>
    <n v="25.920000000000005"/>
    <n v="5"/>
    <n v="0.2"/>
    <n v="9.3960000000000008"/>
    <n v="1"/>
  </r>
  <r>
    <n v="239"/>
    <s v="CA-2013-157749"/>
    <x v="0"/>
    <x v="30"/>
    <d v="2013-06-10T00:00:00"/>
    <x v="0"/>
    <s v="KL-16645"/>
    <x v="107"/>
    <s v="Consumer"/>
    <s v="United States"/>
    <s v="Chicago"/>
    <x v="10"/>
    <n v="60610"/>
    <x v="2"/>
    <s v="FUR-FU-10000576"/>
    <x v="0"/>
    <s v="Furnishings"/>
    <x v="219"/>
    <n v="419.68000000000006"/>
    <n v="5"/>
    <n v="0.6"/>
    <n v="-356.72799999999995"/>
    <n v="0"/>
  </r>
  <r>
    <n v="240"/>
    <s v="CA-2013-157749"/>
    <x v="0"/>
    <x v="30"/>
    <d v="2013-06-10T00:00:00"/>
    <x v="0"/>
    <s v="KL-16645"/>
    <x v="107"/>
    <s v="Consumer"/>
    <s v="United States"/>
    <s v="Chicago"/>
    <x v="10"/>
    <n v="60610"/>
    <x v="2"/>
    <s v="FUR-FU-10004351"/>
    <x v="0"/>
    <s v="Furnishings"/>
    <x v="33"/>
    <n v="11.688000000000001"/>
    <n v="3"/>
    <n v="0.6"/>
    <n v="-4.6751999999999985"/>
    <n v="0"/>
  </r>
  <r>
    <n v="241"/>
    <s v="CA-2013-157749"/>
    <x v="0"/>
    <x v="30"/>
    <d v="2013-06-10T00:00:00"/>
    <x v="0"/>
    <s v="KL-16645"/>
    <x v="107"/>
    <s v="Consumer"/>
    <s v="United States"/>
    <s v="Chicago"/>
    <x v="10"/>
    <n v="60610"/>
    <x v="2"/>
    <s v="TEC-PH-10000011"/>
    <x v="2"/>
    <s v="Phones"/>
    <x v="220"/>
    <n v="31.983999999999998"/>
    <n v="2"/>
    <n v="0.2"/>
    <n v="11.194399999999998"/>
    <n v="0"/>
  </r>
  <r>
    <n v="242"/>
    <s v="CA-2013-157749"/>
    <x v="0"/>
    <x v="30"/>
    <d v="2013-06-10T00:00:00"/>
    <x v="0"/>
    <s v="KL-16645"/>
    <x v="107"/>
    <s v="Consumer"/>
    <s v="United States"/>
    <s v="Chicago"/>
    <x v="10"/>
    <n v="60610"/>
    <x v="2"/>
    <s v="FUR-TA-10002607"/>
    <x v="0"/>
    <s v="Tables"/>
    <x v="221"/>
    <n v="177.22499999999999"/>
    <n v="5"/>
    <n v="0.5"/>
    <n v="-120.51299999999998"/>
    <n v="0"/>
  </r>
  <r>
    <n v="243"/>
    <s v="CA-2013-157749"/>
    <x v="0"/>
    <x v="30"/>
    <d v="2013-06-10T00:00:00"/>
    <x v="0"/>
    <s v="KL-16645"/>
    <x v="107"/>
    <s v="Consumer"/>
    <s v="United States"/>
    <s v="Chicago"/>
    <x v="10"/>
    <n v="60610"/>
    <x v="2"/>
    <s v="FUR-FU-10002505"/>
    <x v="0"/>
    <s v="Furnishings"/>
    <x v="222"/>
    <n v="4.0440000000000005"/>
    <n v="3"/>
    <n v="0.6"/>
    <n v="-2.8307999999999995"/>
    <n v="0"/>
  </r>
  <r>
    <n v="244"/>
    <s v="CA-2013-157749"/>
    <x v="0"/>
    <x v="30"/>
    <d v="2013-06-10T00:00:00"/>
    <x v="0"/>
    <s v="KL-16645"/>
    <x v="107"/>
    <s v="Consumer"/>
    <s v="United States"/>
    <s v="Chicago"/>
    <x v="10"/>
    <n v="60610"/>
    <x v="2"/>
    <s v="OFF-AR-10004685"/>
    <x v="1"/>
    <s v="Art"/>
    <x v="181"/>
    <n v="7.4080000000000004"/>
    <n v="2"/>
    <n v="0.2"/>
    <n v="1.2037999999999995"/>
    <n v="0"/>
  </r>
  <r>
    <n v="245"/>
    <s v="CA-2011-131926"/>
    <x v="2"/>
    <x v="106"/>
    <d v="2011-06-06T00:00:00"/>
    <x v="0"/>
    <s v="DW-13480"/>
    <x v="108"/>
    <s v="Home Office"/>
    <s v="United States"/>
    <s v="Lakeville"/>
    <x v="11"/>
    <n v="55044"/>
    <x v="2"/>
    <s v="FUR-CH-10004063"/>
    <x v="0"/>
    <s v="Chairs"/>
    <x v="120"/>
    <n v="2001.8600000000001"/>
    <n v="7"/>
    <n v="0"/>
    <n v="580.53939999999989"/>
    <n v="1"/>
  </r>
  <r>
    <n v="246"/>
    <s v="CA-2011-131926"/>
    <x v="2"/>
    <x v="106"/>
    <d v="2011-06-06T00:00:00"/>
    <x v="0"/>
    <s v="DW-13480"/>
    <x v="108"/>
    <s v="Home Office"/>
    <s v="United States"/>
    <s v="Lakeville"/>
    <x v="11"/>
    <n v="55044"/>
    <x v="2"/>
    <s v="OFF-ST-10002276"/>
    <x v="1"/>
    <s v="Storage"/>
    <x v="223"/>
    <n v="166.72"/>
    <n v="2"/>
    <n v="0"/>
    <n v="41.680000000000007"/>
    <n v="0"/>
  </r>
  <r>
    <n v="247"/>
    <s v="CA-2011-131926"/>
    <x v="2"/>
    <x v="106"/>
    <d v="2011-06-06T00:00:00"/>
    <x v="0"/>
    <s v="DW-13480"/>
    <x v="108"/>
    <s v="Home Office"/>
    <s v="United States"/>
    <s v="Lakeville"/>
    <x v="11"/>
    <n v="55044"/>
    <x v="2"/>
    <s v="OFF-PA-10004082"/>
    <x v="1"/>
    <s v="Paper"/>
    <x v="224"/>
    <n v="47.88"/>
    <n v="6"/>
    <n v="0"/>
    <n v="23.94"/>
    <n v="0"/>
  </r>
  <r>
    <n v="248"/>
    <s v="CA-2011-131926"/>
    <x v="2"/>
    <x v="106"/>
    <d v="2011-06-06T00:00:00"/>
    <x v="0"/>
    <s v="DW-13480"/>
    <x v="108"/>
    <s v="Home Office"/>
    <s v="United States"/>
    <s v="Lakeville"/>
    <x v="11"/>
    <n v="55044"/>
    <x v="2"/>
    <s v="OFF-AP-10002945"/>
    <x v="1"/>
    <s v="Appliances"/>
    <x v="225"/>
    <n v="1503.25"/>
    <n v="5"/>
    <n v="0"/>
    <n v="496.07249999999993"/>
    <n v="0"/>
  </r>
  <r>
    <n v="249"/>
    <s v="CA-2011-131926"/>
    <x v="2"/>
    <x v="106"/>
    <d v="2011-06-06T00:00:00"/>
    <x v="0"/>
    <s v="DW-13480"/>
    <x v="108"/>
    <s v="Home Office"/>
    <s v="United States"/>
    <s v="Lakeville"/>
    <x v="11"/>
    <n v="55044"/>
    <x v="2"/>
    <s v="OFF-PA-10000061"/>
    <x v="1"/>
    <s v="Paper"/>
    <x v="179"/>
    <n v="25.92"/>
    <n v="4"/>
    <n v="0"/>
    <n v="12.441600000000001"/>
    <n v="0"/>
  </r>
  <r>
    <n v="250"/>
    <s v="CA-2013-154739"/>
    <x v="0"/>
    <x v="107"/>
    <d v="2013-12-16T00:00:00"/>
    <x v="0"/>
    <s v="LH-17155"/>
    <x v="109"/>
    <s v="Consumer"/>
    <s v="United States"/>
    <s v="San Francisco"/>
    <x v="1"/>
    <n v="94109"/>
    <x v="1"/>
    <s v="FUR-CH-10002965"/>
    <x v="0"/>
    <s v="Chairs"/>
    <x v="226"/>
    <n v="321.56799999999998"/>
    <n v="2"/>
    <n v="0.2"/>
    <n v="28.137200000000007"/>
    <n v="1"/>
  </r>
  <r>
    <n v="251"/>
    <s v="CA-2013-145625"/>
    <x v="0"/>
    <x v="108"/>
    <d v="2013-09-18T00:00:00"/>
    <x v="1"/>
    <s v="KC-16540"/>
    <x v="110"/>
    <s v="Consumer"/>
    <s v="United States"/>
    <s v="San Diego"/>
    <x v="1"/>
    <n v="92037"/>
    <x v="1"/>
    <s v="OFF-PA-10004569"/>
    <x v="1"/>
    <s v="Paper"/>
    <x v="227"/>
    <n v="7.61"/>
    <n v="1"/>
    <n v="0"/>
    <n v="3.5766999999999998"/>
    <n v="1"/>
  </r>
  <r>
    <n v="252"/>
    <s v="CA-2013-145625"/>
    <x v="0"/>
    <x v="108"/>
    <d v="2013-09-18T00:00:00"/>
    <x v="1"/>
    <s v="KC-16540"/>
    <x v="110"/>
    <s v="Consumer"/>
    <s v="United States"/>
    <s v="San Diego"/>
    <x v="1"/>
    <n v="92037"/>
    <x v="1"/>
    <s v="TEC-AC-10003832"/>
    <x v="2"/>
    <s v="Accessories"/>
    <x v="216"/>
    <n v="3347.37"/>
    <n v="13"/>
    <n v="0"/>
    <n v="636.0002999999997"/>
    <n v="0"/>
  </r>
  <r>
    <n v="253"/>
    <s v="CA-2013-146941"/>
    <x v="0"/>
    <x v="107"/>
    <d v="2013-12-14T00:00:00"/>
    <x v="2"/>
    <s v="DL-13315"/>
    <x v="111"/>
    <s v="Consumer"/>
    <s v="United States"/>
    <s v="New York City"/>
    <x v="15"/>
    <n v="10024"/>
    <x v="3"/>
    <s v="OFF-ST-10001228"/>
    <x v="1"/>
    <s v="Storage"/>
    <x v="228"/>
    <n v="80.58"/>
    <n v="6"/>
    <n v="0"/>
    <n v="22.562400000000004"/>
    <n v="1"/>
  </r>
  <r>
    <n v="254"/>
    <s v="CA-2013-146941"/>
    <x v="0"/>
    <x v="107"/>
    <d v="2013-12-14T00:00:00"/>
    <x v="2"/>
    <s v="DL-13315"/>
    <x v="111"/>
    <s v="Consumer"/>
    <s v="United States"/>
    <s v="New York City"/>
    <x v="15"/>
    <n v="10024"/>
    <x v="3"/>
    <s v="OFF-EN-10003296"/>
    <x v="1"/>
    <s v="Envelopes"/>
    <x v="229"/>
    <n v="361.92"/>
    <n v="4"/>
    <n v="0"/>
    <n v="162.864"/>
    <n v="0"/>
  </r>
  <r>
    <n v="255"/>
    <s v="US-2012-159982"/>
    <x v="1"/>
    <x v="109"/>
    <d v="2012-12-04T00:00:00"/>
    <x v="1"/>
    <s v="DR-12880"/>
    <x v="112"/>
    <s v="Corporate"/>
    <s v="United States"/>
    <s v="Chicago"/>
    <x v="10"/>
    <n v="60623"/>
    <x v="2"/>
    <s v="FUR-FU-10002505"/>
    <x v="0"/>
    <s v="Furnishings"/>
    <x v="222"/>
    <n v="12.132000000000001"/>
    <n v="9"/>
    <n v="0.6"/>
    <n v="-8.4923999999999982"/>
    <n v="1"/>
  </r>
  <r>
    <n v="256"/>
    <s v="US-2012-159982"/>
    <x v="1"/>
    <x v="109"/>
    <d v="2012-12-04T00:00:00"/>
    <x v="1"/>
    <s v="DR-12880"/>
    <x v="112"/>
    <s v="Corporate"/>
    <s v="United States"/>
    <s v="Chicago"/>
    <x v="10"/>
    <n v="60623"/>
    <x v="2"/>
    <s v="OFF-ST-10004804"/>
    <x v="1"/>
    <s v="Storage"/>
    <x v="230"/>
    <n v="82.367999999999995"/>
    <n v="2"/>
    <n v="0.2"/>
    <n v="-19.562399999999997"/>
    <n v="0"/>
  </r>
  <r>
    <n v="257"/>
    <s v="US-2012-159982"/>
    <x v="1"/>
    <x v="109"/>
    <d v="2012-12-04T00:00:00"/>
    <x v="1"/>
    <s v="DR-12880"/>
    <x v="112"/>
    <s v="Corporate"/>
    <s v="United States"/>
    <s v="Chicago"/>
    <x v="10"/>
    <n v="60623"/>
    <x v="2"/>
    <s v="OFF-ST-10001590"/>
    <x v="1"/>
    <s v="Storage"/>
    <x v="146"/>
    <n v="53.92"/>
    <n v="5"/>
    <n v="0.2"/>
    <n v="4.0439999999999969"/>
    <n v="0"/>
  </r>
  <r>
    <n v="258"/>
    <s v="US-2012-159982"/>
    <x v="1"/>
    <x v="109"/>
    <d v="2012-12-04T00:00:00"/>
    <x v="1"/>
    <s v="DR-12880"/>
    <x v="112"/>
    <s v="Corporate"/>
    <s v="United States"/>
    <s v="Chicago"/>
    <x v="10"/>
    <n v="60623"/>
    <x v="2"/>
    <s v="TEC-PH-10001580"/>
    <x v="2"/>
    <s v="Phones"/>
    <x v="231"/>
    <n v="647.904"/>
    <n v="6"/>
    <n v="0.2"/>
    <n v="56.691599999999966"/>
    <n v="0"/>
  </r>
  <r>
    <n v="259"/>
    <s v="CA-2014-163139"/>
    <x v="3"/>
    <x v="96"/>
    <d v="2014-12-04T00:00:00"/>
    <x v="0"/>
    <s v="CC-12670"/>
    <x v="113"/>
    <s v="Consumer"/>
    <s v="United States"/>
    <s v="New York City"/>
    <x v="15"/>
    <n v="10009"/>
    <x v="3"/>
    <s v="TEC-AC-10000290"/>
    <x v="2"/>
    <s v="Accessories"/>
    <x v="232"/>
    <n v="20.37"/>
    <n v="3"/>
    <n v="0"/>
    <n v="6.9258000000000006"/>
    <n v="1"/>
  </r>
  <r>
    <n v="260"/>
    <s v="CA-2014-163139"/>
    <x v="3"/>
    <x v="96"/>
    <d v="2014-12-04T00:00:00"/>
    <x v="0"/>
    <s v="CC-12670"/>
    <x v="113"/>
    <s v="Consumer"/>
    <s v="United States"/>
    <s v="New York City"/>
    <x v="15"/>
    <n v="10009"/>
    <x v="3"/>
    <s v="OFF-ST-10002790"/>
    <x v="1"/>
    <s v="Storage"/>
    <x v="233"/>
    <n v="221.54999999999998"/>
    <n v="3"/>
    <n v="0"/>
    <n v="6.6465000000000174"/>
    <n v="0"/>
  </r>
  <r>
    <n v="261"/>
    <s v="CA-2014-163139"/>
    <x v="3"/>
    <x v="96"/>
    <d v="2014-12-04T00:00:00"/>
    <x v="0"/>
    <s v="CC-12670"/>
    <x v="113"/>
    <s v="Consumer"/>
    <s v="United States"/>
    <s v="New York City"/>
    <x v="15"/>
    <n v="10009"/>
    <x v="3"/>
    <s v="OFF-BI-10003460"/>
    <x v="1"/>
    <s v="Binders"/>
    <x v="234"/>
    <n v="17.52"/>
    <n v="5"/>
    <n v="0.2"/>
    <n v="6.1319999999999988"/>
    <n v="0"/>
  </r>
  <r>
    <n v="262"/>
    <s v="US-2014-155299"/>
    <x v="3"/>
    <x v="110"/>
    <d v="2014-06-13T00:00:00"/>
    <x v="1"/>
    <s v="Dl-13600"/>
    <x v="114"/>
    <s v="Corporate"/>
    <s v="United States"/>
    <s v="Pasadena"/>
    <x v="5"/>
    <n v="77506"/>
    <x v="2"/>
    <s v="OFF-AP-10002203"/>
    <x v="1"/>
    <s v="Appliances"/>
    <x v="235"/>
    <n v="1.6239999999999994"/>
    <n v="2"/>
    <n v="0.8"/>
    <n v="-4.4660000000000002"/>
    <n v="1"/>
  </r>
  <r>
    <n v="263"/>
    <s v="US-2011-106992"/>
    <x v="2"/>
    <x v="111"/>
    <d v="2011-09-21T00:00:00"/>
    <x v="0"/>
    <s v="SB-20290"/>
    <x v="115"/>
    <s v="Corporate"/>
    <s v="United States"/>
    <s v="Houston"/>
    <x v="5"/>
    <n v="77036"/>
    <x v="2"/>
    <s v="TEC-MA-10000822"/>
    <x v="2"/>
    <s v="Machines"/>
    <x v="154"/>
    <n v="3059.982"/>
    <n v="3"/>
    <n v="0.4"/>
    <n v="-509.99700000000075"/>
    <n v="1"/>
  </r>
  <r>
    <n v="264"/>
    <s v="US-2011-106992"/>
    <x v="2"/>
    <x v="111"/>
    <d v="2011-09-21T00:00:00"/>
    <x v="0"/>
    <s v="SB-20290"/>
    <x v="115"/>
    <s v="Corporate"/>
    <s v="United States"/>
    <s v="Houston"/>
    <x v="5"/>
    <n v="77036"/>
    <x v="2"/>
    <s v="TEC-MA-10003353"/>
    <x v="2"/>
    <s v="Machines"/>
    <x v="236"/>
    <n v="2519.9579999999996"/>
    <n v="7"/>
    <n v="0.4"/>
    <n v="-251.99579999999992"/>
    <n v="0"/>
  </r>
  <r>
    <n v="265"/>
    <s v="CA-2013-125318"/>
    <x v="0"/>
    <x v="112"/>
    <d v="2013-06-14T00:00:00"/>
    <x v="1"/>
    <s v="RC-19825"/>
    <x v="116"/>
    <s v="Consumer"/>
    <s v="United States"/>
    <s v="Chicago"/>
    <x v="10"/>
    <n v="60610"/>
    <x v="2"/>
    <s v="TEC-PH-10001433"/>
    <x v="2"/>
    <s v="Phones"/>
    <x v="237"/>
    <n v="328.22399999999999"/>
    <n v="4"/>
    <n v="0.2"/>
    <n v="28.7196"/>
    <n v="1"/>
  </r>
  <r>
    <n v="266"/>
    <s v="CA-2012-155040"/>
    <x v="1"/>
    <x v="113"/>
    <d v="2012-11-15T00:00:00"/>
    <x v="1"/>
    <s v="AH-10210"/>
    <x v="117"/>
    <s v="Consumer"/>
    <s v="United States"/>
    <s v="Brentwood"/>
    <x v="1"/>
    <n v="94513"/>
    <x v="1"/>
    <s v="TEC-AC-10004469"/>
    <x v="2"/>
    <s v="Accessories"/>
    <x v="238"/>
    <n v="79.900000000000006"/>
    <n v="2"/>
    <n v="0"/>
    <n v="35.156000000000006"/>
    <n v="1"/>
  </r>
  <r>
    <n v="267"/>
    <s v="CA-2014-136826"/>
    <x v="3"/>
    <x v="114"/>
    <d v="2014-06-21T00:00:00"/>
    <x v="1"/>
    <s v="CB-12535"/>
    <x v="118"/>
    <s v="Corporate"/>
    <s v="United States"/>
    <s v="Chapel Hill"/>
    <x v="3"/>
    <n v="27514"/>
    <x v="0"/>
    <s v="OFF-AR-10003602"/>
    <x v="1"/>
    <s v="Art"/>
    <x v="239"/>
    <n v="14.015999999999998"/>
    <n v="3"/>
    <n v="0.2"/>
    <n v="4.7303999999999995"/>
    <n v="1"/>
  </r>
  <r>
    <n v="268"/>
    <s v="CA-2013-111010"/>
    <x v="0"/>
    <x v="115"/>
    <d v="2013-01-28T00:00:00"/>
    <x v="1"/>
    <s v="PG-18895"/>
    <x v="38"/>
    <s v="Consumer"/>
    <s v="United States"/>
    <s v="Morristown"/>
    <x v="30"/>
    <n v="7960"/>
    <x v="3"/>
    <s v="OFF-FA-10003472"/>
    <x v="1"/>
    <s v="Fasteners"/>
    <x v="240"/>
    <n v="7.5600000000000005"/>
    <n v="6"/>
    <n v="0"/>
    <n v="0.3024"/>
    <n v="1"/>
  </r>
  <r>
    <n v="269"/>
    <s v="US-2014-145366"/>
    <x v="3"/>
    <x v="34"/>
    <d v="2014-12-14T00:00:00"/>
    <x v="1"/>
    <s v="CA-12310"/>
    <x v="119"/>
    <s v="Corporate"/>
    <s v="United States"/>
    <s v="Cincinnati"/>
    <x v="24"/>
    <n v="45231"/>
    <x v="3"/>
    <s v="OFF-ST-10004180"/>
    <x v="1"/>
    <s v="Storage"/>
    <x v="241"/>
    <n v="37.207999999999998"/>
    <n v="1"/>
    <n v="0.2"/>
    <n v="-7.4416000000000011"/>
    <n v="1"/>
  </r>
  <r>
    <n v="270"/>
    <s v="US-2014-145366"/>
    <x v="3"/>
    <x v="34"/>
    <d v="2014-12-14T00:00:00"/>
    <x v="1"/>
    <s v="CA-12310"/>
    <x v="119"/>
    <s v="Corporate"/>
    <s v="United States"/>
    <s v="Cincinnati"/>
    <x v="24"/>
    <n v="45231"/>
    <x v="3"/>
    <s v="OFF-EN-10004386"/>
    <x v="1"/>
    <s v="Envelopes"/>
    <x v="242"/>
    <n v="57.576000000000001"/>
    <n v="3"/>
    <n v="0.2"/>
    <n v="21.591000000000001"/>
    <n v="0"/>
  </r>
  <r>
    <n v="271"/>
    <s v="CA-2014-163979"/>
    <x v="3"/>
    <x v="116"/>
    <d v="2015-01-03T00:00:00"/>
    <x v="0"/>
    <s v="KH-16690"/>
    <x v="120"/>
    <s v="Corporate"/>
    <s v="United States"/>
    <s v="San Francisco"/>
    <x v="1"/>
    <n v="94110"/>
    <x v="1"/>
    <s v="OFF-ST-10003208"/>
    <x v="1"/>
    <s v="Storage"/>
    <x v="243"/>
    <n v="725.84"/>
    <n v="4"/>
    <n v="0"/>
    <n v="210.4935999999999"/>
    <n v="1"/>
  </r>
  <r>
    <n v="272"/>
    <s v="CA-2012-155334"/>
    <x v="1"/>
    <x v="117"/>
    <d v="2012-07-31T00:00:00"/>
    <x v="2"/>
    <s v="HA-14920"/>
    <x v="66"/>
    <s v="Consumer"/>
    <s v="United States"/>
    <s v="San Francisco"/>
    <x v="1"/>
    <n v="94109"/>
    <x v="1"/>
    <s v="TEC-AC-10003628"/>
    <x v="2"/>
    <s v="Accessories"/>
    <x v="244"/>
    <n v="209.92999999999998"/>
    <n v="7"/>
    <n v="0"/>
    <n v="92.369200000000021"/>
    <n v="1"/>
  </r>
  <r>
    <n v="273"/>
    <s v="CA-2012-155334"/>
    <x v="1"/>
    <x v="117"/>
    <d v="2012-07-31T00:00:00"/>
    <x v="2"/>
    <s v="HA-14920"/>
    <x v="66"/>
    <s v="Consumer"/>
    <s v="United States"/>
    <s v="San Francisco"/>
    <x v="1"/>
    <n v="94109"/>
    <x v="1"/>
    <s v="FUR-FU-10003274"/>
    <x v="0"/>
    <s v="Furnishings"/>
    <x v="245"/>
    <n v="5.28"/>
    <n v="3"/>
    <n v="0"/>
    <n v="2.3232000000000004"/>
    <n v="0"/>
  </r>
  <r>
    <n v="274"/>
    <s v="CA-2012-155334"/>
    <x v="1"/>
    <x v="117"/>
    <d v="2012-07-31T00:00:00"/>
    <x v="2"/>
    <s v="HA-14920"/>
    <x v="66"/>
    <s v="Consumer"/>
    <s v="United States"/>
    <s v="San Francisco"/>
    <x v="1"/>
    <n v="94109"/>
    <x v="1"/>
    <s v="OFF-BI-10002557"/>
    <x v="1"/>
    <s v="Binders"/>
    <x v="246"/>
    <n v="10.92"/>
    <n v="3"/>
    <n v="0.2"/>
    <n v="4.0949999999999989"/>
    <n v="0"/>
  </r>
  <r>
    <n v="275"/>
    <s v="CA-2014-118136"/>
    <x v="3"/>
    <x v="118"/>
    <d v="2014-09-18T00:00:00"/>
    <x v="2"/>
    <s v="BB-10990"/>
    <x v="121"/>
    <s v="Corporate"/>
    <s v="United States"/>
    <s v="Inglewood"/>
    <x v="1"/>
    <n v="90301"/>
    <x v="1"/>
    <s v="OFF-PA-10002615"/>
    <x v="1"/>
    <s v="Paper"/>
    <x v="247"/>
    <n v="8.82"/>
    <n v="2"/>
    <n v="0"/>
    <n v="4.0571999999999999"/>
    <n v="1"/>
  </r>
  <r>
    <n v="276"/>
    <s v="CA-2014-118136"/>
    <x v="3"/>
    <x v="118"/>
    <d v="2014-09-18T00:00:00"/>
    <x v="2"/>
    <s v="BB-10990"/>
    <x v="121"/>
    <s v="Corporate"/>
    <s v="United States"/>
    <s v="Inglewood"/>
    <x v="1"/>
    <n v="90301"/>
    <x v="1"/>
    <s v="OFF-AR-10001427"/>
    <x v="1"/>
    <s v="Art"/>
    <x v="248"/>
    <n v="5.98"/>
    <n v="1"/>
    <n v="0"/>
    <n v="1.5548000000000002"/>
    <n v="0"/>
  </r>
  <r>
    <n v="277"/>
    <s v="CA-2014-132976"/>
    <x v="3"/>
    <x v="119"/>
    <d v="2014-10-18T00:00:00"/>
    <x v="1"/>
    <s v="AG-10495"/>
    <x v="122"/>
    <s v="Corporate"/>
    <s v="United States"/>
    <s v="Philadelphia"/>
    <x v="9"/>
    <n v="19140"/>
    <x v="3"/>
    <s v="OFF-PA-10000673"/>
    <x v="1"/>
    <s v="Paper"/>
    <x v="249"/>
    <n v="11.648000000000001"/>
    <n v="2"/>
    <n v="0.2"/>
    <n v="4.0768000000000004"/>
    <n v="1"/>
  </r>
  <r>
    <n v="278"/>
    <s v="CA-2014-132976"/>
    <x v="3"/>
    <x v="119"/>
    <d v="2014-10-18T00:00:00"/>
    <x v="1"/>
    <s v="AG-10495"/>
    <x v="122"/>
    <s v="Corporate"/>
    <s v="United States"/>
    <s v="Philadelphia"/>
    <x v="9"/>
    <n v="19140"/>
    <x v="3"/>
    <s v="OFF-PA-10004470"/>
    <x v="1"/>
    <s v="Paper"/>
    <x v="250"/>
    <n v="18.175999999999998"/>
    <n v="4"/>
    <n v="0.2"/>
    <n v="5.9071999999999987"/>
    <n v="0"/>
  </r>
  <r>
    <n v="279"/>
    <s v="CA-2014-132976"/>
    <x v="3"/>
    <x v="119"/>
    <d v="2014-10-18T00:00:00"/>
    <x v="1"/>
    <s v="AG-10495"/>
    <x v="122"/>
    <s v="Corporate"/>
    <s v="United States"/>
    <s v="Philadelphia"/>
    <x v="9"/>
    <n v="19140"/>
    <x v="3"/>
    <s v="OFF-ST-10000876"/>
    <x v="1"/>
    <s v="Storage"/>
    <x v="251"/>
    <n v="59.712000000000003"/>
    <n v="6"/>
    <n v="0.2"/>
    <n v="5.9711999999999996"/>
    <n v="0"/>
  </r>
  <r>
    <n v="280"/>
    <s v="CA-2014-132976"/>
    <x v="3"/>
    <x v="119"/>
    <d v="2014-10-18T00:00:00"/>
    <x v="1"/>
    <s v="AG-10495"/>
    <x v="122"/>
    <s v="Corporate"/>
    <s v="United States"/>
    <s v="Philadelphia"/>
    <x v="9"/>
    <n v="19140"/>
    <x v="3"/>
    <s v="OFF-LA-10002043"/>
    <x v="1"/>
    <s v="Labels"/>
    <x v="252"/>
    <n v="24.839999999999996"/>
    <n v="3"/>
    <n v="0.2"/>
    <n v="8.6940000000000008"/>
    <n v="0"/>
  </r>
  <r>
    <n v="281"/>
    <s v="US-2012-161991"/>
    <x v="1"/>
    <x v="120"/>
    <d v="2012-09-28T00:00:00"/>
    <x v="0"/>
    <s v="SC-20725"/>
    <x v="56"/>
    <s v="Consumer"/>
    <s v="United States"/>
    <s v="Houston"/>
    <x v="5"/>
    <n v="77070"/>
    <x v="2"/>
    <s v="OFF-BI-10004967"/>
    <x v="1"/>
    <s v="Binders"/>
    <x v="253"/>
    <n v="2.0799999999999996"/>
    <n v="5"/>
    <n v="0.8"/>
    <n v="-3.4320000000000004"/>
    <n v="1"/>
  </r>
  <r>
    <n v="282"/>
    <s v="US-2012-161991"/>
    <x v="1"/>
    <x v="120"/>
    <d v="2012-09-28T00:00:00"/>
    <x v="0"/>
    <s v="SC-20725"/>
    <x v="56"/>
    <s v="Consumer"/>
    <s v="United States"/>
    <s v="Houston"/>
    <x v="5"/>
    <n v="77070"/>
    <x v="2"/>
    <s v="TEC-PH-10001760"/>
    <x v="2"/>
    <s v="Phones"/>
    <x v="254"/>
    <n v="1114.4000000000001"/>
    <n v="7"/>
    <n v="0.2"/>
    <n v="376.11"/>
    <n v="0"/>
  </r>
  <r>
    <n v="283"/>
    <s v="CA-2012-130890"/>
    <x v="1"/>
    <x v="121"/>
    <d v="2012-11-06T00:00:00"/>
    <x v="1"/>
    <s v="JO-15280"/>
    <x v="123"/>
    <s v="Consumer"/>
    <s v="United States"/>
    <s v="Los Angeles"/>
    <x v="1"/>
    <n v="90004"/>
    <x v="1"/>
    <s v="FUR-TA-10002903"/>
    <x v="0"/>
    <s v="Tables"/>
    <x v="255"/>
    <n v="1038.8399999999999"/>
    <n v="5"/>
    <n v="0.2"/>
    <n v="51.942000000000007"/>
    <n v="1"/>
  </r>
  <r>
    <n v="284"/>
    <s v="CA-2012-130883"/>
    <x v="1"/>
    <x v="120"/>
    <d v="2012-10-02T00:00:00"/>
    <x v="1"/>
    <s v="TB-21520"/>
    <x v="14"/>
    <s v="Consumer"/>
    <s v="United States"/>
    <s v="Portland"/>
    <x v="21"/>
    <n v="97206"/>
    <x v="1"/>
    <s v="OFF-PA-10000474"/>
    <x v="1"/>
    <s v="Paper"/>
    <x v="33"/>
    <n v="141.76"/>
    <n v="5"/>
    <n v="0.2"/>
    <n v="47.843999999999994"/>
    <n v="1"/>
  </r>
  <r>
    <n v="285"/>
    <s v="CA-2012-130883"/>
    <x v="1"/>
    <x v="120"/>
    <d v="2012-10-02T00:00:00"/>
    <x v="1"/>
    <s v="TB-21520"/>
    <x v="14"/>
    <s v="Consumer"/>
    <s v="United States"/>
    <s v="Portland"/>
    <x v="21"/>
    <n v="97206"/>
    <x v="1"/>
    <s v="TEC-AC-10001956"/>
    <x v="2"/>
    <s v="Accessories"/>
    <x v="256"/>
    <n v="239.80000000000004"/>
    <n v="5"/>
    <n v="0.2"/>
    <n v="47.959999999999987"/>
    <n v="0"/>
  </r>
  <r>
    <n v="286"/>
    <s v="CA-2012-130883"/>
    <x v="1"/>
    <x v="120"/>
    <d v="2012-10-02T00:00:00"/>
    <x v="1"/>
    <s v="TB-21520"/>
    <x v="14"/>
    <s v="Consumer"/>
    <s v="United States"/>
    <s v="Portland"/>
    <x v="21"/>
    <n v="97206"/>
    <x v="1"/>
    <s v="OFF-PA-10004100"/>
    <x v="1"/>
    <s v="Paper"/>
    <x v="257"/>
    <n v="31.104000000000006"/>
    <n v="6"/>
    <n v="0.2"/>
    <n v="10.8864"/>
    <n v="0"/>
  </r>
  <r>
    <n v="287"/>
    <s v="CA-2013-112697"/>
    <x v="0"/>
    <x v="122"/>
    <d v="2013-12-21T00:00:00"/>
    <x v="0"/>
    <s v="AH-10195"/>
    <x v="124"/>
    <s v="Corporate"/>
    <s v="United States"/>
    <s v="Tamarac"/>
    <x v="2"/>
    <n v="33319"/>
    <x v="0"/>
    <s v="OFF-BI-10000778"/>
    <x v="1"/>
    <s v="Binders"/>
    <x v="258"/>
    <n v="254.05800000000002"/>
    <n v="7"/>
    <n v="0.7"/>
    <n v="-169.3719999999999"/>
    <n v="1"/>
  </r>
  <r>
    <n v="288"/>
    <s v="CA-2013-112697"/>
    <x v="0"/>
    <x v="122"/>
    <d v="2013-12-21T00:00:00"/>
    <x v="0"/>
    <s v="AH-10195"/>
    <x v="124"/>
    <s v="Corporate"/>
    <s v="United States"/>
    <s v="Tamarac"/>
    <x v="2"/>
    <n v="33319"/>
    <x v="0"/>
    <s v="OFF-AP-10002684"/>
    <x v="1"/>
    <s v="Appliances"/>
    <x v="165"/>
    <n v="194.52800000000002"/>
    <n v="2"/>
    <n v="0.2"/>
    <n v="24.315999999999974"/>
    <n v="0"/>
  </r>
  <r>
    <n v="289"/>
    <s v="CA-2013-112697"/>
    <x v="0"/>
    <x v="122"/>
    <d v="2013-12-21T00:00:00"/>
    <x v="0"/>
    <s v="AH-10195"/>
    <x v="124"/>
    <s v="Corporate"/>
    <s v="United States"/>
    <s v="Tamarac"/>
    <x v="2"/>
    <n v="33319"/>
    <x v="0"/>
    <s v="OFF-SU-10000646"/>
    <x v="1"/>
    <s v="Supplies"/>
    <x v="259"/>
    <n v="961.48000000000013"/>
    <n v="5"/>
    <n v="0.2"/>
    <n v="-204.31449999999995"/>
    <n v="0"/>
  </r>
  <r>
    <n v="290"/>
    <s v="CA-2013-110772"/>
    <x v="0"/>
    <x v="73"/>
    <d v="2013-11-25T00:00:00"/>
    <x v="0"/>
    <s v="NZ-18565"/>
    <x v="125"/>
    <s v="Home Office"/>
    <s v="United States"/>
    <s v="Columbus"/>
    <x v="24"/>
    <n v="43229"/>
    <x v="3"/>
    <s v="OFF-FA-10002983"/>
    <x v="1"/>
    <s v="Fasteners"/>
    <x v="260"/>
    <n v="19.096"/>
    <n v="7"/>
    <n v="0.2"/>
    <n v="6.6835999999999993"/>
    <n v="1"/>
  </r>
  <r>
    <n v="291"/>
    <s v="CA-2013-110772"/>
    <x v="0"/>
    <x v="73"/>
    <d v="2013-11-25T00:00:00"/>
    <x v="0"/>
    <s v="NZ-18565"/>
    <x v="125"/>
    <s v="Home Office"/>
    <s v="United States"/>
    <s v="Columbus"/>
    <x v="24"/>
    <n v="43229"/>
    <x v="3"/>
    <s v="OFF-LA-10004689"/>
    <x v="1"/>
    <s v="Labels"/>
    <x v="261"/>
    <n v="18.496000000000002"/>
    <n v="8"/>
    <n v="0.2"/>
    <n v="6.2423999999999999"/>
    <n v="0"/>
  </r>
  <r>
    <n v="292"/>
    <s v="CA-2013-110772"/>
    <x v="0"/>
    <x v="73"/>
    <d v="2013-11-25T00:00:00"/>
    <x v="0"/>
    <s v="NZ-18565"/>
    <x v="125"/>
    <s v="Home Office"/>
    <s v="United States"/>
    <s v="Columbus"/>
    <x v="24"/>
    <n v="43229"/>
    <x v="3"/>
    <s v="TEC-AC-10002001"/>
    <x v="2"/>
    <s v="Accessories"/>
    <x v="262"/>
    <n v="255.98400000000004"/>
    <n v="2"/>
    <n v="0.2"/>
    <n v="54.396600000000007"/>
    <n v="0"/>
  </r>
  <r>
    <n v="293"/>
    <s v="CA-2013-110772"/>
    <x v="0"/>
    <x v="73"/>
    <d v="2013-11-25T00:00:00"/>
    <x v="0"/>
    <s v="NZ-18565"/>
    <x v="125"/>
    <s v="Home Office"/>
    <s v="United States"/>
    <s v="Columbus"/>
    <x v="24"/>
    <n v="43229"/>
    <x v="3"/>
    <s v="FUR-BO-10004709"/>
    <x v="0"/>
    <s v="Bookcases"/>
    <x v="263"/>
    <n v="86.97"/>
    <n v="3"/>
    <n v="0.5"/>
    <n v="-48.703199999999995"/>
    <n v="0"/>
  </r>
  <r>
    <n v="294"/>
    <s v="CA-2011-111451"/>
    <x v="2"/>
    <x v="58"/>
    <d v="2011-12-28T00:00:00"/>
    <x v="2"/>
    <s v="KL-16555"/>
    <x v="126"/>
    <s v="Corporate"/>
    <s v="United States"/>
    <s v="Colorado Springs"/>
    <x v="22"/>
    <n v="80906"/>
    <x v="1"/>
    <s v="FUR-FU-10004091"/>
    <x v="0"/>
    <s v="Furnishings"/>
    <x v="264"/>
    <n v="300.416"/>
    <n v="8"/>
    <n v="0.2"/>
    <n v="78.859200000000001"/>
    <n v="1"/>
  </r>
  <r>
    <n v="295"/>
    <s v="CA-2011-111451"/>
    <x v="2"/>
    <x v="58"/>
    <d v="2011-12-28T00:00:00"/>
    <x v="2"/>
    <s v="KL-16555"/>
    <x v="126"/>
    <s v="Corporate"/>
    <s v="United States"/>
    <s v="Colorado Springs"/>
    <x v="22"/>
    <n v="80906"/>
    <x v="1"/>
    <s v="FUR-CH-10001891"/>
    <x v="0"/>
    <s v="Chairs"/>
    <x v="265"/>
    <n v="230.35200000000003"/>
    <n v="3"/>
    <n v="0.2"/>
    <n v="20.155800000000013"/>
    <n v="0"/>
  </r>
  <r>
    <n v="296"/>
    <s v="CA-2011-111451"/>
    <x v="2"/>
    <x v="58"/>
    <d v="2011-12-28T00:00:00"/>
    <x v="2"/>
    <s v="KL-16555"/>
    <x v="126"/>
    <s v="Corporate"/>
    <s v="United States"/>
    <s v="Colorado Springs"/>
    <x v="22"/>
    <n v="80906"/>
    <x v="1"/>
    <s v="FUR-FU-10002918"/>
    <x v="0"/>
    <s v="Furnishings"/>
    <x v="266"/>
    <n v="218.35200000000003"/>
    <n v="3"/>
    <n v="0.2"/>
    <n v="-24.564599999999999"/>
    <n v="0"/>
  </r>
  <r>
    <n v="297"/>
    <s v="CA-2011-111451"/>
    <x v="2"/>
    <x v="58"/>
    <d v="2011-12-28T00:00:00"/>
    <x v="2"/>
    <s v="KL-16555"/>
    <x v="126"/>
    <s v="Corporate"/>
    <s v="United States"/>
    <s v="Colorado Springs"/>
    <x v="22"/>
    <n v="80906"/>
    <x v="1"/>
    <s v="OFF-BI-10004593"/>
    <x v="1"/>
    <s v="Binders"/>
    <x v="267"/>
    <n v="78.600000000000009"/>
    <n v="5"/>
    <n v="0.7"/>
    <n v="-62.88000000000001"/>
    <n v="0"/>
  </r>
  <r>
    <n v="298"/>
    <s v="CA-2011-111451"/>
    <x v="2"/>
    <x v="58"/>
    <d v="2011-12-28T00:00:00"/>
    <x v="2"/>
    <s v="KL-16555"/>
    <x v="126"/>
    <s v="Corporate"/>
    <s v="United States"/>
    <s v="Colorado Springs"/>
    <x v="22"/>
    <n v="80906"/>
    <x v="1"/>
    <s v="OFF-FA-10004854"/>
    <x v="1"/>
    <s v="Fasteners"/>
    <x v="268"/>
    <n v="27.552000000000003"/>
    <n v="3"/>
    <n v="0.2"/>
    <n v="9.2987999999999964"/>
    <n v="0"/>
  </r>
  <r>
    <n v="299"/>
    <s v="CA-2013-142545"/>
    <x v="0"/>
    <x v="99"/>
    <d v="2013-11-04T00:00:00"/>
    <x v="1"/>
    <s v="JD-15895"/>
    <x v="63"/>
    <s v="Corporate"/>
    <s v="United States"/>
    <s v="Belleville"/>
    <x v="30"/>
    <n v="7109"/>
    <x v="3"/>
    <s v="OFF-PA-10002105"/>
    <x v="1"/>
    <s v="Paper"/>
    <x v="269"/>
    <n v="32.400000000000006"/>
    <n v="5"/>
    <n v="0"/>
    <n v="15.552000000000001"/>
    <n v="1"/>
  </r>
  <r>
    <n v="300"/>
    <s v="CA-2013-142545"/>
    <x v="0"/>
    <x v="99"/>
    <d v="2013-11-04T00:00:00"/>
    <x v="1"/>
    <s v="JD-15895"/>
    <x v="63"/>
    <s v="Corporate"/>
    <s v="United States"/>
    <s v="Belleville"/>
    <x v="30"/>
    <n v="7109"/>
    <x v="3"/>
    <s v="OFF-ST-10002756"/>
    <x v="1"/>
    <s v="Storage"/>
    <x v="270"/>
    <n v="1082.48"/>
    <n v="8"/>
    <n v="0"/>
    <n v="10.824800000000096"/>
    <n v="0"/>
  </r>
  <r>
    <n v="301"/>
    <s v="CA-2013-142545"/>
    <x v="0"/>
    <x v="99"/>
    <d v="2013-11-04T00:00:00"/>
    <x v="1"/>
    <s v="JD-15895"/>
    <x v="63"/>
    <s v="Corporate"/>
    <s v="United States"/>
    <s v="Belleville"/>
    <x v="30"/>
    <n v="7109"/>
    <x v="3"/>
    <s v="OFF-PA-10004243"/>
    <x v="1"/>
    <s v="Paper"/>
    <x v="271"/>
    <n v="56.91"/>
    <n v="3"/>
    <n v="0"/>
    <n v="27.316799999999997"/>
    <n v="0"/>
  </r>
  <r>
    <n v="302"/>
    <s v="CA-2013-142545"/>
    <x v="0"/>
    <x v="99"/>
    <d v="2013-11-04T00:00:00"/>
    <x v="1"/>
    <s v="JD-15895"/>
    <x v="63"/>
    <s v="Corporate"/>
    <s v="United States"/>
    <s v="Belleville"/>
    <x v="30"/>
    <n v="7109"/>
    <x v="3"/>
    <s v="FUR-FU-10001861"/>
    <x v="0"/>
    <s v="Furnishings"/>
    <x v="272"/>
    <n v="77.599999999999994"/>
    <n v="4"/>
    <n v="0"/>
    <n v="38.023999999999994"/>
    <n v="0"/>
  </r>
  <r>
    <n v="303"/>
    <s v="CA-2013-142545"/>
    <x v="0"/>
    <x v="99"/>
    <d v="2013-11-04T00:00:00"/>
    <x v="1"/>
    <s v="JD-15895"/>
    <x v="63"/>
    <s v="Corporate"/>
    <s v="United States"/>
    <s v="Belleville"/>
    <x v="30"/>
    <n v="7109"/>
    <x v="3"/>
    <s v="OFF-BI-10002706"/>
    <x v="1"/>
    <s v="Binders"/>
    <x v="273"/>
    <n v="14.28"/>
    <n v="1"/>
    <n v="0"/>
    <n v="6.5687999999999995"/>
    <n v="0"/>
  </r>
  <r>
    <n v="304"/>
    <s v="US-2014-152380"/>
    <x v="3"/>
    <x v="123"/>
    <d v="2014-11-24T00:00:00"/>
    <x v="1"/>
    <s v="JH-15910"/>
    <x v="101"/>
    <s v="Consumer"/>
    <s v="United States"/>
    <s v="Chicago"/>
    <x v="10"/>
    <n v="60623"/>
    <x v="2"/>
    <s v="FUR-TA-10002533"/>
    <x v="0"/>
    <s v="Tables"/>
    <x v="274"/>
    <n v="219.07500000000002"/>
    <n v="3"/>
    <n v="0.5"/>
    <n v="-131.44500000000005"/>
    <n v="1"/>
  </r>
  <r>
    <n v="305"/>
    <s v="CA-2012-144253"/>
    <x v="1"/>
    <x v="124"/>
    <d v="2012-05-09T00:00:00"/>
    <x v="0"/>
    <s v="AS-10225"/>
    <x v="127"/>
    <s v="Corporate"/>
    <s v="United States"/>
    <s v="New York City"/>
    <x v="15"/>
    <n v="10024"/>
    <x v="3"/>
    <s v="FUR-FU-10002671"/>
    <x v="0"/>
    <s v="Furnishings"/>
    <x v="275"/>
    <n v="26.8"/>
    <n v="2"/>
    <n v="0"/>
    <n v="12.863999999999999"/>
    <n v="1"/>
  </r>
  <r>
    <n v="306"/>
    <s v="CA-2011-130960"/>
    <x v="2"/>
    <x v="125"/>
    <d v="2012-01-04T00:00:00"/>
    <x v="1"/>
    <s v="KB-16600"/>
    <x v="33"/>
    <s v="Corporate"/>
    <s v="United States"/>
    <s v="Taylor"/>
    <x v="12"/>
    <n v="48180"/>
    <x v="2"/>
    <s v="OFF-AR-10003651"/>
    <x v="1"/>
    <s v="Art"/>
    <x v="276"/>
    <n v="9.84"/>
    <n v="3"/>
    <n v="0"/>
    <n v="2.8535999999999988"/>
    <n v="1"/>
  </r>
  <r>
    <n v="307"/>
    <s v="CA-2011-111003"/>
    <x v="2"/>
    <x v="106"/>
    <d v="2011-06-06T00:00:00"/>
    <x v="1"/>
    <s v="CR-12625"/>
    <x v="128"/>
    <s v="Home Office"/>
    <s v="United States"/>
    <s v="Lakewood"/>
    <x v="30"/>
    <n v="8701"/>
    <x v="3"/>
    <s v="OFF-BI-10001072"/>
    <x v="1"/>
    <s v="Binders"/>
    <x v="277"/>
    <n v="45.480000000000004"/>
    <n v="3"/>
    <n v="0"/>
    <n v="20.9208"/>
    <n v="1"/>
  </r>
  <r>
    <n v="308"/>
    <s v="CA-2011-111003"/>
    <x v="2"/>
    <x v="106"/>
    <d v="2011-06-06T00:00:00"/>
    <x v="1"/>
    <s v="CR-12625"/>
    <x v="128"/>
    <s v="Home Office"/>
    <s v="United States"/>
    <s v="Lakewood"/>
    <x v="30"/>
    <n v="8701"/>
    <x v="3"/>
    <s v="OFF-AR-10002135"/>
    <x v="1"/>
    <s v="Art"/>
    <x v="278"/>
    <n v="289.20000000000005"/>
    <n v="6"/>
    <n v="0"/>
    <n v="83.867999999999967"/>
    <n v="0"/>
  </r>
  <r>
    <n v="309"/>
    <s v="CA-2014-126774"/>
    <x v="3"/>
    <x v="4"/>
    <d v="2014-04-18T00:00:00"/>
    <x v="2"/>
    <s v="SH-20395"/>
    <x v="129"/>
    <s v="Consumer"/>
    <s v="United States"/>
    <s v="Arlington"/>
    <x v="17"/>
    <n v="22204"/>
    <x v="0"/>
    <s v="OFF-AR-10002804"/>
    <x v="1"/>
    <s v="Art"/>
    <x v="279"/>
    <n v="4.8899999999999997"/>
    <n v="1"/>
    <n v="0"/>
    <n v="2.0049000000000001"/>
    <n v="1"/>
  </r>
  <r>
    <n v="310"/>
    <s v="CA-2013-142902"/>
    <x v="0"/>
    <x v="126"/>
    <d v="2013-09-15T00:00:00"/>
    <x v="0"/>
    <s v="BP-11185"/>
    <x v="130"/>
    <s v="Corporate"/>
    <s v="United States"/>
    <s v="Arvada"/>
    <x v="22"/>
    <n v="80004"/>
    <x v="1"/>
    <s v="FUR-FU-10001918"/>
    <x v="0"/>
    <s v="Furnishings"/>
    <x v="280"/>
    <n v="15.136000000000003"/>
    <n v="4"/>
    <n v="0.2"/>
    <n v="3.5948000000000011"/>
    <n v="1"/>
  </r>
  <r>
    <n v="311"/>
    <s v="CA-2013-142902"/>
    <x v="0"/>
    <x v="126"/>
    <d v="2013-09-15T00:00:00"/>
    <x v="0"/>
    <s v="BP-11185"/>
    <x v="130"/>
    <s v="Corporate"/>
    <s v="United States"/>
    <s v="Arvada"/>
    <x v="22"/>
    <n v="80004"/>
    <x v="1"/>
    <s v="FUR-CH-10004086"/>
    <x v="0"/>
    <s v="Chairs"/>
    <x v="281"/>
    <n v="466.76800000000003"/>
    <n v="2"/>
    <n v="0.2"/>
    <n v="52.511399999999981"/>
    <n v="0"/>
  </r>
  <r>
    <n v="312"/>
    <s v="CA-2013-142902"/>
    <x v="0"/>
    <x v="126"/>
    <d v="2013-09-15T00:00:00"/>
    <x v="0"/>
    <s v="BP-11185"/>
    <x v="130"/>
    <s v="Corporate"/>
    <s v="United States"/>
    <s v="Arvada"/>
    <x v="22"/>
    <n v="80004"/>
    <x v="1"/>
    <s v="FUR-FU-10001756"/>
    <x v="0"/>
    <s v="Furnishings"/>
    <x v="282"/>
    <n v="15.231999999999999"/>
    <n v="1"/>
    <n v="0.2"/>
    <n v="1.7135999999999978"/>
    <n v="0"/>
  </r>
  <r>
    <n v="313"/>
    <s v="CA-2013-142902"/>
    <x v="0"/>
    <x v="126"/>
    <d v="2013-09-15T00:00:00"/>
    <x v="0"/>
    <s v="BP-11185"/>
    <x v="130"/>
    <s v="Corporate"/>
    <s v="United States"/>
    <s v="Arvada"/>
    <x v="22"/>
    <n v="80004"/>
    <x v="1"/>
    <s v="OFF-LA-10000634"/>
    <x v="1"/>
    <s v="Labels"/>
    <x v="283"/>
    <n v="6.2640000000000002"/>
    <n v="3"/>
    <n v="0.2"/>
    <n v="2.0358000000000001"/>
    <n v="0"/>
  </r>
  <r>
    <n v="314"/>
    <s v="CA-2011-120887"/>
    <x v="2"/>
    <x v="127"/>
    <d v="2011-10-03T00:00:00"/>
    <x v="1"/>
    <s v="TS-21205"/>
    <x v="131"/>
    <s v="Corporate"/>
    <s v="United States"/>
    <s v="Hackensack"/>
    <x v="30"/>
    <n v="7601"/>
    <x v="3"/>
    <s v="FUR-FU-10001588"/>
    <x v="0"/>
    <s v="Furnishings"/>
    <x v="284"/>
    <n v="87.539999999999992"/>
    <n v="3"/>
    <n v="0"/>
    <n v="37.642200000000003"/>
    <n v="1"/>
  </r>
  <r>
    <n v="315"/>
    <s v="CA-2011-167850"/>
    <x v="2"/>
    <x v="128"/>
    <d v="2011-08-16T00:00:00"/>
    <x v="1"/>
    <s v="AG-10525"/>
    <x v="132"/>
    <s v="Corporate"/>
    <s v="United States"/>
    <s v="Saint Petersburg"/>
    <x v="2"/>
    <n v="33710"/>
    <x v="0"/>
    <s v="TEC-PH-10002398"/>
    <x v="2"/>
    <s v="Phones"/>
    <x v="285"/>
    <n v="178.38400000000001"/>
    <n v="2"/>
    <n v="0.2"/>
    <n v="22.297999999999973"/>
    <n v="1"/>
  </r>
  <r>
    <n v="316"/>
    <s v="CA-2011-167850"/>
    <x v="2"/>
    <x v="128"/>
    <d v="2011-08-16T00:00:00"/>
    <x v="1"/>
    <s v="AG-10525"/>
    <x v="132"/>
    <s v="Corporate"/>
    <s v="United States"/>
    <s v="Saint Petersburg"/>
    <x v="2"/>
    <n v="33710"/>
    <x v="0"/>
    <s v="OFF-PA-10001937"/>
    <x v="1"/>
    <s v="Paper"/>
    <x v="286"/>
    <n v="15.552000000000003"/>
    <n v="3"/>
    <n v="0.2"/>
    <n v="5.4432"/>
    <n v="0"/>
  </r>
  <r>
    <n v="317"/>
    <s v="CA-2011-164259"/>
    <x v="2"/>
    <x v="129"/>
    <d v="2011-12-30T00:00:00"/>
    <x v="2"/>
    <s v="SP-20860"/>
    <x v="133"/>
    <s v="Corporate"/>
    <s v="United States"/>
    <s v="Philadelphia"/>
    <x v="9"/>
    <n v="19143"/>
    <x v="3"/>
    <s v="OFF-AR-10003373"/>
    <x v="1"/>
    <s v="Art"/>
    <x v="287"/>
    <n v="99.13600000000001"/>
    <n v="4"/>
    <n v="0.2"/>
    <n v="8.674399999999995"/>
    <n v="1"/>
  </r>
  <r>
    <n v="318"/>
    <s v="CA-2011-164973"/>
    <x v="2"/>
    <x v="130"/>
    <d v="2011-11-09T00:00:00"/>
    <x v="1"/>
    <s v="NM-18445"/>
    <x v="134"/>
    <s v="Home Office"/>
    <s v="United States"/>
    <s v="New York City"/>
    <x v="15"/>
    <n v="10024"/>
    <x v="3"/>
    <s v="FUR-CH-10002602"/>
    <x v="0"/>
    <s v="Chairs"/>
    <x v="288"/>
    <n v="135.88200000000001"/>
    <n v="1"/>
    <n v="0.1"/>
    <n v="24.156800000000004"/>
    <n v="1"/>
  </r>
  <r>
    <n v="319"/>
    <s v="CA-2011-164973"/>
    <x v="2"/>
    <x v="130"/>
    <d v="2011-11-09T00:00:00"/>
    <x v="1"/>
    <s v="NM-18445"/>
    <x v="134"/>
    <s v="Home Office"/>
    <s v="United States"/>
    <s v="New York City"/>
    <x v="15"/>
    <n v="10024"/>
    <x v="3"/>
    <s v="TEC-MA-10002927"/>
    <x v="2"/>
    <s v="Machines"/>
    <x v="289"/>
    <n v="3991.98"/>
    <n v="2"/>
    <n v="0"/>
    <n v="1995.99"/>
    <n v="0"/>
  </r>
  <r>
    <n v="320"/>
    <s v="CA-2011-164973"/>
    <x v="2"/>
    <x v="130"/>
    <d v="2011-11-09T00:00:00"/>
    <x v="1"/>
    <s v="NM-18445"/>
    <x v="134"/>
    <s v="Home Office"/>
    <s v="United States"/>
    <s v="New York City"/>
    <x v="15"/>
    <n v="10024"/>
    <x v="3"/>
    <s v="TEC-PH-10004093"/>
    <x v="2"/>
    <s v="Phones"/>
    <x v="40"/>
    <n v="275.94"/>
    <n v="6"/>
    <n v="0"/>
    <n v="80.022599999999997"/>
    <n v="0"/>
  </r>
  <r>
    <n v="321"/>
    <s v="CA-2011-164973"/>
    <x v="2"/>
    <x v="130"/>
    <d v="2011-11-09T00:00:00"/>
    <x v="1"/>
    <s v="NM-18445"/>
    <x v="134"/>
    <s v="Home Office"/>
    <s v="United States"/>
    <s v="New York City"/>
    <x v="15"/>
    <n v="10024"/>
    <x v="3"/>
    <s v="TEC-AC-10000892"/>
    <x v="2"/>
    <s v="Accessories"/>
    <x v="290"/>
    <n v="360"/>
    <n v="4"/>
    <n v="0"/>
    <n v="129.6"/>
    <n v="0"/>
  </r>
  <r>
    <n v="322"/>
    <s v="CA-2011-164973"/>
    <x v="2"/>
    <x v="130"/>
    <d v="2011-11-09T00:00:00"/>
    <x v="1"/>
    <s v="NM-18445"/>
    <x v="134"/>
    <s v="Home Office"/>
    <s v="United States"/>
    <s v="New York City"/>
    <x v="15"/>
    <n v="10024"/>
    <x v="3"/>
    <s v="OFF-ST-10002974"/>
    <x v="1"/>
    <s v="Storage"/>
    <x v="123"/>
    <n v="43.57"/>
    <n v="1"/>
    <n v="0"/>
    <n v="13.070999999999998"/>
    <n v="0"/>
  </r>
  <r>
    <n v="323"/>
    <s v="CA-2011-156601"/>
    <x v="2"/>
    <x v="111"/>
    <d v="2011-09-24T00:00:00"/>
    <x v="1"/>
    <s v="FA-14230"/>
    <x v="135"/>
    <s v="Corporate"/>
    <s v="United States"/>
    <s v="Long Beach"/>
    <x v="1"/>
    <n v="90805"/>
    <x v="1"/>
    <s v="OFF-FA-10000624"/>
    <x v="1"/>
    <s v="Fasteners"/>
    <x v="291"/>
    <n v="7.16"/>
    <n v="2"/>
    <n v="0"/>
    <n v="3.58"/>
    <n v="1"/>
  </r>
  <r>
    <n v="324"/>
    <s v="CA-2013-162138"/>
    <x v="0"/>
    <x v="131"/>
    <d v="2013-04-28T00:00:00"/>
    <x v="1"/>
    <s v="GK-14620"/>
    <x v="136"/>
    <s v="Corporate"/>
    <s v="United States"/>
    <s v="Hesperia"/>
    <x v="1"/>
    <n v="92345"/>
    <x v="1"/>
    <s v="OFF-BI-10004593"/>
    <x v="1"/>
    <s v="Binders"/>
    <x v="267"/>
    <n v="251.52"/>
    <n v="6"/>
    <n v="0.2"/>
    <n v="81.744"/>
    <n v="1"/>
  </r>
  <r>
    <n v="325"/>
    <s v="CA-2013-162138"/>
    <x v="0"/>
    <x v="131"/>
    <d v="2013-04-28T00:00:00"/>
    <x v="1"/>
    <s v="GK-14620"/>
    <x v="136"/>
    <s v="Corporate"/>
    <s v="United States"/>
    <s v="Hesperia"/>
    <x v="1"/>
    <n v="92345"/>
    <x v="1"/>
    <s v="TEC-AC-10001908"/>
    <x v="2"/>
    <s v="Accessories"/>
    <x v="292"/>
    <n v="99.99"/>
    <n v="1"/>
    <n v="0"/>
    <n v="34.996499999999997"/>
    <n v="0"/>
  </r>
  <r>
    <n v="326"/>
    <s v="CA-2014-153339"/>
    <x v="3"/>
    <x v="132"/>
    <d v="2014-11-06T00:00:00"/>
    <x v="0"/>
    <s v="DJ-13510"/>
    <x v="137"/>
    <s v="Corporate"/>
    <s v="United States"/>
    <s v="Murfreesboro"/>
    <x v="18"/>
    <n v="37130"/>
    <x v="0"/>
    <s v="FUR-FU-10001967"/>
    <x v="0"/>
    <s v="Furnishings"/>
    <x v="293"/>
    <n v="15.991999999999999"/>
    <n v="1"/>
    <n v="0.2"/>
    <n v="0.99949999999999894"/>
    <n v="1"/>
  </r>
  <r>
    <n v="327"/>
    <s v="US-2013-141544"/>
    <x v="0"/>
    <x v="133"/>
    <d v="2013-09-02T00:00:00"/>
    <x v="2"/>
    <s v="PO-18850"/>
    <x v="138"/>
    <s v="Consumer"/>
    <s v="United States"/>
    <s v="Philadelphia"/>
    <x v="9"/>
    <n v="19143"/>
    <x v="3"/>
    <s v="TEC-PH-10003645"/>
    <x v="2"/>
    <s v="Phones"/>
    <x v="294"/>
    <n v="290.89800000000002"/>
    <n v="3"/>
    <n v="0.4"/>
    <n v="-67.876199999999997"/>
    <n v="1"/>
  </r>
  <r>
    <n v="328"/>
    <s v="US-2013-141544"/>
    <x v="0"/>
    <x v="133"/>
    <d v="2013-09-02T00:00:00"/>
    <x v="2"/>
    <s v="PO-18850"/>
    <x v="138"/>
    <s v="Consumer"/>
    <s v="United States"/>
    <s v="Philadelphia"/>
    <x v="9"/>
    <n v="19143"/>
    <x v="3"/>
    <s v="OFF-ST-10000675"/>
    <x v="1"/>
    <s v="Storage"/>
    <x v="295"/>
    <n v="54.224000000000004"/>
    <n v="2"/>
    <n v="0.2"/>
    <n v="3.3889999999999993"/>
    <n v="0"/>
  </r>
  <r>
    <n v="329"/>
    <s v="US-2013-141544"/>
    <x v="0"/>
    <x v="133"/>
    <d v="2013-09-02T00:00:00"/>
    <x v="2"/>
    <s v="PO-18850"/>
    <x v="138"/>
    <s v="Consumer"/>
    <s v="United States"/>
    <s v="Philadelphia"/>
    <x v="9"/>
    <n v="19143"/>
    <x v="3"/>
    <s v="FUR-CH-10003312"/>
    <x v="0"/>
    <s v="Chairs"/>
    <x v="296"/>
    <n v="786.74400000000003"/>
    <n v="4"/>
    <n v="0.3"/>
    <n v="-258.50160000000011"/>
    <n v="0"/>
  </r>
  <r>
    <n v="330"/>
    <s v="US-2013-141544"/>
    <x v="0"/>
    <x v="133"/>
    <d v="2013-09-02T00:00:00"/>
    <x v="2"/>
    <s v="PO-18850"/>
    <x v="138"/>
    <s v="Consumer"/>
    <s v="United States"/>
    <s v="Philadelphia"/>
    <x v="9"/>
    <n v="19143"/>
    <x v="3"/>
    <s v="OFF-LA-10001074"/>
    <x v="1"/>
    <s v="Labels"/>
    <x v="297"/>
    <n v="100.24000000000001"/>
    <n v="10"/>
    <n v="0.2"/>
    <n v="33.830999999999989"/>
    <n v="0"/>
  </r>
  <r>
    <n v="331"/>
    <s v="US-2013-141544"/>
    <x v="0"/>
    <x v="133"/>
    <d v="2013-09-02T00:00:00"/>
    <x v="2"/>
    <s v="PO-18850"/>
    <x v="138"/>
    <s v="Consumer"/>
    <s v="United States"/>
    <s v="Philadelphia"/>
    <x v="9"/>
    <n v="19143"/>
    <x v="3"/>
    <s v="OFF-BI-10001524"/>
    <x v="1"/>
    <s v="Binders"/>
    <x v="298"/>
    <n v="37.76400000000001"/>
    <n v="6"/>
    <n v="0.7"/>
    <n v="-27.693600000000004"/>
    <n v="0"/>
  </r>
  <r>
    <n v="332"/>
    <s v="US-2013-150147"/>
    <x v="0"/>
    <x v="134"/>
    <d v="2013-04-30T00:00:00"/>
    <x v="0"/>
    <s v="JL-15850"/>
    <x v="139"/>
    <s v="Consumer"/>
    <s v="United States"/>
    <s v="Philadelphia"/>
    <x v="9"/>
    <n v="19134"/>
    <x v="3"/>
    <s v="TEC-PH-10004614"/>
    <x v="2"/>
    <s v="Phones"/>
    <x v="299"/>
    <n v="82.8"/>
    <n v="2"/>
    <n v="0.4"/>
    <n v="-20.700000000000003"/>
    <n v="1"/>
  </r>
  <r>
    <n v="333"/>
    <s v="US-2013-150147"/>
    <x v="0"/>
    <x v="134"/>
    <d v="2013-04-30T00:00:00"/>
    <x v="0"/>
    <s v="JL-15850"/>
    <x v="139"/>
    <s v="Consumer"/>
    <s v="United States"/>
    <s v="Philadelphia"/>
    <x v="9"/>
    <n v="19134"/>
    <x v="3"/>
    <s v="OFF-BI-10001153"/>
    <x v="1"/>
    <s v="Binders"/>
    <x v="300"/>
    <n v="20.724000000000004"/>
    <n v="2"/>
    <n v="0.7"/>
    <n v="-13.815999999999995"/>
    <n v="0"/>
  </r>
  <r>
    <n v="334"/>
    <s v="US-2013-150147"/>
    <x v="0"/>
    <x v="134"/>
    <d v="2013-04-30T00:00:00"/>
    <x v="0"/>
    <s v="JL-15850"/>
    <x v="139"/>
    <s v="Consumer"/>
    <s v="United States"/>
    <s v="Philadelphia"/>
    <x v="9"/>
    <n v="19134"/>
    <x v="3"/>
    <s v="OFF-BI-10001982"/>
    <x v="1"/>
    <s v="Binders"/>
    <x v="301"/>
    <n v="4.8960000000000008"/>
    <n v="3"/>
    <n v="0.7"/>
    <n v="-3.4271999999999991"/>
    <n v="0"/>
  </r>
  <r>
    <n v="335"/>
    <s v="CA-2012-137946"/>
    <x v="1"/>
    <x v="135"/>
    <d v="2012-09-04T00:00:00"/>
    <x v="0"/>
    <s v="DB-13615"/>
    <x v="140"/>
    <s v="Consumer"/>
    <s v="United States"/>
    <s v="Los Angeles"/>
    <x v="1"/>
    <n v="90045"/>
    <x v="1"/>
    <s v="OFF-BI-10001922"/>
    <x v="1"/>
    <s v="Binders"/>
    <x v="302"/>
    <n v="4.7520000000000007"/>
    <n v="1"/>
    <n v="0.2"/>
    <n v="1.6037999999999997"/>
    <n v="1"/>
  </r>
  <r>
    <n v="336"/>
    <s v="CA-2012-137946"/>
    <x v="1"/>
    <x v="135"/>
    <d v="2012-09-04T00:00:00"/>
    <x v="0"/>
    <s v="DB-13615"/>
    <x v="140"/>
    <s v="Consumer"/>
    <s v="United States"/>
    <s v="Los Angeles"/>
    <x v="1"/>
    <n v="90045"/>
    <x v="1"/>
    <s v="TEC-CO-10001449"/>
    <x v="2"/>
    <s v="Copiers"/>
    <x v="303"/>
    <n v="959.98400000000004"/>
    <n v="2"/>
    <n v="0.2"/>
    <n v="335.99440000000004"/>
    <n v="0"/>
  </r>
  <r>
    <n v="337"/>
    <s v="CA-2012-137946"/>
    <x v="1"/>
    <x v="135"/>
    <d v="2012-09-04T00:00:00"/>
    <x v="0"/>
    <s v="DB-13615"/>
    <x v="140"/>
    <s v="Consumer"/>
    <s v="United States"/>
    <s v="Los Angeles"/>
    <x v="1"/>
    <n v="90045"/>
    <x v="1"/>
    <s v="OFF-BI-10004140"/>
    <x v="1"/>
    <s v="Binders"/>
    <x v="304"/>
    <n v="14.368000000000002"/>
    <n v="4"/>
    <n v="0.2"/>
    <n v="4.4899999999999984"/>
    <n v="0"/>
  </r>
  <r>
    <n v="338"/>
    <s v="CA-2011-129924"/>
    <x v="2"/>
    <x v="136"/>
    <d v="2011-07-17T00:00:00"/>
    <x v="1"/>
    <s v="AC-10420"/>
    <x v="141"/>
    <s v="Corporate"/>
    <s v="United States"/>
    <s v="San Francisco"/>
    <x v="1"/>
    <n v="94122"/>
    <x v="1"/>
    <s v="OFF-BI-10003314"/>
    <x v="1"/>
    <s v="Binders"/>
    <x v="305"/>
    <n v="7.7120000000000006"/>
    <n v="2"/>
    <n v="0.2"/>
    <n v="2.7956000000000003"/>
    <n v="1"/>
  </r>
  <r>
    <n v="339"/>
    <s v="CA-2011-129924"/>
    <x v="2"/>
    <x v="136"/>
    <d v="2011-07-17T00:00:00"/>
    <x v="1"/>
    <s v="AC-10420"/>
    <x v="141"/>
    <s v="Corporate"/>
    <s v="United States"/>
    <s v="San Francisco"/>
    <x v="1"/>
    <n v="94122"/>
    <x v="1"/>
    <s v="FUR-TA-10004575"/>
    <x v="0"/>
    <s v="Tables"/>
    <x v="306"/>
    <n v="698.35200000000009"/>
    <n v="3"/>
    <n v="0.2"/>
    <n v="-17.458800000000053"/>
    <n v="0"/>
  </r>
  <r>
    <n v="340"/>
    <s v="CA-2012-128167"/>
    <x v="1"/>
    <x v="137"/>
    <d v="2012-06-26T00:00:00"/>
    <x v="0"/>
    <s v="KL-16645"/>
    <x v="107"/>
    <s v="Consumer"/>
    <s v="United States"/>
    <s v="Layton"/>
    <x v="7"/>
    <n v="84041"/>
    <x v="1"/>
    <s v="OFF-FA-10000490"/>
    <x v="1"/>
    <s v="Fasteners"/>
    <x v="307"/>
    <n v="4.96"/>
    <n v="4"/>
    <n v="0"/>
    <n v="2.3311999999999999"/>
    <n v="1"/>
  </r>
  <r>
    <n v="341"/>
    <s v="CA-2011-122336"/>
    <x v="2"/>
    <x v="138"/>
    <d v="2011-04-17T00:00:00"/>
    <x v="0"/>
    <s v="JD-15895"/>
    <x v="63"/>
    <s v="Corporate"/>
    <s v="United States"/>
    <s v="Philadelphia"/>
    <x v="9"/>
    <n v="19140"/>
    <x v="3"/>
    <s v="OFF-AR-10000122"/>
    <x v="1"/>
    <s v="Art"/>
    <x v="308"/>
    <n v="17.856000000000002"/>
    <n v="4"/>
    <n v="0.2"/>
    <n v="1.1159999999999979"/>
    <n v="1"/>
  </r>
  <r>
    <n v="342"/>
    <s v="CA-2011-122336"/>
    <x v="2"/>
    <x v="138"/>
    <d v="2011-04-17T00:00:00"/>
    <x v="0"/>
    <s v="JD-15895"/>
    <x v="63"/>
    <s v="Corporate"/>
    <s v="United States"/>
    <s v="Philadelphia"/>
    <x v="9"/>
    <n v="19140"/>
    <x v="3"/>
    <s v="OFF-BI-10003656"/>
    <x v="1"/>
    <s v="Binders"/>
    <x v="13"/>
    <n v="509.97000000000008"/>
    <n v="10"/>
    <n v="0.7"/>
    <n v="-407.97599999999989"/>
    <n v="0"/>
  </r>
  <r>
    <n v="343"/>
    <s v="CA-2011-122336"/>
    <x v="2"/>
    <x v="138"/>
    <d v="2011-04-17T00:00:00"/>
    <x v="0"/>
    <s v="JD-15895"/>
    <x v="63"/>
    <s v="Corporate"/>
    <s v="United States"/>
    <s v="Philadelphia"/>
    <x v="9"/>
    <n v="19140"/>
    <x v="3"/>
    <s v="OFF-FA-10002780"/>
    <x v="1"/>
    <s v="Fasteners"/>
    <x v="33"/>
    <n v="30.991999999999997"/>
    <n v="13"/>
    <n v="0.2"/>
    <n v="10.072399999999996"/>
    <n v="0"/>
  </r>
  <r>
    <n v="344"/>
    <s v="CA-2011-122336"/>
    <x v="2"/>
    <x v="138"/>
    <d v="2011-04-17T00:00:00"/>
    <x v="0"/>
    <s v="JD-15895"/>
    <x v="63"/>
    <s v="Corporate"/>
    <s v="United States"/>
    <s v="Philadelphia"/>
    <x v="9"/>
    <n v="19140"/>
    <x v="3"/>
    <s v="TEC-PH-10000702"/>
    <x v="2"/>
    <s v="Phones"/>
    <x v="309"/>
    <n v="71.927999999999997"/>
    <n v="12"/>
    <n v="0.4"/>
    <n v="8.3915999999999897"/>
    <n v="0"/>
  </r>
  <r>
    <n v="345"/>
    <s v="US-2012-120712"/>
    <x v="1"/>
    <x v="139"/>
    <d v="2012-12-24T00:00:00"/>
    <x v="1"/>
    <s v="CS-12130"/>
    <x v="79"/>
    <s v="Consumer"/>
    <s v="United States"/>
    <s v="Austin"/>
    <x v="5"/>
    <n v="78745"/>
    <x v="2"/>
    <s v="OFF-ST-10000107"/>
    <x v="1"/>
    <s v="Storage"/>
    <x v="17"/>
    <n v="88.800000000000011"/>
    <n v="4"/>
    <n v="0.2"/>
    <n v="-2.2200000000000131"/>
    <n v="1"/>
  </r>
  <r>
    <n v="346"/>
    <s v="CA-2014-169901"/>
    <x v="3"/>
    <x v="140"/>
    <d v="2014-06-20T00:00:00"/>
    <x v="1"/>
    <s v="CC-12550"/>
    <x v="142"/>
    <s v="Consumer"/>
    <s v="United States"/>
    <s v="San Francisco"/>
    <x v="1"/>
    <n v="94122"/>
    <x v="1"/>
    <s v="TEC-PH-10002293"/>
    <x v="2"/>
    <s v="Phones"/>
    <x v="126"/>
    <n v="47.975999999999999"/>
    <n v="3"/>
    <n v="0.2"/>
    <n v="4.7976000000000028"/>
    <n v="1"/>
  </r>
  <r>
    <n v="347"/>
    <s v="CA-2014-134306"/>
    <x v="3"/>
    <x v="141"/>
    <d v="2014-07-13T00:00:00"/>
    <x v="1"/>
    <s v="TD-20995"/>
    <x v="143"/>
    <s v="Consumer"/>
    <s v="United States"/>
    <s v="Lowell"/>
    <x v="31"/>
    <n v="1852"/>
    <x v="3"/>
    <s v="OFF-AR-10004027"/>
    <x v="1"/>
    <s v="Art"/>
    <x v="182"/>
    <n v="7.5600000000000005"/>
    <n v="3"/>
    <n v="0"/>
    <n v="3.0996000000000006"/>
    <n v="1"/>
  </r>
  <r>
    <n v="348"/>
    <s v="CA-2014-134306"/>
    <x v="3"/>
    <x v="141"/>
    <d v="2014-07-13T00:00:00"/>
    <x v="1"/>
    <s v="TD-20995"/>
    <x v="143"/>
    <s v="Consumer"/>
    <s v="United States"/>
    <s v="Lowell"/>
    <x v="31"/>
    <n v="1852"/>
    <x v="3"/>
    <s v="OFF-PA-10000249"/>
    <x v="1"/>
    <s v="Paper"/>
    <x v="33"/>
    <n v="24.56"/>
    <n v="2"/>
    <n v="0"/>
    <n v="11.543199999999999"/>
    <n v="0"/>
  </r>
  <r>
    <n v="349"/>
    <s v="CA-2014-134306"/>
    <x v="3"/>
    <x v="141"/>
    <d v="2014-07-13T00:00:00"/>
    <x v="1"/>
    <s v="TD-20995"/>
    <x v="143"/>
    <s v="Consumer"/>
    <s v="United States"/>
    <s v="Lowell"/>
    <x v="31"/>
    <n v="1852"/>
    <x v="3"/>
    <s v="OFF-AR-10001374"/>
    <x v="1"/>
    <s v="Art"/>
    <x v="310"/>
    <n v="12.96"/>
    <n v="2"/>
    <n v="0"/>
    <n v="4.1471999999999998"/>
    <n v="0"/>
  </r>
  <r>
    <n v="350"/>
    <s v="CA-2013-129714"/>
    <x v="0"/>
    <x v="142"/>
    <d v="2013-09-04T00:00:00"/>
    <x v="2"/>
    <s v="AB-10060"/>
    <x v="144"/>
    <s v="Home Office"/>
    <s v="United States"/>
    <s v="New York City"/>
    <x v="15"/>
    <n v="10009"/>
    <x v="3"/>
    <s v="TEC-AC-10000290"/>
    <x v="2"/>
    <s v="Accessories"/>
    <x v="232"/>
    <n v="6.79"/>
    <n v="1"/>
    <n v="0"/>
    <n v="2.3086000000000002"/>
    <n v="1"/>
  </r>
  <r>
    <n v="351"/>
    <s v="CA-2013-129714"/>
    <x v="0"/>
    <x v="142"/>
    <d v="2013-09-04T00:00:00"/>
    <x v="2"/>
    <s v="AB-10060"/>
    <x v="144"/>
    <s v="Home Office"/>
    <s v="United States"/>
    <s v="New York City"/>
    <x v="15"/>
    <n v="10009"/>
    <x v="3"/>
    <s v="OFF-PA-10001970"/>
    <x v="1"/>
    <s v="Paper"/>
    <x v="311"/>
    <n v="24.56"/>
    <n v="2"/>
    <n v="0"/>
    <n v="11.543199999999999"/>
    <n v="0"/>
  </r>
  <r>
    <n v="352"/>
    <s v="CA-2013-129714"/>
    <x v="0"/>
    <x v="142"/>
    <d v="2013-09-04T00:00:00"/>
    <x v="2"/>
    <s v="AB-10060"/>
    <x v="144"/>
    <s v="Home Office"/>
    <s v="United States"/>
    <s v="New York City"/>
    <x v="15"/>
    <n v="10009"/>
    <x v="3"/>
    <s v="OFF-BI-10002160"/>
    <x v="1"/>
    <s v="Binders"/>
    <x v="312"/>
    <n v="3.048"/>
    <n v="1"/>
    <n v="0.2"/>
    <n v="1.0668"/>
    <n v="0"/>
  </r>
  <r>
    <n v="353"/>
    <s v="CA-2013-129714"/>
    <x v="0"/>
    <x v="142"/>
    <d v="2013-09-04T00:00:00"/>
    <x v="2"/>
    <s v="AB-10060"/>
    <x v="144"/>
    <s v="Home Office"/>
    <s v="United States"/>
    <s v="New York City"/>
    <x v="15"/>
    <n v="10009"/>
    <x v="3"/>
    <s v="OFF-PA-10001970"/>
    <x v="1"/>
    <s v="Paper"/>
    <x v="311"/>
    <n v="49.12"/>
    <n v="4"/>
    <n v="0"/>
    <n v="23.086399999999998"/>
    <n v="0"/>
  </r>
  <r>
    <n v="354"/>
    <s v="CA-2013-129714"/>
    <x v="0"/>
    <x v="142"/>
    <d v="2013-09-04T00:00:00"/>
    <x v="2"/>
    <s v="AB-10060"/>
    <x v="144"/>
    <s v="Home Office"/>
    <s v="United States"/>
    <s v="New York City"/>
    <x v="15"/>
    <n v="10009"/>
    <x v="3"/>
    <s v="OFF-BI-10004995"/>
    <x v="1"/>
    <s v="Binders"/>
    <x v="313"/>
    <n v="4355.1680000000006"/>
    <n v="4"/>
    <n v="0.2"/>
    <n v="1415.4295999999997"/>
    <n v="0"/>
  </r>
  <r>
    <n v="355"/>
    <s v="CA-2013-138520"/>
    <x v="0"/>
    <x v="143"/>
    <d v="2013-04-14T00:00:00"/>
    <x v="1"/>
    <s v="JL-15505"/>
    <x v="145"/>
    <s v="Consumer"/>
    <s v="United States"/>
    <s v="New York City"/>
    <x v="15"/>
    <n v="10035"/>
    <x v="3"/>
    <s v="FUR-BO-10002268"/>
    <x v="0"/>
    <s v="Bookcases"/>
    <x v="314"/>
    <n v="388.70400000000006"/>
    <n v="6"/>
    <n v="0.2"/>
    <n v="-4.8588000000000022"/>
    <n v="1"/>
  </r>
  <r>
    <n v="356"/>
    <s v="CA-2013-138520"/>
    <x v="0"/>
    <x v="143"/>
    <d v="2013-04-14T00:00:00"/>
    <x v="1"/>
    <s v="JL-15505"/>
    <x v="145"/>
    <s v="Consumer"/>
    <s v="United States"/>
    <s v="New York City"/>
    <x v="15"/>
    <n v="10035"/>
    <x v="3"/>
    <s v="OFF-EN-10001137"/>
    <x v="1"/>
    <s v="Envelopes"/>
    <x v="315"/>
    <n v="8.26"/>
    <n v="2"/>
    <n v="0"/>
    <n v="3.7995999999999999"/>
    <n v="0"/>
  </r>
  <r>
    <n v="357"/>
    <s v="CA-2013-138520"/>
    <x v="0"/>
    <x v="143"/>
    <d v="2013-04-14T00:00:00"/>
    <x v="1"/>
    <s v="JL-15505"/>
    <x v="145"/>
    <s v="Consumer"/>
    <s v="United States"/>
    <s v="New York City"/>
    <x v="15"/>
    <n v="10035"/>
    <x v="3"/>
    <s v="OFF-AR-10002399"/>
    <x v="1"/>
    <s v="Art"/>
    <x v="316"/>
    <n v="17.04"/>
    <n v="4"/>
    <n v="0"/>
    <n v="6.9863999999999997"/>
    <n v="0"/>
  </r>
  <r>
    <n v="358"/>
    <s v="CA-2013-138520"/>
    <x v="0"/>
    <x v="143"/>
    <d v="2013-04-14T00:00:00"/>
    <x v="1"/>
    <s v="JL-15505"/>
    <x v="145"/>
    <s v="Consumer"/>
    <s v="United States"/>
    <s v="New York City"/>
    <x v="15"/>
    <n v="10035"/>
    <x v="3"/>
    <s v="OFF-PA-10002713"/>
    <x v="1"/>
    <s v="Paper"/>
    <x v="317"/>
    <n v="34.4"/>
    <n v="5"/>
    <n v="0"/>
    <n v="15.823999999999998"/>
    <n v="0"/>
  </r>
  <r>
    <n v="359"/>
    <s v="CA-2013-130001"/>
    <x v="0"/>
    <x v="131"/>
    <d v="2013-04-29T00:00:00"/>
    <x v="1"/>
    <s v="HK-14890"/>
    <x v="96"/>
    <s v="Corporate"/>
    <s v="United States"/>
    <s v="Charlotte"/>
    <x v="3"/>
    <n v="28205"/>
    <x v="0"/>
    <s v="OFF-PA-10002666"/>
    <x v="1"/>
    <s v="Paper"/>
    <x v="186"/>
    <n v="36.240000000000009"/>
    <n v="5"/>
    <n v="0.2"/>
    <n v="11.324999999999996"/>
    <n v="1"/>
  </r>
  <r>
    <n v="360"/>
    <s v="CA-2014-155698"/>
    <x v="3"/>
    <x v="144"/>
    <d v="2014-03-12T00:00:00"/>
    <x v="2"/>
    <s v="VB-21745"/>
    <x v="146"/>
    <s v="Corporate"/>
    <s v="United States"/>
    <s v="Columbus"/>
    <x v="32"/>
    <n v="31907"/>
    <x v="0"/>
    <s v="OFF-AP-10001124"/>
    <x v="1"/>
    <s v="Appliances"/>
    <x v="318"/>
    <n v="647.84"/>
    <n v="8"/>
    <n v="0"/>
    <n v="168.4384"/>
    <n v="1"/>
  </r>
  <r>
    <n v="361"/>
    <s v="CA-2014-155698"/>
    <x v="3"/>
    <x v="144"/>
    <d v="2014-03-12T00:00:00"/>
    <x v="2"/>
    <s v="VB-21745"/>
    <x v="146"/>
    <s v="Corporate"/>
    <s v="United States"/>
    <s v="Columbus"/>
    <x v="32"/>
    <n v="31907"/>
    <x v="0"/>
    <s v="OFF-LA-10001158"/>
    <x v="1"/>
    <s v="Labels"/>
    <x v="319"/>
    <n v="20.7"/>
    <n v="2"/>
    <n v="0"/>
    <n v="9.9359999999999999"/>
    <n v="0"/>
  </r>
  <r>
    <n v="362"/>
    <s v="CA-2014-144904"/>
    <x v="3"/>
    <x v="145"/>
    <d v="2014-10-02T00:00:00"/>
    <x v="1"/>
    <s v="KW-16435"/>
    <x v="147"/>
    <s v="Consumer"/>
    <s v="United States"/>
    <s v="New York City"/>
    <x v="15"/>
    <n v="10009"/>
    <x v="3"/>
    <s v="OFF-LA-10001158"/>
    <x v="1"/>
    <s v="Labels"/>
    <x v="319"/>
    <n v="20.7"/>
    <n v="2"/>
    <n v="0"/>
    <n v="9.9359999999999999"/>
    <n v="1"/>
  </r>
  <r>
    <n v="363"/>
    <s v="CA-2014-144904"/>
    <x v="3"/>
    <x v="145"/>
    <d v="2014-10-02T00:00:00"/>
    <x v="1"/>
    <s v="KW-16435"/>
    <x v="147"/>
    <s v="Consumer"/>
    <s v="United States"/>
    <s v="New York City"/>
    <x v="15"/>
    <n v="10009"/>
    <x v="3"/>
    <s v="FUR-CH-10000785"/>
    <x v="0"/>
    <s v="Chairs"/>
    <x v="320"/>
    <n v="488.64600000000002"/>
    <n v="3"/>
    <n v="0.1"/>
    <n v="86.870400000000004"/>
    <n v="0"/>
  </r>
  <r>
    <n v="364"/>
    <s v="CA-2014-144904"/>
    <x v="3"/>
    <x v="145"/>
    <d v="2014-10-02T00:00:00"/>
    <x v="1"/>
    <s v="KW-16435"/>
    <x v="147"/>
    <s v="Consumer"/>
    <s v="United States"/>
    <s v="New York City"/>
    <x v="15"/>
    <n v="10009"/>
    <x v="3"/>
    <s v="OFF-AR-10003732"/>
    <x v="1"/>
    <s v="Art"/>
    <x v="321"/>
    <n v="5.56"/>
    <n v="2"/>
    <n v="0"/>
    <n v="1.4455999999999998"/>
    <n v="0"/>
  </r>
  <r>
    <n v="365"/>
    <s v="CA-2014-144904"/>
    <x v="3"/>
    <x v="145"/>
    <d v="2014-10-02T00:00:00"/>
    <x v="1"/>
    <s v="KW-16435"/>
    <x v="147"/>
    <s v="Consumer"/>
    <s v="United States"/>
    <s v="New York City"/>
    <x v="15"/>
    <n v="10009"/>
    <x v="3"/>
    <s v="FUR-FU-10000023"/>
    <x v="0"/>
    <s v="Furnishings"/>
    <x v="322"/>
    <n v="47.12"/>
    <n v="8"/>
    <n v="0"/>
    <n v="20.732800000000001"/>
    <n v="0"/>
  </r>
  <r>
    <n v="366"/>
    <s v="CA-2011-123344"/>
    <x v="2"/>
    <x v="146"/>
    <d v="2011-09-29T00:00:00"/>
    <x v="1"/>
    <s v="JD-16060"/>
    <x v="148"/>
    <s v="Consumer"/>
    <s v="United States"/>
    <s v="San Francisco"/>
    <x v="1"/>
    <n v="94109"/>
    <x v="1"/>
    <s v="OFF-ST-10001713"/>
    <x v="1"/>
    <s v="Storage"/>
    <x v="45"/>
    <n v="211.96"/>
    <n v="4"/>
    <n v="0"/>
    <n v="8.4783999999999935"/>
    <n v="1"/>
  </r>
  <r>
    <n v="367"/>
    <s v="CA-2013-155516"/>
    <x v="0"/>
    <x v="147"/>
    <d v="2013-10-22T00:00:00"/>
    <x v="3"/>
    <s v="MK-17905"/>
    <x v="149"/>
    <s v="Corporate"/>
    <s v="United States"/>
    <s v="Manchester"/>
    <x v="29"/>
    <n v="6040"/>
    <x v="3"/>
    <s v="OFF-BI-10002412"/>
    <x v="1"/>
    <s v="Binders"/>
    <x v="323"/>
    <n v="23.2"/>
    <n v="4"/>
    <n v="0"/>
    <n v="10.44"/>
    <n v="1"/>
  </r>
  <r>
    <n v="368"/>
    <s v="CA-2013-155516"/>
    <x v="0"/>
    <x v="147"/>
    <d v="2013-10-22T00:00:00"/>
    <x v="3"/>
    <s v="MK-17905"/>
    <x v="149"/>
    <s v="Corporate"/>
    <s v="United States"/>
    <s v="Manchester"/>
    <x v="29"/>
    <n v="6040"/>
    <x v="3"/>
    <s v="OFF-SU-10001225"/>
    <x v="1"/>
    <s v="Supplies"/>
    <x v="33"/>
    <n v="7.36"/>
    <n v="2"/>
    <n v="0"/>
    <n v="0.14719999999999978"/>
    <n v="0"/>
  </r>
  <r>
    <n v="369"/>
    <s v="CA-2013-155516"/>
    <x v="0"/>
    <x v="147"/>
    <d v="2013-10-22T00:00:00"/>
    <x v="3"/>
    <s v="MK-17905"/>
    <x v="149"/>
    <s v="Corporate"/>
    <s v="United States"/>
    <s v="Manchester"/>
    <x v="29"/>
    <n v="6040"/>
    <x v="3"/>
    <s v="OFF-ST-10002406"/>
    <x v="1"/>
    <s v="Storage"/>
    <x v="324"/>
    <n v="104.79"/>
    <n v="7"/>
    <n v="0"/>
    <n v="29.341200000000008"/>
    <n v="0"/>
  </r>
  <r>
    <n v="370"/>
    <s v="CA-2013-155516"/>
    <x v="0"/>
    <x v="147"/>
    <d v="2013-10-22T00:00:00"/>
    <x v="3"/>
    <s v="MK-17905"/>
    <x v="149"/>
    <s v="Corporate"/>
    <s v="United States"/>
    <s v="Manchester"/>
    <x v="29"/>
    <n v="6040"/>
    <x v="3"/>
    <s v="FUR-BO-10002545"/>
    <x v="0"/>
    <s v="Bookcases"/>
    <x v="37"/>
    <n v="1043.92"/>
    <n v="4"/>
    <n v="0"/>
    <n v="271.41920000000005"/>
    <n v="0"/>
  </r>
  <r>
    <n v="371"/>
    <s v="CA-2014-104745"/>
    <x v="3"/>
    <x v="148"/>
    <d v="2014-06-05T00:00:00"/>
    <x v="1"/>
    <s v="GT-14755"/>
    <x v="150"/>
    <s v="Consumer"/>
    <s v="United States"/>
    <s v="Harlingen"/>
    <x v="5"/>
    <n v="78550"/>
    <x v="2"/>
    <s v="OFF-PA-10002036"/>
    <x v="1"/>
    <s v="Paper"/>
    <x v="325"/>
    <n v="25.920000000000005"/>
    <n v="5"/>
    <n v="0.2"/>
    <n v="9.3960000000000008"/>
    <n v="1"/>
  </r>
  <r>
    <n v="372"/>
    <s v="CA-2014-104745"/>
    <x v="3"/>
    <x v="148"/>
    <d v="2014-06-05T00:00:00"/>
    <x v="1"/>
    <s v="GT-14755"/>
    <x v="150"/>
    <s v="Consumer"/>
    <s v="United States"/>
    <s v="Harlingen"/>
    <x v="5"/>
    <n v="78550"/>
    <x v="2"/>
    <s v="OFF-ST-10002205"/>
    <x v="1"/>
    <s v="Storage"/>
    <x v="326"/>
    <n v="53.424000000000007"/>
    <n v="3"/>
    <n v="0.2"/>
    <n v="4.6746000000000016"/>
    <n v="0"/>
  </r>
  <r>
    <n v="373"/>
    <s v="US-2011-119137"/>
    <x v="2"/>
    <x v="149"/>
    <d v="2011-07-27T00:00:00"/>
    <x v="1"/>
    <s v="AG-10900"/>
    <x v="151"/>
    <s v="Consumer"/>
    <s v="United States"/>
    <s v="Tucson"/>
    <x v="16"/>
    <n v="85705"/>
    <x v="1"/>
    <s v="OFF-BI-10001982"/>
    <x v="1"/>
    <s v="Binders"/>
    <x v="301"/>
    <n v="8.1600000000000019"/>
    <n v="5"/>
    <n v="0.7"/>
    <n v="-5.7119999999999997"/>
    <n v="1"/>
  </r>
  <r>
    <n v="374"/>
    <s v="US-2011-119137"/>
    <x v="2"/>
    <x v="149"/>
    <d v="2011-07-27T00:00:00"/>
    <x v="1"/>
    <s v="AG-10900"/>
    <x v="151"/>
    <s v="Consumer"/>
    <s v="United States"/>
    <s v="Tucson"/>
    <x v="16"/>
    <n v="85705"/>
    <x v="1"/>
    <s v="TEC-AC-10003911"/>
    <x v="2"/>
    <s v="Accessories"/>
    <x v="327"/>
    <n v="1023.9360000000001"/>
    <n v="8"/>
    <n v="0.2"/>
    <n v="179.1887999999999"/>
    <n v="0"/>
  </r>
  <r>
    <n v="375"/>
    <s v="US-2011-119137"/>
    <x v="2"/>
    <x v="149"/>
    <d v="2011-07-27T00:00:00"/>
    <x v="1"/>
    <s v="AG-10900"/>
    <x v="151"/>
    <s v="Consumer"/>
    <s v="United States"/>
    <s v="Tucson"/>
    <x v="16"/>
    <n v="85705"/>
    <x v="1"/>
    <s v="OFF-AR-10000658"/>
    <x v="1"/>
    <s v="Art"/>
    <x v="328"/>
    <n v="9.24"/>
    <n v="1"/>
    <n v="0.2"/>
    <n v="0.92399999999999993"/>
    <n v="0"/>
  </r>
  <r>
    <n v="376"/>
    <s v="US-2011-119137"/>
    <x v="2"/>
    <x v="149"/>
    <d v="2011-07-27T00:00:00"/>
    <x v="1"/>
    <s v="AG-10900"/>
    <x v="151"/>
    <s v="Consumer"/>
    <s v="United States"/>
    <s v="Tucson"/>
    <x v="16"/>
    <n v="85705"/>
    <x v="1"/>
    <s v="TEC-AC-10002076"/>
    <x v="2"/>
    <s v="Accessories"/>
    <x v="329"/>
    <n v="479.04"/>
    <n v="10"/>
    <n v="0.2"/>
    <n v="-29.940000000000012"/>
    <n v="0"/>
  </r>
  <r>
    <n v="377"/>
    <s v="US-2013-134656"/>
    <x v="0"/>
    <x v="150"/>
    <d v="2013-10-02T00:00:00"/>
    <x v="2"/>
    <s v="MM-18280"/>
    <x v="152"/>
    <s v="Corporate"/>
    <s v="United States"/>
    <s v="Quincy"/>
    <x v="10"/>
    <n v="62301"/>
    <x v="2"/>
    <s v="OFF-PA-10003039"/>
    <x v="1"/>
    <s v="Paper"/>
    <x v="330"/>
    <n v="99.13600000000001"/>
    <n v="4"/>
    <n v="0.2"/>
    <n v="30.979999999999993"/>
    <n v="1"/>
  </r>
  <r>
    <n v="378"/>
    <s v="US-2014-134481"/>
    <x v="3"/>
    <x v="151"/>
    <d v="2014-09-02T00:00:00"/>
    <x v="1"/>
    <s v="AR-10405"/>
    <x v="153"/>
    <s v="Corporate"/>
    <s v="United States"/>
    <s v="Franklin"/>
    <x v="31"/>
    <n v="2038"/>
    <x v="3"/>
    <s v="FUR-TA-10004915"/>
    <x v="0"/>
    <s v="Tables"/>
    <x v="331"/>
    <n v="1488.4239999999998"/>
    <n v="7"/>
    <n v="0.3"/>
    <n v="-297.68479999999983"/>
    <n v="1"/>
  </r>
  <r>
    <n v="379"/>
    <s v="CA-2012-130792"/>
    <x v="1"/>
    <x v="152"/>
    <d v="2012-05-05T00:00:00"/>
    <x v="1"/>
    <s v="RA-19915"/>
    <x v="154"/>
    <s v="Consumer"/>
    <s v="United States"/>
    <s v="Houston"/>
    <x v="5"/>
    <n v="77095"/>
    <x v="2"/>
    <s v="OFF-AP-10000696"/>
    <x v="1"/>
    <s v="Appliances"/>
    <x v="332"/>
    <n v="8.6519999999999975"/>
    <n v="3"/>
    <n v="0.8"/>
    <n v="-20.332200000000007"/>
    <n v="1"/>
  </r>
  <r>
    <n v="380"/>
    <s v="CA-2012-130792"/>
    <x v="1"/>
    <x v="152"/>
    <d v="2012-05-05T00:00:00"/>
    <x v="1"/>
    <s v="RA-19915"/>
    <x v="154"/>
    <s v="Consumer"/>
    <s v="United States"/>
    <s v="Houston"/>
    <x v="5"/>
    <n v="77095"/>
    <x v="2"/>
    <s v="OFF-ST-10003327"/>
    <x v="1"/>
    <s v="Storage"/>
    <x v="333"/>
    <n v="23.832000000000001"/>
    <n v="3"/>
    <n v="0.2"/>
    <n v="2.6810999999999954"/>
    <n v="0"/>
  </r>
  <r>
    <n v="381"/>
    <s v="CA-2012-130792"/>
    <x v="1"/>
    <x v="152"/>
    <d v="2012-05-05T00:00:00"/>
    <x v="1"/>
    <s v="RA-19915"/>
    <x v="154"/>
    <s v="Consumer"/>
    <s v="United States"/>
    <s v="Houston"/>
    <x v="5"/>
    <n v="77095"/>
    <x v="2"/>
    <s v="OFF-BI-10000309"/>
    <x v="1"/>
    <s v="Binders"/>
    <x v="334"/>
    <n v="12.175999999999998"/>
    <n v="4"/>
    <n v="0.8"/>
    <n v="-18.872800000000009"/>
    <n v="0"/>
  </r>
  <r>
    <n v="382"/>
    <s v="CA-2013-134775"/>
    <x v="0"/>
    <x v="99"/>
    <d v="2013-10-30T00:00:00"/>
    <x v="2"/>
    <s v="AS-10285"/>
    <x v="155"/>
    <s v="Corporate"/>
    <s v="United States"/>
    <s v="San Francisco"/>
    <x v="1"/>
    <n v="94109"/>
    <x v="1"/>
    <s v="OFF-PA-10004734"/>
    <x v="1"/>
    <s v="Paper"/>
    <x v="335"/>
    <n v="50.96"/>
    <n v="7"/>
    <n v="0"/>
    <n v="25.48"/>
    <n v="1"/>
  </r>
  <r>
    <n v="383"/>
    <s v="CA-2013-134775"/>
    <x v="0"/>
    <x v="99"/>
    <d v="2013-10-30T00:00:00"/>
    <x v="2"/>
    <s v="AS-10285"/>
    <x v="155"/>
    <s v="Corporate"/>
    <s v="United States"/>
    <s v="San Francisco"/>
    <x v="1"/>
    <n v="94109"/>
    <x v="1"/>
    <s v="OFF-BI-10002225"/>
    <x v="1"/>
    <s v="Binders"/>
    <x v="336"/>
    <n v="49.536000000000001"/>
    <n v="3"/>
    <n v="0.2"/>
    <n v="17.337599999999998"/>
    <n v="0"/>
  </r>
  <r>
    <n v="384"/>
    <s v="CA-2012-125395"/>
    <x v="1"/>
    <x v="153"/>
    <d v="2012-06-29T00:00:00"/>
    <x v="0"/>
    <s v="LA-16780"/>
    <x v="156"/>
    <s v="Corporate"/>
    <s v="United States"/>
    <s v="Taylor"/>
    <x v="12"/>
    <n v="48180"/>
    <x v="2"/>
    <s v="TEC-AC-10004708"/>
    <x v="2"/>
    <s v="Accessories"/>
    <x v="337"/>
    <n v="41.9"/>
    <n v="2"/>
    <n v="0"/>
    <n v="8.7989999999999995"/>
    <n v="1"/>
  </r>
  <r>
    <n v="385"/>
    <s v="US-2012-168935"/>
    <x v="1"/>
    <x v="154"/>
    <d v="2012-12-02T00:00:00"/>
    <x v="1"/>
    <s v="DO-13435"/>
    <x v="157"/>
    <s v="Consumer"/>
    <s v="United States"/>
    <s v="Pembroke Pines"/>
    <x v="2"/>
    <n v="33024"/>
    <x v="0"/>
    <s v="FUR-TA-10000617"/>
    <x v="0"/>
    <s v="Tables"/>
    <x v="338"/>
    <n v="375.45750000000004"/>
    <n v="3"/>
    <n v="0.45"/>
    <n v="-157.00949999999997"/>
    <n v="1"/>
  </r>
  <r>
    <n v="386"/>
    <s v="US-2012-168935"/>
    <x v="1"/>
    <x v="154"/>
    <d v="2012-12-02T00:00:00"/>
    <x v="1"/>
    <s v="DO-13435"/>
    <x v="157"/>
    <s v="Consumer"/>
    <s v="United States"/>
    <s v="Pembroke Pines"/>
    <x v="2"/>
    <n v="33024"/>
    <x v="0"/>
    <s v="TEC-AC-10002335"/>
    <x v="2"/>
    <s v="Accessories"/>
    <x v="339"/>
    <n v="83.976000000000013"/>
    <n v="3"/>
    <n v="0.2"/>
    <n v="-1.049700000000005"/>
    <n v="0"/>
  </r>
  <r>
    <n v="387"/>
    <s v="CA-2012-122756"/>
    <x v="1"/>
    <x v="155"/>
    <d v="2012-12-07T00:00:00"/>
    <x v="1"/>
    <s v="DK-13225"/>
    <x v="158"/>
    <s v="Corporate"/>
    <s v="United States"/>
    <s v="Philadelphia"/>
    <x v="9"/>
    <n v="19140"/>
    <x v="3"/>
    <s v="TEC-MA-10001681"/>
    <x v="2"/>
    <s v="Machines"/>
    <x v="340"/>
    <n v="482.34000000000003"/>
    <n v="4"/>
    <n v="0.7"/>
    <n v="-337.63799999999981"/>
    <n v="1"/>
  </r>
  <r>
    <n v="388"/>
    <s v="CA-2012-122756"/>
    <x v="1"/>
    <x v="155"/>
    <d v="2012-12-07T00:00:00"/>
    <x v="1"/>
    <s v="DK-13225"/>
    <x v="158"/>
    <s v="Corporate"/>
    <s v="United States"/>
    <s v="Philadelphia"/>
    <x v="9"/>
    <n v="19140"/>
    <x v="3"/>
    <s v="FUR-FU-10001935"/>
    <x v="0"/>
    <s v="Furnishings"/>
    <x v="341"/>
    <n v="2.9600000000000004"/>
    <n v="1"/>
    <n v="0.2"/>
    <n v="0.77700000000000025"/>
    <n v="0"/>
  </r>
  <r>
    <n v="389"/>
    <s v="CA-2011-115973"/>
    <x v="2"/>
    <x v="156"/>
    <d v="2011-11-26T00:00:00"/>
    <x v="2"/>
    <s v="NG-18430"/>
    <x v="159"/>
    <s v="Consumer"/>
    <s v="United States"/>
    <s v="Cincinnati"/>
    <x v="24"/>
    <n v="45231"/>
    <x v="3"/>
    <s v="OFF-AR-10004757"/>
    <x v="1"/>
    <s v="Art"/>
    <x v="342"/>
    <n v="2.6240000000000001"/>
    <n v="1"/>
    <n v="0.2"/>
    <n v="0.42639999999999978"/>
    <n v="1"/>
  </r>
  <r>
    <n v="390"/>
    <s v="CA-2014-101798"/>
    <x v="3"/>
    <x v="157"/>
    <d v="2014-12-16T00:00:00"/>
    <x v="1"/>
    <s v="MV-18190"/>
    <x v="160"/>
    <s v="Consumer"/>
    <s v="United States"/>
    <s v="New York City"/>
    <x v="15"/>
    <n v="10009"/>
    <x v="3"/>
    <s v="OFF-BI-10000050"/>
    <x v="1"/>
    <s v="Binders"/>
    <x v="343"/>
    <n v="23.36"/>
    <n v="4"/>
    <n v="0.2"/>
    <n v="7.8839999999999986"/>
    <n v="1"/>
  </r>
  <r>
    <n v="391"/>
    <s v="CA-2014-101798"/>
    <x v="3"/>
    <x v="157"/>
    <d v="2014-12-16T00:00:00"/>
    <x v="1"/>
    <s v="MV-18190"/>
    <x v="160"/>
    <s v="Consumer"/>
    <s v="United States"/>
    <s v="New York City"/>
    <x v="15"/>
    <n v="10009"/>
    <x v="3"/>
    <s v="TEC-AC-10001998"/>
    <x v="2"/>
    <s v="Accessories"/>
    <x v="84"/>
    <n v="39.979999999999997"/>
    <n v="2"/>
    <n v="0"/>
    <n v="13.593199999999996"/>
    <n v="0"/>
  </r>
  <r>
    <n v="392"/>
    <s v="US-2011-135972"/>
    <x v="2"/>
    <x v="158"/>
    <d v="2011-09-23T00:00:00"/>
    <x v="0"/>
    <s v="JG-15115"/>
    <x v="161"/>
    <s v="Consumer"/>
    <s v="United States"/>
    <s v="Des Moines"/>
    <x v="4"/>
    <n v="98198"/>
    <x v="1"/>
    <s v="TEC-PH-10003012"/>
    <x v="2"/>
    <s v="Phones"/>
    <x v="344"/>
    <n v="246.38400000000001"/>
    <n v="2"/>
    <n v="0.2"/>
    <n v="27.718199999999968"/>
    <n v="1"/>
  </r>
  <r>
    <n v="393"/>
    <s v="US-2011-135972"/>
    <x v="2"/>
    <x v="158"/>
    <d v="2011-09-23T00:00:00"/>
    <x v="0"/>
    <s v="JG-15115"/>
    <x v="161"/>
    <s v="Consumer"/>
    <s v="United States"/>
    <s v="Des Moines"/>
    <x v="4"/>
    <n v="98198"/>
    <x v="1"/>
    <s v="TEC-CO-10002313"/>
    <x v="2"/>
    <s v="Copiers"/>
    <x v="345"/>
    <n v="1799.97"/>
    <n v="3"/>
    <n v="0"/>
    <n v="701.98829999999998"/>
    <n v="0"/>
  </r>
  <r>
    <n v="394"/>
    <s v="US-2011-134971"/>
    <x v="2"/>
    <x v="159"/>
    <d v="2011-06-10T00:00:00"/>
    <x v="0"/>
    <s v="BP-11095"/>
    <x v="162"/>
    <s v="Corporate"/>
    <s v="United States"/>
    <s v="Peoria"/>
    <x v="10"/>
    <n v="61604"/>
    <x v="2"/>
    <s v="OFF-BI-10003982"/>
    <x v="1"/>
    <s v="Binders"/>
    <x v="346"/>
    <n v="12.461999999999996"/>
    <n v="3"/>
    <n v="0.8"/>
    <n v="-20.5623"/>
    <n v="1"/>
  </r>
  <r>
    <n v="395"/>
    <s v="CA-2014-102946"/>
    <x v="3"/>
    <x v="160"/>
    <d v="2014-07-06T00:00:00"/>
    <x v="1"/>
    <s v="VP-21730"/>
    <x v="163"/>
    <s v="Home Office"/>
    <s v="United States"/>
    <s v="Las Vegas"/>
    <x v="33"/>
    <n v="89115"/>
    <x v="1"/>
    <s v="OFF-BI-10004492"/>
    <x v="1"/>
    <s v="Binders"/>
    <x v="347"/>
    <n v="75.792000000000002"/>
    <n v="3"/>
    <n v="0.2"/>
    <n v="25.579799999999992"/>
    <n v="1"/>
  </r>
  <r>
    <n v="396"/>
    <s v="CA-2014-165603"/>
    <x v="3"/>
    <x v="161"/>
    <d v="2014-10-20T00:00:00"/>
    <x v="0"/>
    <s v="SS-20140"/>
    <x v="164"/>
    <s v="Corporate"/>
    <s v="United States"/>
    <s v="Warwick"/>
    <x v="34"/>
    <n v="2886"/>
    <x v="3"/>
    <s v="OFF-ST-10000798"/>
    <x v="1"/>
    <s v="Storage"/>
    <x v="348"/>
    <n v="49.96"/>
    <n v="2"/>
    <n v="0"/>
    <n v="9.4923999999999964"/>
    <n v="1"/>
  </r>
  <r>
    <n v="397"/>
    <s v="CA-2014-165603"/>
    <x v="3"/>
    <x v="161"/>
    <d v="2014-10-20T00:00:00"/>
    <x v="0"/>
    <s v="SS-20140"/>
    <x v="164"/>
    <s v="Corporate"/>
    <s v="United States"/>
    <s v="Warwick"/>
    <x v="34"/>
    <n v="2886"/>
    <x v="3"/>
    <s v="OFF-PA-10002552"/>
    <x v="1"/>
    <s v="Paper"/>
    <x v="349"/>
    <n v="12.96"/>
    <n v="2"/>
    <n v="0"/>
    <n v="6.2208000000000006"/>
    <n v="0"/>
  </r>
  <r>
    <n v="398"/>
    <s v="CA-2012-122259"/>
    <x v="1"/>
    <x v="89"/>
    <d v="2012-11-04T00:00:00"/>
    <x v="1"/>
    <s v="HP-14815"/>
    <x v="6"/>
    <s v="Home Office"/>
    <s v="United States"/>
    <s v="Jackson"/>
    <x v="12"/>
    <n v="49201"/>
    <x v="2"/>
    <s v="OFF-SU-10002573"/>
    <x v="1"/>
    <s v="Supplies"/>
    <x v="350"/>
    <n v="70.12"/>
    <n v="4"/>
    <n v="0"/>
    <n v="21.035999999999994"/>
    <n v="1"/>
  </r>
  <r>
    <n v="399"/>
    <s v="CA-2013-108987"/>
    <x v="0"/>
    <x v="162"/>
    <d v="2013-09-11T00:00:00"/>
    <x v="0"/>
    <s v="AG-10675"/>
    <x v="165"/>
    <s v="Consumer"/>
    <s v="United States"/>
    <s v="Houston"/>
    <x v="5"/>
    <n v="77036"/>
    <x v="2"/>
    <s v="OFF-ST-10001580"/>
    <x v="1"/>
    <s v="Storage"/>
    <x v="351"/>
    <n v="35.952000000000005"/>
    <n v="3"/>
    <n v="0.2"/>
    <n v="3.5951999999999984"/>
    <n v="1"/>
  </r>
  <r>
    <n v="400"/>
    <s v="CA-2013-108987"/>
    <x v="0"/>
    <x v="162"/>
    <d v="2013-09-11T00:00:00"/>
    <x v="0"/>
    <s v="AG-10675"/>
    <x v="165"/>
    <s v="Consumer"/>
    <s v="United States"/>
    <s v="Houston"/>
    <x v="5"/>
    <n v="77036"/>
    <x v="2"/>
    <s v="FUR-BO-10004834"/>
    <x v="0"/>
    <s v="Bookcases"/>
    <x v="26"/>
    <n v="2396.2655999999997"/>
    <n v="4"/>
    <n v="0.32"/>
    <n v="-317.15280000000007"/>
    <n v="0"/>
  </r>
  <r>
    <n v="401"/>
    <s v="CA-2013-108987"/>
    <x v="0"/>
    <x v="162"/>
    <d v="2013-09-11T00:00:00"/>
    <x v="0"/>
    <s v="AG-10675"/>
    <x v="165"/>
    <s v="Consumer"/>
    <s v="United States"/>
    <s v="Houston"/>
    <x v="5"/>
    <n v="77036"/>
    <x v="2"/>
    <s v="OFF-ST-10000934"/>
    <x v="1"/>
    <s v="Storage"/>
    <x v="352"/>
    <n v="131.136"/>
    <n v="4"/>
    <n v="0.2"/>
    <n v="-32.783999999999999"/>
    <n v="0"/>
  </r>
  <r>
    <n v="402"/>
    <s v="CA-2013-108987"/>
    <x v="0"/>
    <x v="162"/>
    <d v="2013-09-11T00:00:00"/>
    <x v="0"/>
    <s v="AG-10675"/>
    <x v="165"/>
    <s v="Consumer"/>
    <s v="United States"/>
    <s v="Houston"/>
    <x v="5"/>
    <n v="77036"/>
    <x v="2"/>
    <s v="TEC-AC-10000158"/>
    <x v="2"/>
    <s v="Accessories"/>
    <x v="353"/>
    <n v="57.584000000000003"/>
    <n v="2"/>
    <n v="0.2"/>
    <n v="0.71979999999999933"/>
    <n v="0"/>
  </r>
  <r>
    <n v="403"/>
    <s v="CA-2011-113166"/>
    <x v="2"/>
    <x v="163"/>
    <d v="2011-12-26T00:00:00"/>
    <x v="2"/>
    <s v="LF-17185"/>
    <x v="166"/>
    <s v="Consumer"/>
    <s v="United States"/>
    <s v="Miami"/>
    <x v="2"/>
    <n v="33180"/>
    <x v="0"/>
    <s v="OFF-PA-10001947"/>
    <x v="1"/>
    <s v="Paper"/>
    <x v="354"/>
    <n v="9.5680000000000014"/>
    <n v="2"/>
    <n v="0.2"/>
    <n v="3.4683999999999999"/>
    <n v="1"/>
  </r>
  <r>
    <n v="404"/>
    <s v="CA-2011-155208"/>
    <x v="2"/>
    <x v="164"/>
    <d v="2011-04-20T00:00:00"/>
    <x v="1"/>
    <s v="SP-20650"/>
    <x v="70"/>
    <s v="Corporate"/>
    <s v="United States"/>
    <s v="Wilmington"/>
    <x v="3"/>
    <n v="28403"/>
    <x v="0"/>
    <s v="OFF-AR-10003478"/>
    <x v="1"/>
    <s v="Art"/>
    <x v="355"/>
    <n v="39.072000000000003"/>
    <n v="6"/>
    <n v="0.2"/>
    <n v="9.7680000000000007"/>
    <n v="1"/>
  </r>
  <r>
    <n v="405"/>
    <s v="CA-2014-117933"/>
    <x v="3"/>
    <x v="165"/>
    <d v="2014-12-30T00:00:00"/>
    <x v="1"/>
    <s v="RF-19840"/>
    <x v="167"/>
    <s v="Consumer"/>
    <s v="United States"/>
    <s v="New York City"/>
    <x v="15"/>
    <n v="10024"/>
    <x v="3"/>
    <s v="OFF-AP-10004249"/>
    <x v="1"/>
    <s v="Appliances"/>
    <x v="33"/>
    <n v="35.910000000000004"/>
    <n v="3"/>
    <n v="0"/>
    <n v="9.6956999999999987"/>
    <n v="1"/>
  </r>
  <r>
    <n v="406"/>
    <s v="CA-2014-117457"/>
    <x v="3"/>
    <x v="166"/>
    <d v="2014-12-13T00:00:00"/>
    <x v="1"/>
    <s v="KH-16510"/>
    <x v="168"/>
    <s v="Consumer"/>
    <s v="United States"/>
    <s v="San Francisco"/>
    <x v="1"/>
    <n v="94110"/>
    <x v="1"/>
    <s v="TEC-AC-10000158"/>
    <x v="2"/>
    <s v="Accessories"/>
    <x v="353"/>
    <n v="179.95000000000002"/>
    <n v="5"/>
    <n v="0"/>
    <n v="37.789500000000004"/>
    <n v="1"/>
  </r>
  <r>
    <n v="407"/>
    <s v="CA-2014-117457"/>
    <x v="3"/>
    <x v="166"/>
    <d v="2014-12-13T00:00:00"/>
    <x v="1"/>
    <s v="KH-16510"/>
    <x v="168"/>
    <s v="Consumer"/>
    <s v="United States"/>
    <s v="San Francisco"/>
    <x v="1"/>
    <n v="94110"/>
    <x v="1"/>
    <s v="TEC-CO-10004115"/>
    <x v="2"/>
    <s v="Copiers"/>
    <x v="356"/>
    <n v="1199.9760000000001"/>
    <n v="3"/>
    <n v="0.2"/>
    <n v="434.99130000000002"/>
    <n v="0"/>
  </r>
  <r>
    <n v="408"/>
    <s v="CA-2014-117457"/>
    <x v="3"/>
    <x v="166"/>
    <d v="2014-12-13T00:00:00"/>
    <x v="1"/>
    <s v="KH-16510"/>
    <x v="168"/>
    <s v="Consumer"/>
    <s v="United States"/>
    <s v="San Francisco"/>
    <x v="1"/>
    <n v="94110"/>
    <x v="1"/>
    <s v="OFF-PA-10003724"/>
    <x v="1"/>
    <s v="Paper"/>
    <x v="357"/>
    <n v="27.15"/>
    <n v="5"/>
    <n v="0"/>
    <n v="13.3035"/>
    <n v="0"/>
  </r>
  <r>
    <n v="409"/>
    <s v="CA-2014-117457"/>
    <x v="3"/>
    <x v="166"/>
    <d v="2014-12-13T00:00:00"/>
    <x v="1"/>
    <s v="KH-16510"/>
    <x v="168"/>
    <s v="Consumer"/>
    <s v="United States"/>
    <s v="San Francisco"/>
    <x v="1"/>
    <n v="94110"/>
    <x v="1"/>
    <s v="FUR-TA-10002041"/>
    <x v="0"/>
    <s v="Tables"/>
    <x v="358"/>
    <n v="1004.0239999999999"/>
    <n v="7"/>
    <n v="0.2"/>
    <n v="-112.95269999999994"/>
    <n v="0"/>
  </r>
  <r>
    <n v="410"/>
    <s v="CA-2014-117457"/>
    <x v="3"/>
    <x v="166"/>
    <d v="2014-12-13T00:00:00"/>
    <x v="1"/>
    <s v="KH-16510"/>
    <x v="168"/>
    <s v="Consumer"/>
    <s v="United States"/>
    <s v="San Francisco"/>
    <x v="1"/>
    <n v="94110"/>
    <x v="1"/>
    <s v="OFF-PA-10002893"/>
    <x v="1"/>
    <s v="Paper"/>
    <x v="359"/>
    <n v="9.68"/>
    <n v="1"/>
    <n v="0"/>
    <n v="4.6463999999999999"/>
    <n v="0"/>
  </r>
  <r>
    <n v="411"/>
    <s v="CA-2014-117457"/>
    <x v="3"/>
    <x v="166"/>
    <d v="2014-12-13T00:00:00"/>
    <x v="1"/>
    <s v="KH-16510"/>
    <x v="168"/>
    <s v="Consumer"/>
    <s v="United States"/>
    <s v="San Francisco"/>
    <x v="1"/>
    <n v="94110"/>
    <x v="1"/>
    <s v="OFF-LA-10003766"/>
    <x v="1"/>
    <s v="Labels"/>
    <x v="360"/>
    <n v="28.349999999999998"/>
    <n v="9"/>
    <n v="0"/>
    <n v="13.608000000000001"/>
    <n v="0"/>
  </r>
  <r>
    <n v="412"/>
    <s v="CA-2014-117457"/>
    <x v="3"/>
    <x v="166"/>
    <d v="2014-12-13T00:00:00"/>
    <x v="1"/>
    <s v="KH-16510"/>
    <x v="168"/>
    <s v="Consumer"/>
    <s v="United States"/>
    <s v="San Francisco"/>
    <x v="1"/>
    <n v="94110"/>
    <x v="1"/>
    <s v="OFF-PA-10001970"/>
    <x v="1"/>
    <s v="Paper"/>
    <x v="361"/>
    <n v="55.98"/>
    <n v="1"/>
    <n v="0"/>
    <n v="27.430199999999999"/>
    <n v="0"/>
  </r>
  <r>
    <n v="413"/>
    <s v="CA-2014-117457"/>
    <x v="3"/>
    <x v="166"/>
    <d v="2014-12-13T00:00:00"/>
    <x v="1"/>
    <s v="KH-16510"/>
    <x v="168"/>
    <s v="Consumer"/>
    <s v="United States"/>
    <s v="San Francisco"/>
    <x v="1"/>
    <n v="94110"/>
    <x v="1"/>
    <s v="FUR-BO-10001972"/>
    <x v="0"/>
    <s v="Bookcases"/>
    <x v="362"/>
    <n v="1336.829"/>
    <n v="13"/>
    <n v="0.15"/>
    <n v="31.454799999999949"/>
    <n v="0"/>
  </r>
  <r>
    <n v="414"/>
    <s v="CA-2014-117457"/>
    <x v="3"/>
    <x v="166"/>
    <d v="2014-12-13T00:00:00"/>
    <x v="1"/>
    <s v="KH-16510"/>
    <x v="168"/>
    <s v="Consumer"/>
    <s v="United States"/>
    <s v="San Francisco"/>
    <x v="1"/>
    <n v="94110"/>
    <x v="1"/>
    <s v="FUR-CH-10003956"/>
    <x v="0"/>
    <s v="Chairs"/>
    <x v="363"/>
    <n v="113.56800000000001"/>
    <n v="2"/>
    <n v="0.2"/>
    <n v="-18.454800000000013"/>
    <n v="0"/>
  </r>
  <r>
    <n v="415"/>
    <s v="CA-2014-142636"/>
    <x v="3"/>
    <x v="132"/>
    <d v="2014-11-08T00:00:00"/>
    <x v="1"/>
    <s v="KC-16675"/>
    <x v="169"/>
    <s v="Corporate"/>
    <s v="United States"/>
    <s v="Seattle"/>
    <x v="4"/>
    <n v="98105"/>
    <x v="1"/>
    <s v="OFF-PA-10000157"/>
    <x v="1"/>
    <s v="Paper"/>
    <x v="364"/>
    <n v="139.86000000000001"/>
    <n v="7"/>
    <n v="0"/>
    <n v="65.734199999999987"/>
    <n v="1"/>
  </r>
  <r>
    <n v="416"/>
    <s v="CA-2014-142636"/>
    <x v="3"/>
    <x v="132"/>
    <d v="2014-11-08T00:00:00"/>
    <x v="1"/>
    <s v="KC-16675"/>
    <x v="169"/>
    <s v="Corporate"/>
    <s v="United States"/>
    <s v="Seattle"/>
    <x v="4"/>
    <n v="98105"/>
    <x v="1"/>
    <s v="FUR-CH-10001891"/>
    <x v="0"/>
    <s v="Chairs"/>
    <x v="265"/>
    <n v="307.13600000000002"/>
    <n v="4"/>
    <n v="0.2"/>
    <n v="26.874400000000023"/>
    <n v="0"/>
  </r>
  <r>
    <n v="417"/>
    <s v="CA-2014-122105"/>
    <x v="3"/>
    <x v="92"/>
    <d v="2014-06-29T00:00:00"/>
    <x v="1"/>
    <s v="CJ-12010"/>
    <x v="170"/>
    <s v="Consumer"/>
    <s v="United States"/>
    <s v="Huntington Beach"/>
    <x v="1"/>
    <n v="92646"/>
    <x v="1"/>
    <s v="OFF-AR-10004344"/>
    <x v="1"/>
    <s v="Art"/>
    <x v="365"/>
    <n v="95.92"/>
    <n v="8"/>
    <n v="0"/>
    <n v="25.898399999999995"/>
    <n v="1"/>
  </r>
  <r>
    <n v="418"/>
    <s v="CA-2013-148796"/>
    <x v="0"/>
    <x v="167"/>
    <d v="2013-04-19T00:00:00"/>
    <x v="1"/>
    <s v="PB-19150"/>
    <x v="171"/>
    <s v="Consumer"/>
    <s v="United States"/>
    <s v="Los Angeles"/>
    <x v="1"/>
    <n v="90004"/>
    <x v="1"/>
    <s v="FUR-CH-10004886"/>
    <x v="0"/>
    <s v="Chairs"/>
    <x v="366"/>
    <n v="383.8"/>
    <n v="5"/>
    <n v="0.2"/>
    <n v="38.379999999999981"/>
    <n v="1"/>
  </r>
  <r>
    <n v="419"/>
    <s v="CA-2014-154816"/>
    <x v="3"/>
    <x v="44"/>
    <d v="2014-11-11T00:00:00"/>
    <x v="1"/>
    <s v="VB-21745"/>
    <x v="146"/>
    <s v="Corporate"/>
    <s v="United States"/>
    <s v="Richmond"/>
    <x v="0"/>
    <n v="40475"/>
    <x v="0"/>
    <s v="OFF-PA-10003845"/>
    <x v="1"/>
    <s v="Paper"/>
    <x v="367"/>
    <n v="5.78"/>
    <n v="1"/>
    <n v="0"/>
    <n v="2.8322000000000003"/>
    <n v="1"/>
  </r>
  <r>
    <n v="420"/>
    <s v="CA-2014-110478"/>
    <x v="3"/>
    <x v="168"/>
    <d v="2014-03-10T00:00:00"/>
    <x v="1"/>
    <s v="SP-20860"/>
    <x v="133"/>
    <s v="Corporate"/>
    <s v="United States"/>
    <s v="Los Angeles"/>
    <x v="1"/>
    <n v="90045"/>
    <x v="1"/>
    <s v="OFF-AR-10001573"/>
    <x v="1"/>
    <s v="Art"/>
    <x v="368"/>
    <n v="9.32"/>
    <n v="4"/>
    <n v="0"/>
    <n v="2.702799999999999"/>
    <n v="1"/>
  </r>
  <r>
    <n v="421"/>
    <s v="CA-2014-110478"/>
    <x v="3"/>
    <x v="168"/>
    <d v="2014-03-10T00:00:00"/>
    <x v="1"/>
    <s v="SP-20860"/>
    <x v="133"/>
    <s v="Corporate"/>
    <s v="United States"/>
    <s v="Los Angeles"/>
    <x v="1"/>
    <n v="90045"/>
    <x v="1"/>
    <s v="OFF-EN-10000483"/>
    <x v="1"/>
    <s v="Envelopes"/>
    <x v="369"/>
    <n v="15.25"/>
    <n v="1"/>
    <n v="0"/>
    <n v="7.0149999999999988"/>
    <n v="0"/>
  </r>
  <r>
    <n v="422"/>
    <s v="CA-2011-142048"/>
    <x v="2"/>
    <x v="169"/>
    <d v="2011-06-25T00:00:00"/>
    <x v="2"/>
    <s v="JE-15745"/>
    <x v="32"/>
    <s v="Consumer"/>
    <s v="United States"/>
    <s v="Louisville"/>
    <x v="22"/>
    <n v="80027"/>
    <x v="1"/>
    <s v="TEC-AC-10004114"/>
    <x v="2"/>
    <s v="Accessories"/>
    <x v="370"/>
    <n v="196.75200000000001"/>
    <n v="6"/>
    <n v="0.2"/>
    <n v="56.566200000000009"/>
    <n v="1"/>
  </r>
  <r>
    <n v="423"/>
    <s v="CA-2014-125388"/>
    <x v="3"/>
    <x v="15"/>
    <d v="2014-10-24T00:00:00"/>
    <x v="1"/>
    <s v="MP-17965"/>
    <x v="172"/>
    <s v="Corporate"/>
    <s v="United States"/>
    <s v="Lawrence"/>
    <x v="31"/>
    <n v="1841"/>
    <x v="3"/>
    <s v="FUR-FU-10004712"/>
    <x v="0"/>
    <s v="Furnishings"/>
    <x v="371"/>
    <n v="56.56"/>
    <n v="4"/>
    <n v="0"/>
    <n v="14.705600000000004"/>
    <n v="1"/>
  </r>
  <r>
    <n v="424"/>
    <s v="CA-2014-125388"/>
    <x v="3"/>
    <x v="15"/>
    <d v="2014-10-24T00:00:00"/>
    <x v="1"/>
    <s v="MP-17965"/>
    <x v="172"/>
    <s v="Corporate"/>
    <s v="United States"/>
    <s v="Lawrence"/>
    <x v="31"/>
    <n v="1841"/>
    <x v="3"/>
    <s v="OFF-ST-10000918"/>
    <x v="1"/>
    <s v="Storage"/>
    <x v="372"/>
    <n v="32.700000000000003"/>
    <n v="3"/>
    <n v="0"/>
    <n v="8.5019999999999989"/>
    <n v="0"/>
  </r>
  <r>
    <n v="425"/>
    <s v="CA-2014-155705"/>
    <x v="3"/>
    <x v="170"/>
    <d v="2014-08-24T00:00:00"/>
    <x v="0"/>
    <s v="NF-18385"/>
    <x v="173"/>
    <s v="Consumer"/>
    <s v="United States"/>
    <s v="Jackson"/>
    <x v="35"/>
    <n v="39212"/>
    <x v="0"/>
    <s v="FUR-CH-10000015"/>
    <x v="0"/>
    <s v="Chairs"/>
    <x v="373"/>
    <n v="866.4"/>
    <n v="4"/>
    <n v="0"/>
    <n v="225.26400000000001"/>
    <n v="1"/>
  </r>
  <r>
    <n v="426"/>
    <s v="CA-2014-149160"/>
    <x v="3"/>
    <x v="51"/>
    <d v="2014-11-27T00:00:00"/>
    <x v="0"/>
    <s v="JM-15265"/>
    <x v="25"/>
    <s v="Corporate"/>
    <s v="United States"/>
    <s v="Canton"/>
    <x v="12"/>
    <n v="48187"/>
    <x v="2"/>
    <s v="FUR-FU-10003347"/>
    <x v="0"/>
    <s v="Furnishings"/>
    <x v="374"/>
    <n v="28.4"/>
    <n v="2"/>
    <n v="0"/>
    <n v="11.076000000000001"/>
    <n v="1"/>
  </r>
  <r>
    <n v="427"/>
    <s v="CA-2014-149160"/>
    <x v="3"/>
    <x v="51"/>
    <d v="2014-11-27T00:00:00"/>
    <x v="0"/>
    <s v="JM-15265"/>
    <x v="25"/>
    <s v="Corporate"/>
    <s v="United States"/>
    <s v="Canton"/>
    <x v="12"/>
    <n v="48187"/>
    <x v="2"/>
    <s v="OFF-BI-10001543"/>
    <x v="1"/>
    <s v="Binders"/>
    <x v="375"/>
    <n v="287.92"/>
    <n v="8"/>
    <n v="0"/>
    <n v="138.20160000000001"/>
    <n v="0"/>
  </r>
  <r>
    <n v="428"/>
    <s v="CA-2011-101476"/>
    <x v="2"/>
    <x v="171"/>
    <d v="2011-09-13T00:00:00"/>
    <x v="2"/>
    <s v="SD-20485"/>
    <x v="174"/>
    <s v="Home Office"/>
    <s v="United States"/>
    <s v="New Rochelle"/>
    <x v="15"/>
    <n v="10801"/>
    <x v="3"/>
    <s v="TEC-MA-10000029"/>
    <x v="2"/>
    <s v="Machines"/>
    <x v="376"/>
    <n v="69.989999999999995"/>
    <n v="1"/>
    <n v="0"/>
    <n v="30.095700000000001"/>
    <n v="1"/>
  </r>
  <r>
    <n v="429"/>
    <s v="CA-2014-152275"/>
    <x v="3"/>
    <x v="172"/>
    <d v="2014-10-09T00:00:00"/>
    <x v="1"/>
    <s v="KH-16630"/>
    <x v="175"/>
    <s v="Corporate"/>
    <s v="United States"/>
    <s v="San Antonio"/>
    <x v="5"/>
    <n v="78207"/>
    <x v="2"/>
    <s v="OFF-AR-10000369"/>
    <x v="1"/>
    <s v="Art"/>
    <x v="377"/>
    <n v="6.6719999999999988"/>
    <n v="6"/>
    <n v="0.2"/>
    <n v="0.50039999999999996"/>
    <n v="1"/>
  </r>
  <r>
    <n v="430"/>
    <s v="US-2013-123750"/>
    <x v="0"/>
    <x v="173"/>
    <d v="2013-04-22T00:00:00"/>
    <x v="1"/>
    <s v="RB-19795"/>
    <x v="176"/>
    <s v="Home Office"/>
    <s v="United States"/>
    <s v="Gastonia"/>
    <x v="3"/>
    <n v="28052"/>
    <x v="0"/>
    <s v="OFF-BI-10004584"/>
    <x v="1"/>
    <s v="Binders"/>
    <x v="378"/>
    <n v="189.58800000000005"/>
    <n v="2"/>
    <n v="0.7"/>
    <n v="-145.35079999999999"/>
    <n v="1"/>
  </r>
  <r>
    <n v="431"/>
    <s v="US-2013-123750"/>
    <x v="0"/>
    <x v="173"/>
    <d v="2013-04-22T00:00:00"/>
    <x v="1"/>
    <s v="RB-19795"/>
    <x v="176"/>
    <s v="Home Office"/>
    <s v="United States"/>
    <s v="Gastonia"/>
    <x v="3"/>
    <n v="28052"/>
    <x v="0"/>
    <s v="TEC-AC-10004659"/>
    <x v="2"/>
    <s v="Accessories"/>
    <x v="170"/>
    <n v="408.74399999999997"/>
    <n v="7"/>
    <n v="0.2"/>
    <n v="76.639499999999984"/>
    <n v="0"/>
  </r>
  <r>
    <n v="432"/>
    <s v="US-2013-123750"/>
    <x v="0"/>
    <x v="173"/>
    <d v="2013-04-22T00:00:00"/>
    <x v="1"/>
    <s v="RB-19795"/>
    <x v="176"/>
    <s v="Home Office"/>
    <s v="United States"/>
    <s v="Gastonia"/>
    <x v="3"/>
    <n v="28052"/>
    <x v="0"/>
    <s v="TEC-AC-10004659"/>
    <x v="2"/>
    <s v="Accessories"/>
    <x v="170"/>
    <n v="291.95999999999998"/>
    <n v="5"/>
    <n v="0.2"/>
    <n v="54.742499999999978"/>
    <n v="0"/>
  </r>
  <r>
    <n v="433"/>
    <s v="US-2013-123750"/>
    <x v="0"/>
    <x v="173"/>
    <d v="2013-04-22T00:00:00"/>
    <x v="1"/>
    <s v="RB-19795"/>
    <x v="176"/>
    <s v="Home Office"/>
    <s v="United States"/>
    <s v="Gastonia"/>
    <x v="3"/>
    <n v="28052"/>
    <x v="0"/>
    <s v="OFF-ST-10000617"/>
    <x v="1"/>
    <s v="Storage"/>
    <x v="379"/>
    <n v="4.7679999999999998"/>
    <n v="2"/>
    <n v="0.2"/>
    <n v="-0.7748000000000006"/>
    <n v="0"/>
  </r>
  <r>
    <n v="434"/>
    <s v="CA-2013-127369"/>
    <x v="0"/>
    <x v="112"/>
    <d v="2013-06-08T00:00:00"/>
    <x v="2"/>
    <s v="DB-13060"/>
    <x v="72"/>
    <s v="Consumer"/>
    <s v="United States"/>
    <s v="Lowell"/>
    <x v="31"/>
    <n v="1852"/>
    <x v="3"/>
    <s v="OFF-ST-10003306"/>
    <x v="1"/>
    <s v="Storage"/>
    <x v="380"/>
    <n v="714.30000000000007"/>
    <n v="5"/>
    <n v="0"/>
    <n v="207.14699999999993"/>
    <n v="1"/>
  </r>
  <r>
    <n v="435"/>
    <s v="US-2011-150574"/>
    <x v="2"/>
    <x v="174"/>
    <d v="2011-12-25T00:00:00"/>
    <x v="1"/>
    <s v="MK-18160"/>
    <x v="177"/>
    <s v="Consumer"/>
    <s v="United States"/>
    <s v="Jacksonville"/>
    <x v="2"/>
    <n v="32216"/>
    <x v="0"/>
    <s v="OFF-BI-10000773"/>
    <x v="1"/>
    <s v="Binders"/>
    <x v="381"/>
    <n v="4.8120000000000003"/>
    <n v="2"/>
    <n v="0.7"/>
    <n v="-3.6891999999999996"/>
    <n v="1"/>
  </r>
  <r>
    <n v="436"/>
    <s v="US-2011-150574"/>
    <x v="2"/>
    <x v="174"/>
    <d v="2011-12-25T00:00:00"/>
    <x v="1"/>
    <s v="MK-18160"/>
    <x v="177"/>
    <s v="Consumer"/>
    <s v="United States"/>
    <s v="Jacksonville"/>
    <x v="2"/>
    <n v="32216"/>
    <x v="0"/>
    <s v="TEC-AC-10002600"/>
    <x v="2"/>
    <s v="Accessories"/>
    <x v="382"/>
    <n v="247.8"/>
    <n v="5"/>
    <n v="0.2"/>
    <n v="-18.584999999999994"/>
    <n v="0"/>
  </r>
  <r>
    <n v="437"/>
    <s v="CA-2013-147375"/>
    <x v="0"/>
    <x v="1"/>
    <d v="2013-06-15T00:00:00"/>
    <x v="0"/>
    <s v="PO-19180"/>
    <x v="178"/>
    <s v="Home Office"/>
    <s v="United States"/>
    <s v="Chicago"/>
    <x v="10"/>
    <n v="60623"/>
    <x v="2"/>
    <s v="TEC-MA-10002937"/>
    <x v="2"/>
    <s v="Machines"/>
    <x v="383"/>
    <n v="1007.979"/>
    <n v="3"/>
    <n v="0.3"/>
    <n v="43.199100000000044"/>
    <n v="1"/>
  </r>
  <r>
    <n v="438"/>
    <s v="CA-2013-147375"/>
    <x v="0"/>
    <x v="1"/>
    <d v="2013-06-15T00:00:00"/>
    <x v="0"/>
    <s v="PO-19180"/>
    <x v="178"/>
    <s v="Home Office"/>
    <s v="United States"/>
    <s v="Chicago"/>
    <x v="10"/>
    <n v="60623"/>
    <x v="2"/>
    <s v="OFF-PA-10001970"/>
    <x v="1"/>
    <s v="Paper"/>
    <x v="361"/>
    <n v="313.488"/>
    <n v="7"/>
    <n v="0.2"/>
    <n v="113.63939999999998"/>
    <n v="0"/>
  </r>
  <r>
    <n v="439"/>
    <s v="CA-2014-130043"/>
    <x v="3"/>
    <x v="175"/>
    <d v="2014-09-20T00:00:00"/>
    <x v="1"/>
    <s v="BB-11545"/>
    <x v="179"/>
    <s v="Corporate"/>
    <s v="United States"/>
    <s v="Houston"/>
    <x v="5"/>
    <n v="77070"/>
    <x v="2"/>
    <s v="OFF-PA-10002230"/>
    <x v="1"/>
    <s v="Paper"/>
    <x v="384"/>
    <n v="31.872000000000003"/>
    <n v="8"/>
    <n v="0.2"/>
    <n v="11.553600000000003"/>
    <n v="1"/>
  </r>
  <r>
    <n v="440"/>
    <s v="CA-2014-157252"/>
    <x v="3"/>
    <x v="176"/>
    <d v="2014-01-24T00:00:00"/>
    <x v="0"/>
    <s v="CV-12805"/>
    <x v="51"/>
    <s v="Corporate"/>
    <s v="United States"/>
    <s v="New York City"/>
    <x v="15"/>
    <n v="10024"/>
    <x v="3"/>
    <s v="FUR-CH-10003396"/>
    <x v="0"/>
    <s v="Chairs"/>
    <x v="385"/>
    <n v="207.84600000000003"/>
    <n v="3"/>
    <n v="0.1"/>
    <n v="2.3093999999999895"/>
    <n v="1"/>
  </r>
  <r>
    <n v="441"/>
    <s v="CA-2013-115756"/>
    <x v="0"/>
    <x v="64"/>
    <d v="2013-09-08T00:00:00"/>
    <x v="0"/>
    <s v="PK-19075"/>
    <x v="7"/>
    <s v="Consumer"/>
    <s v="United States"/>
    <s v="Detroit"/>
    <x v="12"/>
    <n v="48227"/>
    <x v="2"/>
    <s v="FUR-FU-10000246"/>
    <x v="0"/>
    <s v="Furnishings"/>
    <x v="386"/>
    <n v="12.22"/>
    <n v="1"/>
    <n v="0"/>
    <n v="3.6659999999999986"/>
    <n v="1"/>
  </r>
  <r>
    <n v="442"/>
    <s v="CA-2013-115756"/>
    <x v="0"/>
    <x v="64"/>
    <d v="2013-09-08T00:00:00"/>
    <x v="0"/>
    <s v="PK-19075"/>
    <x v="7"/>
    <s v="Consumer"/>
    <s v="United States"/>
    <s v="Detroit"/>
    <x v="12"/>
    <n v="48227"/>
    <x v="2"/>
    <s v="OFF-ST-10000060"/>
    <x v="1"/>
    <s v="Storage"/>
    <x v="387"/>
    <n v="194.94"/>
    <n v="3"/>
    <n v="0"/>
    <n v="23.392800000000008"/>
    <n v="0"/>
  </r>
  <r>
    <n v="443"/>
    <s v="CA-2013-115756"/>
    <x v="0"/>
    <x v="64"/>
    <d v="2013-09-08T00:00:00"/>
    <x v="0"/>
    <s v="PK-19075"/>
    <x v="7"/>
    <s v="Consumer"/>
    <s v="United States"/>
    <s v="Detroit"/>
    <x v="12"/>
    <n v="48227"/>
    <x v="2"/>
    <s v="OFF-ST-10003058"/>
    <x v="1"/>
    <s v="Storage"/>
    <x v="388"/>
    <n v="70.949999999999989"/>
    <n v="3"/>
    <n v="0"/>
    <n v="20.575499999999998"/>
    <n v="0"/>
  </r>
  <r>
    <n v="444"/>
    <s v="CA-2013-115756"/>
    <x v="0"/>
    <x v="64"/>
    <d v="2013-09-08T00:00:00"/>
    <x v="0"/>
    <s v="PK-19075"/>
    <x v="7"/>
    <s v="Consumer"/>
    <s v="United States"/>
    <s v="Detroit"/>
    <x v="12"/>
    <n v="48227"/>
    <x v="2"/>
    <s v="OFF-PA-10002222"/>
    <x v="1"/>
    <s v="Paper"/>
    <x v="389"/>
    <n v="91.36"/>
    <n v="4"/>
    <n v="0"/>
    <n v="42.025599999999997"/>
    <n v="0"/>
  </r>
  <r>
    <n v="445"/>
    <s v="CA-2013-115756"/>
    <x v="0"/>
    <x v="64"/>
    <d v="2013-09-08T00:00:00"/>
    <x v="0"/>
    <s v="PK-19075"/>
    <x v="7"/>
    <s v="Consumer"/>
    <s v="United States"/>
    <s v="Detroit"/>
    <x v="12"/>
    <n v="48227"/>
    <x v="2"/>
    <s v="FUR-CH-10002372"/>
    <x v="0"/>
    <s v="Chairs"/>
    <x v="390"/>
    <n v="242.94"/>
    <n v="3"/>
    <n v="0"/>
    <n v="29.152800000000013"/>
    <n v="0"/>
  </r>
  <r>
    <n v="446"/>
    <s v="CA-2013-115756"/>
    <x v="0"/>
    <x v="64"/>
    <d v="2013-09-08T00:00:00"/>
    <x v="0"/>
    <s v="PK-19075"/>
    <x v="7"/>
    <s v="Consumer"/>
    <s v="United States"/>
    <s v="Detroit"/>
    <x v="12"/>
    <n v="48227"/>
    <x v="2"/>
    <s v="OFF-LA-10001317"/>
    <x v="1"/>
    <s v="Labels"/>
    <x v="391"/>
    <n v="22.05"/>
    <n v="7"/>
    <n v="0"/>
    <n v="10.584"/>
    <n v="0"/>
  </r>
  <r>
    <n v="447"/>
    <s v="CA-2014-154214"/>
    <x v="3"/>
    <x v="177"/>
    <d v="2014-03-26T00:00:00"/>
    <x v="0"/>
    <s v="TB-21595"/>
    <x v="180"/>
    <s v="Consumer"/>
    <s v="United States"/>
    <s v="Columbus"/>
    <x v="14"/>
    <n v="47201"/>
    <x v="2"/>
    <s v="FUR-FU-10000206"/>
    <x v="0"/>
    <s v="Furnishings"/>
    <x v="392"/>
    <n v="2.91"/>
    <n v="1"/>
    <n v="0"/>
    <n v="1.3676999999999999"/>
    <n v="1"/>
  </r>
  <r>
    <n v="448"/>
    <s v="CA-2013-166674"/>
    <x v="0"/>
    <x v="178"/>
    <d v="2013-04-04T00:00:00"/>
    <x v="0"/>
    <s v="RB-19360"/>
    <x v="181"/>
    <s v="Consumer"/>
    <s v="United States"/>
    <s v="Auburn"/>
    <x v="15"/>
    <n v="13021"/>
    <x v="3"/>
    <s v="OFF-AR-10000588"/>
    <x v="1"/>
    <s v="Art"/>
    <x v="393"/>
    <n v="59.519999999999996"/>
    <n v="3"/>
    <n v="0"/>
    <n v="15.475200000000001"/>
    <n v="1"/>
  </r>
  <r>
    <n v="449"/>
    <s v="CA-2013-166674"/>
    <x v="0"/>
    <x v="178"/>
    <d v="2013-04-04T00:00:00"/>
    <x v="0"/>
    <s v="RB-19360"/>
    <x v="181"/>
    <s v="Consumer"/>
    <s v="United States"/>
    <s v="Auburn"/>
    <x v="15"/>
    <n v="13021"/>
    <x v="3"/>
    <s v="OFF-ST-10001469"/>
    <x v="1"/>
    <s v="Storage"/>
    <x v="394"/>
    <n v="161.94"/>
    <n v="3"/>
    <n v="0"/>
    <n v="9.716399999999993"/>
    <n v="0"/>
  </r>
  <r>
    <n v="450"/>
    <s v="CA-2013-166674"/>
    <x v="0"/>
    <x v="178"/>
    <d v="2013-04-04T00:00:00"/>
    <x v="0"/>
    <s v="RB-19360"/>
    <x v="181"/>
    <s v="Consumer"/>
    <s v="United States"/>
    <s v="Auburn"/>
    <x v="15"/>
    <n v="13021"/>
    <x v="3"/>
    <s v="OFF-AR-10001953"/>
    <x v="1"/>
    <s v="Art"/>
    <x v="395"/>
    <n v="263.88"/>
    <n v="6"/>
    <n v="0"/>
    <n v="71.247600000000006"/>
    <n v="0"/>
  </r>
  <r>
    <n v="451"/>
    <s v="CA-2013-166674"/>
    <x v="0"/>
    <x v="178"/>
    <d v="2013-04-04T00:00:00"/>
    <x v="0"/>
    <s v="RB-19360"/>
    <x v="181"/>
    <s v="Consumer"/>
    <s v="United States"/>
    <s v="Auburn"/>
    <x v="15"/>
    <n v="13021"/>
    <x v="3"/>
    <s v="OFF-AR-10003156"/>
    <x v="1"/>
    <s v="Art"/>
    <x v="396"/>
    <n v="30.48"/>
    <n v="3"/>
    <n v="0"/>
    <n v="7.9248000000000012"/>
    <n v="0"/>
  </r>
  <r>
    <n v="452"/>
    <s v="CA-2013-166674"/>
    <x v="0"/>
    <x v="178"/>
    <d v="2013-04-04T00:00:00"/>
    <x v="0"/>
    <s v="RB-19360"/>
    <x v="181"/>
    <s v="Consumer"/>
    <s v="United States"/>
    <s v="Auburn"/>
    <x v="15"/>
    <n v="13021"/>
    <x v="3"/>
    <s v="OFF-AR-10004974"/>
    <x v="1"/>
    <s v="Art"/>
    <x v="397"/>
    <n v="9.84"/>
    <n v="3"/>
    <n v="0"/>
    <n v="2.8535999999999988"/>
    <n v="0"/>
  </r>
  <r>
    <n v="453"/>
    <s v="CA-2013-166674"/>
    <x v="0"/>
    <x v="178"/>
    <d v="2013-04-04T00:00:00"/>
    <x v="0"/>
    <s v="RB-19360"/>
    <x v="181"/>
    <s v="Consumer"/>
    <s v="United States"/>
    <s v="Auburn"/>
    <x v="15"/>
    <n v="13021"/>
    <x v="3"/>
    <s v="TEC-PH-10002365"/>
    <x v="2"/>
    <s v="Phones"/>
    <x v="398"/>
    <n v="35.119999999999997"/>
    <n v="4"/>
    <n v="0"/>
    <n v="9.1311999999999998"/>
    <n v="0"/>
  </r>
  <r>
    <n v="454"/>
    <s v="CA-2014-147277"/>
    <x v="3"/>
    <x v="179"/>
    <d v="2014-10-25T00:00:00"/>
    <x v="1"/>
    <s v="EB-13705"/>
    <x v="182"/>
    <s v="Corporate"/>
    <s v="United States"/>
    <s v="Akron"/>
    <x v="24"/>
    <n v="44312"/>
    <x v="3"/>
    <s v="FUR-TA-10001539"/>
    <x v="0"/>
    <s v="Tables"/>
    <x v="10"/>
    <n v="284.36399999999998"/>
    <n v="2"/>
    <n v="0.4"/>
    <n v="-75.830400000000054"/>
    <n v="1"/>
  </r>
  <r>
    <n v="455"/>
    <s v="CA-2014-147277"/>
    <x v="3"/>
    <x v="179"/>
    <d v="2014-10-25T00:00:00"/>
    <x v="1"/>
    <s v="EB-13705"/>
    <x v="182"/>
    <s v="Corporate"/>
    <s v="United States"/>
    <s v="Akron"/>
    <x v="24"/>
    <n v="44312"/>
    <x v="3"/>
    <s v="OFF-ST-10000142"/>
    <x v="1"/>
    <s v="Storage"/>
    <x v="399"/>
    <n v="665.40800000000002"/>
    <n v="2"/>
    <n v="0.2"/>
    <n v="66.540799999999962"/>
    <n v="0"/>
  </r>
  <r>
    <n v="456"/>
    <s v="CA-2013-100153"/>
    <x v="0"/>
    <x v="180"/>
    <d v="2013-12-18T00:00:00"/>
    <x v="1"/>
    <s v="KH-16630"/>
    <x v="175"/>
    <s v="Corporate"/>
    <s v="United States"/>
    <s v="Norman"/>
    <x v="26"/>
    <n v="73071"/>
    <x v="2"/>
    <s v="TEC-AC-10001772"/>
    <x v="2"/>
    <s v="Accessories"/>
    <x v="400"/>
    <n v="63.88"/>
    <n v="4"/>
    <n v="0"/>
    <n v="24.913200000000003"/>
    <n v="1"/>
  </r>
  <r>
    <n v="457"/>
    <s v="US-2011-110674"/>
    <x v="2"/>
    <x v="181"/>
    <d v="2011-02-19T00:00:00"/>
    <x v="1"/>
    <s v="SC-20095"/>
    <x v="183"/>
    <s v="Consumer"/>
    <s v="United States"/>
    <s v="Concord"/>
    <x v="1"/>
    <n v="94521"/>
    <x v="1"/>
    <s v="FUR-CH-10000225"/>
    <x v="0"/>
    <s v="Chairs"/>
    <x v="401"/>
    <n v="129.56800000000001"/>
    <n v="2"/>
    <n v="0.2"/>
    <n v="-24.294000000000018"/>
    <n v="1"/>
  </r>
  <r>
    <n v="458"/>
    <s v="US-2013-157945"/>
    <x v="0"/>
    <x v="182"/>
    <d v="2013-10-02T00:00:00"/>
    <x v="1"/>
    <s v="NF-18385"/>
    <x v="173"/>
    <s v="Consumer"/>
    <s v="United States"/>
    <s v="Decatur"/>
    <x v="10"/>
    <n v="62521"/>
    <x v="2"/>
    <s v="FUR-CH-10002331"/>
    <x v="0"/>
    <s v="Chairs"/>
    <x v="402"/>
    <n v="747.55799999999999"/>
    <n v="3"/>
    <n v="0.3"/>
    <n v="-96.11460000000011"/>
    <n v="1"/>
  </r>
  <r>
    <n v="459"/>
    <s v="US-2013-157945"/>
    <x v="0"/>
    <x v="182"/>
    <d v="2013-10-02T00:00:00"/>
    <x v="1"/>
    <s v="NF-18385"/>
    <x v="173"/>
    <s v="Consumer"/>
    <s v="United States"/>
    <s v="Decatur"/>
    <x v="10"/>
    <n v="62521"/>
    <x v="2"/>
    <s v="OFF-EN-10001415"/>
    <x v="1"/>
    <s v="Envelopes"/>
    <x v="33"/>
    <n v="8.9280000000000008"/>
    <n v="2"/>
    <n v="0.2"/>
    <n v="3.3479999999999999"/>
    <n v="0"/>
  </r>
  <r>
    <n v="460"/>
    <s v="CA-2012-109638"/>
    <x v="1"/>
    <x v="83"/>
    <d v="2012-12-22T00:00:00"/>
    <x v="1"/>
    <s v="JH-15985"/>
    <x v="98"/>
    <s v="Consumer"/>
    <s v="United States"/>
    <s v="Seattle"/>
    <x v="4"/>
    <n v="98115"/>
    <x v="1"/>
    <s v="OFF-AP-10002472"/>
    <x v="1"/>
    <s v="Appliances"/>
    <x v="403"/>
    <n v="103.92"/>
    <n v="4"/>
    <n v="0"/>
    <n v="36.372"/>
    <n v="1"/>
  </r>
  <r>
    <n v="461"/>
    <s v="CA-2012-109638"/>
    <x v="1"/>
    <x v="83"/>
    <d v="2012-12-22T00:00:00"/>
    <x v="1"/>
    <s v="JH-15985"/>
    <x v="98"/>
    <s v="Consumer"/>
    <s v="United States"/>
    <s v="Seattle"/>
    <x v="4"/>
    <n v="98115"/>
    <x v="1"/>
    <s v="TEC-AC-10004571"/>
    <x v="2"/>
    <s v="Accessories"/>
    <x v="404"/>
    <n v="899.91"/>
    <n v="9"/>
    <n v="0"/>
    <n v="377.96220000000005"/>
    <n v="0"/>
  </r>
  <r>
    <n v="462"/>
    <s v="CA-2012-109638"/>
    <x v="1"/>
    <x v="83"/>
    <d v="2012-12-22T00:00:00"/>
    <x v="1"/>
    <s v="JH-15985"/>
    <x v="98"/>
    <s v="Consumer"/>
    <s v="United States"/>
    <s v="Seattle"/>
    <x v="4"/>
    <n v="98115"/>
    <x v="1"/>
    <s v="OFF-BI-10001098"/>
    <x v="1"/>
    <s v="Binders"/>
    <x v="405"/>
    <n v="51.311999999999998"/>
    <n v="3"/>
    <n v="0.2"/>
    <n v="18.600599999999996"/>
    <n v="0"/>
  </r>
  <r>
    <n v="463"/>
    <s v="CA-2013-109869"/>
    <x v="0"/>
    <x v="183"/>
    <d v="2013-04-30T00:00:00"/>
    <x v="1"/>
    <s v="TN-21040"/>
    <x v="184"/>
    <s v="Home Office"/>
    <s v="United States"/>
    <s v="Phoenix"/>
    <x v="16"/>
    <n v="85023"/>
    <x v="1"/>
    <s v="FUR-FU-10000023"/>
    <x v="0"/>
    <s v="Furnishings"/>
    <x v="322"/>
    <n v="23.56"/>
    <n v="5"/>
    <n v="0.2"/>
    <n v="7.0680000000000005"/>
    <n v="1"/>
  </r>
  <r>
    <n v="464"/>
    <s v="CA-2013-109869"/>
    <x v="0"/>
    <x v="183"/>
    <d v="2013-04-30T00:00:00"/>
    <x v="1"/>
    <s v="TN-21040"/>
    <x v="184"/>
    <s v="Home Office"/>
    <s v="United States"/>
    <s v="Phoenix"/>
    <x v="16"/>
    <n v="85023"/>
    <x v="1"/>
    <s v="FUR-TA-10001889"/>
    <x v="0"/>
    <s v="Tables"/>
    <x v="406"/>
    <n v="1272.6299999999999"/>
    <n v="6"/>
    <n v="0.5"/>
    <n v="-814.4831999999999"/>
    <n v="0"/>
  </r>
  <r>
    <n v="465"/>
    <s v="CA-2013-109869"/>
    <x v="0"/>
    <x v="183"/>
    <d v="2013-04-30T00:00:00"/>
    <x v="1"/>
    <s v="TN-21040"/>
    <x v="184"/>
    <s v="Home Office"/>
    <s v="United States"/>
    <s v="Phoenix"/>
    <x v="16"/>
    <n v="85023"/>
    <x v="1"/>
    <s v="OFF-BI-10000315"/>
    <x v="1"/>
    <s v="Binders"/>
    <x v="407"/>
    <n v="28.484999999999999"/>
    <n v="5"/>
    <n v="0.7"/>
    <n v="-20.888999999999989"/>
    <n v="0"/>
  </r>
  <r>
    <n v="466"/>
    <s v="CA-2013-109869"/>
    <x v="0"/>
    <x v="183"/>
    <d v="2013-04-30T00:00:00"/>
    <x v="1"/>
    <s v="TN-21040"/>
    <x v="184"/>
    <s v="Home Office"/>
    <s v="United States"/>
    <s v="Phoenix"/>
    <x v="16"/>
    <n v="85023"/>
    <x v="1"/>
    <s v="OFF-SU-10003505"/>
    <x v="1"/>
    <s v="Supplies"/>
    <x v="408"/>
    <n v="185.376"/>
    <n v="2"/>
    <n v="0.2"/>
    <n v="-34.758000000000017"/>
    <n v="0"/>
  </r>
  <r>
    <n v="467"/>
    <s v="CA-2013-109869"/>
    <x v="0"/>
    <x v="183"/>
    <d v="2013-04-30T00:00:00"/>
    <x v="1"/>
    <s v="TN-21040"/>
    <x v="184"/>
    <s v="Home Office"/>
    <s v="United States"/>
    <s v="Phoenix"/>
    <x v="16"/>
    <n v="85023"/>
    <x v="1"/>
    <s v="OFF-AP-10002578"/>
    <x v="1"/>
    <s v="Appliances"/>
    <x v="409"/>
    <n v="78.272000000000006"/>
    <n v="2"/>
    <n v="0.2"/>
    <n v="5.8704000000000001"/>
    <n v="0"/>
  </r>
  <r>
    <n v="468"/>
    <s v="US-2012-101399"/>
    <x v="1"/>
    <x v="184"/>
    <d v="2012-01-24T00:00:00"/>
    <x v="1"/>
    <s v="JS-15940"/>
    <x v="185"/>
    <s v="Home Office"/>
    <s v="United States"/>
    <s v="Park Ridge"/>
    <x v="10"/>
    <n v="60068"/>
    <x v="2"/>
    <s v="FUR-FU-10002918"/>
    <x v="0"/>
    <s v="Furnishings"/>
    <x v="266"/>
    <n v="254.74400000000003"/>
    <n v="7"/>
    <n v="0.6"/>
    <n v="-312.06139999999994"/>
    <n v="1"/>
  </r>
  <r>
    <n v="469"/>
    <s v="CA-2014-154907"/>
    <x v="3"/>
    <x v="185"/>
    <d v="2014-04-05T00:00:00"/>
    <x v="1"/>
    <s v="DS-13180"/>
    <x v="103"/>
    <s v="Corporate"/>
    <s v="United States"/>
    <s v="Amarillo"/>
    <x v="5"/>
    <n v="79109"/>
    <x v="2"/>
    <s v="FUR-BO-10002824"/>
    <x v="0"/>
    <s v="Bookcases"/>
    <x v="410"/>
    <n v="205.33279999999996"/>
    <n v="2"/>
    <n v="0.32"/>
    <n v="-36.235200000000006"/>
    <n v="1"/>
  </r>
  <r>
    <n v="470"/>
    <s v="US-2013-100419"/>
    <x v="0"/>
    <x v="186"/>
    <d v="2013-12-21T00:00:00"/>
    <x v="0"/>
    <s v="CC-12670"/>
    <x v="113"/>
    <s v="Consumer"/>
    <s v="United States"/>
    <s v="Chicago"/>
    <x v="10"/>
    <n v="60610"/>
    <x v="2"/>
    <s v="OFF-BI-10002194"/>
    <x v="1"/>
    <s v="Binders"/>
    <x v="411"/>
    <n v="4.7879999999999985"/>
    <n v="3"/>
    <n v="0.8"/>
    <n v="-7.9001999999999999"/>
    <n v="1"/>
  </r>
  <r>
    <n v="471"/>
    <s v="CA-2012-154144"/>
    <x v="1"/>
    <x v="139"/>
    <d v="2012-12-24T00:00:00"/>
    <x v="1"/>
    <s v="MH-17785"/>
    <x v="186"/>
    <s v="Corporate"/>
    <s v="United States"/>
    <s v="Lindenhurst"/>
    <x v="15"/>
    <n v="11757"/>
    <x v="3"/>
    <s v="OFF-PA-10004071"/>
    <x v="1"/>
    <s v="Paper"/>
    <x v="412"/>
    <n v="55.48"/>
    <n v="1"/>
    <n v="0"/>
    <n v="26.630399999999998"/>
    <n v="1"/>
  </r>
  <r>
    <n v="472"/>
    <s v="CA-2011-144666"/>
    <x v="2"/>
    <x v="187"/>
    <d v="2011-11-11T00:00:00"/>
    <x v="0"/>
    <s v="JP-15520"/>
    <x v="187"/>
    <s v="Consumer"/>
    <s v="United States"/>
    <s v="San Francisco"/>
    <x v="1"/>
    <n v="94110"/>
    <x v="1"/>
    <s v="OFF-ST-10002743"/>
    <x v="1"/>
    <s v="Storage"/>
    <x v="413"/>
    <n v="340.92"/>
    <n v="3"/>
    <n v="0"/>
    <n v="3.4091999999999842"/>
    <n v="1"/>
  </r>
  <r>
    <n v="473"/>
    <s v="CA-2011-144666"/>
    <x v="2"/>
    <x v="187"/>
    <d v="2011-11-11T00:00:00"/>
    <x v="0"/>
    <s v="JP-15520"/>
    <x v="187"/>
    <s v="Consumer"/>
    <s v="United States"/>
    <s v="San Francisco"/>
    <x v="1"/>
    <n v="94110"/>
    <x v="1"/>
    <s v="FUR-BO-10001601"/>
    <x v="0"/>
    <s v="Bookcases"/>
    <x v="414"/>
    <n v="222.66599999999997"/>
    <n v="2"/>
    <n v="0.15"/>
    <n v="10.478399999999979"/>
    <n v="0"/>
  </r>
  <r>
    <n v="474"/>
    <s v="CA-2011-144666"/>
    <x v="2"/>
    <x v="187"/>
    <d v="2011-11-11T00:00:00"/>
    <x v="0"/>
    <s v="JP-15520"/>
    <x v="187"/>
    <s v="Consumer"/>
    <s v="United States"/>
    <s v="San Francisco"/>
    <x v="1"/>
    <n v="94110"/>
    <x v="1"/>
    <s v="TEC-PH-10002680"/>
    <x v="2"/>
    <s v="Phones"/>
    <x v="415"/>
    <n v="703.96800000000007"/>
    <n v="4"/>
    <n v="0.2"/>
    <n v="87.995999999999924"/>
    <n v="0"/>
  </r>
  <r>
    <n v="475"/>
    <s v="CA-2011-144666"/>
    <x v="2"/>
    <x v="187"/>
    <d v="2011-11-11T00:00:00"/>
    <x v="0"/>
    <s v="JP-15520"/>
    <x v="187"/>
    <s v="Consumer"/>
    <s v="United States"/>
    <s v="San Francisco"/>
    <x v="1"/>
    <n v="94110"/>
    <x v="1"/>
    <s v="OFF-ST-10001321"/>
    <x v="1"/>
    <s v="Storage"/>
    <x v="416"/>
    <n v="92.52"/>
    <n v="6"/>
    <n v="0"/>
    <n v="24.980400000000007"/>
    <n v="0"/>
  </r>
  <r>
    <n v="476"/>
    <s v="CA-2011-144666"/>
    <x v="2"/>
    <x v="187"/>
    <d v="2011-11-11T00:00:00"/>
    <x v="0"/>
    <s v="JP-15520"/>
    <x v="187"/>
    <s v="Consumer"/>
    <s v="United States"/>
    <s v="San Francisco"/>
    <x v="1"/>
    <n v="94110"/>
    <x v="1"/>
    <s v="OFF-PA-10001509"/>
    <x v="1"/>
    <s v="Paper"/>
    <x v="417"/>
    <n v="62.649999999999991"/>
    <n v="7"/>
    <n v="0"/>
    <n v="28.818999999999996"/>
    <n v="0"/>
  </r>
  <r>
    <n v="477"/>
    <s v="CA-2011-144666"/>
    <x v="2"/>
    <x v="187"/>
    <d v="2011-11-11T00:00:00"/>
    <x v="0"/>
    <s v="JP-15520"/>
    <x v="187"/>
    <s v="Consumer"/>
    <s v="United States"/>
    <s v="San Francisco"/>
    <x v="1"/>
    <n v="94110"/>
    <x v="1"/>
    <s v="OFF-PA-10003465"/>
    <x v="1"/>
    <s v="Paper"/>
    <x v="418"/>
    <n v="94.85"/>
    <n v="5"/>
    <n v="0"/>
    <n v="45.527999999999992"/>
    <n v="0"/>
  </r>
  <r>
    <n v="478"/>
    <s v="CA-2013-103891"/>
    <x v="0"/>
    <x v="188"/>
    <d v="2013-07-20T00:00:00"/>
    <x v="1"/>
    <s v="KH-16690"/>
    <x v="120"/>
    <s v="Corporate"/>
    <s v="United States"/>
    <s v="Los Angeles"/>
    <x v="1"/>
    <n v="90008"/>
    <x v="1"/>
    <s v="TEC-PH-10000149"/>
    <x v="2"/>
    <s v="Phones"/>
    <x v="419"/>
    <n v="95.76"/>
    <n v="6"/>
    <n v="0.2"/>
    <n v="7.1819999999999951"/>
    <n v="1"/>
  </r>
  <r>
    <n v="479"/>
    <s v="CA-2013-152632"/>
    <x v="0"/>
    <x v="189"/>
    <d v="2013-11-03T00:00:00"/>
    <x v="1"/>
    <s v="JE-15475"/>
    <x v="188"/>
    <s v="Consumer"/>
    <s v="United States"/>
    <s v="Troy"/>
    <x v="15"/>
    <n v="12180"/>
    <x v="3"/>
    <s v="FUR-FU-10002671"/>
    <x v="0"/>
    <s v="Furnishings"/>
    <x v="275"/>
    <n v="40.200000000000003"/>
    <n v="3"/>
    <n v="0"/>
    <n v="19.295999999999999"/>
    <n v="1"/>
  </r>
  <r>
    <n v="480"/>
    <s v="CA-2013-100790"/>
    <x v="0"/>
    <x v="190"/>
    <d v="2013-07-03T00:00:00"/>
    <x v="1"/>
    <s v="JG-15805"/>
    <x v="189"/>
    <s v="Corporate"/>
    <s v="United States"/>
    <s v="New York City"/>
    <x v="15"/>
    <n v="10024"/>
    <x v="3"/>
    <s v="OFF-AR-10003045"/>
    <x v="1"/>
    <s v="Art"/>
    <x v="420"/>
    <n v="14.7"/>
    <n v="5"/>
    <n v="0"/>
    <n v="6.6150000000000002"/>
    <n v="1"/>
  </r>
  <r>
    <n v="481"/>
    <s v="CA-2013-100790"/>
    <x v="0"/>
    <x v="190"/>
    <d v="2013-07-03T00:00:00"/>
    <x v="1"/>
    <s v="JG-15805"/>
    <x v="189"/>
    <s v="Corporate"/>
    <s v="United States"/>
    <s v="New York City"/>
    <x v="15"/>
    <n v="10024"/>
    <x v="3"/>
    <s v="OFF-ST-10000689"/>
    <x v="1"/>
    <s v="Storage"/>
    <x v="421"/>
    <n v="704.25"/>
    <n v="5"/>
    <n v="0"/>
    <n v="84.51"/>
    <n v="0"/>
  </r>
  <r>
    <n v="482"/>
    <s v="CA-2011-134677"/>
    <x v="2"/>
    <x v="191"/>
    <d v="2011-10-10T00:00:00"/>
    <x v="1"/>
    <s v="XP-21865"/>
    <x v="190"/>
    <s v="Consumer"/>
    <s v="United States"/>
    <s v="San Diego"/>
    <x v="1"/>
    <n v="92024"/>
    <x v="1"/>
    <s v="TEC-AC-10001445"/>
    <x v="2"/>
    <s v="Accessories"/>
    <x v="422"/>
    <n v="9.09"/>
    <n v="3"/>
    <n v="0"/>
    <n v="1.9088999999999996"/>
    <n v="1"/>
  </r>
  <r>
    <n v="483"/>
    <s v="CA-2011-127691"/>
    <x v="2"/>
    <x v="192"/>
    <d v="2011-07-27T00:00:00"/>
    <x v="1"/>
    <s v="EM-14065"/>
    <x v="191"/>
    <s v="Consumer"/>
    <s v="United States"/>
    <s v="New York City"/>
    <x v="15"/>
    <n v="10024"/>
    <x v="3"/>
    <s v="OFF-AR-10002053"/>
    <x v="1"/>
    <s v="Art"/>
    <x v="79"/>
    <n v="5.96"/>
    <n v="2"/>
    <n v="0"/>
    <n v="1.6688000000000001"/>
    <n v="1"/>
  </r>
  <r>
    <n v="484"/>
    <s v="CA-2011-127691"/>
    <x v="2"/>
    <x v="192"/>
    <d v="2011-07-27T00:00:00"/>
    <x v="1"/>
    <s v="EM-14065"/>
    <x v="191"/>
    <s v="Consumer"/>
    <s v="United States"/>
    <s v="New York City"/>
    <x v="15"/>
    <n v="10024"/>
    <x v="3"/>
    <s v="TEC-AC-10002567"/>
    <x v="2"/>
    <s v="Accessories"/>
    <x v="423"/>
    <n v="159.97999999999999"/>
    <n v="2"/>
    <n v="0"/>
    <n v="57.592799999999997"/>
    <n v="0"/>
  </r>
  <r>
    <n v="485"/>
    <s v="CA-2014-140963"/>
    <x v="3"/>
    <x v="193"/>
    <d v="2014-06-14T00:00:00"/>
    <x v="2"/>
    <s v="MT-18070"/>
    <x v="192"/>
    <s v="Home Office"/>
    <s v="United States"/>
    <s v="Los Angeles"/>
    <x v="1"/>
    <n v="90045"/>
    <x v="1"/>
    <s v="OFF-LA-10003923"/>
    <x v="1"/>
    <s v="Labels"/>
    <x v="424"/>
    <n v="29.6"/>
    <n v="2"/>
    <n v="0"/>
    <n v="14.8"/>
    <n v="1"/>
  </r>
  <r>
    <n v="486"/>
    <s v="CA-2014-140963"/>
    <x v="3"/>
    <x v="193"/>
    <d v="2014-06-14T00:00:00"/>
    <x v="2"/>
    <s v="MT-18070"/>
    <x v="192"/>
    <s v="Home Office"/>
    <s v="United States"/>
    <s v="Los Angeles"/>
    <x v="1"/>
    <n v="90045"/>
    <x v="1"/>
    <s v="FUR-BO-10001337"/>
    <x v="0"/>
    <s v="Bookcases"/>
    <x v="425"/>
    <n v="514.16499999999996"/>
    <n v="5"/>
    <n v="0.15"/>
    <n v="-30.24499999999999"/>
    <n v="0"/>
  </r>
  <r>
    <n v="487"/>
    <s v="CA-2014-140963"/>
    <x v="3"/>
    <x v="193"/>
    <d v="2014-06-14T00:00:00"/>
    <x v="2"/>
    <s v="MT-18070"/>
    <x v="192"/>
    <s v="Home Office"/>
    <s v="United States"/>
    <s v="Los Angeles"/>
    <x v="1"/>
    <n v="90045"/>
    <x v="1"/>
    <s v="TEC-PH-10001924"/>
    <x v="2"/>
    <s v="Phones"/>
    <x v="426"/>
    <n v="279.95999999999998"/>
    <n v="5"/>
    <n v="0.2"/>
    <n v="17.497500000000016"/>
    <n v="0"/>
  </r>
  <r>
    <n v="488"/>
    <s v="CA-2011-154627"/>
    <x v="2"/>
    <x v="194"/>
    <d v="2011-10-31T00:00:00"/>
    <x v="2"/>
    <s v="SA-20830"/>
    <x v="193"/>
    <s v="Consumer"/>
    <s v="United States"/>
    <s v="Chicago"/>
    <x v="10"/>
    <n v="60610"/>
    <x v="2"/>
    <s v="TEC-PH-10001363"/>
    <x v="2"/>
    <s v="Phones"/>
    <x v="427"/>
    <n v="2735.9520000000002"/>
    <n v="6"/>
    <n v="0.2"/>
    <n v="341.99399999999969"/>
    <n v="1"/>
  </r>
  <r>
    <n v="489"/>
    <s v="CA-2011-133753"/>
    <x v="2"/>
    <x v="3"/>
    <d v="2011-06-13T00:00:00"/>
    <x v="0"/>
    <s v="CW-11905"/>
    <x v="194"/>
    <s v="Home Office"/>
    <s v="United States"/>
    <s v="Huntsville"/>
    <x v="5"/>
    <n v="77340"/>
    <x v="2"/>
    <s v="TEC-PH-10000376"/>
    <x v="2"/>
    <s v="Phones"/>
    <x v="428"/>
    <n v="7.9920000000000009"/>
    <n v="1"/>
    <n v="0.2"/>
    <n v="0.59940000000000015"/>
    <n v="1"/>
  </r>
  <r>
    <n v="490"/>
    <s v="CA-2011-133753"/>
    <x v="2"/>
    <x v="3"/>
    <d v="2011-06-13T00:00:00"/>
    <x v="0"/>
    <s v="CW-11905"/>
    <x v="194"/>
    <s v="Home Office"/>
    <s v="United States"/>
    <s v="Huntsville"/>
    <x v="5"/>
    <n v="77340"/>
    <x v="2"/>
    <s v="TEC-AC-10000303"/>
    <x v="2"/>
    <s v="Accessories"/>
    <x v="429"/>
    <n v="63.984000000000009"/>
    <n v="2"/>
    <n v="0.2"/>
    <n v="10.397399999999998"/>
    <n v="0"/>
  </r>
  <r>
    <n v="491"/>
    <s v="CA-2011-133753"/>
    <x v="2"/>
    <x v="3"/>
    <d v="2011-06-13T00:00:00"/>
    <x v="0"/>
    <s v="CW-11905"/>
    <x v="194"/>
    <s v="Home Office"/>
    <s v="United States"/>
    <s v="Huntsville"/>
    <x v="5"/>
    <n v="77340"/>
    <x v="2"/>
    <s v="OFF-AR-10001953"/>
    <x v="1"/>
    <s v="Art"/>
    <x v="395"/>
    <n v="70.367999999999995"/>
    <n v="2"/>
    <n v="0.2"/>
    <n v="6.1572000000000031"/>
    <n v="0"/>
  </r>
  <r>
    <n v="492"/>
    <s v="CA-2011-113362"/>
    <x v="2"/>
    <x v="80"/>
    <d v="2011-09-19T00:00:00"/>
    <x v="1"/>
    <s v="AJ-10960"/>
    <x v="195"/>
    <s v="Consumer"/>
    <s v="United States"/>
    <s v="Rochester"/>
    <x v="15"/>
    <n v="14609"/>
    <x v="3"/>
    <s v="OFF-ST-10001809"/>
    <x v="1"/>
    <s v="Storage"/>
    <x v="430"/>
    <n v="449.15"/>
    <n v="5"/>
    <n v="0"/>
    <n v="8.9829999999999899"/>
    <n v="1"/>
  </r>
  <r>
    <n v="493"/>
    <s v="CA-2011-113362"/>
    <x v="2"/>
    <x v="80"/>
    <d v="2011-09-19T00:00:00"/>
    <x v="1"/>
    <s v="AJ-10960"/>
    <x v="195"/>
    <s v="Consumer"/>
    <s v="United States"/>
    <s v="Rochester"/>
    <x v="15"/>
    <n v="14609"/>
    <x v="3"/>
    <s v="OFF-EN-10003845"/>
    <x v="1"/>
    <s v="Envelopes"/>
    <x v="431"/>
    <n v="11.07"/>
    <n v="3"/>
    <n v="0"/>
    <n v="5.0921999999999992"/>
    <n v="0"/>
  </r>
  <r>
    <n v="494"/>
    <s v="CA-2013-169166"/>
    <x v="0"/>
    <x v="195"/>
    <d v="2013-05-15T00:00:00"/>
    <x v="1"/>
    <s v="SS-20590"/>
    <x v="196"/>
    <s v="Consumer"/>
    <s v="United States"/>
    <s v="Seattle"/>
    <x v="4"/>
    <n v="98115"/>
    <x v="1"/>
    <s v="TEC-AC-10000991"/>
    <x v="2"/>
    <s v="Accessories"/>
    <x v="432"/>
    <n v="93.98"/>
    <n v="2"/>
    <n v="0"/>
    <n v="13.157200000000003"/>
    <n v="1"/>
  </r>
  <r>
    <n v="495"/>
    <s v="US-2013-120929"/>
    <x v="0"/>
    <x v="196"/>
    <d v="2013-03-22T00:00:00"/>
    <x v="0"/>
    <s v="RO-19780"/>
    <x v="197"/>
    <s v="Consumer"/>
    <s v="United States"/>
    <s v="Memphis"/>
    <x v="18"/>
    <n v="38109"/>
    <x v="0"/>
    <s v="FUR-TA-10001857"/>
    <x v="0"/>
    <s v="Tables"/>
    <x v="433"/>
    <n v="189.88200000000001"/>
    <n v="3"/>
    <n v="0.4"/>
    <n v="-94.941000000000017"/>
    <n v="1"/>
  </r>
  <r>
    <n v="496"/>
    <s v="CA-2012-134782"/>
    <x v="1"/>
    <x v="17"/>
    <d v="2012-12-31T00:00:00"/>
    <x v="1"/>
    <s v="MD-17350"/>
    <x v="198"/>
    <s v="Consumer"/>
    <s v="United States"/>
    <s v="Fayetteville"/>
    <x v="36"/>
    <n v="72701"/>
    <x v="0"/>
    <s v="OFF-EN-10001434"/>
    <x v="1"/>
    <s v="Envelopes"/>
    <x v="434"/>
    <n v="105.42"/>
    <n v="2"/>
    <n v="0"/>
    <n v="51.655799999999999"/>
    <n v="1"/>
  </r>
  <r>
    <n v="497"/>
    <s v="CA-2013-126158"/>
    <x v="0"/>
    <x v="197"/>
    <d v="2013-08-01T00:00:00"/>
    <x v="1"/>
    <s v="SC-20095"/>
    <x v="183"/>
    <s v="Consumer"/>
    <s v="United States"/>
    <s v="Costa Mesa"/>
    <x v="1"/>
    <n v="92627"/>
    <x v="1"/>
    <s v="OFF-BI-10002498"/>
    <x v="1"/>
    <s v="Binders"/>
    <x v="435"/>
    <n v="119.61600000000001"/>
    <n v="8"/>
    <n v="0.2"/>
    <n v="40.370399999999997"/>
    <n v="1"/>
  </r>
  <r>
    <n v="498"/>
    <s v="CA-2013-126158"/>
    <x v="0"/>
    <x v="197"/>
    <d v="2013-08-01T00:00:00"/>
    <x v="1"/>
    <s v="SC-20095"/>
    <x v="183"/>
    <s v="Consumer"/>
    <s v="United States"/>
    <s v="Costa Mesa"/>
    <x v="1"/>
    <n v="92627"/>
    <x v="1"/>
    <s v="FUR-FU-10004864"/>
    <x v="0"/>
    <s v="Furnishings"/>
    <x v="436"/>
    <n v="255.76"/>
    <n v="4"/>
    <n v="0"/>
    <n v="81.843199999999996"/>
    <n v="0"/>
  </r>
  <r>
    <n v="499"/>
    <s v="CA-2013-126158"/>
    <x v="0"/>
    <x v="197"/>
    <d v="2013-08-01T00:00:00"/>
    <x v="1"/>
    <s v="SC-20095"/>
    <x v="183"/>
    <s v="Consumer"/>
    <s v="United States"/>
    <s v="Costa Mesa"/>
    <x v="1"/>
    <n v="92627"/>
    <x v="1"/>
    <s v="FUR-CH-10002602"/>
    <x v="0"/>
    <s v="Chairs"/>
    <x v="288"/>
    <n v="241.56799999999998"/>
    <n v="2"/>
    <n v="0.2"/>
    <n v="18.11760000000001"/>
    <n v="0"/>
  </r>
  <r>
    <n v="500"/>
    <s v="CA-2013-126158"/>
    <x v="0"/>
    <x v="197"/>
    <d v="2013-08-01T00:00:00"/>
    <x v="1"/>
    <s v="SC-20095"/>
    <x v="183"/>
    <s v="Consumer"/>
    <s v="United States"/>
    <s v="Costa Mesa"/>
    <x v="1"/>
    <n v="92627"/>
    <x v="1"/>
    <s v="FUR-FU-10000073"/>
    <x v="0"/>
    <s v="Furnishings"/>
    <x v="437"/>
    <n v="69.3"/>
    <n v="9"/>
    <n v="0"/>
    <n v="22.868999999999996"/>
    <n v="0"/>
  </r>
  <r>
    <n v="501"/>
    <s v="US-2013-105578"/>
    <x v="0"/>
    <x v="198"/>
    <d v="2013-06-05T00:00:00"/>
    <x v="1"/>
    <s v="MY-17380"/>
    <x v="199"/>
    <s v="Corporate"/>
    <s v="United States"/>
    <s v="Parker"/>
    <x v="22"/>
    <n v="80134"/>
    <x v="1"/>
    <s v="OFF-BI-10001670"/>
    <x v="1"/>
    <s v="Binders"/>
    <x v="438"/>
    <n v="22.620000000000005"/>
    <n v="2"/>
    <n v="0.7"/>
    <n v="-15.079999999999998"/>
    <n v="1"/>
  </r>
  <r>
    <n v="502"/>
    <s v="US-2013-105578"/>
    <x v="0"/>
    <x v="198"/>
    <d v="2013-06-05T00:00:00"/>
    <x v="1"/>
    <s v="MY-17380"/>
    <x v="199"/>
    <s v="Corporate"/>
    <s v="United States"/>
    <s v="Parker"/>
    <x v="22"/>
    <n v="80134"/>
    <x v="1"/>
    <s v="OFF-BI-10001658"/>
    <x v="1"/>
    <s v="Binders"/>
    <x v="439"/>
    <n v="14.952000000000004"/>
    <n v="2"/>
    <n v="0.7"/>
    <n v="-11.961599999999997"/>
    <n v="0"/>
  </r>
  <r>
    <n v="503"/>
    <s v="US-2013-105578"/>
    <x v="0"/>
    <x v="198"/>
    <d v="2013-06-05T00:00:00"/>
    <x v="1"/>
    <s v="MY-17380"/>
    <x v="199"/>
    <s v="Corporate"/>
    <s v="United States"/>
    <s v="Parker"/>
    <x v="22"/>
    <n v="80134"/>
    <x v="1"/>
    <s v="FUR-CH-10001215"/>
    <x v="0"/>
    <s v="Chairs"/>
    <x v="440"/>
    <n v="801.5680000000001"/>
    <n v="2"/>
    <n v="0.2"/>
    <n v="50.097999999999985"/>
    <n v="0"/>
  </r>
  <r>
    <n v="504"/>
    <s v="US-2013-105578"/>
    <x v="0"/>
    <x v="198"/>
    <d v="2013-06-05T00:00:00"/>
    <x v="1"/>
    <s v="MY-17380"/>
    <x v="199"/>
    <s v="Corporate"/>
    <s v="United States"/>
    <s v="Parker"/>
    <x v="22"/>
    <n v="80134"/>
    <x v="1"/>
    <s v="OFF-BI-10000831"/>
    <x v="1"/>
    <s v="Binders"/>
    <x v="441"/>
    <n v="2.3760000000000003"/>
    <n v="3"/>
    <n v="0.7"/>
    <n v="-1.9007999999999998"/>
    <n v="0"/>
  </r>
  <r>
    <n v="505"/>
    <s v="US-2013-105578"/>
    <x v="0"/>
    <x v="198"/>
    <d v="2013-06-05T00:00:00"/>
    <x v="1"/>
    <s v="MY-17380"/>
    <x v="199"/>
    <s v="Corporate"/>
    <s v="United States"/>
    <s v="Parker"/>
    <x v="22"/>
    <n v="80134"/>
    <x v="1"/>
    <s v="OFF-PA-10000357"/>
    <x v="1"/>
    <s v="Paper"/>
    <x v="442"/>
    <n v="32.792000000000002"/>
    <n v="1"/>
    <n v="0.2"/>
    <n v="11.8871"/>
    <n v="0"/>
  </r>
  <r>
    <n v="506"/>
    <s v="CA-2014-134978"/>
    <x v="3"/>
    <x v="105"/>
    <d v="2014-11-16T00:00:00"/>
    <x v="0"/>
    <s v="EB-13705"/>
    <x v="182"/>
    <s v="Corporate"/>
    <s v="United States"/>
    <s v="New York City"/>
    <x v="15"/>
    <n v="10024"/>
    <x v="3"/>
    <s v="OFF-BI-10003274"/>
    <x v="1"/>
    <s v="Binders"/>
    <x v="122"/>
    <n v="15.920000000000002"/>
    <n v="5"/>
    <n v="0.2"/>
    <n v="5.3729999999999993"/>
    <n v="1"/>
  </r>
  <r>
    <n v="507"/>
    <s v="CA-2012-145352"/>
    <x v="1"/>
    <x v="199"/>
    <d v="2012-03-22T00:00:00"/>
    <x v="1"/>
    <s v="CM-12385"/>
    <x v="200"/>
    <s v="Consumer"/>
    <s v="United States"/>
    <s v="Atlanta"/>
    <x v="32"/>
    <n v="30318"/>
    <x v="0"/>
    <s v="OFF-AR-10001662"/>
    <x v="1"/>
    <s v="Art"/>
    <x v="443"/>
    <n v="2.74"/>
    <n v="1"/>
    <n v="0"/>
    <n v="0.73980000000000024"/>
    <n v="1"/>
  </r>
  <r>
    <n v="508"/>
    <s v="CA-2012-145352"/>
    <x v="1"/>
    <x v="199"/>
    <d v="2012-03-22T00:00:00"/>
    <x v="1"/>
    <s v="CM-12385"/>
    <x v="200"/>
    <s v="Consumer"/>
    <s v="United States"/>
    <s v="Atlanta"/>
    <x v="32"/>
    <n v="30318"/>
    <x v="0"/>
    <s v="OFF-AR-10003856"/>
    <x v="1"/>
    <s v="Art"/>
    <x v="444"/>
    <n v="8.34"/>
    <n v="3"/>
    <n v="0"/>
    <n v="2.1683999999999997"/>
    <n v="0"/>
  </r>
  <r>
    <n v="509"/>
    <s v="CA-2012-145352"/>
    <x v="1"/>
    <x v="199"/>
    <d v="2012-03-22T00:00:00"/>
    <x v="1"/>
    <s v="CM-12385"/>
    <x v="200"/>
    <s v="Consumer"/>
    <s v="United States"/>
    <s v="Atlanta"/>
    <x v="32"/>
    <n v="30318"/>
    <x v="0"/>
    <s v="OFF-ST-10001228"/>
    <x v="1"/>
    <s v="Storage"/>
    <x v="445"/>
    <n v="46.74"/>
    <n v="3"/>
    <n v="0"/>
    <n v="11.684999999999999"/>
    <n v="0"/>
  </r>
  <r>
    <n v="510"/>
    <s v="CA-2012-145352"/>
    <x v="1"/>
    <x v="199"/>
    <d v="2012-03-22T00:00:00"/>
    <x v="1"/>
    <s v="CM-12385"/>
    <x v="200"/>
    <s v="Consumer"/>
    <s v="United States"/>
    <s v="Atlanta"/>
    <x v="32"/>
    <n v="30318"/>
    <x v="0"/>
    <s v="OFF-BI-10003527"/>
    <x v="1"/>
    <s v="Binders"/>
    <x v="446"/>
    <n v="6354.95"/>
    <n v="5"/>
    <n v="0"/>
    <n v="3177.4749999999999"/>
    <n v="0"/>
  </r>
  <r>
    <n v="511"/>
    <s v="CA-2014-135307"/>
    <x v="3"/>
    <x v="200"/>
    <d v="2014-11-28T00:00:00"/>
    <x v="2"/>
    <s v="LS-17245"/>
    <x v="201"/>
    <s v="Consumer"/>
    <s v="United States"/>
    <s v="Gladstone"/>
    <x v="25"/>
    <n v="64118"/>
    <x v="2"/>
    <s v="FUR-FU-10001290"/>
    <x v="0"/>
    <s v="Furnishings"/>
    <x v="447"/>
    <n v="126.30000000000001"/>
    <n v="3"/>
    <n v="0"/>
    <n v="40.415999999999997"/>
    <n v="1"/>
  </r>
  <r>
    <n v="512"/>
    <s v="CA-2014-135307"/>
    <x v="3"/>
    <x v="200"/>
    <d v="2014-11-28T00:00:00"/>
    <x v="2"/>
    <s v="LS-17245"/>
    <x v="201"/>
    <s v="Consumer"/>
    <s v="United States"/>
    <s v="Gladstone"/>
    <x v="25"/>
    <n v="64118"/>
    <x v="2"/>
    <s v="TEC-AC-10002399"/>
    <x v="2"/>
    <s v="Accessories"/>
    <x v="448"/>
    <n v="38.04"/>
    <n v="2"/>
    <n v="0"/>
    <n v="12.172799999999999"/>
    <n v="0"/>
  </r>
  <r>
    <n v="513"/>
    <s v="CA-2013-106341"/>
    <x v="0"/>
    <x v="201"/>
    <d v="2013-10-24T00:00:00"/>
    <x v="2"/>
    <s v="LF-17185"/>
    <x v="166"/>
    <s v="Consumer"/>
    <s v="United States"/>
    <s v="Newark"/>
    <x v="24"/>
    <n v="43055"/>
    <x v="3"/>
    <s v="OFF-AR-10002053"/>
    <x v="1"/>
    <s v="Art"/>
    <x v="79"/>
    <n v="7.1519999999999992"/>
    <n v="3"/>
    <n v="0.2"/>
    <n v="0.71520000000000028"/>
    <n v="1"/>
  </r>
  <r>
    <n v="514"/>
    <s v="CA-2014-163405"/>
    <x v="3"/>
    <x v="202"/>
    <d v="2014-12-26T00:00:00"/>
    <x v="1"/>
    <s v="BN-11515"/>
    <x v="202"/>
    <s v="Consumer"/>
    <s v="United States"/>
    <s v="Los Angeles"/>
    <x v="1"/>
    <n v="90049"/>
    <x v="1"/>
    <s v="OFF-AR-10003811"/>
    <x v="1"/>
    <s v="Art"/>
    <x v="449"/>
    <n v="6.63"/>
    <n v="3"/>
    <n v="0"/>
    <n v="1.7901"/>
    <n v="1"/>
  </r>
  <r>
    <n v="515"/>
    <s v="CA-2014-163405"/>
    <x v="3"/>
    <x v="202"/>
    <d v="2014-12-26T00:00:00"/>
    <x v="1"/>
    <s v="BN-11515"/>
    <x v="202"/>
    <s v="Consumer"/>
    <s v="United States"/>
    <s v="Los Angeles"/>
    <x v="1"/>
    <n v="90049"/>
    <x v="1"/>
    <s v="OFF-AR-10001246"/>
    <x v="1"/>
    <s v="Art"/>
    <x v="450"/>
    <n v="5.88"/>
    <n v="2"/>
    <n v="0"/>
    <n v="1.7051999999999996"/>
    <n v="0"/>
  </r>
  <r>
    <n v="516"/>
    <s v="CA-2014-127432"/>
    <x v="3"/>
    <x v="203"/>
    <d v="2014-01-28T00:00:00"/>
    <x v="1"/>
    <s v="AD-10180"/>
    <x v="57"/>
    <s v="Home Office"/>
    <s v="United States"/>
    <s v="Great Falls"/>
    <x v="37"/>
    <n v="59405"/>
    <x v="1"/>
    <s v="TEC-CO-10003236"/>
    <x v="2"/>
    <s v="Copiers"/>
    <x v="451"/>
    <n v="2999.95"/>
    <n v="5"/>
    <n v="0"/>
    <n v="1379.9769999999999"/>
    <n v="1"/>
  </r>
  <r>
    <n v="517"/>
    <s v="CA-2014-127432"/>
    <x v="3"/>
    <x v="203"/>
    <d v="2014-01-28T00:00:00"/>
    <x v="1"/>
    <s v="AD-10180"/>
    <x v="57"/>
    <s v="Home Office"/>
    <s v="United States"/>
    <s v="Great Falls"/>
    <x v="37"/>
    <n v="59405"/>
    <x v="1"/>
    <s v="OFF-ST-10004507"/>
    <x v="1"/>
    <s v="Storage"/>
    <x v="452"/>
    <n v="51.449999999999996"/>
    <n v="3"/>
    <n v="0"/>
    <n v="13.891499999999999"/>
    <n v="0"/>
  </r>
  <r>
    <n v="518"/>
    <s v="CA-2014-127432"/>
    <x v="3"/>
    <x v="203"/>
    <d v="2014-01-28T00:00:00"/>
    <x v="1"/>
    <s v="AD-10180"/>
    <x v="57"/>
    <s v="Home Office"/>
    <s v="United States"/>
    <s v="Great Falls"/>
    <x v="37"/>
    <n v="59405"/>
    <x v="1"/>
    <s v="OFF-PA-10001667"/>
    <x v="1"/>
    <s v="Paper"/>
    <x v="453"/>
    <n v="11.96"/>
    <n v="2"/>
    <n v="0"/>
    <n v="5.3819999999999997"/>
    <n v="0"/>
  </r>
  <r>
    <n v="519"/>
    <s v="CA-2014-127432"/>
    <x v="3"/>
    <x v="203"/>
    <d v="2014-01-28T00:00:00"/>
    <x v="1"/>
    <s v="AD-10180"/>
    <x v="57"/>
    <s v="Home Office"/>
    <s v="United States"/>
    <s v="Great Falls"/>
    <x v="37"/>
    <n v="59405"/>
    <x v="1"/>
    <s v="OFF-ST-10004459"/>
    <x v="1"/>
    <s v="Storage"/>
    <x v="454"/>
    <n v="1126.02"/>
    <n v="3"/>
    <n v="0"/>
    <n v="56.300999999999988"/>
    <n v="0"/>
  </r>
  <r>
    <n v="520"/>
    <s v="CA-2012-157812"/>
    <x v="1"/>
    <x v="204"/>
    <d v="2012-03-26T00:00:00"/>
    <x v="1"/>
    <s v="DB-13210"/>
    <x v="203"/>
    <s v="Consumer"/>
    <s v="United States"/>
    <s v="Houston"/>
    <x v="5"/>
    <n v="77041"/>
    <x v="2"/>
    <s v="TEC-AC-10000171"/>
    <x v="2"/>
    <s v="Accessories"/>
    <x v="43"/>
    <n v="18.391999999999999"/>
    <n v="1"/>
    <n v="0.2"/>
    <n v="5.2877000000000001"/>
    <n v="1"/>
  </r>
  <r>
    <n v="521"/>
    <s v="CA-2012-157812"/>
    <x v="1"/>
    <x v="204"/>
    <d v="2012-03-26T00:00:00"/>
    <x v="1"/>
    <s v="DB-13210"/>
    <x v="203"/>
    <s v="Consumer"/>
    <s v="United States"/>
    <s v="Houston"/>
    <x v="5"/>
    <n v="77041"/>
    <x v="2"/>
    <s v="OFF-ST-10000736"/>
    <x v="1"/>
    <s v="Storage"/>
    <x v="455"/>
    <n v="129.56800000000001"/>
    <n v="2"/>
    <n v="0.2"/>
    <n v="-25.91360000000001"/>
    <n v="0"/>
  </r>
  <r>
    <n v="522"/>
    <s v="CA-2012-157812"/>
    <x v="1"/>
    <x v="204"/>
    <d v="2012-03-26T00:00:00"/>
    <x v="1"/>
    <s v="DB-13210"/>
    <x v="203"/>
    <s v="Consumer"/>
    <s v="United States"/>
    <s v="Houston"/>
    <x v="5"/>
    <n v="77041"/>
    <x v="2"/>
    <s v="OFF-BI-10000285"/>
    <x v="1"/>
    <s v="Binders"/>
    <x v="456"/>
    <n v="14.111999999999997"/>
    <n v="9"/>
    <n v="0.8"/>
    <n v="-21.167999999999999"/>
    <n v="0"/>
  </r>
  <r>
    <n v="523"/>
    <s v="CA-2014-145142"/>
    <x v="3"/>
    <x v="205"/>
    <d v="2014-01-26T00:00:00"/>
    <x v="2"/>
    <s v="MC-17605"/>
    <x v="204"/>
    <s v="Corporate"/>
    <s v="United States"/>
    <s v="Detroit"/>
    <x v="12"/>
    <n v="48234"/>
    <x v="2"/>
    <s v="FUR-TA-10001857"/>
    <x v="0"/>
    <s v="Tables"/>
    <x v="433"/>
    <n v="210.98"/>
    <n v="2"/>
    <n v="0"/>
    <n v="21.097999999999985"/>
    <n v="1"/>
  </r>
  <r>
    <n v="524"/>
    <s v="US-2013-139486"/>
    <x v="0"/>
    <x v="206"/>
    <d v="2013-05-24T00:00:00"/>
    <x v="2"/>
    <s v="LH-17155"/>
    <x v="109"/>
    <s v="Consumer"/>
    <s v="United States"/>
    <s v="Los Angeles"/>
    <x v="1"/>
    <n v="90032"/>
    <x v="1"/>
    <s v="TEC-PH-10003555"/>
    <x v="2"/>
    <s v="Phones"/>
    <x v="457"/>
    <n v="55.176000000000002"/>
    <n v="3"/>
    <n v="0.2"/>
    <n v="-12.414599999999997"/>
    <n v="1"/>
  </r>
  <r>
    <n v="525"/>
    <s v="US-2013-139486"/>
    <x v="0"/>
    <x v="206"/>
    <d v="2013-05-24T00:00:00"/>
    <x v="2"/>
    <s v="LH-17155"/>
    <x v="109"/>
    <s v="Consumer"/>
    <s v="United States"/>
    <s v="Los Angeles"/>
    <x v="1"/>
    <n v="90032"/>
    <x v="1"/>
    <s v="TEC-AC-10003832"/>
    <x v="2"/>
    <s v="Accessories"/>
    <x v="458"/>
    <n v="66.260000000000005"/>
    <n v="2"/>
    <n v="0"/>
    <n v="27.166600000000003"/>
    <n v="0"/>
  </r>
  <r>
    <n v="526"/>
    <s v="CA-2012-158792"/>
    <x v="1"/>
    <x v="207"/>
    <d v="2013-01-02T00:00:00"/>
    <x v="1"/>
    <s v="BD-11605"/>
    <x v="205"/>
    <s v="Consumer"/>
    <s v="United States"/>
    <s v="Lawrence"/>
    <x v="31"/>
    <n v="1841"/>
    <x v="3"/>
    <s v="OFF-FA-10002815"/>
    <x v="1"/>
    <s v="Fasteners"/>
    <x v="33"/>
    <n v="22.200000000000003"/>
    <n v="5"/>
    <n v="0"/>
    <n v="10.434000000000001"/>
    <n v="1"/>
  </r>
  <r>
    <n v="527"/>
    <s v="CA-2014-113558"/>
    <x v="3"/>
    <x v="208"/>
    <d v="2014-10-27T00:00:00"/>
    <x v="1"/>
    <s v="PH-18790"/>
    <x v="206"/>
    <s v="Home Office"/>
    <s v="United States"/>
    <s v="Lakeland"/>
    <x v="2"/>
    <n v="33801"/>
    <x v="0"/>
    <s v="FUR-CH-10003379"/>
    <x v="0"/>
    <s v="Chairs"/>
    <x v="459"/>
    <n v="683.95200000000011"/>
    <n v="3"/>
    <n v="0.2"/>
    <n v="42.746999999999986"/>
    <n v="1"/>
  </r>
  <r>
    <n v="528"/>
    <s v="CA-2014-113558"/>
    <x v="3"/>
    <x v="208"/>
    <d v="2014-10-27T00:00:00"/>
    <x v="1"/>
    <s v="PH-18790"/>
    <x v="206"/>
    <s v="Home Office"/>
    <s v="United States"/>
    <s v="Lakeland"/>
    <x v="2"/>
    <n v="33801"/>
    <x v="0"/>
    <s v="FUR-FU-10001756"/>
    <x v="0"/>
    <s v="Furnishings"/>
    <x v="282"/>
    <n v="45.695999999999998"/>
    <n v="3"/>
    <n v="0.2"/>
    <n v="5.1407999999999916"/>
    <n v="0"/>
  </r>
  <r>
    <n v="529"/>
    <s v="US-2012-138303"/>
    <x v="1"/>
    <x v="37"/>
    <d v="2012-09-07T00:00:00"/>
    <x v="1"/>
    <s v="MG-18145"/>
    <x v="207"/>
    <s v="Consumer"/>
    <s v="United States"/>
    <s v="Philadelphia"/>
    <x v="9"/>
    <n v="19134"/>
    <x v="3"/>
    <s v="OFF-ST-10004963"/>
    <x v="1"/>
    <s v="Storage"/>
    <x v="460"/>
    <n v="36.336000000000006"/>
    <n v="3"/>
    <n v="0.2"/>
    <n v="-7.2672000000000043"/>
    <n v="1"/>
  </r>
  <r>
    <n v="530"/>
    <s v="US-2012-138303"/>
    <x v="1"/>
    <x v="37"/>
    <d v="2012-09-07T00:00:00"/>
    <x v="1"/>
    <s v="MG-18145"/>
    <x v="207"/>
    <s v="Consumer"/>
    <s v="United States"/>
    <s v="Philadelphia"/>
    <x v="9"/>
    <n v="19134"/>
    <x v="3"/>
    <s v="OFF-SU-10002881"/>
    <x v="1"/>
    <s v="Supplies"/>
    <x v="461"/>
    <n v="666.24800000000005"/>
    <n v="1"/>
    <n v="0.2"/>
    <n v="-149.9058"/>
    <n v="0"/>
  </r>
  <r>
    <n v="531"/>
    <s v="US-2012-138303"/>
    <x v="1"/>
    <x v="37"/>
    <d v="2012-09-07T00:00:00"/>
    <x v="1"/>
    <s v="MG-18145"/>
    <x v="207"/>
    <s v="Consumer"/>
    <s v="United States"/>
    <s v="Philadelphia"/>
    <x v="9"/>
    <n v="19134"/>
    <x v="3"/>
    <s v="OFF-EN-10001335"/>
    <x v="1"/>
    <s v="Envelopes"/>
    <x v="462"/>
    <n v="52.512"/>
    <n v="6"/>
    <n v="0.2"/>
    <n v="19.692"/>
    <n v="0"/>
  </r>
  <r>
    <n v="532"/>
    <s v="CA-2012-102848"/>
    <x v="1"/>
    <x v="209"/>
    <d v="2012-11-09T00:00:00"/>
    <x v="0"/>
    <s v="KB-16240"/>
    <x v="208"/>
    <s v="Corporate"/>
    <s v="United States"/>
    <s v="Los Angeles"/>
    <x v="1"/>
    <n v="90036"/>
    <x v="1"/>
    <s v="FUR-CH-10000595"/>
    <x v="0"/>
    <s v="Chairs"/>
    <x v="463"/>
    <n v="190.72000000000003"/>
    <n v="1"/>
    <n v="0.2"/>
    <n v="11.919999999999987"/>
    <n v="1"/>
  </r>
  <r>
    <n v="533"/>
    <s v="US-2014-129441"/>
    <x v="3"/>
    <x v="210"/>
    <d v="2014-09-12T00:00:00"/>
    <x v="1"/>
    <s v="JC-15340"/>
    <x v="209"/>
    <s v="Consumer"/>
    <s v="United States"/>
    <s v="Los Angeles"/>
    <x v="1"/>
    <n v="90032"/>
    <x v="1"/>
    <s v="FUR-FU-10000448"/>
    <x v="0"/>
    <s v="Furnishings"/>
    <x v="464"/>
    <n v="47.94"/>
    <n v="3"/>
    <n v="0"/>
    <n v="2.3969999999999985"/>
    <n v="1"/>
  </r>
  <r>
    <n v="534"/>
    <s v="CA-2013-168753"/>
    <x v="0"/>
    <x v="211"/>
    <d v="2013-06-02T00:00:00"/>
    <x v="0"/>
    <s v="RL-19615"/>
    <x v="210"/>
    <s v="Consumer"/>
    <s v="United States"/>
    <s v="Montgomery"/>
    <x v="19"/>
    <n v="36116"/>
    <x v="0"/>
    <s v="TEC-PH-10000984"/>
    <x v="2"/>
    <s v="Phones"/>
    <x v="465"/>
    <n v="979.95"/>
    <n v="5"/>
    <n v="0"/>
    <n v="274.38600000000008"/>
    <n v="1"/>
  </r>
  <r>
    <n v="535"/>
    <s v="CA-2013-168753"/>
    <x v="0"/>
    <x v="211"/>
    <d v="2013-06-02T00:00:00"/>
    <x v="0"/>
    <s v="RL-19615"/>
    <x v="210"/>
    <s v="Consumer"/>
    <s v="United States"/>
    <s v="Montgomery"/>
    <x v="19"/>
    <n v="36116"/>
    <x v="0"/>
    <s v="OFF-BI-10002557"/>
    <x v="1"/>
    <s v="Binders"/>
    <x v="246"/>
    <n v="22.75"/>
    <n v="5"/>
    <n v="0"/>
    <n v="11.375"/>
    <n v="0"/>
  </r>
  <r>
    <n v="536"/>
    <s v="CA-2013-126613"/>
    <x v="0"/>
    <x v="212"/>
    <d v="2013-07-17T00:00:00"/>
    <x v="1"/>
    <s v="AA-10375"/>
    <x v="211"/>
    <s v="Consumer"/>
    <s v="United States"/>
    <s v="Mesa"/>
    <x v="16"/>
    <n v="85204"/>
    <x v="1"/>
    <s v="OFF-ST-10001325"/>
    <x v="1"/>
    <s v="Storage"/>
    <x v="466"/>
    <n v="16.768000000000001"/>
    <n v="2"/>
    <n v="0.2"/>
    <n v="1.4672000000000001"/>
    <n v="1"/>
  </r>
  <r>
    <n v="537"/>
    <s v="US-2014-122637"/>
    <x v="3"/>
    <x v="213"/>
    <d v="2014-09-09T00:00:00"/>
    <x v="0"/>
    <s v="EP-13915"/>
    <x v="212"/>
    <s v="Consumer"/>
    <s v="United States"/>
    <s v="Chicago"/>
    <x v="10"/>
    <n v="60653"/>
    <x v="2"/>
    <s v="OFF-BI-10002429"/>
    <x v="1"/>
    <s v="Binders"/>
    <x v="467"/>
    <n v="42.615999999999993"/>
    <n v="7"/>
    <n v="0.8"/>
    <n v="-68.185600000000022"/>
    <n v="1"/>
  </r>
  <r>
    <n v="538"/>
    <s v="CA-2012-147851"/>
    <x v="1"/>
    <x v="155"/>
    <d v="2012-12-08T00:00:00"/>
    <x v="1"/>
    <s v="MP-17470"/>
    <x v="88"/>
    <s v="Home Office"/>
    <s v="United States"/>
    <s v="New York City"/>
    <x v="15"/>
    <n v="10009"/>
    <x v="3"/>
    <s v="OFF-BI-10004528"/>
    <x v="1"/>
    <s v="Binders"/>
    <x v="468"/>
    <n v="10.752000000000001"/>
    <n v="4"/>
    <n v="0.2"/>
    <n v="3.359999999999999"/>
    <n v="1"/>
  </r>
  <r>
    <n v="539"/>
    <s v="CA-2012-134894"/>
    <x v="1"/>
    <x v="214"/>
    <d v="2012-12-11T00:00:00"/>
    <x v="1"/>
    <s v="DK-12985"/>
    <x v="213"/>
    <s v="Consumer"/>
    <s v="United States"/>
    <s v="Henderson"/>
    <x v="0"/>
    <n v="42420"/>
    <x v="0"/>
    <s v="OFF-AP-10001271"/>
    <x v="1"/>
    <s v="Appliances"/>
    <x v="469"/>
    <n v="152.94"/>
    <n v="3"/>
    <n v="0"/>
    <n v="41.293800000000005"/>
    <n v="1"/>
  </r>
  <r>
    <n v="540"/>
    <s v="CA-2012-134894"/>
    <x v="1"/>
    <x v="214"/>
    <d v="2012-12-11T00:00:00"/>
    <x v="1"/>
    <s v="DK-12985"/>
    <x v="213"/>
    <s v="Consumer"/>
    <s v="United States"/>
    <s v="Henderson"/>
    <x v="0"/>
    <n v="42420"/>
    <x v="0"/>
    <s v="FUR-CH-10002647"/>
    <x v="0"/>
    <s v="Chairs"/>
    <x v="470"/>
    <n v="283.92"/>
    <n v="4"/>
    <n v="0"/>
    <n v="70.980000000000018"/>
    <n v="0"/>
  </r>
  <r>
    <n v="541"/>
    <s v="CA-2011-140795"/>
    <x v="2"/>
    <x v="215"/>
    <d v="2011-02-04T00:00:00"/>
    <x v="2"/>
    <s v="BD-11500"/>
    <x v="214"/>
    <s v="Consumer"/>
    <s v="United States"/>
    <s v="Green Bay"/>
    <x v="6"/>
    <n v="54302"/>
    <x v="2"/>
    <s v="TEC-AC-10001432"/>
    <x v="2"/>
    <s v="Accessories"/>
    <x v="471"/>
    <n v="468.90000000000003"/>
    <n v="6"/>
    <n v="0"/>
    <n v="206.31600000000006"/>
    <n v="1"/>
  </r>
  <r>
    <n v="542"/>
    <s v="CA-2013-136924"/>
    <x v="0"/>
    <x v="216"/>
    <d v="2013-07-18T00:00:00"/>
    <x v="2"/>
    <s v="ES-14080"/>
    <x v="20"/>
    <s v="Corporate"/>
    <s v="United States"/>
    <s v="Tucson"/>
    <x v="16"/>
    <n v="85705"/>
    <x v="1"/>
    <s v="TEC-PH-10002262"/>
    <x v="2"/>
    <s v="Phones"/>
    <x v="472"/>
    <n v="380.86400000000003"/>
    <n v="8"/>
    <n v="0.2"/>
    <n v="38.086400000000026"/>
    <n v="1"/>
  </r>
  <r>
    <n v="543"/>
    <s v="US-2012-120131"/>
    <x v="1"/>
    <x v="217"/>
    <d v="2012-12-23T00:00:00"/>
    <x v="1"/>
    <s v="LM-17065"/>
    <x v="215"/>
    <s v="Consumer"/>
    <s v="United States"/>
    <s v="Springfield"/>
    <x v="24"/>
    <n v="45503"/>
    <x v="3"/>
    <s v="OFF-ST-10001809"/>
    <x v="1"/>
    <s v="Storage"/>
    <x v="430"/>
    <n v="646.77600000000007"/>
    <n v="9"/>
    <n v="0.2"/>
    <n v="-145.52460000000002"/>
    <n v="1"/>
  </r>
  <r>
    <n v="544"/>
    <s v="CA-2011-103849"/>
    <x v="2"/>
    <x v="218"/>
    <d v="2011-05-16T00:00:00"/>
    <x v="1"/>
    <s v="PG-18895"/>
    <x v="38"/>
    <s v="Consumer"/>
    <s v="United States"/>
    <s v="Fort Worth"/>
    <x v="5"/>
    <n v="76106"/>
    <x v="2"/>
    <s v="TEC-AC-10001465"/>
    <x v="2"/>
    <s v="Accessories"/>
    <x v="473"/>
    <n v="58.112000000000002"/>
    <n v="2"/>
    <n v="0.2"/>
    <n v="7.263999999999994"/>
    <n v="1"/>
  </r>
  <r>
    <n v="545"/>
    <s v="CA-2011-103849"/>
    <x v="2"/>
    <x v="218"/>
    <d v="2011-05-16T00:00:00"/>
    <x v="1"/>
    <s v="PG-18895"/>
    <x v="38"/>
    <s v="Consumer"/>
    <s v="United States"/>
    <s v="Fort Worth"/>
    <x v="5"/>
    <n v="76106"/>
    <x v="2"/>
    <s v="TEC-PH-10002597"/>
    <x v="2"/>
    <s v="Phones"/>
    <x v="474"/>
    <n v="100.792"/>
    <n v="1"/>
    <n v="0.2"/>
    <n v="6.2995000000000019"/>
    <n v="0"/>
  </r>
  <r>
    <n v="546"/>
    <s v="CA-2011-103849"/>
    <x v="2"/>
    <x v="218"/>
    <d v="2011-05-16T00:00:00"/>
    <x v="1"/>
    <s v="PG-18895"/>
    <x v="38"/>
    <s v="Consumer"/>
    <s v="United States"/>
    <s v="Fort Worth"/>
    <x v="5"/>
    <n v="76106"/>
    <x v="2"/>
    <s v="FUR-FU-10000723"/>
    <x v="0"/>
    <s v="Furnishings"/>
    <x v="475"/>
    <n v="66.112000000000009"/>
    <n v="4"/>
    <n v="0.6"/>
    <n v="-84.292799999999986"/>
    <n v="0"/>
  </r>
  <r>
    <n v="547"/>
    <s v="CA-2014-162929"/>
    <x v="3"/>
    <x v="123"/>
    <d v="2014-11-23T00:00:00"/>
    <x v="2"/>
    <s v="AS-10135"/>
    <x v="216"/>
    <s v="Home Office"/>
    <s v="United States"/>
    <s v="New York City"/>
    <x v="15"/>
    <n v="10035"/>
    <x v="3"/>
    <s v="OFF-BI-10000404"/>
    <x v="1"/>
    <s v="Binders"/>
    <x v="476"/>
    <n v="41.28"/>
    <n v="6"/>
    <n v="0.2"/>
    <n v="13.931999999999999"/>
    <n v="1"/>
  </r>
  <r>
    <n v="548"/>
    <s v="CA-2014-162929"/>
    <x v="3"/>
    <x v="123"/>
    <d v="2014-11-23T00:00:00"/>
    <x v="2"/>
    <s v="AS-10135"/>
    <x v="216"/>
    <s v="Home Office"/>
    <s v="United States"/>
    <s v="New York City"/>
    <x v="15"/>
    <n v="10035"/>
    <x v="3"/>
    <s v="OFF-PA-10002986"/>
    <x v="1"/>
    <s v="Paper"/>
    <x v="477"/>
    <n v="13.36"/>
    <n v="2"/>
    <n v="0"/>
    <n v="6.4127999999999998"/>
    <n v="0"/>
  </r>
  <r>
    <n v="549"/>
    <s v="CA-2012-113173"/>
    <x v="1"/>
    <x v="219"/>
    <d v="2012-11-17T00:00:00"/>
    <x v="0"/>
    <s v="DK-13225"/>
    <x v="158"/>
    <s v="Corporate"/>
    <s v="United States"/>
    <s v="Chicago"/>
    <x v="10"/>
    <n v="60653"/>
    <x v="2"/>
    <s v="OFF-ST-10000604"/>
    <x v="1"/>
    <s v="Storage"/>
    <x v="54"/>
    <n v="250.27199999999999"/>
    <n v="9"/>
    <n v="0.2"/>
    <n v="15.641999999999982"/>
    <n v="1"/>
  </r>
  <r>
    <n v="550"/>
    <s v="CA-2012-113173"/>
    <x v="1"/>
    <x v="219"/>
    <d v="2012-11-17T00:00:00"/>
    <x v="0"/>
    <s v="DK-13225"/>
    <x v="158"/>
    <s v="Corporate"/>
    <s v="United States"/>
    <s v="Chicago"/>
    <x v="10"/>
    <n v="60653"/>
    <x v="2"/>
    <s v="OFF-BI-10004738"/>
    <x v="1"/>
    <s v="Binders"/>
    <x v="92"/>
    <n v="11.363999999999997"/>
    <n v="3"/>
    <n v="0.8"/>
    <n v="-17.045999999999999"/>
    <n v="0"/>
  </r>
  <r>
    <n v="551"/>
    <s v="CA-2012-113173"/>
    <x v="1"/>
    <x v="219"/>
    <d v="2012-11-17T00:00:00"/>
    <x v="0"/>
    <s v="DK-13225"/>
    <x v="158"/>
    <s v="Corporate"/>
    <s v="United States"/>
    <s v="Chicago"/>
    <x v="10"/>
    <n v="60653"/>
    <x v="2"/>
    <s v="OFF-SU-10001935"/>
    <x v="1"/>
    <s v="Supplies"/>
    <x v="33"/>
    <n v="8.7200000000000006"/>
    <n v="5"/>
    <n v="0.2"/>
    <n v="-1.7440000000000015"/>
    <n v="0"/>
  </r>
  <r>
    <n v="552"/>
    <s v="CA-2013-136406"/>
    <x v="0"/>
    <x v="173"/>
    <d v="2013-04-18T00:00:00"/>
    <x v="0"/>
    <s v="BD-11320"/>
    <x v="217"/>
    <s v="Consumer"/>
    <s v="United States"/>
    <s v="San Francisco"/>
    <x v="1"/>
    <n v="94110"/>
    <x v="1"/>
    <s v="FUR-CH-10002024"/>
    <x v="0"/>
    <s v="Chairs"/>
    <x v="478"/>
    <n v="1121.568"/>
    <n v="2"/>
    <n v="0.2"/>
    <n v="0"/>
    <n v="1"/>
  </r>
  <r>
    <n v="553"/>
    <s v="CA-2014-112774"/>
    <x v="3"/>
    <x v="220"/>
    <d v="2014-09-13T00:00:00"/>
    <x v="2"/>
    <s v="RC-19960"/>
    <x v="53"/>
    <s v="Consumer"/>
    <s v="United States"/>
    <s v="Jacksonville"/>
    <x v="2"/>
    <n v="32216"/>
    <x v="0"/>
    <s v="FUR-FU-10003039"/>
    <x v="0"/>
    <s v="Furnishings"/>
    <x v="479"/>
    <n v="34.504000000000005"/>
    <n v="1"/>
    <n v="0.2"/>
    <n v="6.0381999999999998"/>
    <n v="1"/>
  </r>
  <r>
    <n v="554"/>
    <s v="CA-2014-101945"/>
    <x v="3"/>
    <x v="221"/>
    <d v="2014-11-29T00:00:00"/>
    <x v="1"/>
    <s v="GT-14710"/>
    <x v="218"/>
    <s v="Consumer"/>
    <s v="United States"/>
    <s v="Houston"/>
    <x v="5"/>
    <n v="77070"/>
    <x v="2"/>
    <s v="OFF-FA-10004248"/>
    <x v="1"/>
    <s v="Fasteners"/>
    <x v="480"/>
    <n v="10.824"/>
    <n v="3"/>
    <n v="0.2"/>
    <n v="2.5707"/>
    <n v="1"/>
  </r>
  <r>
    <n v="555"/>
    <s v="CA-2014-100650"/>
    <x v="3"/>
    <x v="222"/>
    <d v="2014-07-04T00:00:00"/>
    <x v="0"/>
    <s v="DK-13225"/>
    <x v="158"/>
    <s v="Corporate"/>
    <s v="United States"/>
    <s v="Anaheim"/>
    <x v="1"/>
    <n v="92804"/>
    <x v="1"/>
    <s v="OFF-ST-10001780"/>
    <x v="1"/>
    <s v="Storage"/>
    <x v="481"/>
    <n v="1295.78"/>
    <n v="2"/>
    <n v="0"/>
    <n v="310.98720000000003"/>
    <n v="1"/>
  </r>
  <r>
    <n v="556"/>
    <s v="CA-2011-155852"/>
    <x v="2"/>
    <x v="223"/>
    <d v="2011-03-07T00:00:00"/>
    <x v="0"/>
    <s v="AJ-10945"/>
    <x v="219"/>
    <s v="Consumer"/>
    <s v="United States"/>
    <s v="Wilmington"/>
    <x v="3"/>
    <n v="28403"/>
    <x v="0"/>
    <s v="OFF-AR-10003560"/>
    <x v="1"/>
    <s v="Art"/>
    <x v="482"/>
    <n v="19.456000000000003"/>
    <n v="4"/>
    <n v="0.2"/>
    <n v="3.4047999999999981"/>
    <n v="1"/>
  </r>
  <r>
    <n v="557"/>
    <s v="CA-2013-113243"/>
    <x v="0"/>
    <x v="224"/>
    <d v="2013-06-16T00:00:00"/>
    <x v="1"/>
    <s v="OT-18730"/>
    <x v="220"/>
    <s v="Consumer"/>
    <s v="United States"/>
    <s v="Los Angeles"/>
    <x v="1"/>
    <n v="90045"/>
    <x v="1"/>
    <s v="OFF-LA-10001297"/>
    <x v="1"/>
    <s v="Labels"/>
    <x v="483"/>
    <n v="20.7"/>
    <n v="2"/>
    <n v="0"/>
    <n v="9.9359999999999999"/>
    <n v="1"/>
  </r>
  <r>
    <n v="558"/>
    <s v="CA-2013-113243"/>
    <x v="0"/>
    <x v="224"/>
    <d v="2013-06-16T00:00:00"/>
    <x v="1"/>
    <s v="OT-18730"/>
    <x v="220"/>
    <s v="Consumer"/>
    <s v="United States"/>
    <s v="Los Angeles"/>
    <x v="1"/>
    <n v="90045"/>
    <x v="1"/>
    <s v="FUR-TA-10004256"/>
    <x v="0"/>
    <s v="Tables"/>
    <x v="484"/>
    <n v="1335.68"/>
    <n v="4"/>
    <n v="0.2"/>
    <n v="-217.04800000000017"/>
    <n v="0"/>
  </r>
  <r>
    <n v="559"/>
    <s v="CA-2013-113243"/>
    <x v="0"/>
    <x v="224"/>
    <d v="2013-06-16T00:00:00"/>
    <x v="1"/>
    <s v="OT-18730"/>
    <x v="220"/>
    <s v="Consumer"/>
    <s v="United States"/>
    <s v="Los Angeles"/>
    <x v="1"/>
    <n v="90045"/>
    <x v="1"/>
    <s v="OFF-PA-10003441"/>
    <x v="1"/>
    <s v="Paper"/>
    <x v="485"/>
    <n v="32.400000000000006"/>
    <n v="5"/>
    <n v="0"/>
    <n v="15.552000000000001"/>
    <n v="0"/>
  </r>
  <r>
    <n v="560"/>
    <s v="CA-2014-118731"/>
    <x v="3"/>
    <x v="225"/>
    <d v="2014-11-23T00:00:00"/>
    <x v="0"/>
    <s v="LP-17080"/>
    <x v="221"/>
    <s v="Consumer"/>
    <s v="United States"/>
    <s v="San Francisco"/>
    <x v="1"/>
    <n v="94110"/>
    <x v="1"/>
    <s v="FUR-FU-10003347"/>
    <x v="0"/>
    <s v="Furnishings"/>
    <x v="374"/>
    <n v="42.599999999999994"/>
    <n v="3"/>
    <n v="0"/>
    <n v="16.614000000000001"/>
    <n v="1"/>
  </r>
  <r>
    <n v="561"/>
    <s v="CA-2014-118731"/>
    <x v="3"/>
    <x v="225"/>
    <d v="2014-11-23T00:00:00"/>
    <x v="0"/>
    <s v="LP-17080"/>
    <x v="221"/>
    <s v="Consumer"/>
    <s v="United States"/>
    <s v="San Francisco"/>
    <x v="1"/>
    <n v="94110"/>
    <x v="1"/>
    <s v="OFF-BI-10000069"/>
    <x v="1"/>
    <s v="Binders"/>
    <x v="486"/>
    <n v="84.056000000000012"/>
    <n v="7"/>
    <n v="0.2"/>
    <n v="27.318199999999983"/>
    <n v="0"/>
  </r>
  <r>
    <n v="562"/>
    <s v="CA-2011-145576"/>
    <x v="2"/>
    <x v="80"/>
    <d v="2011-09-18T00:00:00"/>
    <x v="0"/>
    <s v="CA-12775"/>
    <x v="222"/>
    <s v="Consumer"/>
    <s v="United States"/>
    <s v="Tampa"/>
    <x v="2"/>
    <n v="33614"/>
    <x v="0"/>
    <s v="OFF-AP-10003914"/>
    <x v="1"/>
    <s v="Appliances"/>
    <x v="487"/>
    <n v="13"/>
    <n v="5"/>
    <n v="0.2"/>
    <n v="1.3000000000000007"/>
    <n v="1"/>
  </r>
  <r>
    <n v="563"/>
    <s v="CA-2011-145576"/>
    <x v="2"/>
    <x v="80"/>
    <d v="2011-09-18T00:00:00"/>
    <x v="0"/>
    <s v="CA-12775"/>
    <x v="222"/>
    <s v="Consumer"/>
    <s v="United States"/>
    <s v="Tampa"/>
    <x v="2"/>
    <n v="33614"/>
    <x v="0"/>
    <s v="FUR-FU-10004020"/>
    <x v="0"/>
    <s v="Furnishings"/>
    <x v="488"/>
    <n v="13.128"/>
    <n v="3"/>
    <n v="0.2"/>
    <n v="3.7743000000000002"/>
    <n v="0"/>
  </r>
  <r>
    <n v="564"/>
    <s v="CA-2012-130736"/>
    <x v="1"/>
    <x v="214"/>
    <d v="2012-12-09T00:00:00"/>
    <x v="2"/>
    <s v="JF-15490"/>
    <x v="223"/>
    <s v="Consumer"/>
    <s v="United States"/>
    <s v="Seattle"/>
    <x v="4"/>
    <n v="98105"/>
    <x v="1"/>
    <s v="OFF-FA-10003467"/>
    <x v="1"/>
    <s v="Fasteners"/>
    <x v="489"/>
    <n v="3.96"/>
    <n v="2"/>
    <n v="0"/>
    <n v="0"/>
    <n v="1"/>
  </r>
  <r>
    <n v="565"/>
    <s v="CA-2012-130736"/>
    <x v="1"/>
    <x v="214"/>
    <d v="2012-12-09T00:00:00"/>
    <x v="2"/>
    <s v="JF-15490"/>
    <x v="223"/>
    <s v="Consumer"/>
    <s v="United States"/>
    <s v="Seattle"/>
    <x v="4"/>
    <n v="98105"/>
    <x v="1"/>
    <s v="OFF-LA-10000634"/>
    <x v="1"/>
    <s v="Labels"/>
    <x v="283"/>
    <n v="2.61"/>
    <n v="1"/>
    <n v="0"/>
    <n v="1.2005999999999999"/>
    <n v="0"/>
  </r>
  <r>
    <n v="566"/>
    <s v="CA-2014-137099"/>
    <x v="3"/>
    <x v="226"/>
    <d v="2014-12-11T00:00:00"/>
    <x v="2"/>
    <s v="FP-14320"/>
    <x v="224"/>
    <s v="Consumer"/>
    <s v="United States"/>
    <s v="Los Angeles"/>
    <x v="1"/>
    <n v="90008"/>
    <x v="1"/>
    <s v="TEC-PH-10002496"/>
    <x v="2"/>
    <s v="Phones"/>
    <x v="490"/>
    <n v="374.37600000000003"/>
    <n v="3"/>
    <n v="0.2"/>
    <n v="46.796999999999983"/>
    <n v="1"/>
  </r>
  <r>
    <n v="567"/>
    <s v="CA-2014-156951"/>
    <x v="3"/>
    <x v="172"/>
    <d v="2014-10-09T00:00:00"/>
    <x v="1"/>
    <s v="EB-13840"/>
    <x v="225"/>
    <s v="Corporate"/>
    <s v="United States"/>
    <s v="Seattle"/>
    <x v="4"/>
    <n v="98105"/>
    <x v="1"/>
    <s v="OFF-PA-10004530"/>
    <x v="1"/>
    <s v="Paper"/>
    <x v="491"/>
    <n v="91.84"/>
    <n v="8"/>
    <n v="0"/>
    <n v="45.001600000000003"/>
    <n v="1"/>
  </r>
  <r>
    <n v="568"/>
    <s v="CA-2014-156951"/>
    <x v="3"/>
    <x v="172"/>
    <d v="2014-10-09T00:00:00"/>
    <x v="1"/>
    <s v="EB-13840"/>
    <x v="225"/>
    <s v="Corporate"/>
    <s v="United States"/>
    <s v="Seattle"/>
    <x v="4"/>
    <n v="98105"/>
    <x v="1"/>
    <s v="OFF-BI-10001107"/>
    <x v="1"/>
    <s v="Binders"/>
    <x v="492"/>
    <n v="81.088000000000008"/>
    <n v="7"/>
    <n v="0.2"/>
    <n v="27.3672"/>
    <n v="0"/>
  </r>
  <r>
    <n v="569"/>
    <s v="CA-2014-156951"/>
    <x v="3"/>
    <x v="172"/>
    <d v="2014-10-09T00:00:00"/>
    <x v="1"/>
    <s v="EB-13840"/>
    <x v="225"/>
    <s v="Corporate"/>
    <s v="United States"/>
    <s v="Seattle"/>
    <x v="4"/>
    <n v="98105"/>
    <x v="1"/>
    <s v="OFF-PA-10004451"/>
    <x v="1"/>
    <s v="Paper"/>
    <x v="493"/>
    <n v="19.440000000000001"/>
    <n v="3"/>
    <n v="0"/>
    <n v="9.3312000000000008"/>
    <n v="0"/>
  </r>
  <r>
    <n v="570"/>
    <s v="CA-2014-156951"/>
    <x v="3"/>
    <x v="172"/>
    <d v="2014-10-09T00:00:00"/>
    <x v="1"/>
    <s v="EB-13840"/>
    <x v="225"/>
    <s v="Corporate"/>
    <s v="United States"/>
    <s v="Seattle"/>
    <x v="4"/>
    <n v="98105"/>
    <x v="1"/>
    <s v="FUR-CH-10004997"/>
    <x v="0"/>
    <s v="Chairs"/>
    <x v="494"/>
    <n v="451.15199999999993"/>
    <n v="3"/>
    <n v="0.2"/>
    <n v="0"/>
    <n v="0"/>
  </r>
  <r>
    <n v="571"/>
    <s v="CA-2014-164826"/>
    <x v="3"/>
    <x v="116"/>
    <d v="2015-01-05T00:00:00"/>
    <x v="1"/>
    <s v="JF-15415"/>
    <x v="226"/>
    <s v="Consumer"/>
    <s v="United States"/>
    <s v="New York City"/>
    <x v="15"/>
    <n v="10024"/>
    <x v="3"/>
    <s v="OFF-LA-10001297"/>
    <x v="1"/>
    <s v="Labels"/>
    <x v="483"/>
    <n v="72.45"/>
    <n v="7"/>
    <n v="0"/>
    <n v="34.775999999999996"/>
    <n v="1"/>
  </r>
  <r>
    <n v="572"/>
    <s v="CA-2014-164826"/>
    <x v="3"/>
    <x v="116"/>
    <d v="2015-01-05T00:00:00"/>
    <x v="1"/>
    <s v="JF-15415"/>
    <x v="226"/>
    <s v="Consumer"/>
    <s v="United States"/>
    <s v="New York City"/>
    <x v="15"/>
    <n v="10024"/>
    <x v="3"/>
    <s v="OFF-FA-10000585"/>
    <x v="1"/>
    <s v="Fasteners"/>
    <x v="202"/>
    <n v="13.96"/>
    <n v="4"/>
    <n v="0"/>
    <n v="6.4215999999999998"/>
    <n v="0"/>
  </r>
  <r>
    <n v="573"/>
    <s v="CA-2014-164826"/>
    <x v="3"/>
    <x v="116"/>
    <d v="2015-01-05T00:00:00"/>
    <x v="1"/>
    <s v="JF-15415"/>
    <x v="226"/>
    <s v="Consumer"/>
    <s v="United States"/>
    <s v="New York City"/>
    <x v="15"/>
    <n v="10024"/>
    <x v="3"/>
    <s v="OFF-BI-10001922"/>
    <x v="1"/>
    <s v="Binders"/>
    <x v="302"/>
    <n v="33.264000000000003"/>
    <n v="7"/>
    <n v="0.2"/>
    <n v="11.226599999999999"/>
    <n v="0"/>
  </r>
  <r>
    <n v="574"/>
    <s v="CA-2014-164826"/>
    <x v="3"/>
    <x v="116"/>
    <d v="2015-01-05T00:00:00"/>
    <x v="1"/>
    <s v="JF-15415"/>
    <x v="226"/>
    <s v="Consumer"/>
    <s v="United States"/>
    <s v="New York City"/>
    <x v="15"/>
    <n v="10024"/>
    <x v="3"/>
    <s v="TEC-PH-10000347"/>
    <x v="2"/>
    <s v="Phones"/>
    <x v="495"/>
    <n v="14.850000000000001"/>
    <n v="3"/>
    <n v="0"/>
    <n v="4.0095000000000001"/>
    <n v="0"/>
  </r>
  <r>
    <n v="575"/>
    <s v="CA-2013-127250"/>
    <x v="0"/>
    <x v="54"/>
    <d v="2013-11-08T00:00:00"/>
    <x v="1"/>
    <s v="SF-20200"/>
    <x v="227"/>
    <s v="Consumer"/>
    <s v="United States"/>
    <s v="Marysville"/>
    <x v="4"/>
    <n v="98270"/>
    <x v="1"/>
    <s v="OFF-AR-10003394"/>
    <x v="1"/>
    <s v="Art"/>
    <x v="496"/>
    <n v="8.82"/>
    <n v="3"/>
    <n v="0"/>
    <n v="2.3814000000000002"/>
    <n v="1"/>
  </r>
  <r>
    <n v="576"/>
    <s v="CA-2012-149713"/>
    <x v="1"/>
    <x v="227"/>
    <d v="2012-09-22T00:00:00"/>
    <x v="0"/>
    <s v="TG-21640"/>
    <x v="228"/>
    <s v="Consumer"/>
    <s v="United States"/>
    <s v="Long Beach"/>
    <x v="1"/>
    <n v="90805"/>
    <x v="1"/>
    <s v="OFF-PA-10004530"/>
    <x v="1"/>
    <s v="Paper"/>
    <x v="491"/>
    <n v="160.72"/>
    <n v="14"/>
    <n v="0"/>
    <n v="78.752800000000008"/>
    <n v="1"/>
  </r>
  <r>
    <n v="577"/>
    <s v="CA-2012-149713"/>
    <x v="1"/>
    <x v="227"/>
    <d v="2012-09-22T00:00:00"/>
    <x v="0"/>
    <s v="TG-21640"/>
    <x v="228"/>
    <s v="Consumer"/>
    <s v="United States"/>
    <s v="Long Beach"/>
    <x v="1"/>
    <n v="90805"/>
    <x v="1"/>
    <s v="OFF-PA-10001450"/>
    <x v="1"/>
    <s v="Paper"/>
    <x v="497"/>
    <n v="19.920000000000002"/>
    <n v="4"/>
    <n v="0"/>
    <n v="9.7608000000000015"/>
    <n v="0"/>
  </r>
  <r>
    <n v="578"/>
    <s v="CA-2012-149713"/>
    <x v="1"/>
    <x v="227"/>
    <d v="2012-09-22T00:00:00"/>
    <x v="0"/>
    <s v="TG-21640"/>
    <x v="228"/>
    <s v="Consumer"/>
    <s v="United States"/>
    <s v="Long Beach"/>
    <x v="1"/>
    <n v="90805"/>
    <x v="1"/>
    <s v="OFF-SU-10001574"/>
    <x v="1"/>
    <s v="Supplies"/>
    <x v="498"/>
    <n v="7.3"/>
    <n v="2"/>
    <n v="0"/>
    <n v="2.1899999999999995"/>
    <n v="0"/>
  </r>
  <r>
    <n v="579"/>
    <s v="CA-2014-118640"/>
    <x v="3"/>
    <x v="228"/>
    <d v="2014-07-27T00:00:00"/>
    <x v="1"/>
    <s v="CS-11950"/>
    <x v="229"/>
    <s v="Consumer"/>
    <s v="United States"/>
    <s v="Chicago"/>
    <x v="10"/>
    <n v="60610"/>
    <x v="2"/>
    <s v="OFF-ST-10002974"/>
    <x v="1"/>
    <s v="Storage"/>
    <x v="123"/>
    <n v="69.712000000000003"/>
    <n v="2"/>
    <n v="0.2"/>
    <n v="8.7139999999999951"/>
    <n v="1"/>
  </r>
  <r>
    <n v="580"/>
    <s v="CA-2014-118640"/>
    <x v="3"/>
    <x v="228"/>
    <d v="2014-07-27T00:00:00"/>
    <x v="1"/>
    <s v="CS-11950"/>
    <x v="229"/>
    <s v="Consumer"/>
    <s v="United States"/>
    <s v="Chicago"/>
    <x v="10"/>
    <n v="60610"/>
    <x v="2"/>
    <s v="FUR-FU-10001475"/>
    <x v="0"/>
    <s v="Furnishings"/>
    <x v="499"/>
    <n v="8.7919999999999998"/>
    <n v="1"/>
    <n v="0.6"/>
    <n v="-5.7148000000000003"/>
    <n v="0"/>
  </r>
  <r>
    <n v="581"/>
    <s v="CA-2012-132906"/>
    <x v="1"/>
    <x v="229"/>
    <d v="2012-09-14T00:00:00"/>
    <x v="1"/>
    <s v="CC-12145"/>
    <x v="230"/>
    <s v="Consumer"/>
    <s v="United States"/>
    <s v="Los Angeles"/>
    <x v="1"/>
    <n v="90004"/>
    <x v="1"/>
    <s v="OFF-SU-10004498"/>
    <x v="1"/>
    <s v="Supplies"/>
    <x v="500"/>
    <n v="51.52"/>
    <n v="4"/>
    <n v="0"/>
    <n v="1.5456000000000003"/>
    <n v="1"/>
  </r>
  <r>
    <n v="582"/>
    <s v="CA-2014-145233"/>
    <x v="3"/>
    <x v="96"/>
    <d v="2014-12-06T00:00:00"/>
    <x v="1"/>
    <s v="DV-13465"/>
    <x v="231"/>
    <s v="Consumer"/>
    <s v="United States"/>
    <s v="Denver"/>
    <x v="22"/>
    <n v="80219"/>
    <x v="1"/>
    <s v="TEC-PH-10004977"/>
    <x v="2"/>
    <s v="Phones"/>
    <x v="34"/>
    <n v="470.37600000000009"/>
    <n v="3"/>
    <n v="0.2"/>
    <n v="52.917299999999955"/>
    <n v="1"/>
  </r>
  <r>
    <n v="583"/>
    <s v="CA-2014-145233"/>
    <x v="3"/>
    <x v="96"/>
    <d v="2014-12-06T00:00:00"/>
    <x v="1"/>
    <s v="DV-13465"/>
    <x v="231"/>
    <s v="Consumer"/>
    <s v="United States"/>
    <s v="Denver"/>
    <x v="22"/>
    <n v="80219"/>
    <x v="1"/>
    <s v="TEC-PH-10000586"/>
    <x v="2"/>
    <s v="Phones"/>
    <x v="501"/>
    <n v="105.584"/>
    <n v="2"/>
    <n v="0.2"/>
    <n v="9.2386000000000053"/>
    <n v="0"/>
  </r>
  <r>
    <n v="584"/>
    <s v="CA-2014-145233"/>
    <x v="3"/>
    <x v="96"/>
    <d v="2014-12-06T00:00:00"/>
    <x v="1"/>
    <s v="DV-13465"/>
    <x v="231"/>
    <s v="Consumer"/>
    <s v="United States"/>
    <s v="Denver"/>
    <x v="22"/>
    <n v="80219"/>
    <x v="1"/>
    <s v="OFF-AP-10000358"/>
    <x v="1"/>
    <s v="Appliances"/>
    <x v="95"/>
    <n v="31.152000000000001"/>
    <n v="3"/>
    <n v="0.2"/>
    <n v="3.5045999999999964"/>
    <n v="0"/>
  </r>
  <r>
    <n v="585"/>
    <s v="CA-2014-145233"/>
    <x v="3"/>
    <x v="96"/>
    <d v="2014-12-06T00:00:00"/>
    <x v="1"/>
    <s v="DV-13465"/>
    <x v="231"/>
    <s v="Consumer"/>
    <s v="United States"/>
    <s v="Denver"/>
    <x v="22"/>
    <n v="80219"/>
    <x v="1"/>
    <s v="OFF-BI-10002764"/>
    <x v="1"/>
    <s v="Binders"/>
    <x v="502"/>
    <n v="6.7830000000000004"/>
    <n v="7"/>
    <n v="0.7"/>
    <n v="-4.7480999999999973"/>
    <n v="0"/>
  </r>
  <r>
    <n v="586"/>
    <s v="CA-2014-145233"/>
    <x v="3"/>
    <x v="96"/>
    <d v="2014-12-06T00:00:00"/>
    <x v="1"/>
    <s v="DV-13465"/>
    <x v="231"/>
    <s v="Consumer"/>
    <s v="United States"/>
    <s v="Denver"/>
    <x v="22"/>
    <n v="80219"/>
    <x v="1"/>
    <s v="TEC-PH-10001254"/>
    <x v="2"/>
    <s v="Phones"/>
    <x v="143"/>
    <n v="406.36799999999999"/>
    <n v="4"/>
    <n v="0.2"/>
    <n v="30.477599999999981"/>
    <n v="0"/>
  </r>
  <r>
    <n v="587"/>
    <s v="CA-2012-128139"/>
    <x v="1"/>
    <x v="230"/>
    <d v="2012-07-09T00:00:00"/>
    <x v="1"/>
    <s v="BD-11725"/>
    <x v="232"/>
    <s v="Consumer"/>
    <s v="United States"/>
    <s v="Richmond"/>
    <x v="0"/>
    <n v="40475"/>
    <x v="0"/>
    <s v="FUR-CH-10003956"/>
    <x v="0"/>
    <s v="Chairs"/>
    <x v="363"/>
    <n v="70.98"/>
    <n v="1"/>
    <n v="0"/>
    <n v="4.968599999999995"/>
    <n v="1"/>
  </r>
  <r>
    <n v="588"/>
    <s v="CA-2012-128139"/>
    <x v="1"/>
    <x v="230"/>
    <d v="2012-07-09T00:00:00"/>
    <x v="1"/>
    <s v="BD-11725"/>
    <x v="232"/>
    <s v="Consumer"/>
    <s v="United States"/>
    <s v="Richmond"/>
    <x v="0"/>
    <n v="40475"/>
    <x v="0"/>
    <s v="OFF-LA-10003930"/>
    <x v="1"/>
    <s v="Labels"/>
    <x v="503"/>
    <n v="294.93"/>
    <n v="3"/>
    <n v="0"/>
    <n v="144.51570000000001"/>
    <n v="0"/>
  </r>
  <r>
    <n v="589"/>
    <s v="US-2013-156986"/>
    <x v="0"/>
    <x v="231"/>
    <d v="2013-03-25T00:00:00"/>
    <x v="1"/>
    <s v="ZC-21910"/>
    <x v="233"/>
    <s v="Consumer"/>
    <s v="United States"/>
    <s v="Salem"/>
    <x v="21"/>
    <n v="97301"/>
    <x v="1"/>
    <s v="TEC-PH-10003800"/>
    <x v="2"/>
    <s v="Phones"/>
    <x v="504"/>
    <n v="84.784000000000006"/>
    <n v="2"/>
    <n v="0.2"/>
    <n v="-20.136200000000006"/>
    <n v="1"/>
  </r>
  <r>
    <n v="590"/>
    <s v="US-2013-156986"/>
    <x v="0"/>
    <x v="231"/>
    <d v="2013-03-25T00:00:00"/>
    <x v="1"/>
    <s v="ZC-21910"/>
    <x v="233"/>
    <s v="Consumer"/>
    <s v="United States"/>
    <s v="Salem"/>
    <x v="21"/>
    <n v="97301"/>
    <x v="1"/>
    <s v="OFF-PA-10002005"/>
    <x v="1"/>
    <s v="Paper"/>
    <x v="505"/>
    <n v="20.736000000000004"/>
    <n v="4"/>
    <n v="0.2"/>
    <n v="7.2576000000000001"/>
    <n v="0"/>
  </r>
  <r>
    <n v="591"/>
    <s v="US-2013-156986"/>
    <x v="0"/>
    <x v="231"/>
    <d v="2013-03-25T00:00:00"/>
    <x v="1"/>
    <s v="ZC-21910"/>
    <x v="233"/>
    <s v="Consumer"/>
    <s v="United States"/>
    <s v="Salem"/>
    <x v="21"/>
    <n v="97301"/>
    <x v="1"/>
    <s v="OFF-BI-10002498"/>
    <x v="1"/>
    <s v="Binders"/>
    <x v="435"/>
    <n v="16.821000000000005"/>
    <n v="3"/>
    <n v="0.7"/>
    <n v="-12.896100000000004"/>
    <n v="0"/>
  </r>
  <r>
    <n v="592"/>
    <s v="US-2013-156986"/>
    <x v="0"/>
    <x v="231"/>
    <d v="2013-03-25T00:00:00"/>
    <x v="1"/>
    <s v="ZC-21910"/>
    <x v="233"/>
    <s v="Consumer"/>
    <s v="United States"/>
    <s v="Salem"/>
    <x v="21"/>
    <n v="97301"/>
    <x v="1"/>
    <s v="OFF-PA-10004101"/>
    <x v="1"/>
    <s v="Paper"/>
    <x v="506"/>
    <n v="10.368000000000002"/>
    <n v="2"/>
    <n v="0.2"/>
    <n v="3.6288"/>
    <n v="0"/>
  </r>
  <r>
    <n v="593"/>
    <s v="CA-2011-135405"/>
    <x v="2"/>
    <x v="232"/>
    <d v="2011-01-14T00:00:00"/>
    <x v="1"/>
    <s v="MS-17830"/>
    <x v="234"/>
    <s v="Consumer"/>
    <s v="United States"/>
    <s v="Laredo"/>
    <x v="5"/>
    <n v="78041"/>
    <x v="2"/>
    <s v="OFF-AR-10004078"/>
    <x v="1"/>
    <s v="Art"/>
    <x v="507"/>
    <n v="9.3439999999999994"/>
    <n v="2"/>
    <n v="0.2"/>
    <n v="1.1679999999999997"/>
    <n v="1"/>
  </r>
  <r>
    <n v="594"/>
    <s v="CA-2011-135405"/>
    <x v="2"/>
    <x v="232"/>
    <d v="2011-01-14T00:00:00"/>
    <x v="1"/>
    <s v="MS-17830"/>
    <x v="234"/>
    <s v="Consumer"/>
    <s v="United States"/>
    <s v="Laredo"/>
    <x v="5"/>
    <n v="78041"/>
    <x v="2"/>
    <s v="TEC-AC-10001266"/>
    <x v="2"/>
    <s v="Accessories"/>
    <x v="196"/>
    <n v="31.200000000000003"/>
    <n v="3"/>
    <n v="0.2"/>
    <n v="9.7499999999999964"/>
    <n v="0"/>
  </r>
  <r>
    <n v="595"/>
    <s v="CA-2011-131450"/>
    <x v="2"/>
    <x v="233"/>
    <d v="2011-08-15T00:00:00"/>
    <x v="1"/>
    <s v="LR-16915"/>
    <x v="235"/>
    <s v="Consumer"/>
    <s v="United States"/>
    <s v="San Diego"/>
    <x v="1"/>
    <n v="92024"/>
    <x v="1"/>
    <s v="OFF-AP-10004708"/>
    <x v="1"/>
    <s v="Appliances"/>
    <x v="508"/>
    <n v="76.12"/>
    <n v="2"/>
    <n v="0"/>
    <n v="22.074799999999996"/>
    <n v="1"/>
  </r>
  <r>
    <n v="596"/>
    <s v="CA-2011-131450"/>
    <x v="2"/>
    <x v="233"/>
    <d v="2011-08-15T00:00:00"/>
    <x v="1"/>
    <s v="LR-16915"/>
    <x v="235"/>
    <s v="Consumer"/>
    <s v="United States"/>
    <s v="San Diego"/>
    <x v="1"/>
    <n v="92024"/>
    <x v="1"/>
    <s v="TEC-CO-10004115"/>
    <x v="2"/>
    <s v="Copiers"/>
    <x v="356"/>
    <n v="1199.9760000000001"/>
    <n v="3"/>
    <n v="0.2"/>
    <n v="434.99130000000002"/>
    <n v="0"/>
  </r>
  <r>
    <n v="597"/>
    <s v="CA-2011-131450"/>
    <x v="2"/>
    <x v="233"/>
    <d v="2011-08-15T00:00:00"/>
    <x v="1"/>
    <s v="LR-16915"/>
    <x v="235"/>
    <s v="Consumer"/>
    <s v="United States"/>
    <s v="San Diego"/>
    <x v="1"/>
    <n v="92024"/>
    <x v="1"/>
    <s v="TEC-PH-10002398"/>
    <x v="2"/>
    <s v="Phones"/>
    <x v="285"/>
    <n v="445.96000000000004"/>
    <n v="5"/>
    <n v="0.2"/>
    <n v="55.744999999999948"/>
    <n v="0"/>
  </r>
  <r>
    <n v="598"/>
    <s v="CA-2011-131450"/>
    <x v="2"/>
    <x v="233"/>
    <d v="2011-08-15T00:00:00"/>
    <x v="1"/>
    <s v="LR-16915"/>
    <x v="235"/>
    <s v="Consumer"/>
    <s v="United States"/>
    <s v="San Diego"/>
    <x v="1"/>
    <n v="92024"/>
    <x v="1"/>
    <s v="FUR-FU-10001979"/>
    <x v="0"/>
    <s v="Furnishings"/>
    <x v="509"/>
    <n v="327.76"/>
    <n v="8"/>
    <n v="0"/>
    <n v="91.772800000000018"/>
    <n v="0"/>
  </r>
  <r>
    <n v="599"/>
    <s v="CA-2013-120180"/>
    <x v="0"/>
    <x v="216"/>
    <d v="2013-07-17T00:00:00"/>
    <x v="2"/>
    <s v="TP-21130"/>
    <x v="236"/>
    <s v="Consumer"/>
    <s v="United States"/>
    <s v="Philadelphia"/>
    <x v="9"/>
    <n v="19134"/>
    <x v="3"/>
    <s v="OFF-SU-10004115"/>
    <x v="1"/>
    <s v="Supplies"/>
    <x v="510"/>
    <n v="11.632"/>
    <n v="2"/>
    <n v="0.2"/>
    <n v="1.0178000000000007"/>
    <n v="1"/>
  </r>
  <r>
    <n v="600"/>
    <s v="US-2013-100720"/>
    <x v="0"/>
    <x v="87"/>
    <d v="2013-07-22T00:00:00"/>
    <x v="1"/>
    <s v="CK-12205"/>
    <x v="237"/>
    <s v="Consumer"/>
    <s v="United States"/>
    <s v="Philadelphia"/>
    <x v="9"/>
    <n v="19120"/>
    <x v="3"/>
    <s v="TEC-PH-10001425"/>
    <x v="2"/>
    <s v="Phones"/>
    <x v="511"/>
    <n v="143.98199999999997"/>
    <n v="3"/>
    <n v="0.4"/>
    <n v="-28.796400000000006"/>
    <n v="1"/>
  </r>
  <r>
    <n v="601"/>
    <s v="US-2013-100720"/>
    <x v="0"/>
    <x v="87"/>
    <d v="2013-07-22T00:00:00"/>
    <x v="1"/>
    <s v="CK-12205"/>
    <x v="237"/>
    <s v="Consumer"/>
    <s v="United States"/>
    <s v="Philadelphia"/>
    <x v="9"/>
    <n v="19120"/>
    <x v="3"/>
    <s v="TEC-PH-10003963"/>
    <x v="2"/>
    <s v="Phones"/>
    <x v="512"/>
    <n v="494.37599999999998"/>
    <n v="4"/>
    <n v="0.4"/>
    <n v="-115.35440000000006"/>
    <n v="0"/>
  </r>
  <r>
    <n v="602"/>
    <s v="US-2013-100720"/>
    <x v="0"/>
    <x v="87"/>
    <d v="2013-07-22T00:00:00"/>
    <x v="1"/>
    <s v="CK-12205"/>
    <x v="237"/>
    <s v="Consumer"/>
    <s v="United States"/>
    <s v="Philadelphia"/>
    <x v="9"/>
    <n v="19120"/>
    <x v="3"/>
    <s v="OFF-SU-10001574"/>
    <x v="1"/>
    <s v="Supplies"/>
    <x v="498"/>
    <n v="5.84"/>
    <n v="2"/>
    <n v="0.2"/>
    <n v="0.72999999999999954"/>
    <n v="0"/>
  </r>
  <r>
    <n v="603"/>
    <s v="CA-2011-149958"/>
    <x v="2"/>
    <x v="234"/>
    <d v="2011-03-19T00:00:00"/>
    <x v="1"/>
    <s v="AS-10240"/>
    <x v="238"/>
    <s v="Consumer"/>
    <s v="United States"/>
    <s v="Tampa"/>
    <x v="2"/>
    <n v="33614"/>
    <x v="0"/>
    <s v="OFF-ST-10001490"/>
    <x v="1"/>
    <s v="Storage"/>
    <x v="513"/>
    <n v="142.77600000000001"/>
    <n v="1"/>
    <n v="0.2"/>
    <n v="17.84699999999998"/>
    <n v="1"/>
  </r>
  <r>
    <n v="604"/>
    <s v="CA-2011-149958"/>
    <x v="2"/>
    <x v="234"/>
    <d v="2011-03-19T00:00:00"/>
    <x v="1"/>
    <s v="AS-10240"/>
    <x v="238"/>
    <s v="Consumer"/>
    <s v="United States"/>
    <s v="Tampa"/>
    <x v="2"/>
    <n v="33614"/>
    <x v="0"/>
    <s v="FUR-FU-10001756"/>
    <x v="0"/>
    <s v="Furnishings"/>
    <x v="282"/>
    <n v="45.695999999999998"/>
    <n v="3"/>
    <n v="0.2"/>
    <n v="5.1407999999999916"/>
    <n v="0"/>
  </r>
  <r>
    <n v="605"/>
    <s v="CA-2011-149958"/>
    <x v="2"/>
    <x v="234"/>
    <d v="2011-03-19T00:00:00"/>
    <x v="1"/>
    <s v="AS-10240"/>
    <x v="238"/>
    <s v="Consumer"/>
    <s v="United States"/>
    <s v="Tampa"/>
    <x v="2"/>
    <n v="33614"/>
    <x v="0"/>
    <s v="OFF-BI-10000773"/>
    <x v="1"/>
    <s v="Binders"/>
    <x v="381"/>
    <n v="7.218"/>
    <n v="3"/>
    <n v="0.7"/>
    <n v="-5.5338000000000012"/>
    <n v="0"/>
  </r>
  <r>
    <n v="606"/>
    <s v="CA-2011-149958"/>
    <x v="2"/>
    <x v="234"/>
    <d v="2011-03-19T00:00:00"/>
    <x v="1"/>
    <s v="AS-10240"/>
    <x v="238"/>
    <s v="Consumer"/>
    <s v="United States"/>
    <s v="Tampa"/>
    <x v="2"/>
    <n v="33614"/>
    <x v="0"/>
    <s v="OFF-BI-10001543"/>
    <x v="1"/>
    <s v="Binders"/>
    <x v="375"/>
    <n v="43.188000000000009"/>
    <n v="4"/>
    <n v="0.7"/>
    <n v="-31.671199999999999"/>
    <n v="0"/>
  </r>
  <r>
    <n v="607"/>
    <s v="CA-2011-149958"/>
    <x v="2"/>
    <x v="234"/>
    <d v="2011-03-19T00:00:00"/>
    <x v="1"/>
    <s v="AS-10240"/>
    <x v="238"/>
    <s v="Consumer"/>
    <s v="United States"/>
    <s v="Tampa"/>
    <x v="2"/>
    <n v="33614"/>
    <x v="0"/>
    <s v="OFF-PA-10002120"/>
    <x v="1"/>
    <s v="Paper"/>
    <x v="514"/>
    <n v="131.904"/>
    <n v="3"/>
    <n v="0.2"/>
    <n v="47.815200000000004"/>
    <n v="0"/>
  </r>
  <r>
    <n v="608"/>
    <s v="US-2011-105767"/>
    <x v="2"/>
    <x v="235"/>
    <d v="2011-05-27T00:00:00"/>
    <x v="1"/>
    <s v="AR-10510"/>
    <x v="239"/>
    <s v="Consumer"/>
    <s v="United States"/>
    <s v="Philadelphia"/>
    <x v="9"/>
    <n v="19134"/>
    <x v="3"/>
    <s v="OFF-BI-10000848"/>
    <x v="1"/>
    <s v="Binders"/>
    <x v="515"/>
    <n v="3.2820000000000005"/>
    <n v="2"/>
    <n v="0.7"/>
    <n v="-2.6256000000000004"/>
    <n v="1"/>
  </r>
  <r>
    <n v="609"/>
    <s v="US-2011-105767"/>
    <x v="2"/>
    <x v="235"/>
    <d v="2011-05-27T00:00:00"/>
    <x v="1"/>
    <s v="AR-10510"/>
    <x v="239"/>
    <s v="Consumer"/>
    <s v="United States"/>
    <s v="Philadelphia"/>
    <x v="9"/>
    <n v="19134"/>
    <x v="3"/>
    <s v="OFF-AR-10001246"/>
    <x v="1"/>
    <s v="Art"/>
    <x v="450"/>
    <n v="21.167999999999999"/>
    <n v="9"/>
    <n v="0.2"/>
    <n v="2.3813999999999984"/>
    <n v="0"/>
  </r>
  <r>
    <n v="610"/>
    <s v="US-2011-105767"/>
    <x v="2"/>
    <x v="235"/>
    <d v="2011-05-27T00:00:00"/>
    <x v="1"/>
    <s v="AR-10510"/>
    <x v="239"/>
    <s v="Consumer"/>
    <s v="United States"/>
    <s v="Philadelphia"/>
    <x v="9"/>
    <n v="19134"/>
    <x v="3"/>
    <s v="TEC-PH-10003092"/>
    <x v="2"/>
    <s v="Phones"/>
    <x v="516"/>
    <n v="55.188000000000002"/>
    <n v="2"/>
    <n v="0.4"/>
    <n v="-10.117800000000003"/>
    <n v="0"/>
  </r>
  <r>
    <n v="611"/>
    <s v="CA-2013-161816"/>
    <x v="0"/>
    <x v="236"/>
    <d v="2013-05-02T00:00:00"/>
    <x v="2"/>
    <s v="NB-18655"/>
    <x v="240"/>
    <s v="Corporate"/>
    <s v="United States"/>
    <s v="Dallas"/>
    <x v="5"/>
    <n v="75217"/>
    <x v="2"/>
    <s v="TEC-PH-10003012"/>
    <x v="2"/>
    <s v="Phones"/>
    <x v="344"/>
    <n v="369.57600000000002"/>
    <n v="3"/>
    <n v="0.2"/>
    <n v="41.577299999999951"/>
    <n v="1"/>
  </r>
  <r>
    <n v="612"/>
    <s v="CA-2013-161816"/>
    <x v="0"/>
    <x v="236"/>
    <d v="2013-05-02T00:00:00"/>
    <x v="2"/>
    <s v="NB-18655"/>
    <x v="240"/>
    <s v="Corporate"/>
    <s v="United States"/>
    <s v="Dallas"/>
    <x v="5"/>
    <n v="75217"/>
    <x v="2"/>
    <s v="OFF-LA-10004345"/>
    <x v="1"/>
    <s v="Labels"/>
    <x v="517"/>
    <n v="15.712000000000002"/>
    <n v="4"/>
    <n v="0.2"/>
    <n v="5.6955999999999989"/>
    <n v="0"/>
  </r>
  <r>
    <n v="613"/>
    <s v="CA-2013-121223"/>
    <x v="0"/>
    <x v="108"/>
    <d v="2013-09-14T00:00:00"/>
    <x v="0"/>
    <s v="GD-14590"/>
    <x v="241"/>
    <s v="Corporate"/>
    <s v="United States"/>
    <s v="Philadelphia"/>
    <x v="9"/>
    <n v="19143"/>
    <x v="3"/>
    <s v="OFF-PA-10001204"/>
    <x v="1"/>
    <s v="Paper"/>
    <x v="518"/>
    <n v="8.4480000000000004"/>
    <n v="2"/>
    <n v="0.2"/>
    <n v="2.6399999999999997"/>
    <n v="1"/>
  </r>
  <r>
    <n v="614"/>
    <s v="CA-2013-121223"/>
    <x v="0"/>
    <x v="108"/>
    <d v="2013-09-14T00:00:00"/>
    <x v="0"/>
    <s v="GD-14590"/>
    <x v="241"/>
    <s v="Corporate"/>
    <s v="United States"/>
    <s v="Philadelphia"/>
    <x v="9"/>
    <n v="19143"/>
    <x v="3"/>
    <s v="TEC-PH-10004667"/>
    <x v="2"/>
    <s v="Phones"/>
    <x v="519"/>
    <n v="728.94600000000003"/>
    <n v="9"/>
    <n v="0.4"/>
    <n v="-157.93830000000008"/>
    <n v="0"/>
  </r>
  <r>
    <n v="615"/>
    <s v="CA-2014-138611"/>
    <x v="3"/>
    <x v="237"/>
    <d v="2014-11-18T00:00:00"/>
    <x v="0"/>
    <s v="CK-12595"/>
    <x v="242"/>
    <s v="Consumer"/>
    <s v="United States"/>
    <s v="Grove City"/>
    <x v="24"/>
    <n v="43123"/>
    <x v="3"/>
    <s v="TEC-PH-10000011"/>
    <x v="2"/>
    <s v="Phones"/>
    <x v="220"/>
    <n v="119.93999999999998"/>
    <n v="10"/>
    <n v="0.4"/>
    <n v="15.99199999999999"/>
    <n v="1"/>
  </r>
  <r>
    <n v="616"/>
    <s v="CA-2014-138611"/>
    <x v="3"/>
    <x v="237"/>
    <d v="2014-11-18T00:00:00"/>
    <x v="0"/>
    <s v="CK-12595"/>
    <x v="242"/>
    <s v="Consumer"/>
    <s v="United States"/>
    <s v="Grove City"/>
    <x v="24"/>
    <n v="43123"/>
    <x v="3"/>
    <s v="OFF-BI-10002949"/>
    <x v="1"/>
    <s v="Binders"/>
    <x v="520"/>
    <n v="3.6480000000000006"/>
    <n v="2"/>
    <n v="0.7"/>
    <n v="-2.7967999999999993"/>
    <n v="0"/>
  </r>
  <r>
    <n v="617"/>
    <s v="CA-2014-117947"/>
    <x v="3"/>
    <x v="238"/>
    <d v="2014-08-24T00:00:00"/>
    <x v="0"/>
    <s v="NG-18355"/>
    <x v="243"/>
    <s v="Corporate"/>
    <s v="United States"/>
    <s v="New York City"/>
    <x v="15"/>
    <n v="10011"/>
    <x v="3"/>
    <s v="FUR-FU-10003849"/>
    <x v="0"/>
    <s v="Furnishings"/>
    <x v="521"/>
    <n v="40.479999999999997"/>
    <n v="2"/>
    <n v="0"/>
    <n v="15.787199999999999"/>
    <n v="1"/>
  </r>
  <r>
    <n v="618"/>
    <s v="CA-2014-117947"/>
    <x v="3"/>
    <x v="238"/>
    <d v="2014-08-24T00:00:00"/>
    <x v="0"/>
    <s v="NG-18355"/>
    <x v="243"/>
    <s v="Corporate"/>
    <s v="United States"/>
    <s v="New York City"/>
    <x v="15"/>
    <n v="10011"/>
    <x v="3"/>
    <s v="FUR-FU-10000010"/>
    <x v="0"/>
    <s v="Furnishings"/>
    <x v="522"/>
    <n v="9.94"/>
    <n v="2"/>
    <n v="0"/>
    <n v="3.0813999999999995"/>
    <n v="0"/>
  </r>
  <r>
    <n v="619"/>
    <s v="CA-2014-117947"/>
    <x v="3"/>
    <x v="238"/>
    <d v="2014-08-24T00:00:00"/>
    <x v="0"/>
    <s v="NG-18355"/>
    <x v="243"/>
    <s v="Corporate"/>
    <s v="United States"/>
    <s v="New York City"/>
    <x v="15"/>
    <n v="10011"/>
    <x v="3"/>
    <s v="OFF-BI-10002824"/>
    <x v="1"/>
    <s v="Binders"/>
    <x v="523"/>
    <n v="107.42400000000001"/>
    <n v="9"/>
    <n v="0.2"/>
    <n v="33.569999999999986"/>
    <n v="0"/>
  </r>
  <r>
    <n v="620"/>
    <s v="CA-2014-117947"/>
    <x v="3"/>
    <x v="238"/>
    <d v="2014-08-24T00:00:00"/>
    <x v="0"/>
    <s v="NG-18355"/>
    <x v="243"/>
    <s v="Corporate"/>
    <s v="United States"/>
    <s v="New York City"/>
    <x v="15"/>
    <n v="10011"/>
    <x v="3"/>
    <s v="TEC-PH-10002538"/>
    <x v="2"/>
    <s v="Phones"/>
    <x v="524"/>
    <n v="37.909999999999997"/>
    <n v="1"/>
    <n v="0"/>
    <n v="10.993899999999996"/>
    <n v="0"/>
  </r>
  <r>
    <n v="621"/>
    <s v="CA-2014-117947"/>
    <x v="3"/>
    <x v="238"/>
    <d v="2014-08-24T00:00:00"/>
    <x v="0"/>
    <s v="NG-18355"/>
    <x v="243"/>
    <s v="Corporate"/>
    <s v="United States"/>
    <s v="New York City"/>
    <x v="15"/>
    <n v="10011"/>
    <x v="3"/>
    <s v="FUR-FU-10000521"/>
    <x v="0"/>
    <s v="Furnishings"/>
    <x v="138"/>
    <n v="88.02"/>
    <n v="3"/>
    <n v="0"/>
    <n v="27.286199999999994"/>
    <n v="0"/>
  </r>
  <r>
    <n v="622"/>
    <s v="US-2011-111171"/>
    <x v="2"/>
    <x v="58"/>
    <d v="2011-12-31T00:00:00"/>
    <x v="1"/>
    <s v="CA-12265"/>
    <x v="244"/>
    <s v="Consumer"/>
    <s v="United States"/>
    <s v="Chicago"/>
    <x v="10"/>
    <n v="60610"/>
    <x v="2"/>
    <s v="OFF-BI-10002103"/>
    <x v="1"/>
    <s v="Binders"/>
    <x v="525"/>
    <n v="8.6899999999999977"/>
    <n v="5"/>
    <n v="0.8"/>
    <n v="-14.773"/>
    <n v="1"/>
  </r>
  <r>
    <n v="623"/>
    <s v="CA-2012-138009"/>
    <x v="1"/>
    <x v="239"/>
    <d v="2012-12-03T00:00:00"/>
    <x v="1"/>
    <s v="SF-20965"/>
    <x v="245"/>
    <s v="Corporate"/>
    <s v="United States"/>
    <s v="Dearborn"/>
    <x v="12"/>
    <n v="48126"/>
    <x v="2"/>
    <s v="FUR-CH-10004853"/>
    <x v="0"/>
    <s v="Chairs"/>
    <x v="526"/>
    <n v="301.95999999999998"/>
    <n v="2"/>
    <n v="0"/>
    <n v="87.568399999999968"/>
    <n v="1"/>
  </r>
  <r>
    <n v="624"/>
    <s v="CA-2012-138009"/>
    <x v="1"/>
    <x v="239"/>
    <d v="2012-12-03T00:00:00"/>
    <x v="1"/>
    <s v="SF-20965"/>
    <x v="245"/>
    <s v="Corporate"/>
    <s v="United States"/>
    <s v="Dearborn"/>
    <x v="12"/>
    <n v="48126"/>
    <x v="2"/>
    <s v="OFF-AP-10000179"/>
    <x v="1"/>
    <s v="Appliances"/>
    <x v="527"/>
    <n v="555.21"/>
    <n v="5"/>
    <n v="0.1"/>
    <n v="178.90100000000001"/>
    <n v="0"/>
  </r>
  <r>
    <n v="625"/>
    <s v="CA-2012-138009"/>
    <x v="1"/>
    <x v="239"/>
    <d v="2012-12-03T00:00:00"/>
    <x v="1"/>
    <s v="SF-20965"/>
    <x v="245"/>
    <s v="Corporate"/>
    <s v="United States"/>
    <s v="Dearborn"/>
    <x v="12"/>
    <n v="48126"/>
    <x v="2"/>
    <s v="OFF-ST-10001272"/>
    <x v="1"/>
    <s v="Storage"/>
    <x v="528"/>
    <n v="523.48"/>
    <n v="4"/>
    <n v="0"/>
    <n v="130.87"/>
    <n v="0"/>
  </r>
  <r>
    <n v="626"/>
    <s v="CA-2012-138009"/>
    <x v="1"/>
    <x v="239"/>
    <d v="2012-12-03T00:00:00"/>
    <x v="1"/>
    <s v="SF-20965"/>
    <x v="245"/>
    <s v="Corporate"/>
    <s v="United States"/>
    <s v="Dearborn"/>
    <x v="12"/>
    <n v="48126"/>
    <x v="2"/>
    <s v="OFF-AR-10004042"/>
    <x v="1"/>
    <s v="Art"/>
    <x v="30"/>
    <n v="161.82"/>
    <n v="9"/>
    <n v="0"/>
    <n v="46.927799999999984"/>
    <n v="0"/>
  </r>
  <r>
    <n v="627"/>
    <s v="CA-2014-163020"/>
    <x v="3"/>
    <x v="175"/>
    <d v="2014-09-20T00:00:00"/>
    <x v="1"/>
    <s v="MO-17800"/>
    <x v="246"/>
    <s v="Home Office"/>
    <s v="United States"/>
    <s v="New York City"/>
    <x v="15"/>
    <n v="10009"/>
    <x v="3"/>
    <s v="FUR-FU-10000221"/>
    <x v="0"/>
    <s v="Furnishings"/>
    <x v="529"/>
    <n v="35.56"/>
    <n v="7"/>
    <n v="0"/>
    <n v="12.090399999999999"/>
    <n v="1"/>
  </r>
  <r>
    <n v="628"/>
    <s v="CA-2014-153787"/>
    <x v="3"/>
    <x v="240"/>
    <d v="2014-05-24T00:00:00"/>
    <x v="1"/>
    <s v="AT-10735"/>
    <x v="247"/>
    <s v="Consumer"/>
    <s v="United States"/>
    <s v="Seattle"/>
    <x v="4"/>
    <n v="98115"/>
    <x v="1"/>
    <s v="OFF-AP-10001563"/>
    <x v="1"/>
    <s v="Appliances"/>
    <x v="530"/>
    <n v="97.16"/>
    <n v="2"/>
    <n v="0"/>
    <n v="28.176399999999987"/>
    <n v="1"/>
  </r>
  <r>
    <n v="629"/>
    <s v="CA-2014-133431"/>
    <x v="3"/>
    <x v="94"/>
    <d v="2014-12-22T00:00:00"/>
    <x v="1"/>
    <s v="LC-17140"/>
    <x v="95"/>
    <s v="Consumer"/>
    <s v="United States"/>
    <s v="San Francisco"/>
    <x v="1"/>
    <n v="94122"/>
    <x v="1"/>
    <s v="OFF-BI-10000605"/>
    <x v="1"/>
    <s v="Binders"/>
    <x v="531"/>
    <n v="15.24"/>
    <n v="5"/>
    <n v="0.2"/>
    <n v="5.1434999999999977"/>
    <n v="1"/>
  </r>
  <r>
    <n v="630"/>
    <s v="CA-2014-133431"/>
    <x v="3"/>
    <x v="94"/>
    <d v="2014-12-22T00:00:00"/>
    <x v="1"/>
    <s v="LC-17140"/>
    <x v="95"/>
    <s v="Consumer"/>
    <s v="United States"/>
    <s v="San Francisco"/>
    <x v="1"/>
    <n v="94122"/>
    <x v="1"/>
    <s v="OFF-PA-10002615"/>
    <x v="1"/>
    <s v="Paper"/>
    <x v="247"/>
    <n v="13.23"/>
    <n v="3"/>
    <n v="0"/>
    <n v="6.0857999999999999"/>
    <n v="0"/>
  </r>
  <r>
    <n v="631"/>
    <s v="US-2013-135720"/>
    <x v="0"/>
    <x v="25"/>
    <d v="2013-12-14T00:00:00"/>
    <x v="0"/>
    <s v="FM-14380"/>
    <x v="248"/>
    <s v="Consumer"/>
    <s v="United States"/>
    <s v="Aurora"/>
    <x v="22"/>
    <n v="80013"/>
    <x v="1"/>
    <s v="OFF-ST-10001963"/>
    <x v="1"/>
    <s v="Storage"/>
    <x v="532"/>
    <n v="243.38400000000001"/>
    <n v="3"/>
    <n v="0.2"/>
    <n v="-51.719100000000012"/>
    <n v="1"/>
  </r>
  <r>
    <n v="632"/>
    <s v="US-2013-135720"/>
    <x v="0"/>
    <x v="25"/>
    <d v="2013-12-14T00:00:00"/>
    <x v="0"/>
    <s v="FM-14380"/>
    <x v="248"/>
    <s v="Consumer"/>
    <s v="United States"/>
    <s v="Aurora"/>
    <x v="22"/>
    <n v="80013"/>
    <x v="1"/>
    <s v="TEC-AC-10001267"/>
    <x v="2"/>
    <s v="Accessories"/>
    <x v="533"/>
    <n v="119.80000000000001"/>
    <n v="5"/>
    <n v="0.2"/>
    <n v="29.950000000000003"/>
    <n v="0"/>
  </r>
  <r>
    <n v="633"/>
    <s v="US-2013-135720"/>
    <x v="0"/>
    <x v="25"/>
    <d v="2013-12-14T00:00:00"/>
    <x v="0"/>
    <s v="FM-14380"/>
    <x v="248"/>
    <s v="Consumer"/>
    <s v="United States"/>
    <s v="Aurora"/>
    <x v="22"/>
    <n v="80013"/>
    <x v="1"/>
    <s v="TEC-PH-10002103"/>
    <x v="2"/>
    <s v="Phones"/>
    <x v="534"/>
    <n v="300.76799999999997"/>
    <n v="4"/>
    <n v="0.2"/>
    <n v="30.076800000000006"/>
    <n v="0"/>
  </r>
  <r>
    <n v="634"/>
    <s v="CA-2014-144694"/>
    <x v="3"/>
    <x v="241"/>
    <d v="2014-09-27T00:00:00"/>
    <x v="0"/>
    <s v="BD-11605"/>
    <x v="205"/>
    <s v="Consumer"/>
    <s v="United States"/>
    <s v="Miami"/>
    <x v="2"/>
    <n v="33180"/>
    <x v="0"/>
    <s v="TEC-AC-10002857"/>
    <x v="2"/>
    <s v="Accessories"/>
    <x v="535"/>
    <n v="17.880000000000003"/>
    <n v="3"/>
    <n v="0.2"/>
    <n v="2.458499999999999"/>
    <n v="1"/>
  </r>
  <r>
    <n v="635"/>
    <s v="CA-2014-144694"/>
    <x v="3"/>
    <x v="241"/>
    <d v="2014-09-27T00:00:00"/>
    <x v="0"/>
    <s v="BD-11605"/>
    <x v="205"/>
    <s v="Consumer"/>
    <s v="United States"/>
    <s v="Miami"/>
    <x v="2"/>
    <n v="33180"/>
    <x v="0"/>
    <s v="OFF-LA-10003930"/>
    <x v="1"/>
    <s v="Labels"/>
    <x v="503"/>
    <n v="235.94400000000002"/>
    <n v="3"/>
    <n v="0.2"/>
    <n v="85.529700000000005"/>
    <n v="0"/>
  </r>
  <r>
    <n v="636"/>
    <s v="CA-2012-168004"/>
    <x v="1"/>
    <x v="242"/>
    <d v="2012-10-09T00:00:00"/>
    <x v="0"/>
    <s v="DJ-13420"/>
    <x v="249"/>
    <s v="Corporate"/>
    <s v="United States"/>
    <s v="Warner Robins"/>
    <x v="32"/>
    <n v="31088"/>
    <x v="0"/>
    <s v="FUR-CH-10001482"/>
    <x v="0"/>
    <s v="Chairs"/>
    <x v="536"/>
    <n v="392.93999999999994"/>
    <n v="3"/>
    <n v="0"/>
    <n v="43.223399999999984"/>
    <n v="1"/>
  </r>
  <r>
    <n v="637"/>
    <s v="US-2013-123470"/>
    <x v="0"/>
    <x v="243"/>
    <d v="2013-08-22T00:00:00"/>
    <x v="1"/>
    <s v="ME-17725"/>
    <x v="250"/>
    <s v="Consumer"/>
    <s v="United States"/>
    <s v="Aurora"/>
    <x v="22"/>
    <n v="80013"/>
    <x v="1"/>
    <s v="OFF-BI-10001989"/>
    <x v="1"/>
    <s v="Binders"/>
    <x v="537"/>
    <n v="18.882000000000005"/>
    <n v="3"/>
    <n v="0.7"/>
    <n v="-13.846800000000002"/>
    <n v="1"/>
  </r>
  <r>
    <n v="638"/>
    <s v="US-2013-123470"/>
    <x v="0"/>
    <x v="243"/>
    <d v="2013-08-22T00:00:00"/>
    <x v="1"/>
    <s v="ME-17725"/>
    <x v="250"/>
    <s v="Consumer"/>
    <s v="United States"/>
    <s v="Aurora"/>
    <x v="22"/>
    <n v="80013"/>
    <x v="1"/>
    <s v="OFF-AP-10003287"/>
    <x v="1"/>
    <s v="Appliances"/>
    <x v="538"/>
    <n v="122.328"/>
    <n v="3"/>
    <n v="0.2"/>
    <n v="12.232799999999997"/>
    <n v="0"/>
  </r>
  <r>
    <n v="639"/>
    <s v="CA-2013-115917"/>
    <x v="0"/>
    <x v="244"/>
    <d v="2013-05-26T00:00:00"/>
    <x v="1"/>
    <s v="RB-19465"/>
    <x v="46"/>
    <s v="Home Office"/>
    <s v="United States"/>
    <s v="Vallejo"/>
    <x v="1"/>
    <n v="94591"/>
    <x v="1"/>
    <s v="FUR-FU-10000576"/>
    <x v="0"/>
    <s v="Furnishings"/>
    <x v="219"/>
    <n v="1049.2"/>
    <n v="5"/>
    <n v="0"/>
    <n v="272.79200000000003"/>
    <n v="1"/>
  </r>
  <r>
    <n v="640"/>
    <s v="CA-2013-115917"/>
    <x v="0"/>
    <x v="244"/>
    <d v="2013-05-26T00:00:00"/>
    <x v="1"/>
    <s v="RB-19465"/>
    <x v="46"/>
    <s v="Home Office"/>
    <s v="United States"/>
    <s v="Vallejo"/>
    <x v="1"/>
    <n v="94591"/>
    <x v="1"/>
    <s v="OFF-BI-10004728"/>
    <x v="1"/>
    <s v="Binders"/>
    <x v="539"/>
    <n v="15.424000000000001"/>
    <n v="4"/>
    <n v="0.2"/>
    <n v="5.0128000000000004"/>
    <n v="0"/>
  </r>
  <r>
    <n v="641"/>
    <s v="CA-2013-147067"/>
    <x v="0"/>
    <x v="122"/>
    <d v="2013-12-23T00:00:00"/>
    <x v="1"/>
    <s v="JD-16150"/>
    <x v="251"/>
    <s v="Corporate"/>
    <s v="United States"/>
    <s v="Minneapolis"/>
    <x v="11"/>
    <n v="55407"/>
    <x v="2"/>
    <s v="FUR-FU-10000732"/>
    <x v="0"/>
    <s v="Furnishings"/>
    <x v="540"/>
    <n v="18.84"/>
    <n v="3"/>
    <n v="0"/>
    <n v="6.0287999999999995"/>
    <n v="1"/>
  </r>
  <r>
    <n v="642"/>
    <s v="CA-2014-167913"/>
    <x v="3"/>
    <x v="245"/>
    <d v="2014-08-04T00:00:00"/>
    <x v="0"/>
    <s v="JL-15835"/>
    <x v="252"/>
    <s v="Consumer"/>
    <s v="United States"/>
    <s v="Mission Viejo"/>
    <x v="1"/>
    <n v="92691"/>
    <x v="1"/>
    <s v="OFF-ST-10000585"/>
    <x v="1"/>
    <s v="Storage"/>
    <x v="541"/>
    <n v="330.4"/>
    <n v="2"/>
    <n v="0"/>
    <n v="85.903999999999996"/>
    <n v="1"/>
  </r>
  <r>
    <n v="643"/>
    <s v="CA-2014-167913"/>
    <x v="3"/>
    <x v="245"/>
    <d v="2014-08-04T00:00:00"/>
    <x v="0"/>
    <s v="JL-15835"/>
    <x v="252"/>
    <s v="Consumer"/>
    <s v="United States"/>
    <s v="Mission Viejo"/>
    <x v="1"/>
    <n v="92691"/>
    <x v="1"/>
    <s v="OFF-LA-10002787"/>
    <x v="1"/>
    <s v="Labels"/>
    <x v="542"/>
    <n v="26.25"/>
    <n v="7"/>
    <n v="0"/>
    <n v="12.599999999999998"/>
    <n v="0"/>
  </r>
  <r>
    <n v="644"/>
    <s v="CA-2014-106103"/>
    <x v="3"/>
    <x v="193"/>
    <d v="2014-06-16T00:00:00"/>
    <x v="1"/>
    <s v="SC-20305"/>
    <x v="253"/>
    <s v="Consumer"/>
    <s v="United States"/>
    <s v="Rochester Hills"/>
    <x v="12"/>
    <n v="48307"/>
    <x v="2"/>
    <s v="TEC-AC-10003832"/>
    <x v="2"/>
    <s v="Accessories"/>
    <x v="458"/>
    <n v="132.52000000000001"/>
    <n v="4"/>
    <n v="0"/>
    <n v="54.333200000000005"/>
    <n v="1"/>
  </r>
  <r>
    <n v="645"/>
    <s v="US-2014-127719"/>
    <x v="3"/>
    <x v="246"/>
    <d v="2014-07-26T00:00:00"/>
    <x v="1"/>
    <s v="TW-21025"/>
    <x v="69"/>
    <s v="Home Office"/>
    <s v="United States"/>
    <s v="Plainfield"/>
    <x v="30"/>
    <n v="7060"/>
    <x v="3"/>
    <s v="OFF-PA-10001934"/>
    <x v="1"/>
    <s v="Paper"/>
    <x v="543"/>
    <n v="6.48"/>
    <n v="1"/>
    <n v="0"/>
    <n v="3.1752000000000002"/>
    <n v="1"/>
  </r>
  <r>
    <n v="646"/>
    <s v="CA-2014-126221"/>
    <x v="3"/>
    <x v="247"/>
    <d v="2015-01-06T00:00:00"/>
    <x v="1"/>
    <s v="CC-12430"/>
    <x v="254"/>
    <s v="Home Office"/>
    <s v="United States"/>
    <s v="Columbus"/>
    <x v="14"/>
    <n v="47201"/>
    <x v="2"/>
    <s v="OFF-AP-10002457"/>
    <x v="1"/>
    <s v="Appliances"/>
    <x v="544"/>
    <n v="209.3"/>
    <n v="2"/>
    <n v="0"/>
    <n v="56.510999999999996"/>
    <n v="1"/>
  </r>
  <r>
    <n v="647"/>
    <s v="CA-2013-103947"/>
    <x v="0"/>
    <x v="178"/>
    <d v="2013-04-09T00:00:00"/>
    <x v="1"/>
    <s v="BB-10990"/>
    <x v="121"/>
    <s v="Corporate"/>
    <s v="United States"/>
    <s v="Sierra Vista"/>
    <x v="16"/>
    <n v="85635"/>
    <x v="1"/>
    <s v="OFF-FA-10003112"/>
    <x v="1"/>
    <s v="Fasteners"/>
    <x v="33"/>
    <n v="31.560000000000002"/>
    <n v="5"/>
    <n v="0.2"/>
    <n v="9.8624999999999972"/>
    <n v="1"/>
  </r>
  <r>
    <n v="648"/>
    <s v="CA-2013-103947"/>
    <x v="0"/>
    <x v="178"/>
    <d v="2013-04-09T00:00:00"/>
    <x v="1"/>
    <s v="BB-10990"/>
    <x v="121"/>
    <s v="Corporate"/>
    <s v="United States"/>
    <s v="Sierra Vista"/>
    <x v="16"/>
    <n v="85635"/>
    <x v="1"/>
    <s v="OFF-AP-10002350"/>
    <x v="1"/>
    <s v="Appliances"/>
    <x v="545"/>
    <n v="30.144000000000002"/>
    <n v="2"/>
    <n v="0.2"/>
    <n v="3.0143999999999993"/>
    <n v="0"/>
  </r>
  <r>
    <n v="649"/>
    <s v="CA-2013-160745"/>
    <x v="0"/>
    <x v="25"/>
    <d v="2013-12-17T00:00:00"/>
    <x v="0"/>
    <s v="AR-10825"/>
    <x v="255"/>
    <s v="Corporate"/>
    <s v="United States"/>
    <s v="Vancouver"/>
    <x v="4"/>
    <n v="98661"/>
    <x v="1"/>
    <s v="FUR-FU-10001935"/>
    <x v="0"/>
    <s v="Furnishings"/>
    <x v="341"/>
    <n v="14.8"/>
    <n v="4"/>
    <n v="0"/>
    <n v="6.0680000000000014"/>
    <n v="1"/>
  </r>
  <r>
    <n v="650"/>
    <s v="CA-2013-160745"/>
    <x v="0"/>
    <x v="25"/>
    <d v="2013-12-17T00:00:00"/>
    <x v="0"/>
    <s v="AR-10825"/>
    <x v="255"/>
    <s v="Corporate"/>
    <s v="United States"/>
    <s v="Vancouver"/>
    <x v="4"/>
    <n v="98661"/>
    <x v="1"/>
    <s v="TEC-PH-10003273"/>
    <x v="2"/>
    <s v="Phones"/>
    <x v="171"/>
    <n v="302.37599999999998"/>
    <n v="3"/>
    <n v="0.2"/>
    <n v="22.678200000000018"/>
    <n v="0"/>
  </r>
  <r>
    <n v="651"/>
    <s v="CA-2013-160745"/>
    <x v="0"/>
    <x v="25"/>
    <d v="2013-12-17T00:00:00"/>
    <x v="0"/>
    <s v="AR-10825"/>
    <x v="255"/>
    <s v="Corporate"/>
    <s v="United States"/>
    <s v="Vancouver"/>
    <x v="4"/>
    <n v="98661"/>
    <x v="1"/>
    <s v="TEC-AC-10001142"/>
    <x v="2"/>
    <s v="Accessories"/>
    <x v="546"/>
    <n v="316"/>
    <n v="4"/>
    <n v="0"/>
    <n v="31.599999999999966"/>
    <n v="0"/>
  </r>
  <r>
    <n v="652"/>
    <s v="CA-2013-132661"/>
    <x v="0"/>
    <x v="248"/>
    <d v="2013-10-30T00:00:00"/>
    <x v="1"/>
    <s v="SR-20740"/>
    <x v="256"/>
    <s v="Home Office"/>
    <s v="United States"/>
    <s v="New York City"/>
    <x v="15"/>
    <n v="10024"/>
    <x v="3"/>
    <s v="OFF-PA-10000482"/>
    <x v="1"/>
    <s v="Paper"/>
    <x v="67"/>
    <n v="379.4"/>
    <n v="10"/>
    <n v="0"/>
    <n v="178.31799999999998"/>
    <n v="1"/>
  </r>
  <r>
    <n v="653"/>
    <s v="CA-2014-140844"/>
    <x v="3"/>
    <x v="249"/>
    <d v="2014-06-24T00:00:00"/>
    <x v="1"/>
    <s v="AR-10405"/>
    <x v="153"/>
    <s v="Corporate"/>
    <s v="United States"/>
    <s v="New York City"/>
    <x v="15"/>
    <n v="10035"/>
    <x v="3"/>
    <s v="OFF-PA-10003892"/>
    <x v="1"/>
    <s v="Paper"/>
    <x v="62"/>
    <n v="97.82"/>
    <n v="2"/>
    <n v="0"/>
    <n v="45.975399999999993"/>
    <n v="1"/>
  </r>
  <r>
    <n v="654"/>
    <s v="CA-2014-140844"/>
    <x v="3"/>
    <x v="249"/>
    <d v="2014-06-24T00:00:00"/>
    <x v="1"/>
    <s v="AR-10405"/>
    <x v="153"/>
    <s v="Corporate"/>
    <s v="United States"/>
    <s v="New York City"/>
    <x v="15"/>
    <n v="10035"/>
    <x v="3"/>
    <s v="TEC-AC-10001101"/>
    <x v="2"/>
    <s v="Accessories"/>
    <x v="547"/>
    <n v="103.12"/>
    <n v="8"/>
    <n v="0"/>
    <n v="10.311999999999998"/>
    <n v="0"/>
  </r>
  <r>
    <n v="655"/>
    <s v="CA-2013-137239"/>
    <x v="0"/>
    <x v="250"/>
    <d v="2013-08-29T00:00:00"/>
    <x v="1"/>
    <s v="CR-12730"/>
    <x v="257"/>
    <s v="Consumer"/>
    <s v="United States"/>
    <s v="Columbus"/>
    <x v="24"/>
    <n v="43229"/>
    <x v="3"/>
    <s v="OFF-AP-10002439"/>
    <x v="1"/>
    <s v="Appliances"/>
    <x v="548"/>
    <n v="113.55200000000001"/>
    <n v="2"/>
    <n v="0.2"/>
    <n v="8.5163999999999938"/>
    <n v="1"/>
  </r>
  <r>
    <n v="656"/>
    <s v="CA-2013-137239"/>
    <x v="0"/>
    <x v="250"/>
    <d v="2013-08-29T00:00:00"/>
    <x v="1"/>
    <s v="CR-12730"/>
    <x v="257"/>
    <s v="Consumer"/>
    <s v="United States"/>
    <s v="Columbus"/>
    <x v="24"/>
    <n v="43229"/>
    <x v="3"/>
    <s v="OFF-BI-10002827"/>
    <x v="1"/>
    <s v="Binders"/>
    <x v="549"/>
    <n v="3.3180000000000005"/>
    <n v="2"/>
    <n v="0.7"/>
    <n v="-2.6543999999999999"/>
    <n v="0"/>
  </r>
  <r>
    <n v="657"/>
    <s v="CA-2013-137239"/>
    <x v="0"/>
    <x v="250"/>
    <d v="2013-08-29T00:00:00"/>
    <x v="1"/>
    <s v="CR-12730"/>
    <x v="257"/>
    <s v="Consumer"/>
    <s v="United States"/>
    <s v="Columbus"/>
    <x v="24"/>
    <n v="43229"/>
    <x v="3"/>
    <s v="OFF-EN-10002230"/>
    <x v="1"/>
    <s v="Envelopes"/>
    <x v="550"/>
    <n v="134.28800000000001"/>
    <n v="2"/>
    <n v="0.2"/>
    <n v="45.322199999999995"/>
    <n v="0"/>
  </r>
  <r>
    <n v="658"/>
    <s v="US-2013-156097"/>
    <x v="0"/>
    <x v="251"/>
    <d v="2013-09-20T00:00:00"/>
    <x v="3"/>
    <s v="EH-14125"/>
    <x v="258"/>
    <s v="Home Office"/>
    <s v="United States"/>
    <s v="Aurora"/>
    <x v="10"/>
    <n v="60505"/>
    <x v="2"/>
    <s v="FUR-CH-10001215"/>
    <x v="0"/>
    <s v="Chairs"/>
    <x v="440"/>
    <n v="701.37199999999996"/>
    <n v="2"/>
    <n v="0.3"/>
    <n v="-50.098000000000013"/>
    <n v="1"/>
  </r>
  <r>
    <n v="659"/>
    <s v="US-2013-156097"/>
    <x v="0"/>
    <x v="251"/>
    <d v="2013-09-20T00:00:00"/>
    <x v="3"/>
    <s v="EH-14125"/>
    <x v="258"/>
    <s v="Home Office"/>
    <s v="United States"/>
    <s v="Aurora"/>
    <x v="10"/>
    <n v="60505"/>
    <x v="2"/>
    <s v="OFF-BI-10004654"/>
    <x v="1"/>
    <s v="Binders"/>
    <x v="68"/>
    <n v="2.3079999999999994"/>
    <n v="2"/>
    <n v="0.8"/>
    <n v="-3.4619999999999997"/>
    <n v="0"/>
  </r>
  <r>
    <n v="660"/>
    <s v="CA-2012-146563"/>
    <x v="1"/>
    <x v="252"/>
    <d v="2012-08-28T00:00:00"/>
    <x v="1"/>
    <s v="CB-12025"/>
    <x v="90"/>
    <s v="Consumer"/>
    <s v="United States"/>
    <s v="Arlington"/>
    <x v="5"/>
    <n v="76017"/>
    <x v="2"/>
    <s v="OFF-ST-10001490"/>
    <x v="1"/>
    <s v="Storage"/>
    <x v="513"/>
    <n v="999.43200000000002"/>
    <n v="7"/>
    <n v="0.2"/>
    <n v="124.92899999999986"/>
    <n v="1"/>
  </r>
  <r>
    <n v="661"/>
    <s v="CA-2012-146563"/>
    <x v="1"/>
    <x v="252"/>
    <d v="2012-08-28T00:00:00"/>
    <x v="1"/>
    <s v="CB-12025"/>
    <x v="90"/>
    <s v="Consumer"/>
    <s v="United States"/>
    <s v="Arlington"/>
    <x v="5"/>
    <n v="76017"/>
    <x v="2"/>
    <s v="OFF-ST-10001511"/>
    <x v="1"/>
    <s v="Storage"/>
    <x v="551"/>
    <n v="724.08"/>
    <n v="14"/>
    <n v="0.2"/>
    <n v="-135.7650000000001"/>
    <n v="0"/>
  </r>
  <r>
    <n v="662"/>
    <s v="CA-2012-146563"/>
    <x v="1"/>
    <x v="252"/>
    <d v="2012-08-28T00:00:00"/>
    <x v="1"/>
    <s v="CB-12025"/>
    <x v="90"/>
    <s v="Consumer"/>
    <s v="United States"/>
    <s v="Arlington"/>
    <x v="5"/>
    <n v="76017"/>
    <x v="2"/>
    <s v="FUR-TA-10001768"/>
    <x v="0"/>
    <s v="Tables"/>
    <x v="114"/>
    <n v="918.78499999999985"/>
    <n v="5"/>
    <n v="0.3"/>
    <n v="-118.12950000000006"/>
    <n v="0"/>
  </r>
  <r>
    <n v="663"/>
    <s v="CA-2012-146563"/>
    <x v="1"/>
    <x v="252"/>
    <d v="2012-08-28T00:00:00"/>
    <x v="1"/>
    <s v="CB-12025"/>
    <x v="90"/>
    <s v="Consumer"/>
    <s v="United States"/>
    <s v="Arlington"/>
    <x v="5"/>
    <n v="76017"/>
    <x v="2"/>
    <s v="OFF-BI-10003981"/>
    <x v="1"/>
    <s v="Binders"/>
    <x v="109"/>
    <n v="2.7239999999999993"/>
    <n v="3"/>
    <n v="0.8"/>
    <n v="-4.2222000000000008"/>
    <n v="0"/>
  </r>
  <r>
    <n v="664"/>
    <s v="CA-2013-123666"/>
    <x v="0"/>
    <x v="253"/>
    <d v="2013-03-31T00:00:00"/>
    <x v="1"/>
    <s v="SP-20545"/>
    <x v="259"/>
    <s v="Corporate"/>
    <s v="United States"/>
    <s v="New York City"/>
    <x v="15"/>
    <n v="10011"/>
    <x v="3"/>
    <s v="OFF-ST-10001522"/>
    <x v="1"/>
    <s v="Storage"/>
    <x v="195"/>
    <n v="459.95"/>
    <n v="5"/>
    <n v="0"/>
    <n v="18.397999999999968"/>
    <n v="1"/>
  </r>
  <r>
    <n v="665"/>
    <s v="CA-2013-143308"/>
    <x v="0"/>
    <x v="254"/>
    <d v="2013-11-05T00:00:00"/>
    <x v="3"/>
    <s v="RC-19825"/>
    <x v="116"/>
    <s v="Consumer"/>
    <s v="United States"/>
    <s v="Louisville"/>
    <x v="0"/>
    <n v="40214"/>
    <x v="0"/>
    <s v="OFF-FA-10000621"/>
    <x v="1"/>
    <s v="Fasteners"/>
    <x v="110"/>
    <n v="10.74"/>
    <n v="3"/>
    <n v="0"/>
    <n v="5.2625999999999999"/>
    <n v="1"/>
  </r>
  <r>
    <n v="666"/>
    <s v="CA-2014-132682"/>
    <x v="3"/>
    <x v="110"/>
    <d v="2014-06-11T00:00:00"/>
    <x v="0"/>
    <s v="TH-21235"/>
    <x v="260"/>
    <s v="Corporate"/>
    <s v="United States"/>
    <s v="Dallas"/>
    <x v="5"/>
    <n v="75081"/>
    <x v="2"/>
    <s v="OFF-SU-10004231"/>
    <x v="1"/>
    <s v="Supplies"/>
    <x v="552"/>
    <n v="23.76"/>
    <n v="3"/>
    <n v="0.2"/>
    <n v="2.0789999999999997"/>
    <n v="1"/>
  </r>
  <r>
    <n v="667"/>
    <s v="CA-2014-132682"/>
    <x v="3"/>
    <x v="110"/>
    <d v="2014-06-11T00:00:00"/>
    <x v="0"/>
    <s v="TH-21235"/>
    <x v="260"/>
    <s v="Corporate"/>
    <s v="United States"/>
    <s v="Dallas"/>
    <x v="5"/>
    <n v="75081"/>
    <x v="2"/>
    <s v="OFF-PA-10000474"/>
    <x v="1"/>
    <s v="Paper"/>
    <x v="33"/>
    <n v="85.055999999999997"/>
    <n v="3"/>
    <n v="0.2"/>
    <n v="28.706399999999991"/>
    <n v="0"/>
  </r>
  <r>
    <n v="668"/>
    <s v="CA-2014-132682"/>
    <x v="3"/>
    <x v="110"/>
    <d v="2014-06-11T00:00:00"/>
    <x v="0"/>
    <s v="TH-21235"/>
    <x v="260"/>
    <s v="Corporate"/>
    <s v="United States"/>
    <s v="Dallas"/>
    <x v="5"/>
    <n v="75081"/>
    <x v="2"/>
    <s v="TEC-PH-10004042"/>
    <x v="2"/>
    <s v="Phones"/>
    <x v="553"/>
    <n v="381.57600000000002"/>
    <n v="3"/>
    <n v="0.2"/>
    <n v="28.618200000000002"/>
    <n v="0"/>
  </r>
  <r>
    <n v="669"/>
    <s v="CA-2011-156314"/>
    <x v="2"/>
    <x v="163"/>
    <d v="2011-12-26T00:00:00"/>
    <x v="2"/>
    <s v="RP-19390"/>
    <x v="261"/>
    <s v="Consumer"/>
    <s v="United States"/>
    <s v="Cleveland"/>
    <x v="24"/>
    <n v="44105"/>
    <x v="3"/>
    <s v="FUR-FU-10003096"/>
    <x v="0"/>
    <s v="Furnishings"/>
    <x v="554"/>
    <n v="30.36"/>
    <n v="5"/>
    <n v="0.2"/>
    <n v="8.7285000000000004"/>
    <n v="1"/>
  </r>
  <r>
    <n v="670"/>
    <s v="US-2014-106663"/>
    <x v="3"/>
    <x v="255"/>
    <d v="2014-06-14T00:00:00"/>
    <x v="1"/>
    <s v="MO-17800"/>
    <x v="246"/>
    <s v="Home Office"/>
    <s v="United States"/>
    <s v="Chicago"/>
    <x v="10"/>
    <n v="60653"/>
    <x v="2"/>
    <s v="FUR-FU-10002759"/>
    <x v="0"/>
    <s v="Furnishings"/>
    <x v="555"/>
    <n v="23.976000000000003"/>
    <n v="3"/>
    <n v="0.6"/>
    <n v="-14.385599999999997"/>
    <n v="1"/>
  </r>
  <r>
    <n v="671"/>
    <s v="US-2014-106663"/>
    <x v="3"/>
    <x v="255"/>
    <d v="2014-06-14T00:00:00"/>
    <x v="1"/>
    <s v="MO-17800"/>
    <x v="246"/>
    <s v="Home Office"/>
    <s v="United States"/>
    <s v="Chicago"/>
    <x v="10"/>
    <n v="60653"/>
    <x v="2"/>
    <s v="FUR-TA-10000688"/>
    <x v="0"/>
    <s v="Tables"/>
    <x v="556"/>
    <n v="108.925"/>
    <n v="1"/>
    <n v="0.5"/>
    <n v="-71.890500000000017"/>
    <n v="0"/>
  </r>
  <r>
    <n v="672"/>
    <s v="US-2014-106663"/>
    <x v="3"/>
    <x v="255"/>
    <d v="2014-06-14T00:00:00"/>
    <x v="1"/>
    <s v="MO-17800"/>
    <x v="246"/>
    <s v="Home Office"/>
    <s v="United States"/>
    <s v="Chicago"/>
    <x v="10"/>
    <n v="60653"/>
    <x v="2"/>
    <s v="OFF-PA-10002377"/>
    <x v="1"/>
    <s v="Paper"/>
    <x v="557"/>
    <n v="36.351999999999997"/>
    <n v="8"/>
    <n v="0.2"/>
    <n v="11.359999999999998"/>
    <n v="0"/>
  </r>
  <r>
    <n v="673"/>
    <s v="CA-2014-111178"/>
    <x v="3"/>
    <x v="140"/>
    <d v="2014-06-23T00:00:00"/>
    <x v="1"/>
    <s v="TD-20995"/>
    <x v="143"/>
    <s v="Consumer"/>
    <s v="United States"/>
    <s v="Quincy"/>
    <x v="10"/>
    <n v="62301"/>
    <x v="2"/>
    <s v="OFF-AR-10001954"/>
    <x v="1"/>
    <s v="Art"/>
    <x v="558"/>
    <n v="19.559999999999999"/>
    <n v="5"/>
    <n v="0.2"/>
    <n v="1.7115"/>
    <n v="1"/>
  </r>
  <r>
    <n v="674"/>
    <s v="CA-2014-130351"/>
    <x v="3"/>
    <x v="256"/>
    <d v="2014-12-09T00:00:00"/>
    <x v="2"/>
    <s v="RB-19570"/>
    <x v="262"/>
    <s v="Consumer"/>
    <s v="United States"/>
    <s v="Columbus"/>
    <x v="14"/>
    <n v="47201"/>
    <x v="2"/>
    <s v="OFF-AP-10004532"/>
    <x v="1"/>
    <s v="Appliances"/>
    <x v="559"/>
    <n v="61.44"/>
    <n v="3"/>
    <n v="0"/>
    <n v="16.588799999999999"/>
    <n v="1"/>
  </r>
  <r>
    <n v="675"/>
    <s v="CA-2014-130351"/>
    <x v="3"/>
    <x v="256"/>
    <d v="2014-12-09T00:00:00"/>
    <x v="2"/>
    <s v="RB-19570"/>
    <x v="262"/>
    <s v="Consumer"/>
    <s v="United States"/>
    <s v="Columbus"/>
    <x v="14"/>
    <n v="47201"/>
    <x v="2"/>
    <s v="OFF-PA-10002137"/>
    <x v="1"/>
    <s v="Paper"/>
    <x v="560"/>
    <n v="38.9"/>
    <n v="5"/>
    <n v="0"/>
    <n v="17.504999999999995"/>
    <n v="0"/>
  </r>
  <r>
    <n v="676"/>
    <s v="CA-2014-130351"/>
    <x v="3"/>
    <x v="256"/>
    <d v="2014-12-09T00:00:00"/>
    <x v="2"/>
    <s v="RB-19570"/>
    <x v="262"/>
    <s v="Consumer"/>
    <s v="United States"/>
    <s v="Columbus"/>
    <x v="14"/>
    <n v="47201"/>
    <x v="2"/>
    <s v="TEC-AC-10003832"/>
    <x v="2"/>
    <s v="Accessories"/>
    <x v="458"/>
    <n v="99.390000000000015"/>
    <n v="3"/>
    <n v="0"/>
    <n v="40.749900000000004"/>
    <n v="0"/>
  </r>
  <r>
    <n v="677"/>
    <s v="US-2014-119438"/>
    <x v="3"/>
    <x v="257"/>
    <d v="2014-03-24T00:00:00"/>
    <x v="1"/>
    <s v="CD-11980"/>
    <x v="263"/>
    <s v="Consumer"/>
    <s v="United States"/>
    <s v="Tyler"/>
    <x v="5"/>
    <n v="75701"/>
    <x v="2"/>
    <s v="OFF-AP-10000804"/>
    <x v="1"/>
    <s v="Appliances"/>
    <x v="561"/>
    <n v="2.6879999999999997"/>
    <n v="3"/>
    <n v="0.8"/>
    <n v="-7.3920000000000021"/>
    <n v="1"/>
  </r>
  <r>
    <n v="678"/>
    <s v="US-2014-119438"/>
    <x v="3"/>
    <x v="257"/>
    <d v="2014-03-24T00:00:00"/>
    <x v="1"/>
    <s v="CD-11980"/>
    <x v="263"/>
    <s v="Consumer"/>
    <s v="United States"/>
    <s v="Tyler"/>
    <x v="5"/>
    <n v="75701"/>
    <x v="2"/>
    <s v="TEC-AC-10003614"/>
    <x v="2"/>
    <s v="Accessories"/>
    <x v="562"/>
    <n v="27.816000000000003"/>
    <n v="3"/>
    <n v="0.2"/>
    <n v="4.5200999999999958"/>
    <n v="0"/>
  </r>
  <r>
    <n v="679"/>
    <s v="US-2014-119438"/>
    <x v="3"/>
    <x v="257"/>
    <d v="2014-03-24T00:00:00"/>
    <x v="1"/>
    <s v="CD-11980"/>
    <x v="263"/>
    <s v="Consumer"/>
    <s v="United States"/>
    <s v="Tyler"/>
    <x v="5"/>
    <n v="75701"/>
    <x v="2"/>
    <s v="FUR-FU-10003553"/>
    <x v="0"/>
    <s v="Furnishings"/>
    <x v="563"/>
    <n v="82.524000000000001"/>
    <n v="3"/>
    <n v="0.6"/>
    <n v="-41.261999999999972"/>
    <n v="0"/>
  </r>
  <r>
    <n v="680"/>
    <s v="US-2014-119438"/>
    <x v="3"/>
    <x v="257"/>
    <d v="2014-03-24T00:00:00"/>
    <x v="1"/>
    <s v="CD-11980"/>
    <x v="263"/>
    <s v="Consumer"/>
    <s v="United States"/>
    <s v="Tyler"/>
    <x v="5"/>
    <n v="75701"/>
    <x v="2"/>
    <s v="OFF-BI-10004632"/>
    <x v="1"/>
    <s v="Binders"/>
    <x v="564"/>
    <n v="182.99399999999997"/>
    <n v="3"/>
    <n v="0.8"/>
    <n v="-320.23950000000013"/>
    <n v="0"/>
  </r>
  <r>
    <n v="681"/>
    <s v="CA-2013-164511"/>
    <x v="0"/>
    <x v="258"/>
    <d v="2013-11-25T00:00:00"/>
    <x v="1"/>
    <s v="DJ-13630"/>
    <x v="264"/>
    <s v="Consumer"/>
    <s v="United States"/>
    <s v="New York City"/>
    <x v="15"/>
    <n v="10024"/>
    <x v="3"/>
    <s v="OFF-BI-10003305"/>
    <x v="1"/>
    <s v="Binders"/>
    <x v="565"/>
    <n v="14.352000000000002"/>
    <n v="3"/>
    <n v="0.2"/>
    <n v="4.6643999999999988"/>
    <n v="1"/>
  </r>
  <r>
    <n v="682"/>
    <s v="CA-2013-164511"/>
    <x v="0"/>
    <x v="258"/>
    <d v="2013-11-25T00:00:00"/>
    <x v="1"/>
    <s v="DJ-13630"/>
    <x v="264"/>
    <s v="Consumer"/>
    <s v="United States"/>
    <s v="New York City"/>
    <x v="15"/>
    <n v="10024"/>
    <x v="3"/>
    <s v="OFF-ST-10002583"/>
    <x v="1"/>
    <s v="Storage"/>
    <x v="566"/>
    <n v="64.959999999999994"/>
    <n v="2"/>
    <n v="0"/>
    <n v="2.598399999999998"/>
    <n v="0"/>
  </r>
  <r>
    <n v="683"/>
    <s v="CA-2013-164511"/>
    <x v="0"/>
    <x v="258"/>
    <d v="2013-11-25T00:00:00"/>
    <x v="1"/>
    <s v="DJ-13630"/>
    <x v="264"/>
    <s v="Consumer"/>
    <s v="United States"/>
    <s v="New York City"/>
    <x v="15"/>
    <n v="10024"/>
    <x v="3"/>
    <s v="OFF-ST-10004507"/>
    <x v="1"/>
    <s v="Storage"/>
    <x v="452"/>
    <n v="68.599999999999994"/>
    <n v="4"/>
    <n v="0"/>
    <n v="18.521999999999998"/>
    <n v="0"/>
  </r>
  <r>
    <n v="684"/>
    <s v="US-2014-168116"/>
    <x v="3"/>
    <x v="259"/>
    <d v="2014-11-05T00:00:00"/>
    <x v="3"/>
    <s v="GT-14635"/>
    <x v="265"/>
    <s v="Corporate"/>
    <s v="United States"/>
    <s v="Burlington"/>
    <x v="3"/>
    <n v="27217"/>
    <x v="0"/>
    <s v="TEC-MA-10004125"/>
    <x v="2"/>
    <s v="Machines"/>
    <x v="567"/>
    <n v="7999.98"/>
    <n v="4"/>
    <n v="0.5"/>
    <n v="-3839.9903999999988"/>
    <n v="1"/>
  </r>
  <r>
    <n v="685"/>
    <s v="US-2014-168116"/>
    <x v="3"/>
    <x v="259"/>
    <d v="2014-11-05T00:00:00"/>
    <x v="3"/>
    <s v="GT-14635"/>
    <x v="265"/>
    <s v="Corporate"/>
    <s v="United States"/>
    <s v="Burlington"/>
    <x v="3"/>
    <n v="27217"/>
    <x v="0"/>
    <s v="OFF-AP-10002457"/>
    <x v="1"/>
    <s v="Appliances"/>
    <x v="544"/>
    <n v="167.44000000000003"/>
    <n v="2"/>
    <n v="0.2"/>
    <n v="14.650999999999989"/>
    <n v="0"/>
  </r>
  <r>
    <n v="686"/>
    <s v="CA-2011-157784"/>
    <x v="2"/>
    <x v="260"/>
    <d v="2011-07-08T00:00:00"/>
    <x v="2"/>
    <s v="MC-17845"/>
    <x v="266"/>
    <s v="Consumer"/>
    <s v="United States"/>
    <s v="Jackson"/>
    <x v="35"/>
    <n v="39212"/>
    <x v="0"/>
    <s v="TEC-AC-10003911"/>
    <x v="2"/>
    <s v="Accessories"/>
    <x v="327"/>
    <n v="479.97"/>
    <n v="3"/>
    <n v="0"/>
    <n v="163.18979999999999"/>
    <n v="1"/>
  </r>
  <r>
    <n v="687"/>
    <s v="CA-2011-157784"/>
    <x v="2"/>
    <x v="260"/>
    <d v="2011-07-08T00:00:00"/>
    <x v="2"/>
    <s v="MC-17845"/>
    <x v="266"/>
    <s v="Consumer"/>
    <s v="United States"/>
    <s v="Jackson"/>
    <x v="35"/>
    <n v="39212"/>
    <x v="0"/>
    <s v="OFF-LA-10001934"/>
    <x v="1"/>
    <s v="Labels"/>
    <x v="568"/>
    <n v="14.62"/>
    <n v="2"/>
    <n v="0"/>
    <n v="6.8713999999999995"/>
    <n v="0"/>
  </r>
  <r>
    <n v="688"/>
    <s v="CA-2011-157784"/>
    <x v="2"/>
    <x v="260"/>
    <d v="2011-07-08T00:00:00"/>
    <x v="2"/>
    <s v="MC-17845"/>
    <x v="266"/>
    <s v="Consumer"/>
    <s v="United States"/>
    <s v="Jackson"/>
    <x v="35"/>
    <n v="39212"/>
    <x v="0"/>
    <s v="OFF-PA-10000304"/>
    <x v="1"/>
    <s v="Paper"/>
    <x v="88"/>
    <n v="19.440000000000001"/>
    <n v="3"/>
    <n v="0"/>
    <n v="9.3312000000000008"/>
    <n v="0"/>
  </r>
  <r>
    <n v="689"/>
    <s v="CA-2014-161480"/>
    <x v="3"/>
    <x v="53"/>
    <d v="2014-12-30T00:00:00"/>
    <x v="1"/>
    <s v="RA-19285"/>
    <x v="267"/>
    <s v="Consumer"/>
    <s v="United States"/>
    <s v="New York City"/>
    <x v="15"/>
    <n v="10035"/>
    <x v="3"/>
    <s v="FUR-BO-10004015"/>
    <x v="0"/>
    <s v="Bookcases"/>
    <x v="569"/>
    <n v="191.98400000000001"/>
    <n v="2"/>
    <n v="0.2"/>
    <n v="4.7995999999999768"/>
    <n v="1"/>
  </r>
  <r>
    <n v="690"/>
    <s v="US-2011-117135"/>
    <x v="2"/>
    <x v="261"/>
    <d v="2011-06-23T00:00:00"/>
    <x v="0"/>
    <s v="NP-18325"/>
    <x v="268"/>
    <s v="Consumer"/>
    <s v="United States"/>
    <s v="Waynesboro"/>
    <x v="17"/>
    <n v="22980"/>
    <x v="0"/>
    <s v="FUR-FU-10004071"/>
    <x v="0"/>
    <s v="Furnishings"/>
    <x v="570"/>
    <n v="104.01"/>
    <n v="1"/>
    <n v="0"/>
    <n v="14.561400000000006"/>
    <n v="1"/>
  </r>
  <r>
    <n v="691"/>
    <s v="US-2011-117135"/>
    <x v="2"/>
    <x v="261"/>
    <d v="2011-06-23T00:00:00"/>
    <x v="0"/>
    <s v="NP-18325"/>
    <x v="268"/>
    <s v="Consumer"/>
    <s v="United States"/>
    <s v="Waynesboro"/>
    <x v="17"/>
    <n v="22980"/>
    <x v="0"/>
    <s v="TEC-PH-10002033"/>
    <x v="2"/>
    <s v="Phones"/>
    <x v="11"/>
    <n v="284.82"/>
    <n v="1"/>
    <n v="0"/>
    <n v="74.053200000000004"/>
    <n v="0"/>
  </r>
  <r>
    <n v="692"/>
    <s v="US-2011-117135"/>
    <x v="2"/>
    <x v="261"/>
    <d v="2011-06-23T00:00:00"/>
    <x v="0"/>
    <s v="NP-18325"/>
    <x v="268"/>
    <s v="Consumer"/>
    <s v="United States"/>
    <s v="Waynesboro"/>
    <x v="17"/>
    <n v="22980"/>
    <x v="0"/>
    <s v="OFF-ST-10002444"/>
    <x v="1"/>
    <s v="Storage"/>
    <x v="571"/>
    <n v="36.839999999999996"/>
    <n v="3"/>
    <n v="0"/>
    <n v="10.315199999999999"/>
    <n v="0"/>
  </r>
  <r>
    <n v="693"/>
    <s v="CA-2012-131534"/>
    <x v="1"/>
    <x v="262"/>
    <d v="2012-04-02T00:00:00"/>
    <x v="1"/>
    <s v="AB-10165"/>
    <x v="269"/>
    <s v="Consumer"/>
    <s v="United States"/>
    <s v="Los Angeles"/>
    <x v="1"/>
    <n v="90036"/>
    <x v="1"/>
    <s v="TEC-AC-10002253"/>
    <x v="2"/>
    <s v="Accessories"/>
    <x v="572"/>
    <n v="166.24"/>
    <n v="1"/>
    <n v="0"/>
    <n v="24.936000000000007"/>
    <n v="1"/>
  </r>
  <r>
    <n v="694"/>
    <s v="CA-2012-131534"/>
    <x v="1"/>
    <x v="262"/>
    <d v="2012-04-02T00:00:00"/>
    <x v="1"/>
    <s v="AB-10165"/>
    <x v="269"/>
    <s v="Consumer"/>
    <s v="United States"/>
    <s v="Los Angeles"/>
    <x v="1"/>
    <n v="90036"/>
    <x v="1"/>
    <s v="OFF-PA-10000743"/>
    <x v="1"/>
    <s v="Paper"/>
    <x v="573"/>
    <n v="33.4"/>
    <n v="5"/>
    <n v="0"/>
    <n v="16.032"/>
    <n v="0"/>
  </r>
  <r>
    <n v="695"/>
    <s v="CA-2012-119291"/>
    <x v="1"/>
    <x v="263"/>
    <d v="2012-05-17T00:00:00"/>
    <x v="2"/>
    <s v="JO-15550"/>
    <x v="270"/>
    <s v="Home Office"/>
    <s v="United States"/>
    <s v="Chester"/>
    <x v="9"/>
    <n v="19013"/>
    <x v="3"/>
    <s v="OFF-AR-10003373"/>
    <x v="1"/>
    <s v="Art"/>
    <x v="287"/>
    <n v="198.27200000000002"/>
    <n v="8"/>
    <n v="0.2"/>
    <n v="17.34879999999999"/>
    <n v="1"/>
  </r>
  <r>
    <n v="696"/>
    <s v="CA-2012-119291"/>
    <x v="1"/>
    <x v="263"/>
    <d v="2012-05-17T00:00:00"/>
    <x v="2"/>
    <s v="JO-15550"/>
    <x v="270"/>
    <s v="Home Office"/>
    <s v="United States"/>
    <s v="Chester"/>
    <x v="9"/>
    <n v="19013"/>
    <x v="3"/>
    <s v="OFF-LA-10002312"/>
    <x v="1"/>
    <s v="Labels"/>
    <x v="574"/>
    <n v="47.360000000000007"/>
    <n v="4"/>
    <n v="0.2"/>
    <n v="17.759999999999998"/>
    <n v="0"/>
  </r>
  <r>
    <n v="697"/>
    <s v="CA-2012-119291"/>
    <x v="1"/>
    <x v="263"/>
    <d v="2012-05-17T00:00:00"/>
    <x v="2"/>
    <s v="JO-15550"/>
    <x v="270"/>
    <s v="Home Office"/>
    <s v="United States"/>
    <s v="Chester"/>
    <x v="9"/>
    <n v="19013"/>
    <x v="3"/>
    <s v="OFF-EN-10000927"/>
    <x v="1"/>
    <s v="Envelopes"/>
    <x v="81"/>
    <n v="200.98400000000004"/>
    <n v="7"/>
    <n v="0.2"/>
    <n v="62.807499999999976"/>
    <n v="0"/>
  </r>
  <r>
    <n v="698"/>
    <s v="CA-2012-119291"/>
    <x v="1"/>
    <x v="263"/>
    <d v="2012-05-17T00:00:00"/>
    <x v="2"/>
    <s v="JO-15550"/>
    <x v="270"/>
    <s v="Home Office"/>
    <s v="United States"/>
    <s v="Chester"/>
    <x v="9"/>
    <n v="19013"/>
    <x v="3"/>
    <s v="OFF-LA-10003510"/>
    <x v="1"/>
    <s v="Labels"/>
    <x v="575"/>
    <n v="97.696000000000012"/>
    <n v="4"/>
    <n v="0.2"/>
    <n v="31.751200000000001"/>
    <n v="0"/>
  </r>
  <r>
    <n v="699"/>
    <s v="CA-2012-119291"/>
    <x v="1"/>
    <x v="263"/>
    <d v="2012-05-17T00:00:00"/>
    <x v="2"/>
    <s v="JO-15550"/>
    <x v="270"/>
    <s v="Home Office"/>
    <s v="United States"/>
    <s v="Chester"/>
    <x v="9"/>
    <n v="19013"/>
    <x v="3"/>
    <s v="OFF-AR-10001118"/>
    <x v="1"/>
    <s v="Art"/>
    <x v="576"/>
    <n v="2.6960000000000002"/>
    <n v="1"/>
    <n v="0.2"/>
    <n v="0.8088000000000003"/>
    <n v="0"/>
  </r>
  <r>
    <n v="700"/>
    <s v="CA-2012-119291"/>
    <x v="1"/>
    <x v="263"/>
    <d v="2012-05-17T00:00:00"/>
    <x v="2"/>
    <s v="JO-15550"/>
    <x v="270"/>
    <s v="Home Office"/>
    <s v="United States"/>
    <s v="Chester"/>
    <x v="9"/>
    <n v="19013"/>
    <x v="3"/>
    <s v="OFF-BI-10001575"/>
    <x v="1"/>
    <s v="Binders"/>
    <x v="577"/>
    <n v="18.588000000000005"/>
    <n v="2"/>
    <n v="0.7"/>
    <n v="-13.6312"/>
    <n v="0"/>
  </r>
  <r>
    <n v="701"/>
    <s v="CA-2012-119291"/>
    <x v="1"/>
    <x v="263"/>
    <d v="2012-05-17T00:00:00"/>
    <x v="2"/>
    <s v="JO-15550"/>
    <x v="270"/>
    <s v="Home Office"/>
    <s v="United States"/>
    <s v="Chester"/>
    <x v="9"/>
    <n v="19013"/>
    <x v="3"/>
    <s v="OFF-BI-10001982"/>
    <x v="1"/>
    <s v="Binders"/>
    <x v="301"/>
    <n v="4.8960000000000008"/>
    <n v="3"/>
    <n v="0.7"/>
    <n v="-3.4271999999999991"/>
    <n v="0"/>
  </r>
  <r>
    <n v="702"/>
    <s v="CA-2014-114552"/>
    <x v="3"/>
    <x v="264"/>
    <d v="2014-09-09T00:00:00"/>
    <x v="1"/>
    <s v="Dl-13600"/>
    <x v="114"/>
    <s v="Corporate"/>
    <s v="United States"/>
    <s v="Cleveland"/>
    <x v="24"/>
    <n v="44105"/>
    <x v="3"/>
    <s v="FUR-FU-10002960"/>
    <x v="0"/>
    <s v="Furnishings"/>
    <x v="190"/>
    <n v="15.072000000000003"/>
    <n v="3"/>
    <n v="0.2"/>
    <n v="4.1448"/>
    <n v="1"/>
  </r>
  <r>
    <n v="703"/>
    <s v="CA-2013-163755"/>
    <x v="0"/>
    <x v="254"/>
    <d v="2013-11-09T00:00:00"/>
    <x v="0"/>
    <s v="AS-10285"/>
    <x v="155"/>
    <s v="Corporate"/>
    <s v="United States"/>
    <s v="Seattle"/>
    <x v="4"/>
    <n v="98103"/>
    <x v="1"/>
    <s v="FUR-FU-10003394"/>
    <x v="0"/>
    <s v="Furnishings"/>
    <x v="578"/>
    <n v="209.88"/>
    <n v="3"/>
    <n v="0"/>
    <n v="35.679599999999979"/>
    <n v="1"/>
  </r>
  <r>
    <n v="704"/>
    <s v="CA-2012-142027"/>
    <x v="1"/>
    <x v="265"/>
    <d v="2012-04-14T00:00:00"/>
    <x v="1"/>
    <s v="JK-15370"/>
    <x v="271"/>
    <s v="Consumer"/>
    <s v="United States"/>
    <s v="Long Beach"/>
    <x v="1"/>
    <n v="90805"/>
    <x v="1"/>
    <s v="FUR-TA-10002774"/>
    <x v="0"/>
    <s v="Tables"/>
    <x v="579"/>
    <n v="369.91200000000003"/>
    <n v="3"/>
    <n v="0.2"/>
    <n v="-13.871700000000047"/>
    <n v="1"/>
  </r>
  <r>
    <n v="705"/>
    <s v="CA-2011-138527"/>
    <x v="2"/>
    <x v="171"/>
    <d v="2011-09-17T00:00:00"/>
    <x v="1"/>
    <s v="BN-11470"/>
    <x v="272"/>
    <s v="Corporate"/>
    <s v="United States"/>
    <s v="Cary"/>
    <x v="3"/>
    <n v="27511"/>
    <x v="0"/>
    <s v="OFF-PA-10001800"/>
    <x v="1"/>
    <s v="Paper"/>
    <x v="580"/>
    <n v="10.368000000000002"/>
    <n v="2"/>
    <n v="0.2"/>
    <n v="3.6288"/>
    <n v="1"/>
  </r>
  <r>
    <n v="706"/>
    <s v="CA-2011-138527"/>
    <x v="2"/>
    <x v="171"/>
    <d v="2011-09-17T00:00:00"/>
    <x v="1"/>
    <s v="BN-11470"/>
    <x v="272"/>
    <s v="Corporate"/>
    <s v="United States"/>
    <s v="Cary"/>
    <x v="3"/>
    <n v="27511"/>
    <x v="0"/>
    <s v="OFF-AP-10001469"/>
    <x v="1"/>
    <s v="Appliances"/>
    <x v="581"/>
    <n v="166.84"/>
    <n v="5"/>
    <n v="0.2"/>
    <n v="18.769499999999987"/>
    <n v="0"/>
  </r>
  <r>
    <n v="707"/>
    <s v="CA-2011-138527"/>
    <x v="2"/>
    <x v="171"/>
    <d v="2011-09-17T00:00:00"/>
    <x v="1"/>
    <s v="BN-11470"/>
    <x v="272"/>
    <s v="Corporate"/>
    <s v="United States"/>
    <s v="Cary"/>
    <x v="3"/>
    <n v="27511"/>
    <x v="0"/>
    <s v="TEC-AC-10002399"/>
    <x v="2"/>
    <s v="Accessories"/>
    <x v="448"/>
    <n v="15.216000000000001"/>
    <n v="1"/>
    <n v="0.2"/>
    <n v="2.2823999999999991"/>
    <n v="0"/>
  </r>
  <r>
    <n v="708"/>
    <s v="CA-2011-112158"/>
    <x v="2"/>
    <x v="266"/>
    <d v="2011-12-04T00:00:00"/>
    <x v="2"/>
    <s v="DP-13165"/>
    <x v="273"/>
    <s v="Consumer"/>
    <s v="United States"/>
    <s v="New York City"/>
    <x v="15"/>
    <n v="10035"/>
    <x v="3"/>
    <s v="TEC-AC-10003628"/>
    <x v="2"/>
    <s v="Accessories"/>
    <x v="244"/>
    <n v="119.96"/>
    <n v="4"/>
    <n v="0"/>
    <n v="52.78240000000001"/>
    <n v="1"/>
  </r>
  <r>
    <n v="709"/>
    <s v="CA-2011-112158"/>
    <x v="2"/>
    <x v="266"/>
    <d v="2011-12-04T00:00:00"/>
    <x v="2"/>
    <s v="DP-13165"/>
    <x v="273"/>
    <s v="Consumer"/>
    <s v="United States"/>
    <s v="New York City"/>
    <x v="15"/>
    <n v="10035"/>
    <x v="3"/>
    <s v="FUR-BO-10003272"/>
    <x v="0"/>
    <s v="Bookcases"/>
    <x v="582"/>
    <n v="883.92"/>
    <n v="5"/>
    <n v="0.2"/>
    <n v="-110.49000000000007"/>
    <n v="0"/>
  </r>
  <r>
    <n v="710"/>
    <s v="CA-2011-112158"/>
    <x v="2"/>
    <x v="266"/>
    <d v="2011-12-04T00:00:00"/>
    <x v="2"/>
    <s v="DP-13165"/>
    <x v="273"/>
    <s v="Consumer"/>
    <s v="United States"/>
    <s v="New York City"/>
    <x v="15"/>
    <n v="10035"/>
    <x v="3"/>
    <s v="OFF-BI-10000050"/>
    <x v="1"/>
    <s v="Binders"/>
    <x v="343"/>
    <n v="46.72"/>
    <n v="8"/>
    <n v="0.2"/>
    <n v="15.767999999999997"/>
    <n v="0"/>
  </r>
  <r>
    <n v="711"/>
    <s v="CA-2011-113887"/>
    <x v="2"/>
    <x v="267"/>
    <d v="2011-04-07T00:00:00"/>
    <x v="2"/>
    <s v="TH-21550"/>
    <x v="274"/>
    <s v="Home Office"/>
    <s v="United States"/>
    <s v="New York City"/>
    <x v="15"/>
    <n v="10035"/>
    <x v="3"/>
    <s v="OFF-PA-10004071"/>
    <x v="1"/>
    <s v="Paper"/>
    <x v="412"/>
    <n v="55.48"/>
    <n v="1"/>
    <n v="0"/>
    <n v="26.630399999999998"/>
    <n v="1"/>
  </r>
  <r>
    <n v="712"/>
    <s v="CA-2014-146136"/>
    <x v="3"/>
    <x v="213"/>
    <d v="2014-09-08T00:00:00"/>
    <x v="1"/>
    <s v="AP-10915"/>
    <x v="275"/>
    <s v="Consumer"/>
    <s v="United States"/>
    <s v="Palm Coast"/>
    <x v="2"/>
    <n v="32137"/>
    <x v="0"/>
    <s v="OFF-EN-10001219"/>
    <x v="1"/>
    <s v="Envelopes"/>
    <x v="583"/>
    <n v="24.448"/>
    <n v="4"/>
    <n v="0.2"/>
    <n v="8.8623999999999992"/>
    <n v="1"/>
  </r>
  <r>
    <n v="713"/>
    <s v="US-2014-100048"/>
    <x v="3"/>
    <x v="240"/>
    <d v="2014-05-25T00:00:00"/>
    <x v="1"/>
    <s v="RS-19765"/>
    <x v="276"/>
    <s v="Corporate"/>
    <s v="United States"/>
    <s v="Mount Vernon"/>
    <x v="15"/>
    <n v="10550"/>
    <x v="3"/>
    <s v="OFF-AP-10001154"/>
    <x v="1"/>
    <s v="Appliances"/>
    <x v="584"/>
    <n v="281.34000000000003"/>
    <n v="6"/>
    <n v="0"/>
    <n v="109.72260000000001"/>
    <n v="1"/>
  </r>
  <r>
    <n v="714"/>
    <s v="US-2014-100048"/>
    <x v="3"/>
    <x v="240"/>
    <d v="2014-05-25T00:00:00"/>
    <x v="1"/>
    <s v="RS-19765"/>
    <x v="276"/>
    <s v="Corporate"/>
    <s v="United States"/>
    <s v="Mount Vernon"/>
    <x v="15"/>
    <n v="10550"/>
    <x v="3"/>
    <s v="TEC-PH-10003012"/>
    <x v="2"/>
    <s v="Phones"/>
    <x v="344"/>
    <n v="307.98"/>
    <n v="2"/>
    <n v="0"/>
    <n v="89.314199999999971"/>
    <n v="0"/>
  </r>
  <r>
    <n v="715"/>
    <s v="US-2014-100048"/>
    <x v="3"/>
    <x v="240"/>
    <d v="2014-05-25T00:00:00"/>
    <x v="1"/>
    <s v="RS-19765"/>
    <x v="276"/>
    <s v="Corporate"/>
    <s v="United States"/>
    <s v="Mount Vernon"/>
    <x v="15"/>
    <n v="10550"/>
    <x v="3"/>
    <s v="TEC-AC-10001606"/>
    <x v="2"/>
    <s v="Accessories"/>
    <x v="585"/>
    <n v="299.96999999999997"/>
    <n v="3"/>
    <n v="0"/>
    <n v="113.98860000000001"/>
    <n v="0"/>
  </r>
  <r>
    <n v="716"/>
    <s v="CA-2011-153150"/>
    <x v="2"/>
    <x v="268"/>
    <d v="2011-07-06T00:00:00"/>
    <x v="0"/>
    <s v="Dl-13600"/>
    <x v="114"/>
    <s v="Corporate"/>
    <s v="United States"/>
    <s v="Seattle"/>
    <x v="4"/>
    <n v="98105"/>
    <x v="1"/>
    <s v="OFF-BI-10003355"/>
    <x v="1"/>
    <s v="Binders"/>
    <x v="586"/>
    <n v="19.920000000000002"/>
    <n v="5"/>
    <n v="0.2"/>
    <n v="6.9719999999999995"/>
    <n v="1"/>
  </r>
  <r>
    <n v="717"/>
    <s v="CA-2011-130092"/>
    <x v="2"/>
    <x v="269"/>
    <d v="2011-01-15T00:00:00"/>
    <x v="2"/>
    <s v="SV-20365"/>
    <x v="277"/>
    <s v="Consumer"/>
    <s v="United States"/>
    <s v="Dover"/>
    <x v="13"/>
    <n v="19901"/>
    <x v="3"/>
    <s v="FUR-FU-10000010"/>
    <x v="0"/>
    <s v="Furnishings"/>
    <x v="522"/>
    <n v="9.94"/>
    <n v="2"/>
    <n v="0"/>
    <n v="3.0813999999999995"/>
    <n v="1"/>
  </r>
  <r>
    <n v="718"/>
    <s v="CA-2014-108910"/>
    <x v="3"/>
    <x v="241"/>
    <d v="2014-09-30T00:00:00"/>
    <x v="1"/>
    <s v="KC-16540"/>
    <x v="110"/>
    <s v="Consumer"/>
    <s v="United States"/>
    <s v="Newark"/>
    <x v="24"/>
    <n v="43055"/>
    <x v="3"/>
    <s v="FUR-FU-10002253"/>
    <x v="0"/>
    <s v="Furnishings"/>
    <x v="587"/>
    <n v="103.05599999999998"/>
    <n v="3"/>
    <n v="0.2"/>
    <n v="24.475800000000007"/>
    <n v="1"/>
  </r>
  <r>
    <n v="719"/>
    <s v="CA-2011-104472"/>
    <x v="2"/>
    <x v="270"/>
    <d v="2011-06-07T00:00:00"/>
    <x v="1"/>
    <s v="CK-12325"/>
    <x v="278"/>
    <s v="Home Office"/>
    <s v="United States"/>
    <s v="Orem"/>
    <x v="7"/>
    <n v="84057"/>
    <x v="1"/>
    <s v="OFF-BI-10001658"/>
    <x v="1"/>
    <s v="Binders"/>
    <x v="439"/>
    <n v="59.808000000000007"/>
    <n v="3"/>
    <n v="0.2"/>
    <n v="19.4376"/>
    <n v="1"/>
  </r>
  <r>
    <n v="720"/>
    <s v="CA-2011-104472"/>
    <x v="2"/>
    <x v="270"/>
    <d v="2011-06-07T00:00:00"/>
    <x v="1"/>
    <s v="CK-12325"/>
    <x v="278"/>
    <s v="Home Office"/>
    <s v="United States"/>
    <s v="Orem"/>
    <x v="7"/>
    <n v="84057"/>
    <x v="1"/>
    <s v="FUR-FU-10000246"/>
    <x v="0"/>
    <s v="Furnishings"/>
    <x v="386"/>
    <n v="73.320000000000007"/>
    <n v="6"/>
    <n v="0"/>
    <n v="21.995999999999992"/>
    <n v="0"/>
  </r>
  <r>
    <n v="721"/>
    <s v="CA-2013-112942"/>
    <x v="0"/>
    <x v="271"/>
    <d v="2013-02-18T00:00:00"/>
    <x v="1"/>
    <s v="RD-19810"/>
    <x v="279"/>
    <s v="Home Office"/>
    <s v="United States"/>
    <s v="Los Angeles"/>
    <x v="1"/>
    <n v="90045"/>
    <x v="1"/>
    <s v="OFF-PA-10004092"/>
    <x v="1"/>
    <s v="Paper"/>
    <x v="588"/>
    <n v="146.82"/>
    <n v="3"/>
    <n v="0"/>
    <n v="73.41"/>
    <n v="1"/>
  </r>
  <r>
    <n v="722"/>
    <s v="CA-2013-142335"/>
    <x v="0"/>
    <x v="272"/>
    <d v="2013-12-20T00:00:00"/>
    <x v="1"/>
    <s v="MP-17965"/>
    <x v="172"/>
    <s v="Corporate"/>
    <s v="United States"/>
    <s v="Detroit"/>
    <x v="12"/>
    <n v="48205"/>
    <x v="2"/>
    <s v="FUR-TA-10000198"/>
    <x v="0"/>
    <s v="Tables"/>
    <x v="589"/>
    <n v="1652.94"/>
    <n v="3"/>
    <n v="0"/>
    <n v="231.41160000000002"/>
    <n v="1"/>
  </r>
  <r>
    <n v="723"/>
    <s v="CA-2013-142335"/>
    <x v="0"/>
    <x v="272"/>
    <d v="2013-12-20T00:00:00"/>
    <x v="1"/>
    <s v="MP-17965"/>
    <x v="172"/>
    <s v="Corporate"/>
    <s v="United States"/>
    <s v="Detroit"/>
    <x v="12"/>
    <n v="48205"/>
    <x v="2"/>
    <s v="OFF-ST-10000036"/>
    <x v="1"/>
    <s v="Storage"/>
    <x v="590"/>
    <n v="296.37"/>
    <n v="3"/>
    <n v="0"/>
    <n v="80.019899999999993"/>
    <n v="0"/>
  </r>
  <r>
    <n v="724"/>
    <s v="CA-2011-117429"/>
    <x v="2"/>
    <x v="273"/>
    <d v="2011-10-13T00:00:00"/>
    <x v="1"/>
    <s v="MR-17545"/>
    <x v="280"/>
    <s v="Home Office"/>
    <s v="United States"/>
    <s v="Philadelphia"/>
    <x v="9"/>
    <n v="19140"/>
    <x v="3"/>
    <s v="FUR-FU-10000222"/>
    <x v="0"/>
    <s v="Furnishings"/>
    <x v="591"/>
    <n v="129.91999999999999"/>
    <n v="5"/>
    <n v="0.2"/>
    <n v="21.112000000000002"/>
    <n v="1"/>
  </r>
  <r>
    <n v="725"/>
    <s v="CA-2013-114713"/>
    <x v="0"/>
    <x v="274"/>
    <d v="2013-07-13T00:00:00"/>
    <x v="1"/>
    <s v="SC-20695"/>
    <x v="281"/>
    <s v="Corporate"/>
    <s v="United States"/>
    <s v="Hialeah"/>
    <x v="2"/>
    <n v="33012"/>
    <x v="0"/>
    <s v="OFF-SU-10004664"/>
    <x v="1"/>
    <s v="Supplies"/>
    <x v="592"/>
    <n v="45.584000000000003"/>
    <n v="7"/>
    <n v="0.2"/>
    <n v="5.1281999999999996"/>
    <n v="1"/>
  </r>
  <r>
    <n v="726"/>
    <s v="CA-2014-144113"/>
    <x v="3"/>
    <x v="118"/>
    <d v="2014-09-21T00:00:00"/>
    <x v="1"/>
    <s v="JF-15355"/>
    <x v="282"/>
    <s v="Consumer"/>
    <s v="United States"/>
    <s v="Austin"/>
    <x v="5"/>
    <n v="78745"/>
    <x v="2"/>
    <s v="OFF-EN-10001141"/>
    <x v="1"/>
    <s v="Envelopes"/>
    <x v="593"/>
    <n v="17.568000000000001"/>
    <n v="2"/>
    <n v="0.2"/>
    <n v="6.3684000000000003"/>
    <n v="1"/>
  </r>
  <r>
    <n v="727"/>
    <s v="CA-2014-144113"/>
    <x v="3"/>
    <x v="118"/>
    <d v="2014-09-21T00:00:00"/>
    <x v="1"/>
    <s v="JF-15355"/>
    <x v="282"/>
    <s v="Consumer"/>
    <s v="United States"/>
    <s v="Austin"/>
    <x v="5"/>
    <n v="78745"/>
    <x v="2"/>
    <s v="TEC-PH-10002170"/>
    <x v="2"/>
    <s v="Phones"/>
    <x v="594"/>
    <n v="55.991999999999997"/>
    <n v="1"/>
    <n v="0.2"/>
    <n v="5.5992000000000015"/>
    <n v="0"/>
  </r>
  <r>
    <n v="728"/>
    <s v="US-2013-150861"/>
    <x v="0"/>
    <x v="275"/>
    <d v="2013-12-07T00:00:00"/>
    <x v="2"/>
    <s v="EG-13900"/>
    <x v="283"/>
    <s v="Consumer"/>
    <s v="United States"/>
    <s v="Oceanside"/>
    <x v="15"/>
    <n v="11572"/>
    <x v="3"/>
    <s v="OFF-PA-10001954"/>
    <x v="1"/>
    <s v="Paper"/>
    <x v="595"/>
    <n v="182.72"/>
    <n v="8"/>
    <n v="0"/>
    <n v="84.051199999999994"/>
    <n v="1"/>
  </r>
  <r>
    <n v="729"/>
    <s v="US-2013-150861"/>
    <x v="0"/>
    <x v="275"/>
    <d v="2013-12-07T00:00:00"/>
    <x v="2"/>
    <s v="EG-13900"/>
    <x v="283"/>
    <s v="Consumer"/>
    <s v="United States"/>
    <s v="Oceanside"/>
    <x v="15"/>
    <n v="11572"/>
    <x v="3"/>
    <s v="FUR-TA-10002228"/>
    <x v="0"/>
    <s v="Tables"/>
    <x v="596"/>
    <n v="400.03199999999998"/>
    <n v="2"/>
    <n v="0.4"/>
    <n v="-153.34560000000005"/>
    <n v="0"/>
  </r>
  <r>
    <n v="730"/>
    <s v="US-2013-150861"/>
    <x v="0"/>
    <x v="275"/>
    <d v="2013-12-07T00:00:00"/>
    <x v="2"/>
    <s v="EG-13900"/>
    <x v="283"/>
    <s v="Consumer"/>
    <s v="United States"/>
    <s v="Oceanside"/>
    <x v="15"/>
    <n v="11572"/>
    <x v="3"/>
    <s v="OFF-ST-10004634"/>
    <x v="1"/>
    <s v="Storage"/>
    <x v="597"/>
    <n v="33.630000000000003"/>
    <n v="3"/>
    <n v="0"/>
    <n v="10.088999999999999"/>
    <n v="0"/>
  </r>
  <r>
    <n v="731"/>
    <s v="US-2013-150861"/>
    <x v="0"/>
    <x v="275"/>
    <d v="2013-12-07T00:00:00"/>
    <x v="2"/>
    <s v="EG-13900"/>
    <x v="283"/>
    <s v="Consumer"/>
    <s v="United States"/>
    <s v="Oceanside"/>
    <x v="15"/>
    <n v="11572"/>
    <x v="3"/>
    <s v="FUR-CH-10002965"/>
    <x v="0"/>
    <s v="Chairs"/>
    <x v="226"/>
    <n v="542.64599999999996"/>
    <n v="3"/>
    <n v="0.1"/>
    <n v="102.49980000000001"/>
    <n v="0"/>
  </r>
  <r>
    <n v="732"/>
    <s v="US-2013-150861"/>
    <x v="0"/>
    <x v="275"/>
    <d v="2013-12-07T00:00:00"/>
    <x v="2"/>
    <s v="EG-13900"/>
    <x v="283"/>
    <s v="Consumer"/>
    <s v="United States"/>
    <s v="Oceanside"/>
    <x v="15"/>
    <n v="11572"/>
    <x v="3"/>
    <s v="OFF-LA-10001317"/>
    <x v="1"/>
    <s v="Labels"/>
    <x v="391"/>
    <n v="6.3"/>
    <n v="2"/>
    <n v="0"/>
    <n v="3.024"/>
    <n v="0"/>
  </r>
  <r>
    <n v="733"/>
    <s v="CA-2014-131954"/>
    <x v="3"/>
    <x v="276"/>
    <d v="2014-01-26T00:00:00"/>
    <x v="1"/>
    <s v="DS-13030"/>
    <x v="284"/>
    <s v="Home Office"/>
    <s v="United States"/>
    <s v="Seattle"/>
    <x v="4"/>
    <n v="98115"/>
    <x v="1"/>
    <s v="OFF-ST-10000736"/>
    <x v="1"/>
    <s v="Storage"/>
    <x v="455"/>
    <n v="242.94"/>
    <n v="3"/>
    <n v="0"/>
    <n v="9.7175999999999902"/>
    <n v="1"/>
  </r>
  <r>
    <n v="734"/>
    <s v="CA-2014-131954"/>
    <x v="3"/>
    <x v="276"/>
    <d v="2014-01-26T00:00:00"/>
    <x v="1"/>
    <s v="DS-13030"/>
    <x v="284"/>
    <s v="Home Office"/>
    <s v="United States"/>
    <s v="Seattle"/>
    <x v="4"/>
    <n v="98115"/>
    <x v="1"/>
    <s v="TEC-AC-10003610"/>
    <x v="2"/>
    <s v="Accessories"/>
    <x v="598"/>
    <n v="179.97"/>
    <n v="3"/>
    <n v="0"/>
    <n v="86.385600000000011"/>
    <n v="0"/>
  </r>
  <r>
    <n v="735"/>
    <s v="CA-2014-131954"/>
    <x v="3"/>
    <x v="276"/>
    <d v="2014-01-26T00:00:00"/>
    <x v="1"/>
    <s v="DS-13030"/>
    <x v="284"/>
    <s v="Home Office"/>
    <s v="United States"/>
    <s v="Seattle"/>
    <x v="4"/>
    <n v="98115"/>
    <x v="1"/>
    <s v="OFF-BI-10003982"/>
    <x v="1"/>
    <s v="Binders"/>
    <x v="346"/>
    <n v="99.695999999999998"/>
    <n v="6"/>
    <n v="0.2"/>
    <n v="33.647399999999998"/>
    <n v="0"/>
  </r>
  <r>
    <n v="736"/>
    <s v="CA-2014-131954"/>
    <x v="3"/>
    <x v="276"/>
    <d v="2014-01-26T00:00:00"/>
    <x v="1"/>
    <s v="DS-13030"/>
    <x v="284"/>
    <s v="Home Office"/>
    <s v="United States"/>
    <s v="Seattle"/>
    <x v="4"/>
    <n v="98115"/>
    <x v="1"/>
    <s v="OFF-BI-10003291"/>
    <x v="1"/>
    <s v="Binders"/>
    <x v="44"/>
    <n v="27.936000000000003"/>
    <n v="4"/>
    <n v="0.2"/>
    <n v="9.4283999999999963"/>
    <n v="0"/>
  </r>
  <r>
    <n v="737"/>
    <s v="CA-2014-131954"/>
    <x v="3"/>
    <x v="276"/>
    <d v="2014-01-26T00:00:00"/>
    <x v="1"/>
    <s v="DS-13030"/>
    <x v="284"/>
    <s v="Home Office"/>
    <s v="United States"/>
    <s v="Seattle"/>
    <x v="4"/>
    <n v="98115"/>
    <x v="1"/>
    <s v="FUR-BO-10001619"/>
    <x v="0"/>
    <s v="Bookcases"/>
    <x v="599"/>
    <n v="84.98"/>
    <n v="1"/>
    <n v="0"/>
    <n v="18.695599999999999"/>
    <n v="0"/>
  </r>
  <r>
    <n v="738"/>
    <s v="CA-2014-131954"/>
    <x v="3"/>
    <x v="276"/>
    <d v="2014-01-26T00:00:00"/>
    <x v="1"/>
    <s v="DS-13030"/>
    <x v="284"/>
    <s v="Home Office"/>
    <s v="United States"/>
    <s v="Seattle"/>
    <x v="4"/>
    <n v="98115"/>
    <x v="1"/>
    <s v="OFF-BI-10000138"/>
    <x v="1"/>
    <s v="Binders"/>
    <x v="600"/>
    <n v="18.72"/>
    <n v="5"/>
    <n v="0.2"/>
    <n v="6.5519999999999996"/>
    <n v="0"/>
  </r>
  <r>
    <n v="739"/>
    <s v="CA-2011-132500"/>
    <x v="2"/>
    <x v="78"/>
    <d v="2011-09-12T00:00:00"/>
    <x v="1"/>
    <s v="GZ-14470"/>
    <x v="47"/>
    <s v="Consumer"/>
    <s v="United States"/>
    <s v="San Francisco"/>
    <x v="1"/>
    <n v="94110"/>
    <x v="1"/>
    <s v="TEC-AC-10001383"/>
    <x v="2"/>
    <s v="Accessories"/>
    <x v="601"/>
    <n v="49.98"/>
    <n v="2"/>
    <n v="0"/>
    <n v="8.4965999999999937"/>
    <n v="1"/>
  </r>
  <r>
    <n v="740"/>
    <s v="CA-2011-112326"/>
    <x v="2"/>
    <x v="277"/>
    <d v="2011-01-09T00:00:00"/>
    <x v="1"/>
    <s v="PO-19195"/>
    <x v="285"/>
    <s v="Home Office"/>
    <s v="United States"/>
    <s v="Naperville"/>
    <x v="10"/>
    <n v="60540"/>
    <x v="2"/>
    <s v="OFF-LA-10003223"/>
    <x v="1"/>
    <s v="Labels"/>
    <x v="602"/>
    <n v="11.784000000000001"/>
    <n v="3"/>
    <n v="0.2"/>
    <n v="4.2716999999999992"/>
    <n v="1"/>
  </r>
  <r>
    <n v="741"/>
    <s v="CA-2011-112326"/>
    <x v="2"/>
    <x v="277"/>
    <d v="2011-01-09T00:00:00"/>
    <x v="1"/>
    <s v="PO-19195"/>
    <x v="285"/>
    <s v="Home Office"/>
    <s v="United States"/>
    <s v="Naperville"/>
    <x v="10"/>
    <n v="60540"/>
    <x v="2"/>
    <s v="OFF-ST-10002743"/>
    <x v="1"/>
    <s v="Storage"/>
    <x v="413"/>
    <n v="272.73599999999999"/>
    <n v="3"/>
    <n v="0.2"/>
    <n v="-64.774800000000013"/>
    <n v="0"/>
  </r>
  <r>
    <n v="742"/>
    <s v="CA-2011-112326"/>
    <x v="2"/>
    <x v="277"/>
    <d v="2011-01-09T00:00:00"/>
    <x v="1"/>
    <s v="PO-19195"/>
    <x v="285"/>
    <s v="Home Office"/>
    <s v="United States"/>
    <s v="Naperville"/>
    <x v="10"/>
    <n v="60540"/>
    <x v="2"/>
    <s v="OFF-BI-10004094"/>
    <x v="1"/>
    <s v="Binders"/>
    <x v="603"/>
    <n v="3.5399999999999991"/>
    <n v="2"/>
    <n v="0.8"/>
    <n v="-5.4870000000000001"/>
    <n v="0"/>
  </r>
  <r>
    <n v="743"/>
    <s v="US-2013-146710"/>
    <x v="0"/>
    <x v="278"/>
    <d v="2013-09-02T00:00:00"/>
    <x v="1"/>
    <s v="SS-20875"/>
    <x v="286"/>
    <s v="Consumer"/>
    <s v="United States"/>
    <s v="Dallas"/>
    <x v="5"/>
    <n v="75220"/>
    <x v="2"/>
    <s v="OFF-SU-10004498"/>
    <x v="1"/>
    <s v="Supplies"/>
    <x v="500"/>
    <n v="51.52000000000001"/>
    <n v="5"/>
    <n v="0.2"/>
    <n v="-10.948000000000002"/>
    <n v="1"/>
  </r>
  <r>
    <n v="744"/>
    <s v="US-2013-146710"/>
    <x v="0"/>
    <x v="278"/>
    <d v="2013-09-02T00:00:00"/>
    <x v="1"/>
    <s v="SS-20875"/>
    <x v="286"/>
    <s v="Consumer"/>
    <s v="United States"/>
    <s v="Dallas"/>
    <x v="5"/>
    <n v="75220"/>
    <x v="2"/>
    <s v="OFF-PA-10002615"/>
    <x v="1"/>
    <s v="Paper"/>
    <x v="247"/>
    <n v="3.5280000000000005"/>
    <n v="1"/>
    <n v="0.2"/>
    <n v="1.1465999999999998"/>
    <n v="0"/>
  </r>
  <r>
    <n v="745"/>
    <s v="US-2013-146710"/>
    <x v="0"/>
    <x v="278"/>
    <d v="2013-09-02T00:00:00"/>
    <x v="1"/>
    <s v="SS-20875"/>
    <x v="286"/>
    <s v="Consumer"/>
    <s v="United States"/>
    <s v="Dallas"/>
    <x v="5"/>
    <n v="75220"/>
    <x v="2"/>
    <s v="OFF-PA-10004971"/>
    <x v="1"/>
    <s v="Paper"/>
    <x v="604"/>
    <n v="4.6240000000000006"/>
    <n v="1"/>
    <n v="0.2"/>
    <n v="1.6762000000000001"/>
    <n v="0"/>
  </r>
  <r>
    <n v="746"/>
    <s v="US-2013-146710"/>
    <x v="0"/>
    <x v="278"/>
    <d v="2013-09-02T00:00:00"/>
    <x v="1"/>
    <s v="SS-20875"/>
    <x v="286"/>
    <s v="Consumer"/>
    <s v="United States"/>
    <s v="Dallas"/>
    <x v="5"/>
    <n v="75220"/>
    <x v="2"/>
    <s v="OFF-SU-10004261"/>
    <x v="1"/>
    <s v="Supplies"/>
    <x v="605"/>
    <n v="55.167999999999999"/>
    <n v="4"/>
    <n v="0.2"/>
    <n v="6.2063999999999897"/>
    <n v="0"/>
  </r>
  <r>
    <n v="747"/>
    <s v="CA-2011-124429"/>
    <x v="2"/>
    <x v="279"/>
    <d v="2011-05-27T00:00:00"/>
    <x v="3"/>
    <s v="MH-17785"/>
    <x v="186"/>
    <s v="Corporate"/>
    <s v="United States"/>
    <s v="San Diego"/>
    <x v="1"/>
    <n v="92105"/>
    <x v="1"/>
    <s v="FUR-TA-10002607"/>
    <x v="0"/>
    <s v="Tables"/>
    <x v="221"/>
    <n v="567.12"/>
    <n v="10"/>
    <n v="0.2"/>
    <n v="-28.355999999999952"/>
    <n v="1"/>
  </r>
  <r>
    <n v="748"/>
    <s v="CA-2011-124429"/>
    <x v="2"/>
    <x v="279"/>
    <d v="2011-05-27T00:00:00"/>
    <x v="3"/>
    <s v="MH-17785"/>
    <x v="186"/>
    <s v="Corporate"/>
    <s v="United States"/>
    <s v="San Diego"/>
    <x v="1"/>
    <n v="92105"/>
    <x v="1"/>
    <s v="OFF-ST-10001809"/>
    <x v="1"/>
    <s v="Storage"/>
    <x v="430"/>
    <n v="359.32"/>
    <n v="4"/>
    <n v="0"/>
    <n v="7.1863999999999919"/>
    <n v="0"/>
  </r>
  <r>
    <n v="749"/>
    <s v="CA-2013-150889"/>
    <x v="0"/>
    <x v="231"/>
    <d v="2013-03-23T00:00:00"/>
    <x v="0"/>
    <s v="PB-19105"/>
    <x v="287"/>
    <s v="Consumer"/>
    <s v="United States"/>
    <s v="Evanston"/>
    <x v="10"/>
    <n v="60201"/>
    <x v="2"/>
    <s v="TEC-PH-10000004"/>
    <x v="2"/>
    <s v="Phones"/>
    <x v="606"/>
    <n v="11.992000000000001"/>
    <n v="1"/>
    <n v="0.2"/>
    <n v="0.89939999999999909"/>
    <n v="1"/>
  </r>
  <r>
    <n v="750"/>
    <s v="CA-2014-126074"/>
    <x v="3"/>
    <x v="280"/>
    <d v="2014-10-07T00:00:00"/>
    <x v="1"/>
    <s v="RF-19735"/>
    <x v="288"/>
    <s v="Consumer"/>
    <s v="United States"/>
    <s v="Trenton"/>
    <x v="12"/>
    <n v="48183"/>
    <x v="2"/>
    <s v="OFF-BI-10003638"/>
    <x v="1"/>
    <s v="Binders"/>
    <x v="607"/>
    <n v="58.050000000000004"/>
    <n v="3"/>
    <n v="0"/>
    <n v="26.702999999999999"/>
    <n v="1"/>
  </r>
  <r>
    <n v="751"/>
    <s v="CA-2014-126074"/>
    <x v="3"/>
    <x v="280"/>
    <d v="2014-10-07T00:00:00"/>
    <x v="1"/>
    <s v="RF-19735"/>
    <x v="288"/>
    <s v="Consumer"/>
    <s v="United States"/>
    <s v="Trenton"/>
    <x v="12"/>
    <n v="48183"/>
    <x v="2"/>
    <s v="FUR-FU-10003577"/>
    <x v="0"/>
    <s v="Furnishings"/>
    <x v="608"/>
    <n v="157.74"/>
    <n v="11"/>
    <n v="0"/>
    <n v="56.7864"/>
    <n v="0"/>
  </r>
  <r>
    <n v="752"/>
    <s v="CA-2014-126074"/>
    <x v="3"/>
    <x v="280"/>
    <d v="2014-10-07T00:00:00"/>
    <x v="1"/>
    <s v="RF-19735"/>
    <x v="288"/>
    <s v="Consumer"/>
    <s v="United States"/>
    <s v="Trenton"/>
    <x v="12"/>
    <n v="48183"/>
    <x v="2"/>
    <s v="OFF-AR-10003478"/>
    <x v="1"/>
    <s v="Art"/>
    <x v="355"/>
    <n v="56.980000000000004"/>
    <n v="7"/>
    <n v="0"/>
    <n v="22.792000000000002"/>
    <n v="0"/>
  </r>
  <r>
    <n v="753"/>
    <s v="CA-2014-126074"/>
    <x v="3"/>
    <x v="280"/>
    <d v="2014-10-07T00:00:00"/>
    <x v="1"/>
    <s v="RF-19735"/>
    <x v="288"/>
    <s v="Consumer"/>
    <s v="United States"/>
    <s v="Trenton"/>
    <x v="12"/>
    <n v="48183"/>
    <x v="2"/>
    <s v="OFF-BI-10000546"/>
    <x v="1"/>
    <s v="Binders"/>
    <x v="609"/>
    <n v="2.88"/>
    <n v="1"/>
    <n v="0"/>
    <n v="1.4112"/>
    <n v="0"/>
  </r>
  <r>
    <n v="754"/>
    <s v="CA-2013-110499"/>
    <x v="0"/>
    <x v="281"/>
    <d v="2013-04-10T00:00:00"/>
    <x v="2"/>
    <s v="YC-21895"/>
    <x v="289"/>
    <s v="Corporate"/>
    <s v="United States"/>
    <s v="San Francisco"/>
    <x v="1"/>
    <n v="94110"/>
    <x v="1"/>
    <s v="TEC-CO-10002095"/>
    <x v="2"/>
    <s v="Copiers"/>
    <x v="610"/>
    <n v="1199.9760000000001"/>
    <n v="3"/>
    <n v="0.2"/>
    <n v="374.99249999999995"/>
    <n v="1"/>
  </r>
  <r>
    <n v="755"/>
    <s v="CA-2012-135272"/>
    <x v="1"/>
    <x v="214"/>
    <d v="2012-12-12T00:00:00"/>
    <x v="1"/>
    <s v="MS-17830"/>
    <x v="234"/>
    <s v="Consumer"/>
    <s v="United States"/>
    <s v="Los Angeles"/>
    <x v="1"/>
    <n v="90036"/>
    <x v="1"/>
    <s v="FUR-FU-10002759"/>
    <x v="0"/>
    <s v="Furnishings"/>
    <x v="555"/>
    <n v="79.92"/>
    <n v="4"/>
    <n v="0"/>
    <n v="28.7712"/>
    <n v="1"/>
  </r>
  <r>
    <n v="756"/>
    <s v="CA-2013-140928"/>
    <x v="0"/>
    <x v="31"/>
    <d v="2013-09-23T00:00:00"/>
    <x v="1"/>
    <s v="NB-18655"/>
    <x v="240"/>
    <s v="Corporate"/>
    <s v="United States"/>
    <s v="Jacksonville"/>
    <x v="2"/>
    <n v="32216"/>
    <x v="0"/>
    <s v="FUR-TA-10001095"/>
    <x v="0"/>
    <s v="Tables"/>
    <x v="611"/>
    <n v="383.43799999999999"/>
    <n v="4"/>
    <n v="0.45"/>
    <n v="-167.3184"/>
    <n v="1"/>
  </r>
  <r>
    <n v="757"/>
    <s v="CA-2011-106803"/>
    <x v="2"/>
    <x v="282"/>
    <d v="2012-01-02T00:00:00"/>
    <x v="1"/>
    <s v="DC-13285"/>
    <x v="290"/>
    <s v="Consumer"/>
    <s v="United States"/>
    <s v="Cottage Grove"/>
    <x v="11"/>
    <n v="55016"/>
    <x v="2"/>
    <s v="OFF-ST-10002444"/>
    <x v="1"/>
    <s v="Storage"/>
    <x v="571"/>
    <n v="24.56"/>
    <n v="2"/>
    <n v="0"/>
    <n v="6.8767999999999994"/>
    <n v="1"/>
  </r>
  <r>
    <n v="758"/>
    <s v="CA-2011-106803"/>
    <x v="2"/>
    <x v="282"/>
    <d v="2012-01-02T00:00:00"/>
    <x v="1"/>
    <s v="DC-13285"/>
    <x v="290"/>
    <s v="Consumer"/>
    <s v="United States"/>
    <s v="Cottage Grove"/>
    <x v="11"/>
    <n v="55016"/>
    <x v="2"/>
    <s v="TEC-AC-10001267"/>
    <x v="2"/>
    <s v="Accessories"/>
    <x v="533"/>
    <n v="119.8"/>
    <n v="4"/>
    <n v="0"/>
    <n v="47.92"/>
    <n v="0"/>
  </r>
  <r>
    <n v="759"/>
    <s v="CA-2014-117240"/>
    <x v="3"/>
    <x v="283"/>
    <d v="2014-07-29T00:00:00"/>
    <x v="1"/>
    <s v="CP-12340"/>
    <x v="291"/>
    <s v="Corporate"/>
    <s v="United States"/>
    <s v="New York City"/>
    <x v="15"/>
    <n v="10009"/>
    <x v="3"/>
    <s v="OFF-BI-10000848"/>
    <x v="1"/>
    <s v="Binders"/>
    <x v="515"/>
    <n v="13.128"/>
    <n v="3"/>
    <n v="0.2"/>
    <n v="4.2665999999999986"/>
    <n v="1"/>
  </r>
  <r>
    <n v="760"/>
    <s v="CA-2014-133333"/>
    <x v="3"/>
    <x v="65"/>
    <d v="2014-09-23T00:00:00"/>
    <x v="1"/>
    <s v="BF-11020"/>
    <x v="292"/>
    <s v="Corporate"/>
    <s v="United States"/>
    <s v="Green Bay"/>
    <x v="6"/>
    <n v="54302"/>
    <x v="2"/>
    <s v="OFF-PA-10002377"/>
    <x v="1"/>
    <s v="Paper"/>
    <x v="557"/>
    <n v="22.72"/>
    <n v="4"/>
    <n v="0"/>
    <n v="10.223999999999998"/>
    <n v="1"/>
  </r>
  <r>
    <n v="761"/>
    <s v="CA-2012-112319"/>
    <x v="1"/>
    <x v="284"/>
    <d v="2012-09-05T00:00:00"/>
    <x v="1"/>
    <s v="AR-10510"/>
    <x v="239"/>
    <s v="Consumer"/>
    <s v="United States"/>
    <s v="Los Angeles"/>
    <x v="1"/>
    <n v="90004"/>
    <x v="1"/>
    <s v="OFF-PA-10003441"/>
    <x v="1"/>
    <s v="Paper"/>
    <x v="485"/>
    <n v="58.320000000000007"/>
    <n v="9"/>
    <n v="0"/>
    <n v="27.993600000000001"/>
    <n v="1"/>
  </r>
  <r>
    <n v="762"/>
    <s v="CA-2014-126046"/>
    <x v="3"/>
    <x v="132"/>
    <d v="2014-11-08T00:00:00"/>
    <x v="1"/>
    <s v="JC-16105"/>
    <x v="36"/>
    <s v="Corporate"/>
    <s v="United States"/>
    <s v="Atlanta"/>
    <x v="32"/>
    <n v="30318"/>
    <x v="0"/>
    <s v="OFF-LA-10004484"/>
    <x v="1"/>
    <s v="Labels"/>
    <x v="612"/>
    <n v="12.39"/>
    <n v="3"/>
    <n v="0"/>
    <n v="5.6993999999999998"/>
    <n v="1"/>
  </r>
  <r>
    <n v="763"/>
    <s v="CA-2012-114923"/>
    <x v="1"/>
    <x v="285"/>
    <d v="2012-02-13T00:00:00"/>
    <x v="1"/>
    <s v="LH-17020"/>
    <x v="293"/>
    <s v="Consumer"/>
    <s v="United States"/>
    <s v="Columbus"/>
    <x v="24"/>
    <n v="43229"/>
    <x v="3"/>
    <s v="TEC-PH-10003931"/>
    <x v="2"/>
    <s v="Phones"/>
    <x v="159"/>
    <n v="107.982"/>
    <n v="3"/>
    <n v="0.4"/>
    <n v="-26.995499999999993"/>
    <n v="1"/>
  </r>
  <r>
    <n v="764"/>
    <s v="CA-2011-162775"/>
    <x v="2"/>
    <x v="286"/>
    <d v="2011-01-16T00:00:00"/>
    <x v="0"/>
    <s v="CS-12250"/>
    <x v="294"/>
    <s v="Corporate"/>
    <s v="United States"/>
    <s v="Bossier City"/>
    <x v="28"/>
    <n v="71111"/>
    <x v="0"/>
    <s v="OFF-EN-10001990"/>
    <x v="1"/>
    <s v="Envelopes"/>
    <x v="33"/>
    <n v="11.36"/>
    <n v="2"/>
    <n v="0"/>
    <n v="5.3391999999999991"/>
    <n v="1"/>
  </r>
  <r>
    <n v="765"/>
    <s v="CA-2011-162775"/>
    <x v="2"/>
    <x v="286"/>
    <d v="2011-01-16T00:00:00"/>
    <x v="0"/>
    <s v="CS-12250"/>
    <x v="294"/>
    <s v="Corporate"/>
    <s v="United States"/>
    <s v="Bossier City"/>
    <x v="28"/>
    <n v="71111"/>
    <x v="0"/>
    <s v="OFF-EN-10001532"/>
    <x v="1"/>
    <s v="Envelopes"/>
    <x v="613"/>
    <n v="50.94"/>
    <n v="3"/>
    <n v="0"/>
    <n v="25.47"/>
    <n v="0"/>
  </r>
  <r>
    <n v="766"/>
    <s v="CA-2011-162775"/>
    <x v="2"/>
    <x v="286"/>
    <d v="2011-01-16T00:00:00"/>
    <x v="0"/>
    <s v="CS-12250"/>
    <x v="294"/>
    <s v="Corporate"/>
    <s v="United States"/>
    <s v="Bossier City"/>
    <x v="28"/>
    <n v="71111"/>
    <x v="0"/>
    <s v="TEC-AC-10003174"/>
    <x v="2"/>
    <s v="Accessories"/>
    <x v="614"/>
    <n v="646.74"/>
    <n v="6"/>
    <n v="0"/>
    <n v="258.69600000000003"/>
    <n v="0"/>
  </r>
  <r>
    <n v="767"/>
    <s v="CA-2011-162775"/>
    <x v="2"/>
    <x v="286"/>
    <d v="2011-01-16T00:00:00"/>
    <x v="0"/>
    <s v="CS-12250"/>
    <x v="294"/>
    <s v="Corporate"/>
    <s v="United States"/>
    <s v="Bossier City"/>
    <x v="28"/>
    <n v="71111"/>
    <x v="0"/>
    <s v="OFF-BI-10004187"/>
    <x v="1"/>
    <s v="Binders"/>
    <x v="33"/>
    <n v="5.64"/>
    <n v="3"/>
    <n v="0"/>
    <n v="2.7071999999999994"/>
    <n v="0"/>
  </r>
  <r>
    <n v="768"/>
    <s v="CA-2011-162775"/>
    <x v="2"/>
    <x v="286"/>
    <d v="2011-01-16T00:00:00"/>
    <x v="0"/>
    <s v="CS-12250"/>
    <x v="294"/>
    <s v="Corporate"/>
    <s v="United States"/>
    <s v="Bossier City"/>
    <x v="28"/>
    <n v="71111"/>
    <x v="0"/>
    <s v="OFF-ST-10000025"/>
    <x v="1"/>
    <s v="Storage"/>
    <x v="615"/>
    <n v="572.58000000000004"/>
    <n v="6"/>
    <n v="0"/>
    <n v="34.354799999999955"/>
    <n v="0"/>
  </r>
  <r>
    <n v="769"/>
    <s v="CA-2011-106810"/>
    <x v="2"/>
    <x v="287"/>
    <d v="2011-05-20T00:00:00"/>
    <x v="1"/>
    <s v="AJ-10795"/>
    <x v="295"/>
    <s v="Corporate"/>
    <s v="United States"/>
    <s v="Saint Petersburg"/>
    <x v="2"/>
    <n v="33710"/>
    <x v="0"/>
    <s v="FUR-FU-10004306"/>
    <x v="0"/>
    <s v="Furnishings"/>
    <x v="616"/>
    <n v="310.88000000000005"/>
    <n v="2"/>
    <n v="0.2"/>
    <n v="23.315999999999988"/>
    <n v="1"/>
  </r>
  <r>
    <n v="770"/>
    <s v="CA-2013-157245"/>
    <x v="0"/>
    <x v="288"/>
    <d v="2013-05-25T00:00:00"/>
    <x v="1"/>
    <s v="LE-16810"/>
    <x v="97"/>
    <s v="Consumer"/>
    <s v="United States"/>
    <s v="Arlington"/>
    <x v="17"/>
    <n v="22204"/>
    <x v="0"/>
    <s v="FUR-CH-10003746"/>
    <x v="0"/>
    <s v="Chairs"/>
    <x v="617"/>
    <n v="641.96"/>
    <n v="2"/>
    <n v="0"/>
    <n v="179.74880000000002"/>
    <n v="1"/>
  </r>
  <r>
    <n v="771"/>
    <s v="CA-2014-104220"/>
    <x v="3"/>
    <x v="289"/>
    <d v="2014-02-06T00:00:00"/>
    <x v="1"/>
    <s v="BV-11245"/>
    <x v="296"/>
    <s v="Corporate"/>
    <s v="United States"/>
    <s v="Des Moines"/>
    <x v="23"/>
    <n v="50315"/>
    <x v="2"/>
    <s v="OFF-BI-10001036"/>
    <x v="1"/>
    <s v="Binders"/>
    <x v="618"/>
    <n v="18.28"/>
    <n v="2"/>
    <n v="0"/>
    <n v="9.14"/>
    <n v="1"/>
  </r>
  <r>
    <n v="772"/>
    <s v="CA-2014-104220"/>
    <x v="3"/>
    <x v="289"/>
    <d v="2014-02-06T00:00:00"/>
    <x v="1"/>
    <s v="BV-11245"/>
    <x v="296"/>
    <s v="Corporate"/>
    <s v="United States"/>
    <s v="Des Moines"/>
    <x v="23"/>
    <n v="50315"/>
    <x v="2"/>
    <s v="TEC-PH-10004614"/>
    <x v="2"/>
    <s v="Phones"/>
    <x v="299"/>
    <n v="207"/>
    <n v="3"/>
    <n v="0"/>
    <n v="51.75"/>
    <n v="0"/>
  </r>
  <r>
    <n v="773"/>
    <s v="CA-2014-104220"/>
    <x v="3"/>
    <x v="289"/>
    <d v="2014-02-06T00:00:00"/>
    <x v="1"/>
    <s v="BV-11245"/>
    <x v="296"/>
    <s v="Corporate"/>
    <s v="United States"/>
    <s v="Des Moines"/>
    <x v="23"/>
    <n v="50315"/>
    <x v="2"/>
    <s v="OFF-BI-10000301"/>
    <x v="1"/>
    <s v="Binders"/>
    <x v="619"/>
    <n v="32.35"/>
    <n v="5"/>
    <n v="0"/>
    <n v="16.175000000000001"/>
    <n v="0"/>
  </r>
  <r>
    <n v="774"/>
    <s v="CA-2014-104220"/>
    <x v="3"/>
    <x v="289"/>
    <d v="2014-02-06T00:00:00"/>
    <x v="1"/>
    <s v="BV-11245"/>
    <x v="296"/>
    <s v="Corporate"/>
    <s v="United States"/>
    <s v="Des Moines"/>
    <x v="23"/>
    <n v="50315"/>
    <x v="2"/>
    <s v="OFF-BI-10003910"/>
    <x v="1"/>
    <s v="Binders"/>
    <x v="8"/>
    <n v="7.71"/>
    <n v="1"/>
    <n v="0"/>
    <n v="3.4695"/>
    <n v="0"/>
  </r>
  <r>
    <n v="775"/>
    <s v="CA-2014-104220"/>
    <x v="3"/>
    <x v="289"/>
    <d v="2014-02-06T00:00:00"/>
    <x v="1"/>
    <s v="BV-11245"/>
    <x v="296"/>
    <s v="Corporate"/>
    <s v="United States"/>
    <s v="Des Moines"/>
    <x v="23"/>
    <n v="50315"/>
    <x v="2"/>
    <s v="OFF-AR-10004648"/>
    <x v="1"/>
    <s v="Art"/>
    <x v="620"/>
    <n v="40.299999999999997"/>
    <n v="2"/>
    <n v="0"/>
    <n v="10.881"/>
    <n v="0"/>
  </r>
  <r>
    <n v="776"/>
    <s v="CA-2014-104220"/>
    <x v="3"/>
    <x v="289"/>
    <d v="2014-02-06T00:00:00"/>
    <x v="1"/>
    <s v="BV-11245"/>
    <x v="296"/>
    <s v="Corporate"/>
    <s v="United States"/>
    <s v="Des Moines"/>
    <x v="23"/>
    <n v="50315"/>
    <x v="2"/>
    <s v="FUR-FU-10002597"/>
    <x v="0"/>
    <s v="Furnishings"/>
    <x v="621"/>
    <n v="34.580000000000005"/>
    <n v="7"/>
    <n v="0"/>
    <n v="14.523600000000002"/>
    <n v="0"/>
  </r>
  <r>
    <n v="777"/>
    <s v="CA-2011-165974"/>
    <x v="2"/>
    <x v="290"/>
    <d v="2011-07-06T00:00:00"/>
    <x v="1"/>
    <s v="DL-12865"/>
    <x v="297"/>
    <s v="Consumer"/>
    <s v="United States"/>
    <s v="Cincinnati"/>
    <x v="24"/>
    <n v="45231"/>
    <x v="3"/>
    <s v="OFF-AR-10003405"/>
    <x v="1"/>
    <s v="Art"/>
    <x v="622"/>
    <n v="32.76"/>
    <n v="7"/>
    <n v="0.2"/>
    <n v="3.6854999999999958"/>
    <n v="1"/>
  </r>
  <r>
    <n v="778"/>
    <s v="CA-2012-144267"/>
    <x v="1"/>
    <x v="291"/>
    <d v="2012-08-23T00:00:00"/>
    <x v="2"/>
    <s v="NZ-18565"/>
    <x v="125"/>
    <s v="Home Office"/>
    <s v="United States"/>
    <s v="San Francisco"/>
    <x v="1"/>
    <n v="94110"/>
    <x v="1"/>
    <s v="FUR-CH-10002335"/>
    <x v="0"/>
    <s v="Chairs"/>
    <x v="623"/>
    <n v="544.00800000000004"/>
    <n v="3"/>
    <n v="0.2"/>
    <n v="40.800600000000003"/>
    <n v="1"/>
  </r>
  <r>
    <n v="779"/>
    <s v="CA-2012-144267"/>
    <x v="1"/>
    <x v="291"/>
    <d v="2012-08-23T00:00:00"/>
    <x v="2"/>
    <s v="NZ-18565"/>
    <x v="125"/>
    <s v="Home Office"/>
    <s v="United States"/>
    <s v="San Francisco"/>
    <x v="1"/>
    <n v="94110"/>
    <x v="1"/>
    <s v="OFF-PA-10000157"/>
    <x v="1"/>
    <s v="Paper"/>
    <x v="364"/>
    <n v="59.94"/>
    <n v="3"/>
    <n v="0"/>
    <n v="28.171799999999998"/>
    <n v="0"/>
  </r>
  <r>
    <n v="780"/>
    <s v="CA-2012-144267"/>
    <x v="1"/>
    <x v="291"/>
    <d v="2012-08-23T00:00:00"/>
    <x v="2"/>
    <s v="NZ-18565"/>
    <x v="125"/>
    <s v="Home Office"/>
    <s v="United States"/>
    <s v="San Francisco"/>
    <x v="1"/>
    <n v="94110"/>
    <x v="1"/>
    <s v="OFF-PA-10001947"/>
    <x v="1"/>
    <s v="Paper"/>
    <x v="354"/>
    <n v="23.92"/>
    <n v="4"/>
    <n v="0"/>
    <n v="11.720800000000001"/>
    <n v="0"/>
  </r>
  <r>
    <n v="781"/>
    <s v="CA-2012-144267"/>
    <x v="1"/>
    <x v="291"/>
    <d v="2012-08-23T00:00:00"/>
    <x v="2"/>
    <s v="NZ-18565"/>
    <x v="125"/>
    <s v="Home Office"/>
    <s v="United States"/>
    <s v="San Francisco"/>
    <x v="1"/>
    <n v="94110"/>
    <x v="1"/>
    <s v="OFF-PA-10003657"/>
    <x v="1"/>
    <s v="Paper"/>
    <x v="624"/>
    <n v="4.28"/>
    <n v="1"/>
    <n v="0"/>
    <n v="1.9259999999999997"/>
    <n v="0"/>
  </r>
  <r>
    <n v="782"/>
    <s v="US-2012-157014"/>
    <x v="1"/>
    <x v="292"/>
    <d v="2012-10-06T00:00:00"/>
    <x v="0"/>
    <s v="BM-11785"/>
    <x v="298"/>
    <s v="Consumer"/>
    <s v="United States"/>
    <s v="Columbus"/>
    <x v="24"/>
    <n v="43229"/>
    <x v="3"/>
    <s v="OFF-BI-10001098"/>
    <x v="1"/>
    <s v="Binders"/>
    <x v="405"/>
    <n v="32.07"/>
    <n v="5"/>
    <n v="0.7"/>
    <n v="-22.448999999999991"/>
    <n v="1"/>
  </r>
  <r>
    <n v="783"/>
    <s v="US-2012-157014"/>
    <x v="1"/>
    <x v="292"/>
    <d v="2012-10-06T00:00:00"/>
    <x v="0"/>
    <s v="BM-11785"/>
    <x v="298"/>
    <s v="Consumer"/>
    <s v="United States"/>
    <s v="Columbus"/>
    <x v="24"/>
    <n v="43229"/>
    <x v="3"/>
    <s v="TEC-AC-10002167"/>
    <x v="2"/>
    <s v="Accessories"/>
    <x v="46"/>
    <n v="24"/>
    <n v="2"/>
    <n v="0.2"/>
    <n v="-2.6999999999999993"/>
    <n v="0"/>
  </r>
  <r>
    <n v="784"/>
    <s v="US-2012-157014"/>
    <x v="1"/>
    <x v="292"/>
    <d v="2012-10-06T00:00:00"/>
    <x v="0"/>
    <s v="BM-11785"/>
    <x v="298"/>
    <s v="Consumer"/>
    <s v="United States"/>
    <s v="Columbus"/>
    <x v="24"/>
    <n v="43229"/>
    <x v="3"/>
    <s v="FUR-BO-10004409"/>
    <x v="0"/>
    <s v="Bookcases"/>
    <x v="625"/>
    <n v="35.49"/>
    <n v="1"/>
    <n v="0.5"/>
    <n v="-15.615600000000001"/>
    <n v="0"/>
  </r>
  <r>
    <n v="785"/>
    <s v="US-2012-157014"/>
    <x v="1"/>
    <x v="292"/>
    <d v="2012-10-06T00:00:00"/>
    <x v="0"/>
    <s v="BM-11785"/>
    <x v="298"/>
    <s v="Consumer"/>
    <s v="United States"/>
    <s v="Columbus"/>
    <x v="24"/>
    <n v="43229"/>
    <x v="3"/>
    <s v="TEC-AC-10000057"/>
    <x v="2"/>
    <s v="Accessories"/>
    <x v="626"/>
    <n v="47.984000000000002"/>
    <n v="2"/>
    <n v="0.2"/>
    <n v="0.59979999999999656"/>
    <n v="0"/>
  </r>
  <r>
    <n v="786"/>
    <s v="CA-2012-154921"/>
    <x v="1"/>
    <x v="293"/>
    <d v="2012-05-28T00:00:00"/>
    <x v="1"/>
    <s v="EA-14035"/>
    <x v="105"/>
    <s v="Corporate"/>
    <s v="United States"/>
    <s v="Columbia"/>
    <x v="20"/>
    <n v="29203"/>
    <x v="0"/>
    <s v="OFF-EN-10000056"/>
    <x v="1"/>
    <s v="Envelopes"/>
    <x v="627"/>
    <n v="186.69"/>
    <n v="3"/>
    <n v="0"/>
    <n v="87.744299999999981"/>
    <n v="1"/>
  </r>
  <r>
    <n v="787"/>
    <s v="CA-2014-129567"/>
    <x v="3"/>
    <x v="294"/>
    <d v="2014-03-22T00:00:00"/>
    <x v="0"/>
    <s v="CL-12565"/>
    <x v="52"/>
    <s v="Consumer"/>
    <s v="United States"/>
    <s v="Lancaster"/>
    <x v="1"/>
    <n v="93534"/>
    <x v="1"/>
    <s v="OFF-BI-10000014"/>
    <x v="1"/>
    <s v="Binders"/>
    <x v="628"/>
    <n v="17.456"/>
    <n v="2"/>
    <n v="0.2"/>
    <n v="5.8914"/>
    <n v="1"/>
  </r>
  <r>
    <n v="788"/>
    <s v="CA-2012-154620"/>
    <x v="1"/>
    <x v="295"/>
    <d v="2012-12-16T00:00:00"/>
    <x v="1"/>
    <s v="LT-17110"/>
    <x v="299"/>
    <s v="Consumer"/>
    <s v="United States"/>
    <s v="Lancaster"/>
    <x v="1"/>
    <n v="93534"/>
    <x v="1"/>
    <s v="FUR-CH-10004675"/>
    <x v="0"/>
    <s v="Chairs"/>
    <x v="629"/>
    <n v="348.92800000000005"/>
    <n v="2"/>
    <n v="0.2"/>
    <n v="34.89279999999998"/>
    <n v="1"/>
  </r>
  <r>
    <n v="789"/>
    <s v="CA-2012-115938"/>
    <x v="1"/>
    <x v="153"/>
    <d v="2012-06-30T00:00:00"/>
    <x v="1"/>
    <s v="SA-20830"/>
    <x v="193"/>
    <s v="Consumer"/>
    <s v="United States"/>
    <s v="Richmond"/>
    <x v="17"/>
    <n v="23223"/>
    <x v="0"/>
    <s v="OFF-BI-10001543"/>
    <x v="1"/>
    <s v="Binders"/>
    <x v="375"/>
    <n v="143.96"/>
    <n v="4"/>
    <n v="0"/>
    <n v="69.100800000000007"/>
    <n v="1"/>
  </r>
  <r>
    <n v="790"/>
    <s v="CA-2012-115938"/>
    <x v="1"/>
    <x v="153"/>
    <d v="2012-06-30T00:00:00"/>
    <x v="1"/>
    <s v="SA-20830"/>
    <x v="193"/>
    <s v="Consumer"/>
    <s v="United States"/>
    <s v="Richmond"/>
    <x v="17"/>
    <n v="23223"/>
    <x v="0"/>
    <s v="OFF-ST-10001321"/>
    <x v="1"/>
    <s v="Storage"/>
    <x v="416"/>
    <n v="15.42"/>
    <n v="1"/>
    <n v="0"/>
    <n v="4.1634000000000011"/>
    <n v="0"/>
  </r>
  <r>
    <n v="791"/>
    <s v="CA-2012-115938"/>
    <x v="1"/>
    <x v="153"/>
    <d v="2012-06-30T00:00:00"/>
    <x v="1"/>
    <s v="SA-20830"/>
    <x v="193"/>
    <s v="Consumer"/>
    <s v="United States"/>
    <s v="Richmond"/>
    <x v="17"/>
    <n v="23223"/>
    <x v="0"/>
    <s v="OFF-BI-10001132"/>
    <x v="1"/>
    <s v="Binders"/>
    <x v="630"/>
    <n v="43.04"/>
    <n v="8"/>
    <n v="0"/>
    <n v="21.089600000000001"/>
    <n v="0"/>
  </r>
  <r>
    <n v="792"/>
    <s v="CA-2012-115938"/>
    <x v="1"/>
    <x v="153"/>
    <d v="2012-06-30T00:00:00"/>
    <x v="1"/>
    <s v="SA-20830"/>
    <x v="193"/>
    <s v="Consumer"/>
    <s v="United States"/>
    <s v="Richmond"/>
    <x v="17"/>
    <n v="23223"/>
    <x v="0"/>
    <s v="FUR-CH-10003199"/>
    <x v="0"/>
    <s v="Chairs"/>
    <x v="631"/>
    <n v="332.94"/>
    <n v="3"/>
    <n v="0"/>
    <n v="79.905599999999993"/>
    <n v="0"/>
  </r>
  <r>
    <n v="793"/>
    <s v="CA-2013-105256"/>
    <x v="0"/>
    <x v="244"/>
    <d v="2013-05-21T00:00:00"/>
    <x v="3"/>
    <s v="JK-15730"/>
    <x v="300"/>
    <s v="Consumer"/>
    <s v="United States"/>
    <s v="Asheville"/>
    <x v="3"/>
    <n v="28806"/>
    <x v="0"/>
    <s v="TEC-PH-10001530"/>
    <x v="2"/>
    <s v="Phones"/>
    <x v="632"/>
    <n v="1363.96"/>
    <n v="5"/>
    <n v="0.2"/>
    <n v="85.247500000000002"/>
    <n v="1"/>
  </r>
  <r>
    <n v="794"/>
    <s v="CA-2011-156433"/>
    <x v="2"/>
    <x v="59"/>
    <d v="2011-09-26T00:00:00"/>
    <x v="1"/>
    <s v="ES-14020"/>
    <x v="301"/>
    <s v="Consumer"/>
    <s v="United States"/>
    <s v="San Francisco"/>
    <x v="1"/>
    <n v="94110"/>
    <x v="1"/>
    <s v="OFF-LA-10001569"/>
    <x v="1"/>
    <s v="Labels"/>
    <x v="633"/>
    <n v="9.9600000000000009"/>
    <n v="2"/>
    <n v="0"/>
    <n v="4.5815999999999999"/>
    <n v="1"/>
  </r>
  <r>
    <n v="795"/>
    <s v="CA-2011-156433"/>
    <x v="2"/>
    <x v="59"/>
    <d v="2011-09-26T00:00:00"/>
    <x v="1"/>
    <s v="ES-14020"/>
    <x v="301"/>
    <s v="Consumer"/>
    <s v="United States"/>
    <s v="San Francisco"/>
    <x v="1"/>
    <n v="94110"/>
    <x v="1"/>
    <s v="OFF-PA-10003724"/>
    <x v="1"/>
    <s v="Paper"/>
    <x v="357"/>
    <n v="21.72"/>
    <n v="4"/>
    <n v="0"/>
    <n v="10.642799999999999"/>
    <n v="0"/>
  </r>
  <r>
    <n v="796"/>
    <s v="CA-2014-151428"/>
    <x v="3"/>
    <x v="296"/>
    <d v="2014-09-27T00:00:00"/>
    <x v="1"/>
    <s v="RH-19495"/>
    <x v="302"/>
    <s v="Consumer"/>
    <s v="United States"/>
    <s v="Rochester"/>
    <x v="11"/>
    <n v="55901"/>
    <x v="2"/>
    <s v="OFF-BI-10000546"/>
    <x v="1"/>
    <s v="Binders"/>
    <x v="609"/>
    <n v="20.16"/>
    <n v="7"/>
    <n v="0"/>
    <n v="9.8783999999999992"/>
    <n v="1"/>
  </r>
  <r>
    <n v="797"/>
    <s v="CA-2012-124653"/>
    <x v="1"/>
    <x v="100"/>
    <d v="2012-12-26T00:00:00"/>
    <x v="2"/>
    <s v="DB-13120"/>
    <x v="106"/>
    <s v="Corporate"/>
    <s v="United States"/>
    <s v="Rochester"/>
    <x v="15"/>
    <n v="14609"/>
    <x v="3"/>
    <s v="OFF-PA-10000176"/>
    <x v="1"/>
    <s v="Paper"/>
    <x v="634"/>
    <n v="132.79"/>
    <n v="7"/>
    <n v="0"/>
    <n v="63.739199999999997"/>
    <n v="1"/>
  </r>
  <r>
    <n v="798"/>
    <s v="CA-2012-124653"/>
    <x v="1"/>
    <x v="100"/>
    <d v="2012-12-26T00:00:00"/>
    <x v="2"/>
    <s v="DB-13120"/>
    <x v="106"/>
    <s v="Corporate"/>
    <s v="United States"/>
    <s v="Rochester"/>
    <x v="15"/>
    <n v="14609"/>
    <x v="3"/>
    <s v="OFF-PA-10002365"/>
    <x v="1"/>
    <s v="Paper"/>
    <x v="12"/>
    <n v="12.96"/>
    <n v="2"/>
    <n v="0"/>
    <n v="6.2208000000000006"/>
    <n v="0"/>
  </r>
  <r>
    <n v="799"/>
    <s v="CA-2012-124653"/>
    <x v="1"/>
    <x v="100"/>
    <d v="2012-12-26T00:00:00"/>
    <x v="2"/>
    <s v="DB-13120"/>
    <x v="106"/>
    <s v="Corporate"/>
    <s v="United States"/>
    <s v="Rochester"/>
    <x v="15"/>
    <n v="14609"/>
    <x v="3"/>
    <s v="OFF-LA-10002271"/>
    <x v="1"/>
    <s v="Labels"/>
    <x v="635"/>
    <n v="21.560000000000002"/>
    <n v="7"/>
    <n v="0"/>
    <n v="10.348799999999999"/>
    <n v="0"/>
  </r>
  <r>
    <n v="800"/>
    <s v="CA-2012-101910"/>
    <x v="1"/>
    <x v="154"/>
    <d v="2012-12-03T00:00:00"/>
    <x v="1"/>
    <s v="CD-11920"/>
    <x v="303"/>
    <s v="Consumer"/>
    <s v="United States"/>
    <s v="Lake Elsinore"/>
    <x v="1"/>
    <n v="92530"/>
    <x v="1"/>
    <s v="FUR-CH-10002647"/>
    <x v="0"/>
    <s v="Chairs"/>
    <x v="470"/>
    <n v="283.92"/>
    <n v="5"/>
    <n v="0.2"/>
    <n v="17.745000000000019"/>
    <n v="1"/>
  </r>
  <r>
    <n v="801"/>
    <s v="CA-2014-105809"/>
    <x v="3"/>
    <x v="297"/>
    <d v="2014-02-24T00:00:00"/>
    <x v="2"/>
    <s v="HW-14935"/>
    <x v="304"/>
    <s v="Corporate"/>
    <s v="United States"/>
    <s v="San Diego"/>
    <x v="1"/>
    <n v="92105"/>
    <x v="1"/>
    <s v="FUR-FU-10004090"/>
    <x v="0"/>
    <s v="Furnishings"/>
    <x v="636"/>
    <n v="22.23"/>
    <n v="1"/>
    <n v="0"/>
    <n v="7.3358999999999988"/>
    <n v="1"/>
  </r>
  <r>
    <n v="802"/>
    <s v="CA-2014-105809"/>
    <x v="3"/>
    <x v="297"/>
    <d v="2014-02-24T00:00:00"/>
    <x v="2"/>
    <s v="HW-14935"/>
    <x v="304"/>
    <s v="Corporate"/>
    <s v="United States"/>
    <s v="San Diego"/>
    <x v="1"/>
    <n v="92105"/>
    <x v="1"/>
    <s v="TEC-PH-10001580"/>
    <x v="2"/>
    <s v="Phones"/>
    <x v="231"/>
    <n v="215.96799999999999"/>
    <n v="2"/>
    <n v="0.2"/>
    <n v="18.897199999999991"/>
    <n v="0"/>
  </r>
  <r>
    <n v="803"/>
    <s v="CA-2013-136133"/>
    <x v="0"/>
    <x v="298"/>
    <d v="2013-08-24T00:00:00"/>
    <x v="0"/>
    <s v="HW-14935"/>
    <x v="304"/>
    <s v="Corporate"/>
    <s v="United States"/>
    <s v="New York City"/>
    <x v="15"/>
    <n v="10024"/>
    <x v="3"/>
    <s v="OFF-AP-10000576"/>
    <x v="1"/>
    <s v="Appliances"/>
    <x v="637"/>
    <n v="355.32"/>
    <n v="9"/>
    <n v="0"/>
    <n v="99.48960000000001"/>
    <n v="1"/>
  </r>
  <r>
    <n v="804"/>
    <s v="CA-2013-115504"/>
    <x v="0"/>
    <x v="299"/>
    <d v="2013-03-18T00:00:00"/>
    <x v="1"/>
    <s v="MC-18130"/>
    <x v="305"/>
    <s v="Corporate"/>
    <s v="United States"/>
    <s v="Monroe"/>
    <x v="28"/>
    <n v="71203"/>
    <x v="0"/>
    <s v="OFF-PA-10003953"/>
    <x v="1"/>
    <s v="Paper"/>
    <x v="638"/>
    <n v="12.96"/>
    <n v="2"/>
    <n v="0"/>
    <n v="6.2208000000000006"/>
    <n v="1"/>
  </r>
  <r>
    <n v="805"/>
    <s v="CA-2014-135783"/>
    <x v="3"/>
    <x v="300"/>
    <d v="2014-04-25T00:00:00"/>
    <x v="2"/>
    <s v="GM-14440"/>
    <x v="306"/>
    <s v="Consumer"/>
    <s v="United States"/>
    <s v="San Francisco"/>
    <x v="1"/>
    <n v="94122"/>
    <x v="1"/>
    <s v="FUR-FU-10000794"/>
    <x v="0"/>
    <s v="Furnishings"/>
    <x v="639"/>
    <n v="18.28"/>
    <n v="2"/>
    <n v="0"/>
    <n v="6.2151999999999994"/>
    <n v="1"/>
  </r>
  <r>
    <n v="806"/>
    <s v="CA-2011-134313"/>
    <x v="2"/>
    <x v="301"/>
    <d v="2011-11-07T00:00:00"/>
    <x v="1"/>
    <s v="RA-19915"/>
    <x v="154"/>
    <s v="Consumer"/>
    <s v="United States"/>
    <s v="Denver"/>
    <x v="22"/>
    <n v="80219"/>
    <x v="1"/>
    <s v="OFF-AR-10001897"/>
    <x v="1"/>
    <s v="Art"/>
    <x v="640"/>
    <n v="43.176000000000002"/>
    <n v="3"/>
    <n v="0.2"/>
    <n v="4.3176000000000005"/>
    <n v="1"/>
  </r>
  <r>
    <n v="807"/>
    <s v="CA-2011-134313"/>
    <x v="2"/>
    <x v="301"/>
    <d v="2011-11-07T00:00:00"/>
    <x v="1"/>
    <s v="RA-19915"/>
    <x v="154"/>
    <s v="Consumer"/>
    <s v="United States"/>
    <s v="Denver"/>
    <x v="22"/>
    <n v="80219"/>
    <x v="1"/>
    <s v="TEC-PH-10001795"/>
    <x v="2"/>
    <s v="Phones"/>
    <x v="641"/>
    <n v="1983.9680000000001"/>
    <n v="4"/>
    <n v="0.2"/>
    <n v="247.99599999999981"/>
    <n v="0"/>
  </r>
  <r>
    <n v="808"/>
    <s v="CA-2012-140921"/>
    <x v="1"/>
    <x v="302"/>
    <d v="2012-02-05T00:00:00"/>
    <x v="2"/>
    <s v="AA-10375"/>
    <x v="211"/>
    <s v="Consumer"/>
    <s v="United States"/>
    <s v="Omaha"/>
    <x v="8"/>
    <n v="68104"/>
    <x v="2"/>
    <s v="FUR-FU-10003347"/>
    <x v="0"/>
    <s v="Furnishings"/>
    <x v="374"/>
    <n v="28.4"/>
    <n v="2"/>
    <n v="0"/>
    <n v="11.076000000000001"/>
    <n v="1"/>
  </r>
  <r>
    <n v="809"/>
    <s v="CA-2012-140921"/>
    <x v="1"/>
    <x v="302"/>
    <d v="2012-02-05T00:00:00"/>
    <x v="2"/>
    <s v="AA-10375"/>
    <x v="211"/>
    <s v="Consumer"/>
    <s v="United States"/>
    <s v="Omaha"/>
    <x v="8"/>
    <n v="68104"/>
    <x v="2"/>
    <s v="TEC-AC-10004901"/>
    <x v="2"/>
    <s v="Accessories"/>
    <x v="642"/>
    <n v="149.97"/>
    <n v="3"/>
    <n v="0"/>
    <n v="50.989800000000002"/>
    <n v="0"/>
  </r>
  <r>
    <n v="810"/>
    <s v="CA-2011-151995"/>
    <x v="2"/>
    <x v="303"/>
    <d v="2011-10-15T00:00:00"/>
    <x v="2"/>
    <s v="ZC-21910"/>
    <x v="233"/>
    <s v="Consumer"/>
    <s v="United States"/>
    <s v="Edmonds"/>
    <x v="4"/>
    <n v="98026"/>
    <x v="1"/>
    <s v="OFF-AR-10003190"/>
    <x v="1"/>
    <s v="Art"/>
    <x v="643"/>
    <n v="11.52"/>
    <n v="4"/>
    <n v="0"/>
    <n v="3.2256"/>
    <n v="1"/>
  </r>
  <r>
    <n v="811"/>
    <s v="CA-2011-151995"/>
    <x v="2"/>
    <x v="303"/>
    <d v="2011-10-15T00:00:00"/>
    <x v="2"/>
    <s v="ZC-21910"/>
    <x v="233"/>
    <s v="Consumer"/>
    <s v="United States"/>
    <s v="Edmonds"/>
    <x v="4"/>
    <n v="98026"/>
    <x v="1"/>
    <s v="FUR-TA-10002903"/>
    <x v="0"/>
    <s v="Tables"/>
    <x v="255"/>
    <n v="1298.55"/>
    <n v="5"/>
    <n v="0"/>
    <n v="311.65199999999999"/>
    <n v="0"/>
  </r>
  <r>
    <n v="812"/>
    <s v="CA-2011-151995"/>
    <x v="2"/>
    <x v="303"/>
    <d v="2011-10-15T00:00:00"/>
    <x v="2"/>
    <s v="ZC-21910"/>
    <x v="233"/>
    <s v="Consumer"/>
    <s v="United States"/>
    <s v="Edmonds"/>
    <x v="4"/>
    <n v="98026"/>
    <x v="1"/>
    <s v="OFF-AP-10000240"/>
    <x v="1"/>
    <s v="Appliances"/>
    <x v="644"/>
    <n v="213.92"/>
    <n v="4"/>
    <n v="0"/>
    <n v="62.036799999999971"/>
    <n v="0"/>
  </r>
  <r>
    <n v="813"/>
    <s v="CA-2011-151995"/>
    <x v="2"/>
    <x v="303"/>
    <d v="2011-10-15T00:00:00"/>
    <x v="2"/>
    <s v="ZC-21910"/>
    <x v="233"/>
    <s v="Consumer"/>
    <s v="United States"/>
    <s v="Edmonds"/>
    <x v="4"/>
    <n v="98026"/>
    <x v="1"/>
    <s v="TEC-AC-10001101"/>
    <x v="2"/>
    <s v="Accessories"/>
    <x v="547"/>
    <n v="25.78"/>
    <n v="2"/>
    <n v="0"/>
    <n v="2.5779999999999994"/>
    <n v="0"/>
  </r>
  <r>
    <n v="814"/>
    <s v="CA-2014-143686"/>
    <x v="3"/>
    <x v="304"/>
    <d v="2014-05-15T00:00:00"/>
    <x v="3"/>
    <s v="PJ-19015"/>
    <x v="307"/>
    <s v="Consumer"/>
    <s v="United States"/>
    <s v="Santa Ana"/>
    <x v="1"/>
    <n v="92704"/>
    <x v="1"/>
    <s v="FUR-FU-10000794"/>
    <x v="0"/>
    <s v="Furnishings"/>
    <x v="639"/>
    <n v="18.28"/>
    <n v="2"/>
    <n v="0"/>
    <n v="6.2151999999999994"/>
    <n v="1"/>
  </r>
  <r>
    <n v="815"/>
    <s v="CA-2014-143686"/>
    <x v="3"/>
    <x v="304"/>
    <d v="2014-05-15T00:00:00"/>
    <x v="3"/>
    <s v="PJ-19015"/>
    <x v="307"/>
    <s v="Consumer"/>
    <s v="United States"/>
    <s v="Santa Ana"/>
    <x v="1"/>
    <n v="92704"/>
    <x v="1"/>
    <s v="TEC-AC-10001838"/>
    <x v="2"/>
    <s v="Accessories"/>
    <x v="645"/>
    <n v="1399.93"/>
    <n v="7"/>
    <n v="0"/>
    <n v="601.96990000000005"/>
    <n v="0"/>
  </r>
  <r>
    <n v="816"/>
    <s v="CA-2012-106565"/>
    <x v="1"/>
    <x v="305"/>
    <d v="2012-03-23T00:00:00"/>
    <x v="2"/>
    <s v="BW-11110"/>
    <x v="308"/>
    <s v="Corporate"/>
    <s v="United States"/>
    <s v="Milwaukee"/>
    <x v="6"/>
    <n v="53209"/>
    <x v="2"/>
    <s v="OFF-PA-10000061"/>
    <x v="1"/>
    <s v="Paper"/>
    <x v="179"/>
    <n v="51.84"/>
    <n v="8"/>
    <n v="0"/>
    <n v="24.883200000000002"/>
    <n v="1"/>
  </r>
  <r>
    <n v="817"/>
    <s v="CA-2013-149370"/>
    <x v="0"/>
    <x v="306"/>
    <d v="2013-09-20T00:00:00"/>
    <x v="1"/>
    <s v="DB-13210"/>
    <x v="203"/>
    <s v="Consumer"/>
    <s v="United States"/>
    <s v="Philadelphia"/>
    <x v="9"/>
    <n v="19140"/>
    <x v="3"/>
    <s v="OFF-PA-10003651"/>
    <x v="1"/>
    <s v="Paper"/>
    <x v="646"/>
    <n v="5.3440000000000003"/>
    <n v="1"/>
    <n v="0.2"/>
    <n v="1.8703999999999998"/>
    <n v="1"/>
  </r>
  <r>
    <n v="818"/>
    <s v="CA-2011-140858"/>
    <x v="2"/>
    <x v="307"/>
    <d v="2011-07-02T00:00:00"/>
    <x v="1"/>
    <s v="CA-12775"/>
    <x v="222"/>
    <s v="Consumer"/>
    <s v="United States"/>
    <s v="Philadelphia"/>
    <x v="9"/>
    <n v="19140"/>
    <x v="3"/>
    <s v="OFF-PA-10000304"/>
    <x v="1"/>
    <s v="Paper"/>
    <x v="88"/>
    <n v="41.472000000000008"/>
    <n v="8"/>
    <n v="0.2"/>
    <n v="14.5152"/>
    <n v="1"/>
  </r>
  <r>
    <n v="819"/>
    <s v="CA-2011-140858"/>
    <x v="2"/>
    <x v="307"/>
    <d v="2011-07-02T00:00:00"/>
    <x v="1"/>
    <s v="CA-12775"/>
    <x v="222"/>
    <s v="Consumer"/>
    <s v="United States"/>
    <s v="Philadelphia"/>
    <x v="9"/>
    <n v="19140"/>
    <x v="3"/>
    <s v="OFF-BI-10003094"/>
    <x v="1"/>
    <s v="Binders"/>
    <x v="647"/>
    <n v="3.168000000000001"/>
    <n v="3"/>
    <n v="0.7"/>
    <n v="-2.4287999999999998"/>
    <n v="0"/>
  </r>
  <r>
    <n v="820"/>
    <s v="CA-2011-140858"/>
    <x v="2"/>
    <x v="307"/>
    <d v="2011-07-02T00:00:00"/>
    <x v="1"/>
    <s v="CA-12775"/>
    <x v="222"/>
    <s v="Consumer"/>
    <s v="United States"/>
    <s v="Philadelphia"/>
    <x v="9"/>
    <n v="19140"/>
    <x v="3"/>
    <s v="FUR-CH-10001394"/>
    <x v="0"/>
    <s v="Chairs"/>
    <x v="648"/>
    <n v="1228.4649999999999"/>
    <n v="5"/>
    <n v="0.3"/>
    <n v="0"/>
    <n v="0"/>
  </r>
  <r>
    <n v="821"/>
    <s v="CA-2011-140858"/>
    <x v="2"/>
    <x v="307"/>
    <d v="2011-07-02T00:00:00"/>
    <x v="1"/>
    <s v="CA-12775"/>
    <x v="222"/>
    <s v="Consumer"/>
    <s v="United States"/>
    <s v="Philadelphia"/>
    <x v="9"/>
    <n v="19140"/>
    <x v="3"/>
    <s v="OFF-BI-10004230"/>
    <x v="1"/>
    <s v="Binders"/>
    <x v="649"/>
    <n v="31.086000000000006"/>
    <n v="3"/>
    <n v="0.7"/>
    <n v="-22.796399999999991"/>
    <n v="0"/>
  </r>
  <r>
    <n v="822"/>
    <s v="CA-2011-140858"/>
    <x v="2"/>
    <x v="307"/>
    <d v="2011-07-02T00:00:00"/>
    <x v="1"/>
    <s v="CA-12775"/>
    <x v="222"/>
    <s v="Consumer"/>
    <s v="United States"/>
    <s v="Philadelphia"/>
    <x v="9"/>
    <n v="19140"/>
    <x v="3"/>
    <s v="OFF-PA-10003395"/>
    <x v="1"/>
    <s v="Paper"/>
    <x v="650"/>
    <n v="335.52"/>
    <n v="4"/>
    <n v="0.2"/>
    <n v="117.43199999999999"/>
    <n v="0"/>
  </r>
  <r>
    <n v="823"/>
    <s v="CA-2014-101434"/>
    <x v="3"/>
    <x v="308"/>
    <d v="2014-06-28T00:00:00"/>
    <x v="1"/>
    <s v="TR-21325"/>
    <x v="309"/>
    <s v="Consumer"/>
    <s v="United States"/>
    <s v="Belleville"/>
    <x v="30"/>
    <n v="7109"/>
    <x v="3"/>
    <s v="TEC-AC-10002402"/>
    <x v="2"/>
    <s v="Accessories"/>
    <x v="651"/>
    <n v="239.96999999999997"/>
    <n v="3"/>
    <n v="0"/>
    <n v="71.990999999999985"/>
    <n v="1"/>
  </r>
  <r>
    <n v="824"/>
    <s v="CA-2014-101434"/>
    <x v="3"/>
    <x v="308"/>
    <d v="2014-06-28T00:00:00"/>
    <x v="1"/>
    <s v="TR-21325"/>
    <x v="309"/>
    <s v="Consumer"/>
    <s v="United States"/>
    <s v="Belleville"/>
    <x v="30"/>
    <n v="7109"/>
    <x v="3"/>
    <s v="OFF-LA-10003223"/>
    <x v="1"/>
    <s v="Labels"/>
    <x v="602"/>
    <n v="9.82"/>
    <n v="2"/>
    <n v="0"/>
    <n v="4.8117999999999999"/>
    <n v="0"/>
  </r>
  <r>
    <n v="825"/>
    <s v="US-2011-102071"/>
    <x v="2"/>
    <x v="309"/>
    <d v="2011-05-15T00:00:00"/>
    <x v="1"/>
    <s v="PG-18820"/>
    <x v="310"/>
    <s v="Consumer"/>
    <s v="United States"/>
    <s v="San Francisco"/>
    <x v="1"/>
    <n v="94110"/>
    <x v="1"/>
    <s v="TEC-AC-10003441"/>
    <x v="2"/>
    <s v="Accessories"/>
    <x v="652"/>
    <n v="67.8"/>
    <n v="4"/>
    <n v="0"/>
    <n v="4.0679999999999978"/>
    <n v="1"/>
  </r>
  <r>
    <n v="826"/>
    <s v="US-2011-102071"/>
    <x v="2"/>
    <x v="309"/>
    <d v="2011-05-15T00:00:00"/>
    <x v="1"/>
    <s v="PG-18820"/>
    <x v="310"/>
    <s v="Consumer"/>
    <s v="United States"/>
    <s v="San Francisco"/>
    <x v="1"/>
    <n v="94110"/>
    <x v="1"/>
    <s v="TEC-AC-10000109"/>
    <x v="2"/>
    <s v="Accessories"/>
    <x v="200"/>
    <n v="167.97"/>
    <n v="3"/>
    <n v="0"/>
    <n v="40.31280000000001"/>
    <n v="0"/>
  </r>
  <r>
    <n v="827"/>
    <s v="CA-2014-126956"/>
    <x v="3"/>
    <x v="170"/>
    <d v="2014-08-29T00:00:00"/>
    <x v="1"/>
    <s v="GT-14710"/>
    <x v="218"/>
    <s v="Consumer"/>
    <s v="United States"/>
    <s v="Lakeville"/>
    <x v="11"/>
    <n v="55044"/>
    <x v="2"/>
    <s v="OFF-FA-10002280"/>
    <x v="1"/>
    <s v="Fasteners"/>
    <x v="653"/>
    <n v="35"/>
    <n v="7"/>
    <n v="0"/>
    <n v="16.8"/>
    <n v="1"/>
  </r>
  <r>
    <n v="828"/>
    <s v="CA-2014-126956"/>
    <x v="3"/>
    <x v="170"/>
    <d v="2014-08-29T00:00:00"/>
    <x v="1"/>
    <s v="GT-14710"/>
    <x v="218"/>
    <s v="Consumer"/>
    <s v="United States"/>
    <s v="Lakeville"/>
    <x v="11"/>
    <n v="55044"/>
    <x v="2"/>
    <s v="OFF-SU-10000381"/>
    <x v="1"/>
    <s v="Supplies"/>
    <x v="654"/>
    <n v="37.24"/>
    <n v="4"/>
    <n v="0"/>
    <n v="10.799599999999998"/>
    <n v="0"/>
  </r>
  <r>
    <n v="829"/>
    <s v="CA-2014-126956"/>
    <x v="3"/>
    <x v="170"/>
    <d v="2014-08-29T00:00:00"/>
    <x v="1"/>
    <s v="GT-14710"/>
    <x v="218"/>
    <s v="Consumer"/>
    <s v="United States"/>
    <s v="Lakeville"/>
    <x v="11"/>
    <n v="55044"/>
    <x v="2"/>
    <s v="OFF-EN-10004459"/>
    <x v="1"/>
    <s v="Envelopes"/>
    <x v="655"/>
    <n v="15.28"/>
    <n v="2"/>
    <n v="0"/>
    <n v="7.4871999999999996"/>
    <n v="0"/>
  </r>
  <r>
    <n v="830"/>
    <s v="CA-2014-129462"/>
    <x v="3"/>
    <x v="114"/>
    <d v="2014-06-22T00:00:00"/>
    <x v="0"/>
    <s v="JE-15745"/>
    <x v="32"/>
    <s v="Consumer"/>
    <s v="United States"/>
    <s v="Florence"/>
    <x v="0"/>
    <n v="41042"/>
    <x v="0"/>
    <s v="FUR-CH-10000665"/>
    <x v="0"/>
    <s v="Chairs"/>
    <x v="656"/>
    <n v="301.95999999999998"/>
    <n v="2"/>
    <n v="0"/>
    <n v="90.587999999999965"/>
    <n v="1"/>
  </r>
  <r>
    <n v="831"/>
    <s v="CA-2014-129462"/>
    <x v="3"/>
    <x v="114"/>
    <d v="2014-06-22T00:00:00"/>
    <x v="0"/>
    <s v="JE-15745"/>
    <x v="32"/>
    <s v="Consumer"/>
    <s v="United States"/>
    <s v="Florence"/>
    <x v="0"/>
    <n v="41042"/>
    <x v="0"/>
    <s v="OFF-AP-10003884"/>
    <x v="1"/>
    <s v="Appliances"/>
    <x v="657"/>
    <n v="180.66"/>
    <n v="3"/>
    <n v="0"/>
    <n v="50.584800000000008"/>
    <n v="0"/>
  </r>
  <r>
    <n v="832"/>
    <s v="CA-2014-129462"/>
    <x v="3"/>
    <x v="114"/>
    <d v="2014-06-22T00:00:00"/>
    <x v="0"/>
    <s v="JE-15745"/>
    <x v="32"/>
    <s v="Consumer"/>
    <s v="United States"/>
    <s v="Florence"/>
    <x v="0"/>
    <n v="41042"/>
    <x v="0"/>
    <s v="TEC-PH-10001557"/>
    <x v="2"/>
    <s v="Phones"/>
    <x v="658"/>
    <n v="191.98"/>
    <n v="2"/>
    <n v="0"/>
    <n v="51.834599999999995"/>
    <n v="0"/>
  </r>
  <r>
    <n v="833"/>
    <s v="CA-2014-129462"/>
    <x v="3"/>
    <x v="114"/>
    <d v="2014-06-22T00:00:00"/>
    <x v="0"/>
    <s v="JE-15745"/>
    <x v="32"/>
    <s v="Consumer"/>
    <s v="United States"/>
    <s v="Florence"/>
    <x v="0"/>
    <n v="41042"/>
    <x v="0"/>
    <s v="TEC-PH-10002085"/>
    <x v="2"/>
    <s v="Phones"/>
    <x v="659"/>
    <n v="65.989999999999995"/>
    <n v="1"/>
    <n v="0"/>
    <n v="17.157400000000003"/>
    <n v="0"/>
  </r>
  <r>
    <n v="834"/>
    <s v="CA-2013-165316"/>
    <x v="0"/>
    <x v="310"/>
    <d v="2013-07-28T00:00:00"/>
    <x v="1"/>
    <s v="JB-15400"/>
    <x v="80"/>
    <s v="Corporate"/>
    <s v="United States"/>
    <s v="Tampa"/>
    <x v="2"/>
    <n v="33614"/>
    <x v="0"/>
    <s v="OFF-AR-10002956"/>
    <x v="1"/>
    <s v="Art"/>
    <x v="660"/>
    <n v="35.216000000000001"/>
    <n v="2"/>
    <n v="0.2"/>
    <n v="2.6411999999999995"/>
    <n v="1"/>
  </r>
  <r>
    <n v="835"/>
    <s v="CA-2013-165316"/>
    <x v="0"/>
    <x v="310"/>
    <d v="2013-07-28T00:00:00"/>
    <x v="1"/>
    <s v="JB-15400"/>
    <x v="80"/>
    <s v="Corporate"/>
    <s v="United States"/>
    <s v="Tampa"/>
    <x v="2"/>
    <n v="33614"/>
    <x v="0"/>
    <s v="OFF-AP-10003266"/>
    <x v="1"/>
    <s v="Appliances"/>
    <x v="661"/>
    <n v="23.696000000000002"/>
    <n v="2"/>
    <n v="0.2"/>
    <n v="6.5164"/>
    <n v="0"/>
  </r>
  <r>
    <n v="836"/>
    <s v="CA-2013-165316"/>
    <x v="0"/>
    <x v="310"/>
    <d v="2013-07-28T00:00:00"/>
    <x v="1"/>
    <s v="JB-15400"/>
    <x v="80"/>
    <s v="Corporate"/>
    <s v="United States"/>
    <s v="Tampa"/>
    <x v="2"/>
    <n v="33614"/>
    <x v="0"/>
    <s v="TEC-MA-10004002"/>
    <x v="2"/>
    <s v="Machines"/>
    <x v="662"/>
    <n v="265.47500000000002"/>
    <n v="1"/>
    <n v="0.5"/>
    <n v="-111.49950000000007"/>
    <n v="0"/>
  </r>
  <r>
    <n v="837"/>
    <s v="US-2011-115987"/>
    <x v="2"/>
    <x v="78"/>
    <d v="2011-09-13T00:00:00"/>
    <x v="0"/>
    <s v="LH-17020"/>
    <x v="293"/>
    <s v="Consumer"/>
    <s v="United States"/>
    <s v="Tyler"/>
    <x v="5"/>
    <n v="75701"/>
    <x v="2"/>
    <s v="OFF-BI-10001071"/>
    <x v="1"/>
    <s v="Binders"/>
    <x v="663"/>
    <n v="51.183999999999983"/>
    <n v="4"/>
    <n v="0.8"/>
    <n v="-79.335199999999986"/>
    <n v="1"/>
  </r>
  <r>
    <n v="838"/>
    <s v="US-2014-156083"/>
    <x v="3"/>
    <x v="259"/>
    <d v="2014-11-12T00:00:00"/>
    <x v="1"/>
    <s v="JL-15175"/>
    <x v="311"/>
    <s v="Home Office"/>
    <s v="United States"/>
    <s v="Columbia"/>
    <x v="18"/>
    <n v="38401"/>
    <x v="0"/>
    <s v="OFF-PA-10001560"/>
    <x v="1"/>
    <s v="Paper"/>
    <x v="664"/>
    <n v="9.6640000000000015"/>
    <n v="2"/>
    <n v="0.2"/>
    <n v="3.2615999999999996"/>
    <n v="1"/>
  </r>
  <r>
    <n v="839"/>
    <s v="US-2013-137547"/>
    <x v="0"/>
    <x v="311"/>
    <d v="2013-03-13T00:00:00"/>
    <x v="1"/>
    <s v="EB-13705"/>
    <x v="182"/>
    <s v="Corporate"/>
    <s v="United States"/>
    <s v="Fort Worth"/>
    <x v="5"/>
    <n v="76106"/>
    <x v="2"/>
    <s v="TEC-PH-10002365"/>
    <x v="2"/>
    <s v="Phones"/>
    <x v="398"/>
    <n v="21.071999999999999"/>
    <n v="3"/>
    <n v="0.2"/>
    <n v="1.5804"/>
    <n v="1"/>
  </r>
  <r>
    <n v="840"/>
    <s v="CA-2012-100454"/>
    <x v="1"/>
    <x v="312"/>
    <d v="2012-11-25T00:00:00"/>
    <x v="1"/>
    <s v="BM-11650"/>
    <x v="312"/>
    <s v="Corporate"/>
    <s v="United States"/>
    <s v="New York City"/>
    <x v="15"/>
    <n v="10035"/>
    <x v="3"/>
    <s v="OFF-AR-10004648"/>
    <x v="1"/>
    <s v="Art"/>
    <x v="620"/>
    <n v="60.449999999999996"/>
    <n v="3"/>
    <n v="0"/>
    <n v="16.3215"/>
    <n v="1"/>
  </r>
  <r>
    <n v="841"/>
    <s v="CA-2012-100454"/>
    <x v="1"/>
    <x v="312"/>
    <d v="2012-11-25T00:00:00"/>
    <x v="1"/>
    <s v="BM-11650"/>
    <x v="312"/>
    <s v="Corporate"/>
    <s v="United States"/>
    <s v="New York City"/>
    <x v="15"/>
    <n v="10035"/>
    <x v="3"/>
    <s v="OFF-AR-10002578"/>
    <x v="1"/>
    <s v="Art"/>
    <x v="665"/>
    <n v="11.52"/>
    <n v="4"/>
    <n v="0"/>
    <n v="3.3407999999999998"/>
    <n v="0"/>
  </r>
  <r>
    <n v="842"/>
    <s v="CA-2012-100454"/>
    <x v="1"/>
    <x v="312"/>
    <d v="2012-11-25T00:00:00"/>
    <x v="1"/>
    <s v="BM-11650"/>
    <x v="312"/>
    <s v="Corporate"/>
    <s v="United States"/>
    <s v="New York City"/>
    <x v="15"/>
    <n v="10035"/>
    <x v="3"/>
    <s v="FUR-BO-10001519"/>
    <x v="0"/>
    <s v="Bookcases"/>
    <x v="666"/>
    <n v="186.048"/>
    <n v="4"/>
    <n v="0.2"/>
    <n v="9.3024000000000058"/>
    <n v="0"/>
  </r>
  <r>
    <n v="843"/>
    <s v="CA-2013-161669"/>
    <x v="0"/>
    <x v="77"/>
    <d v="2013-11-10T00:00:00"/>
    <x v="2"/>
    <s v="EM-14095"/>
    <x v="313"/>
    <s v="Corporate"/>
    <s v="United States"/>
    <s v="Los Angeles"/>
    <x v="1"/>
    <n v="90036"/>
    <x v="1"/>
    <s v="OFF-BI-10001294"/>
    <x v="1"/>
    <s v="Binders"/>
    <x v="667"/>
    <n v="37.44"/>
    <n v="4"/>
    <n v="0.2"/>
    <n v="11.699999999999996"/>
    <n v="1"/>
  </r>
  <r>
    <n v="844"/>
    <s v="CA-2013-161669"/>
    <x v="0"/>
    <x v="77"/>
    <d v="2013-11-10T00:00:00"/>
    <x v="2"/>
    <s v="EM-14095"/>
    <x v="313"/>
    <s v="Corporate"/>
    <s v="United States"/>
    <s v="Los Angeles"/>
    <x v="1"/>
    <n v="90036"/>
    <x v="1"/>
    <s v="OFF-BI-10001636"/>
    <x v="1"/>
    <s v="Binders"/>
    <x v="668"/>
    <n v="26.975999999999999"/>
    <n v="4"/>
    <n v="0.2"/>
    <n v="8.767199999999999"/>
    <n v="0"/>
  </r>
  <r>
    <n v="845"/>
    <s v="CA-2013-161669"/>
    <x v="0"/>
    <x v="77"/>
    <d v="2013-11-10T00:00:00"/>
    <x v="2"/>
    <s v="EM-14095"/>
    <x v="313"/>
    <s v="Corporate"/>
    <s v="United States"/>
    <s v="Los Angeles"/>
    <x v="1"/>
    <n v="90036"/>
    <x v="1"/>
    <s v="OFF-SU-10002503"/>
    <x v="1"/>
    <s v="Supplies"/>
    <x v="669"/>
    <n v="11.36"/>
    <n v="2"/>
    <n v="0"/>
    <n v="3.2943999999999996"/>
    <n v="0"/>
  </r>
  <r>
    <n v="846"/>
    <s v="CA-2013-161669"/>
    <x v="0"/>
    <x v="77"/>
    <d v="2013-11-10T00:00:00"/>
    <x v="2"/>
    <s v="EM-14095"/>
    <x v="313"/>
    <s v="Corporate"/>
    <s v="United States"/>
    <s v="Los Angeles"/>
    <x v="1"/>
    <n v="90036"/>
    <x v="1"/>
    <s v="OFF-LA-10004093"/>
    <x v="1"/>
    <s v="Labels"/>
    <x v="670"/>
    <n v="14.62"/>
    <n v="2"/>
    <n v="0"/>
    <n v="6.8713999999999995"/>
    <n v="0"/>
  </r>
  <r>
    <n v="847"/>
    <s v="CA-2012-114300"/>
    <x v="1"/>
    <x v="313"/>
    <d v="2012-10-17T00:00:00"/>
    <x v="1"/>
    <s v="AF-10885"/>
    <x v="314"/>
    <s v="Consumer"/>
    <s v="United States"/>
    <s v="Louisville"/>
    <x v="0"/>
    <n v="40214"/>
    <x v="0"/>
    <s v="TEC-PH-10001552"/>
    <x v="2"/>
    <s v="Phones"/>
    <x v="178"/>
    <n v="83.72"/>
    <n v="7"/>
    <n v="0"/>
    <n v="23.441600000000005"/>
    <n v="1"/>
  </r>
  <r>
    <n v="848"/>
    <s v="CA-2012-114300"/>
    <x v="1"/>
    <x v="313"/>
    <d v="2012-10-17T00:00:00"/>
    <x v="1"/>
    <s v="AF-10885"/>
    <x v="314"/>
    <s v="Consumer"/>
    <s v="United States"/>
    <s v="Louisville"/>
    <x v="0"/>
    <n v="40214"/>
    <x v="0"/>
    <s v="FUR-CH-10001891"/>
    <x v="0"/>
    <s v="Chairs"/>
    <x v="265"/>
    <n v="287.94"/>
    <n v="3"/>
    <n v="0"/>
    <n v="77.743800000000022"/>
    <n v="0"/>
  </r>
  <r>
    <n v="849"/>
    <s v="CA-2014-107503"/>
    <x v="3"/>
    <x v="314"/>
    <d v="2014-01-07T00:00:00"/>
    <x v="1"/>
    <s v="GA-14725"/>
    <x v="315"/>
    <s v="Consumer"/>
    <s v="United States"/>
    <s v="Lorain"/>
    <x v="24"/>
    <n v="44052"/>
    <x v="3"/>
    <s v="FUR-FU-10003878"/>
    <x v="0"/>
    <s v="Furnishings"/>
    <x v="671"/>
    <n v="48.896000000000001"/>
    <n v="4"/>
    <n v="0.2"/>
    <n v="8.5567999999999991"/>
    <n v="1"/>
  </r>
  <r>
    <n v="850"/>
    <s v="CA-2011-107755"/>
    <x v="2"/>
    <x v="315"/>
    <d v="2011-02-13T00:00:00"/>
    <x v="1"/>
    <s v="CK-12760"/>
    <x v="316"/>
    <s v="Corporate"/>
    <s v="United States"/>
    <s v="Linden"/>
    <x v="30"/>
    <n v="7036"/>
    <x v="3"/>
    <s v="TEC-AC-10000710"/>
    <x v="2"/>
    <s v="Accessories"/>
    <x v="672"/>
    <n v="115.36"/>
    <n v="7"/>
    <n v="0"/>
    <n v="49.604800000000012"/>
    <n v="1"/>
  </r>
  <r>
    <n v="851"/>
    <s v="CA-2013-152534"/>
    <x v="0"/>
    <x v="23"/>
    <d v="2013-06-26T00:00:00"/>
    <x v="0"/>
    <s v="DP-13105"/>
    <x v="317"/>
    <s v="Corporate"/>
    <s v="United States"/>
    <s v="Salinas"/>
    <x v="1"/>
    <n v="93905"/>
    <x v="1"/>
    <s v="OFF-AR-10002335"/>
    <x v="1"/>
    <s v="Art"/>
    <x v="673"/>
    <n v="5.16"/>
    <n v="2"/>
    <n v="0"/>
    <n v="1.3416000000000001"/>
    <n v="1"/>
  </r>
  <r>
    <n v="852"/>
    <s v="CA-2013-152534"/>
    <x v="0"/>
    <x v="23"/>
    <d v="2013-06-26T00:00:00"/>
    <x v="0"/>
    <s v="DP-13105"/>
    <x v="317"/>
    <s v="Corporate"/>
    <s v="United States"/>
    <s v="Salinas"/>
    <x v="1"/>
    <n v="93905"/>
    <x v="1"/>
    <s v="OFF-PA-10001870"/>
    <x v="1"/>
    <s v="Paper"/>
    <x v="674"/>
    <n v="38.880000000000003"/>
    <n v="6"/>
    <n v="0"/>
    <n v="18.662400000000002"/>
    <n v="0"/>
  </r>
  <r>
    <n v="853"/>
    <s v="CA-2013-113747"/>
    <x v="0"/>
    <x v="316"/>
    <d v="2013-06-05T00:00:00"/>
    <x v="1"/>
    <s v="VD-21670"/>
    <x v="104"/>
    <s v="Consumer"/>
    <s v="United States"/>
    <s v="Jackson"/>
    <x v="35"/>
    <n v="39212"/>
    <x v="0"/>
    <s v="OFF-AR-10003373"/>
    <x v="1"/>
    <s v="Art"/>
    <x v="287"/>
    <n v="185.88"/>
    <n v="6"/>
    <n v="0"/>
    <n v="50.187599999999996"/>
    <n v="1"/>
  </r>
  <r>
    <n v="854"/>
    <s v="CA-2013-123274"/>
    <x v="0"/>
    <x v="317"/>
    <d v="2013-02-24T00:00:00"/>
    <x v="1"/>
    <s v="GT-14710"/>
    <x v="218"/>
    <s v="Consumer"/>
    <s v="United States"/>
    <s v="New York City"/>
    <x v="15"/>
    <n v="10035"/>
    <x v="3"/>
    <s v="FUR-FU-10004090"/>
    <x v="0"/>
    <s v="Furnishings"/>
    <x v="636"/>
    <n v="44.46"/>
    <n v="2"/>
    <n v="0"/>
    <n v="14.671799999999998"/>
    <n v="1"/>
  </r>
  <r>
    <n v="855"/>
    <s v="CA-2013-123274"/>
    <x v="0"/>
    <x v="317"/>
    <d v="2013-02-24T00:00:00"/>
    <x v="1"/>
    <s v="GT-14710"/>
    <x v="218"/>
    <s v="Consumer"/>
    <s v="United States"/>
    <s v="New York City"/>
    <x v="15"/>
    <n v="10035"/>
    <x v="3"/>
    <s v="OFF-ST-10000736"/>
    <x v="1"/>
    <s v="Storage"/>
    <x v="455"/>
    <n v="242.94"/>
    <n v="3"/>
    <n v="0"/>
    <n v="9.7175999999999902"/>
    <n v="0"/>
  </r>
  <r>
    <n v="856"/>
    <s v="CA-2011-125612"/>
    <x v="2"/>
    <x v="93"/>
    <d v="2011-08-08T00:00:00"/>
    <x v="1"/>
    <s v="BK-11260"/>
    <x v="318"/>
    <s v="Consumer"/>
    <s v="United States"/>
    <s v="New York City"/>
    <x v="15"/>
    <n v="10035"/>
    <x v="3"/>
    <s v="OFF-PA-10001019"/>
    <x v="1"/>
    <s v="Paper"/>
    <x v="675"/>
    <n v="39.96"/>
    <n v="2"/>
    <n v="0"/>
    <n v="18.781199999999998"/>
    <n v="1"/>
  </r>
  <r>
    <n v="857"/>
    <s v="CA-2011-125612"/>
    <x v="2"/>
    <x v="93"/>
    <d v="2011-08-08T00:00:00"/>
    <x v="1"/>
    <s v="BK-11260"/>
    <x v="318"/>
    <s v="Consumer"/>
    <s v="United States"/>
    <s v="New York City"/>
    <x v="15"/>
    <n v="10035"/>
    <x v="3"/>
    <s v="OFF-SU-10002537"/>
    <x v="1"/>
    <s v="Supplies"/>
    <x v="676"/>
    <n v="102.30000000000001"/>
    <n v="10"/>
    <n v="0"/>
    <n v="26.598000000000006"/>
    <n v="0"/>
  </r>
  <r>
    <n v="858"/>
    <s v="CA-2011-125612"/>
    <x v="2"/>
    <x v="93"/>
    <d v="2011-08-08T00:00:00"/>
    <x v="1"/>
    <s v="BK-11260"/>
    <x v="318"/>
    <s v="Consumer"/>
    <s v="United States"/>
    <s v="New York City"/>
    <x v="15"/>
    <n v="10035"/>
    <x v="3"/>
    <s v="OFF-ST-10003221"/>
    <x v="1"/>
    <s v="Storage"/>
    <x v="33"/>
    <n v="21.36"/>
    <n v="2"/>
    <n v="0"/>
    <n v="5.7672000000000008"/>
    <n v="0"/>
  </r>
  <r>
    <n v="859"/>
    <s v="CA-2014-161984"/>
    <x v="3"/>
    <x v="318"/>
    <d v="2014-04-16T00:00:00"/>
    <x v="1"/>
    <s v="SJ-20125"/>
    <x v="319"/>
    <s v="Home Office"/>
    <s v="United States"/>
    <s v="New Brunswick"/>
    <x v="30"/>
    <n v="8901"/>
    <x v="3"/>
    <s v="OFF-PA-10004569"/>
    <x v="1"/>
    <s v="Paper"/>
    <x v="227"/>
    <n v="7.61"/>
    <n v="1"/>
    <n v="0"/>
    <n v="3.5766999999999998"/>
    <n v="1"/>
  </r>
  <r>
    <n v="860"/>
    <s v="CA-2014-161984"/>
    <x v="3"/>
    <x v="318"/>
    <d v="2014-04-16T00:00:00"/>
    <x v="1"/>
    <s v="SJ-20125"/>
    <x v="319"/>
    <s v="Home Office"/>
    <s v="United States"/>
    <s v="New Brunswick"/>
    <x v="30"/>
    <n v="8901"/>
    <x v="3"/>
    <s v="OFF-FA-10000624"/>
    <x v="1"/>
    <s v="Fasteners"/>
    <x v="291"/>
    <n v="7.16"/>
    <n v="2"/>
    <n v="0"/>
    <n v="3.58"/>
    <n v="0"/>
  </r>
  <r>
    <n v="861"/>
    <s v="CA-2011-133851"/>
    <x v="2"/>
    <x v="3"/>
    <d v="2011-06-16T00:00:00"/>
    <x v="1"/>
    <s v="CM-12445"/>
    <x v="320"/>
    <s v="Consumer"/>
    <s v="United States"/>
    <s v="San Francisco"/>
    <x v="1"/>
    <n v="94122"/>
    <x v="1"/>
    <s v="OFF-SU-10001225"/>
    <x v="1"/>
    <s v="Supplies"/>
    <x v="33"/>
    <n v="7.36"/>
    <n v="2"/>
    <n v="0"/>
    <n v="0.14719999999999978"/>
    <n v="1"/>
  </r>
  <r>
    <n v="862"/>
    <s v="CA-2011-133851"/>
    <x v="2"/>
    <x v="3"/>
    <d v="2011-06-16T00:00:00"/>
    <x v="1"/>
    <s v="CM-12445"/>
    <x v="320"/>
    <s v="Consumer"/>
    <s v="United States"/>
    <s v="San Francisco"/>
    <x v="1"/>
    <n v="94122"/>
    <x v="1"/>
    <s v="OFF-AR-10003752"/>
    <x v="1"/>
    <s v="Art"/>
    <x v="677"/>
    <n v="23.1"/>
    <n v="2"/>
    <n v="0"/>
    <n v="10.625999999999999"/>
    <n v="0"/>
  </r>
  <r>
    <n v="863"/>
    <s v="CA-2013-134474"/>
    <x v="0"/>
    <x v="319"/>
    <d v="2013-01-07T00:00:00"/>
    <x v="0"/>
    <s v="AJ-10795"/>
    <x v="295"/>
    <s v="Corporate"/>
    <s v="United States"/>
    <s v="Jacksonville"/>
    <x v="2"/>
    <n v="32216"/>
    <x v="0"/>
    <s v="TEC-AC-10001714"/>
    <x v="2"/>
    <s v="Accessories"/>
    <x v="678"/>
    <n v="191.47200000000001"/>
    <n v="6"/>
    <n v="0.2"/>
    <n v="40.687800000000003"/>
    <n v="1"/>
  </r>
  <r>
    <n v="864"/>
    <s v="CA-2013-134474"/>
    <x v="0"/>
    <x v="319"/>
    <d v="2013-01-07T00:00:00"/>
    <x v="0"/>
    <s v="AJ-10795"/>
    <x v="295"/>
    <s v="Corporate"/>
    <s v="United States"/>
    <s v="Jacksonville"/>
    <x v="2"/>
    <n v="32216"/>
    <x v="0"/>
    <s v="OFF-AR-10003958"/>
    <x v="1"/>
    <s v="Art"/>
    <x v="679"/>
    <n v="5.2480000000000002"/>
    <n v="2"/>
    <n v="0.2"/>
    <n v="0.59039999999999915"/>
    <n v="0"/>
  </r>
  <r>
    <n v="865"/>
    <s v="CA-2013-134474"/>
    <x v="0"/>
    <x v="319"/>
    <d v="2013-01-07T00:00:00"/>
    <x v="0"/>
    <s v="AJ-10795"/>
    <x v="295"/>
    <s v="Corporate"/>
    <s v="United States"/>
    <s v="Jacksonville"/>
    <x v="2"/>
    <n v="32216"/>
    <x v="0"/>
    <s v="TEC-PH-10002923"/>
    <x v="2"/>
    <s v="Phones"/>
    <x v="680"/>
    <n v="59.184000000000005"/>
    <n v="2"/>
    <n v="0.2"/>
    <n v="5.1786000000000012"/>
    <n v="0"/>
  </r>
  <r>
    <n v="866"/>
    <s v="CA-2011-149020"/>
    <x v="2"/>
    <x v="320"/>
    <d v="2011-01-16T00:00:00"/>
    <x v="1"/>
    <s v="AJ-10780"/>
    <x v="321"/>
    <s v="Corporate"/>
    <s v="United States"/>
    <s v="Springfield"/>
    <x v="17"/>
    <n v="22153"/>
    <x v="0"/>
    <s v="OFF-LA-10004272"/>
    <x v="1"/>
    <s v="Labels"/>
    <x v="681"/>
    <n v="2.89"/>
    <n v="1"/>
    <n v="0"/>
    <n v="1.3583000000000001"/>
    <n v="1"/>
  </r>
  <r>
    <n v="867"/>
    <s v="CA-2011-149020"/>
    <x v="2"/>
    <x v="320"/>
    <d v="2011-01-16T00:00:00"/>
    <x v="1"/>
    <s v="AJ-10780"/>
    <x v="321"/>
    <s v="Corporate"/>
    <s v="United States"/>
    <s v="Springfield"/>
    <x v="17"/>
    <n v="22153"/>
    <x v="0"/>
    <s v="FUR-FU-10000965"/>
    <x v="0"/>
    <s v="Furnishings"/>
    <x v="682"/>
    <n v="51.94"/>
    <n v="1"/>
    <n v="0"/>
    <n v="21.295400000000001"/>
    <n v="0"/>
  </r>
  <r>
    <n v="868"/>
    <s v="CA-2013-134362"/>
    <x v="0"/>
    <x v="321"/>
    <d v="2013-10-03T00:00:00"/>
    <x v="2"/>
    <s v="LS-16945"/>
    <x v="322"/>
    <s v="Corporate"/>
    <s v="United States"/>
    <s v="Philadelphia"/>
    <x v="9"/>
    <n v="19140"/>
    <x v="3"/>
    <s v="OFF-LA-10004853"/>
    <x v="1"/>
    <s v="Labels"/>
    <x v="683"/>
    <n v="15.936000000000002"/>
    <n v="4"/>
    <n v="0.2"/>
    <n v="5.1791999999999998"/>
    <n v="1"/>
  </r>
  <r>
    <n v="869"/>
    <s v="CA-2011-136742"/>
    <x v="2"/>
    <x v="322"/>
    <d v="2011-04-10T00:00:00"/>
    <x v="1"/>
    <s v="GP-14740"/>
    <x v="323"/>
    <s v="Corporate"/>
    <s v="United States"/>
    <s v="Lancaster"/>
    <x v="9"/>
    <n v="17602"/>
    <x v="3"/>
    <s v="OFF-BI-10003719"/>
    <x v="1"/>
    <s v="Binders"/>
    <x v="684"/>
    <n v="44.910000000000011"/>
    <n v="6"/>
    <n v="0.7"/>
    <n v="-35.927999999999997"/>
    <n v="1"/>
  </r>
  <r>
    <n v="870"/>
    <s v="CA-2013-158099"/>
    <x v="0"/>
    <x v="323"/>
    <d v="2013-09-06T00:00:00"/>
    <x v="2"/>
    <s v="PK-18910"/>
    <x v="324"/>
    <s v="Home Office"/>
    <s v="United States"/>
    <s v="Philadelphia"/>
    <x v="9"/>
    <n v="19143"/>
    <x v="3"/>
    <s v="OFF-BI-10000545"/>
    <x v="1"/>
    <s v="Binders"/>
    <x v="685"/>
    <n v="1141.4700000000003"/>
    <n v="5"/>
    <n v="0.7"/>
    <n v="-760.98000000000025"/>
    <n v="1"/>
  </r>
  <r>
    <n v="871"/>
    <s v="CA-2013-158099"/>
    <x v="0"/>
    <x v="323"/>
    <d v="2013-09-06T00:00:00"/>
    <x v="2"/>
    <s v="PK-18910"/>
    <x v="324"/>
    <s v="Home Office"/>
    <s v="United States"/>
    <s v="Philadelphia"/>
    <x v="9"/>
    <n v="19143"/>
    <x v="3"/>
    <s v="TEC-PH-10002496"/>
    <x v="2"/>
    <s v="Phones"/>
    <x v="490"/>
    <n v="280.78200000000004"/>
    <n v="3"/>
    <n v="0.4"/>
    <n v="-46.797000000000025"/>
    <n v="0"/>
  </r>
  <r>
    <n v="872"/>
    <s v="CA-2012-131128"/>
    <x v="1"/>
    <x v="324"/>
    <d v="2012-10-20T00:00:00"/>
    <x v="2"/>
    <s v="TB-21520"/>
    <x v="14"/>
    <s v="Consumer"/>
    <s v="United States"/>
    <s v="Concord"/>
    <x v="38"/>
    <n v="3301"/>
    <x v="3"/>
    <s v="OFF-PA-10003591"/>
    <x v="1"/>
    <s v="Paper"/>
    <x v="686"/>
    <n v="34.44"/>
    <n v="3"/>
    <n v="0"/>
    <n v="17.22"/>
    <n v="1"/>
  </r>
  <r>
    <n v="873"/>
    <s v="CA-2011-148488"/>
    <x v="2"/>
    <x v="325"/>
    <d v="2011-12-15T00:00:00"/>
    <x v="1"/>
    <s v="SM-20005"/>
    <x v="325"/>
    <s v="Consumer"/>
    <s v="United States"/>
    <s v="New York City"/>
    <x v="15"/>
    <n v="10009"/>
    <x v="3"/>
    <s v="OFF-PA-10004470"/>
    <x v="1"/>
    <s v="Paper"/>
    <x v="250"/>
    <n v="11.36"/>
    <n v="2"/>
    <n v="0"/>
    <n v="5.2255999999999991"/>
    <n v="1"/>
  </r>
  <r>
    <n v="874"/>
    <s v="CA-2011-148488"/>
    <x v="2"/>
    <x v="325"/>
    <d v="2011-12-15T00:00:00"/>
    <x v="1"/>
    <s v="SM-20005"/>
    <x v="325"/>
    <s v="Consumer"/>
    <s v="United States"/>
    <s v="New York City"/>
    <x v="15"/>
    <n v="10009"/>
    <x v="3"/>
    <s v="OFF-BI-10000315"/>
    <x v="1"/>
    <s v="Binders"/>
    <x v="407"/>
    <n v="106.34399999999999"/>
    <n v="7"/>
    <n v="0.2"/>
    <n v="37.220399999999998"/>
    <n v="0"/>
  </r>
  <r>
    <n v="875"/>
    <s v="CA-2014-114636"/>
    <x v="3"/>
    <x v="326"/>
    <d v="2014-08-30T00:00:00"/>
    <x v="1"/>
    <s v="GA-14725"/>
    <x v="315"/>
    <s v="Consumer"/>
    <s v="United States"/>
    <s v="Charlotte"/>
    <x v="3"/>
    <n v="28205"/>
    <x v="0"/>
    <s v="OFF-PA-10001790"/>
    <x v="1"/>
    <s v="Paper"/>
    <x v="687"/>
    <n v="192.16000000000003"/>
    <n v="5"/>
    <n v="0.2"/>
    <n v="67.255999999999986"/>
    <n v="1"/>
  </r>
  <r>
    <n v="876"/>
    <s v="CA-2013-116736"/>
    <x v="0"/>
    <x v="327"/>
    <d v="2013-01-21T00:00:00"/>
    <x v="1"/>
    <s v="CC-12430"/>
    <x v="254"/>
    <s v="Home Office"/>
    <s v="United States"/>
    <s v="Concord"/>
    <x v="38"/>
    <n v="3301"/>
    <x v="3"/>
    <s v="FUR-FU-10004017"/>
    <x v="0"/>
    <s v="Furnishings"/>
    <x v="215"/>
    <n v="322.59000000000003"/>
    <n v="3"/>
    <n v="0"/>
    <n v="64.518000000000001"/>
    <n v="1"/>
  </r>
  <r>
    <n v="877"/>
    <s v="CA-2013-116736"/>
    <x v="0"/>
    <x v="327"/>
    <d v="2013-01-21T00:00:00"/>
    <x v="1"/>
    <s v="CC-12430"/>
    <x v="254"/>
    <s v="Home Office"/>
    <s v="United States"/>
    <s v="Concord"/>
    <x v="38"/>
    <n v="3301"/>
    <x v="3"/>
    <s v="TEC-AC-10003628"/>
    <x v="2"/>
    <s v="Accessories"/>
    <x v="244"/>
    <n v="29.99"/>
    <n v="1"/>
    <n v="0"/>
    <n v="13.195600000000002"/>
    <n v="0"/>
  </r>
  <r>
    <n v="878"/>
    <s v="CA-2013-116736"/>
    <x v="0"/>
    <x v="327"/>
    <d v="2013-01-21T00:00:00"/>
    <x v="1"/>
    <s v="CC-12430"/>
    <x v="254"/>
    <s v="Home Office"/>
    <s v="United States"/>
    <s v="Concord"/>
    <x v="38"/>
    <n v="3301"/>
    <x v="3"/>
    <s v="TEC-AC-10002049"/>
    <x v="2"/>
    <s v="Accessories"/>
    <x v="688"/>
    <n v="371.96999999999997"/>
    <n v="3"/>
    <n v="0"/>
    <n v="66.954599999999971"/>
    <n v="0"/>
  </r>
  <r>
    <n v="879"/>
    <s v="US-2011-158638"/>
    <x v="2"/>
    <x v="328"/>
    <d v="2011-09-21T00:00:00"/>
    <x v="1"/>
    <s v="AG-10765"/>
    <x v="326"/>
    <s v="Home Office"/>
    <s v="United States"/>
    <s v="Philadelphia"/>
    <x v="9"/>
    <n v="19120"/>
    <x v="3"/>
    <s v="OFF-BI-10003712"/>
    <x v="1"/>
    <s v="Binders"/>
    <x v="689"/>
    <n v="5.8920000000000012"/>
    <n v="4"/>
    <n v="0.7"/>
    <n v="-4.1243999999999996"/>
    <n v="1"/>
  </r>
  <r>
    <n v="880"/>
    <s v="CA-2014-111689"/>
    <x v="3"/>
    <x v="329"/>
    <d v="2014-12-03T00:00:00"/>
    <x v="0"/>
    <s v="HP-14815"/>
    <x v="6"/>
    <s v="Home Office"/>
    <s v="United States"/>
    <s v="New York City"/>
    <x v="15"/>
    <n v="10024"/>
    <x v="3"/>
    <s v="OFF-BI-10003984"/>
    <x v="1"/>
    <s v="Binders"/>
    <x v="690"/>
    <n v="68.472000000000008"/>
    <n v="3"/>
    <n v="0.2"/>
    <n v="23.109299999999998"/>
    <n v="1"/>
  </r>
  <r>
    <n v="881"/>
    <s v="CA-2014-111689"/>
    <x v="3"/>
    <x v="329"/>
    <d v="2014-12-03T00:00:00"/>
    <x v="0"/>
    <s v="HP-14815"/>
    <x v="6"/>
    <s v="Home Office"/>
    <s v="United States"/>
    <s v="New York City"/>
    <x v="15"/>
    <n v="10024"/>
    <x v="3"/>
    <s v="FUR-CH-10004287"/>
    <x v="0"/>
    <s v="Chairs"/>
    <x v="156"/>
    <n v="1242.8999999999999"/>
    <n v="5"/>
    <n v="0.1"/>
    <n v="262.38999999999987"/>
    <n v="0"/>
  </r>
  <r>
    <n v="882"/>
    <s v="CA-2012-129098"/>
    <x v="1"/>
    <x v="330"/>
    <d v="2012-10-13T00:00:00"/>
    <x v="1"/>
    <s v="DK-13090"/>
    <x v="54"/>
    <s v="Consumer"/>
    <s v="United States"/>
    <s v="Springfield"/>
    <x v="17"/>
    <n v="22153"/>
    <x v="0"/>
    <s v="OFF-ST-10001321"/>
    <x v="1"/>
    <s v="Storage"/>
    <x v="416"/>
    <n v="30.84"/>
    <n v="2"/>
    <n v="0"/>
    <n v="8.3268000000000022"/>
    <n v="1"/>
  </r>
  <r>
    <n v="883"/>
    <s v="US-2014-123463"/>
    <x v="3"/>
    <x v="331"/>
    <d v="2014-12-24T00:00:00"/>
    <x v="3"/>
    <s v="GZ-14470"/>
    <x v="47"/>
    <s v="Consumer"/>
    <s v="United States"/>
    <s v="San Francisco"/>
    <x v="1"/>
    <n v="94109"/>
    <x v="1"/>
    <s v="OFF-AR-10001118"/>
    <x v="1"/>
    <s v="Art"/>
    <x v="576"/>
    <n v="13.48"/>
    <n v="4"/>
    <n v="0"/>
    <n v="5.9312000000000014"/>
    <n v="1"/>
  </r>
  <r>
    <n v="884"/>
    <s v="CA-2013-165148"/>
    <x v="0"/>
    <x v="332"/>
    <d v="2013-10-25T00:00:00"/>
    <x v="2"/>
    <s v="PM-19135"/>
    <x v="327"/>
    <s v="Home Office"/>
    <s v="United States"/>
    <s v="Detroit"/>
    <x v="12"/>
    <n v="48227"/>
    <x v="2"/>
    <s v="FUR-FU-10000732"/>
    <x v="0"/>
    <s v="Furnishings"/>
    <x v="540"/>
    <n v="31.400000000000002"/>
    <n v="5"/>
    <n v="0"/>
    <n v="10.047999999999998"/>
    <n v="1"/>
  </r>
  <r>
    <n v="885"/>
    <s v="CA-2011-134061"/>
    <x v="2"/>
    <x v="333"/>
    <d v="2011-05-04T00:00:00"/>
    <x v="1"/>
    <s v="LL-16840"/>
    <x v="328"/>
    <s v="Consumer"/>
    <s v="United States"/>
    <s v="Rochester"/>
    <x v="15"/>
    <n v="14609"/>
    <x v="3"/>
    <s v="FUR-FU-10001424"/>
    <x v="0"/>
    <s v="Furnishings"/>
    <x v="691"/>
    <n v="17.46"/>
    <n v="2"/>
    <n v="0"/>
    <n v="5.936399999999999"/>
    <n v="1"/>
  </r>
  <r>
    <n v="886"/>
    <s v="CA-2012-143602"/>
    <x v="1"/>
    <x v="334"/>
    <d v="2012-04-28T00:00:00"/>
    <x v="0"/>
    <s v="JS-15595"/>
    <x v="329"/>
    <s v="Corporate"/>
    <s v="United States"/>
    <s v="Los Angeles"/>
    <x v="1"/>
    <n v="90045"/>
    <x v="1"/>
    <s v="OFF-BI-10002071"/>
    <x v="1"/>
    <s v="Binders"/>
    <x v="692"/>
    <n v="13.943999999999999"/>
    <n v="3"/>
    <n v="0.2"/>
    <n v="4.5317999999999996"/>
    <n v="1"/>
  </r>
  <r>
    <n v="887"/>
    <s v="CA-2014-115364"/>
    <x v="3"/>
    <x v="335"/>
    <d v="2014-07-03T00:00:00"/>
    <x v="1"/>
    <s v="OT-18730"/>
    <x v="220"/>
    <s v="Consumer"/>
    <s v="United States"/>
    <s v="San Diego"/>
    <x v="1"/>
    <n v="92105"/>
    <x v="1"/>
    <s v="OFF-ST-10002486"/>
    <x v="1"/>
    <s v="Storage"/>
    <x v="693"/>
    <n v="83.76"/>
    <n v="12"/>
    <n v="0"/>
    <n v="1.6751999999999967"/>
    <n v="1"/>
  </r>
  <r>
    <n v="888"/>
    <s v="CA-2014-150707"/>
    <x v="3"/>
    <x v="336"/>
    <d v="2014-10-20T00:00:00"/>
    <x v="1"/>
    <s v="EL-13735"/>
    <x v="330"/>
    <s v="Home Office"/>
    <s v="United States"/>
    <s v="Columbia"/>
    <x v="39"/>
    <n v="21044"/>
    <x v="3"/>
    <s v="OFF-BI-10001078"/>
    <x v="1"/>
    <s v="Binders"/>
    <x v="61"/>
    <n v="37.659999999999997"/>
    <n v="7"/>
    <n v="0"/>
    <n v="18.453400000000002"/>
    <n v="1"/>
  </r>
  <r>
    <n v="889"/>
    <s v="CA-2011-104976"/>
    <x v="2"/>
    <x v="337"/>
    <d v="2011-12-16T00:00:00"/>
    <x v="1"/>
    <s v="CK-12760"/>
    <x v="316"/>
    <s v="Corporate"/>
    <s v="United States"/>
    <s v="San Francisco"/>
    <x v="1"/>
    <n v="94122"/>
    <x v="1"/>
    <s v="OFF-PA-10003845"/>
    <x v="1"/>
    <s v="Paper"/>
    <x v="367"/>
    <n v="34.68"/>
    <n v="6"/>
    <n v="0"/>
    <n v="16.993200000000002"/>
    <n v="1"/>
  </r>
  <r>
    <n v="890"/>
    <s v="CA-2014-132934"/>
    <x v="3"/>
    <x v="308"/>
    <d v="2014-06-27T00:00:00"/>
    <x v="1"/>
    <s v="JE-15475"/>
    <x v="188"/>
    <s v="Consumer"/>
    <s v="United States"/>
    <s v="New Rochelle"/>
    <x v="15"/>
    <n v="10801"/>
    <x v="3"/>
    <s v="TEC-AC-10000927"/>
    <x v="2"/>
    <s v="Accessories"/>
    <x v="694"/>
    <n v="149.94999999999999"/>
    <n v="5"/>
    <n v="0"/>
    <n v="14.994999999999994"/>
    <n v="1"/>
  </r>
  <r>
    <n v="891"/>
    <s v="CA-2014-132934"/>
    <x v="3"/>
    <x v="308"/>
    <d v="2014-06-27T00:00:00"/>
    <x v="1"/>
    <s v="JE-15475"/>
    <x v="188"/>
    <s v="Consumer"/>
    <s v="United States"/>
    <s v="New Rochelle"/>
    <x v="15"/>
    <n v="10801"/>
    <x v="3"/>
    <s v="OFF-BI-10001098"/>
    <x v="1"/>
    <s v="Binders"/>
    <x v="405"/>
    <n v="51.311999999999998"/>
    <n v="3"/>
    <n v="0.2"/>
    <n v="18.600599999999996"/>
    <n v="0"/>
  </r>
  <r>
    <n v="892"/>
    <s v="CA-2014-133256"/>
    <x v="3"/>
    <x v="335"/>
    <d v="2014-06-28T00:00:00"/>
    <x v="2"/>
    <s v="TH-21550"/>
    <x v="274"/>
    <s v="Home Office"/>
    <s v="United States"/>
    <s v="Detroit"/>
    <x v="12"/>
    <n v="48227"/>
    <x v="2"/>
    <s v="OFF-PA-10001622"/>
    <x v="1"/>
    <s v="Paper"/>
    <x v="695"/>
    <n v="4.54"/>
    <n v="1"/>
    <n v="0"/>
    <n v="2.0429999999999997"/>
    <n v="1"/>
  </r>
  <r>
    <n v="893"/>
    <s v="CA-2014-133256"/>
    <x v="3"/>
    <x v="335"/>
    <d v="2014-06-28T00:00:00"/>
    <x v="2"/>
    <s v="TH-21550"/>
    <x v="274"/>
    <s v="Home Office"/>
    <s v="United States"/>
    <s v="Detroit"/>
    <x v="12"/>
    <n v="48227"/>
    <x v="2"/>
    <s v="OFF-AR-10003158"/>
    <x v="1"/>
    <s v="Art"/>
    <x v="696"/>
    <n v="15.92"/>
    <n v="4"/>
    <n v="0"/>
    <n v="5.4127999999999989"/>
    <n v="0"/>
  </r>
  <r>
    <n v="894"/>
    <s v="CA-2014-133256"/>
    <x v="3"/>
    <x v="335"/>
    <d v="2014-06-28T00:00:00"/>
    <x v="2"/>
    <s v="TH-21550"/>
    <x v="274"/>
    <s v="Home Office"/>
    <s v="United States"/>
    <s v="Detroit"/>
    <x v="12"/>
    <n v="48227"/>
    <x v="2"/>
    <s v="TEC-PH-10002660"/>
    <x v="2"/>
    <s v="Phones"/>
    <x v="697"/>
    <n v="543.91999999999996"/>
    <n v="8"/>
    <n v="0"/>
    <n v="135.98000000000002"/>
    <n v="0"/>
  </r>
  <r>
    <n v="895"/>
    <s v="CA-2013-105494"/>
    <x v="0"/>
    <x v="338"/>
    <d v="2013-11-13T00:00:00"/>
    <x v="2"/>
    <s v="PC-18745"/>
    <x v="331"/>
    <s v="Corporate"/>
    <s v="United States"/>
    <s v="San Francisco"/>
    <x v="1"/>
    <n v="94122"/>
    <x v="1"/>
    <s v="OFF-ST-10002205"/>
    <x v="1"/>
    <s v="Storage"/>
    <x v="326"/>
    <n v="155.82000000000002"/>
    <n v="7"/>
    <n v="0"/>
    <n v="42.071400000000011"/>
    <n v="1"/>
  </r>
  <r>
    <n v="896"/>
    <s v="CA-2013-105494"/>
    <x v="0"/>
    <x v="338"/>
    <d v="2013-11-13T00:00:00"/>
    <x v="2"/>
    <s v="PC-18745"/>
    <x v="331"/>
    <s v="Corporate"/>
    <s v="United States"/>
    <s v="San Francisco"/>
    <x v="1"/>
    <n v="94122"/>
    <x v="1"/>
    <s v="OFF-BI-10003364"/>
    <x v="1"/>
    <s v="Binders"/>
    <x v="698"/>
    <n v="70.00800000000001"/>
    <n v="3"/>
    <n v="0.2"/>
    <n v="24.502800000000001"/>
    <n v="0"/>
  </r>
  <r>
    <n v="897"/>
    <s v="CA-2013-140634"/>
    <x v="0"/>
    <x v="339"/>
    <d v="2013-10-07T00:00:00"/>
    <x v="0"/>
    <s v="HL-15040"/>
    <x v="332"/>
    <s v="Consumer"/>
    <s v="United States"/>
    <s v="Houston"/>
    <x v="5"/>
    <n v="77095"/>
    <x v="2"/>
    <s v="OFF-EN-10001099"/>
    <x v="1"/>
    <s v="Envelopes"/>
    <x v="33"/>
    <n v="15.648"/>
    <n v="2"/>
    <n v="0.2"/>
    <n v="5.0855999999999986"/>
    <n v="1"/>
  </r>
  <r>
    <n v="898"/>
    <s v="CA-2011-144407"/>
    <x v="2"/>
    <x v="340"/>
    <d v="2011-09-15T00:00:00"/>
    <x v="1"/>
    <s v="MS-17365"/>
    <x v="333"/>
    <s v="Consumer"/>
    <s v="United States"/>
    <s v="Detroit"/>
    <x v="12"/>
    <n v="48227"/>
    <x v="2"/>
    <s v="OFF-LA-10003923"/>
    <x v="1"/>
    <s v="Labels"/>
    <x v="424"/>
    <n v="103.60000000000001"/>
    <n v="7"/>
    <n v="0"/>
    <n v="51.800000000000004"/>
    <n v="1"/>
  </r>
  <r>
    <n v="899"/>
    <s v="CA-2014-160983"/>
    <x v="3"/>
    <x v="341"/>
    <d v="2014-11-01T00:00:00"/>
    <x v="0"/>
    <s v="GB-14530"/>
    <x v="334"/>
    <s v="Corporate"/>
    <s v="United States"/>
    <s v="Auburn"/>
    <x v="15"/>
    <n v="13021"/>
    <x v="3"/>
    <s v="OFF-PA-10002250"/>
    <x v="1"/>
    <s v="Paper"/>
    <x v="699"/>
    <n v="46.96"/>
    <n v="8"/>
    <n v="0"/>
    <n v="22.540800000000001"/>
    <n v="1"/>
  </r>
  <r>
    <n v="900"/>
    <s v="US-2013-114622"/>
    <x v="0"/>
    <x v="342"/>
    <d v="2013-04-13T00:00:00"/>
    <x v="2"/>
    <s v="JR-16210"/>
    <x v="335"/>
    <s v="Corporate"/>
    <s v="United States"/>
    <s v="Springfield"/>
    <x v="24"/>
    <n v="45503"/>
    <x v="3"/>
    <s v="OFF-BI-10004716"/>
    <x v="1"/>
    <s v="Binders"/>
    <x v="700"/>
    <n v="8.9040000000000017"/>
    <n v="2"/>
    <n v="0.7"/>
    <n v="-6.5296000000000003"/>
    <n v="1"/>
  </r>
  <r>
    <n v="901"/>
    <s v="CA-2014-150959"/>
    <x v="3"/>
    <x v="343"/>
    <d v="2014-11-14T00:00:00"/>
    <x v="2"/>
    <s v="TD-20995"/>
    <x v="143"/>
    <s v="Consumer"/>
    <s v="United States"/>
    <s v="Garland"/>
    <x v="5"/>
    <n v="75043"/>
    <x v="2"/>
    <s v="OFF-LA-10001045"/>
    <x v="1"/>
    <s v="Labels"/>
    <x v="701"/>
    <n v="10.440000000000001"/>
    <n v="5"/>
    <n v="0.2"/>
    <n v="3.3929999999999989"/>
    <n v="1"/>
  </r>
  <r>
    <n v="902"/>
    <s v="CA-2014-150959"/>
    <x v="3"/>
    <x v="343"/>
    <d v="2014-11-14T00:00:00"/>
    <x v="2"/>
    <s v="TD-20995"/>
    <x v="143"/>
    <s v="Consumer"/>
    <s v="United States"/>
    <s v="Garland"/>
    <x v="5"/>
    <n v="75043"/>
    <x v="2"/>
    <s v="OFF-BI-10001510"/>
    <x v="1"/>
    <s v="Binders"/>
    <x v="702"/>
    <n v="18.335999999999999"/>
    <n v="4"/>
    <n v="0.8"/>
    <n v="-32.088000000000008"/>
    <n v="0"/>
  </r>
  <r>
    <n v="903"/>
    <s v="CA-2014-132353"/>
    <x v="3"/>
    <x v="175"/>
    <d v="2014-09-18T00:00:00"/>
    <x v="2"/>
    <s v="DB-13060"/>
    <x v="72"/>
    <s v="Consumer"/>
    <s v="United States"/>
    <s v="Chicago"/>
    <x v="10"/>
    <n v="60653"/>
    <x v="2"/>
    <s v="TEC-PH-10004536"/>
    <x v="2"/>
    <s v="Phones"/>
    <x v="149"/>
    <n v="323.97600000000006"/>
    <n v="3"/>
    <n v="0.2"/>
    <n v="20.248499999999993"/>
    <n v="1"/>
  </r>
  <r>
    <n v="904"/>
    <s v="CA-2013-130477"/>
    <x v="0"/>
    <x v="143"/>
    <d v="2013-04-13T00:00:00"/>
    <x v="1"/>
    <s v="LC-17140"/>
    <x v="95"/>
    <s v="Consumer"/>
    <s v="United States"/>
    <s v="Los Angeles"/>
    <x v="1"/>
    <n v="90032"/>
    <x v="1"/>
    <s v="OFF-PA-10002947"/>
    <x v="1"/>
    <s v="Paper"/>
    <x v="703"/>
    <n v="20.04"/>
    <n v="3"/>
    <n v="0"/>
    <n v="9.6191999999999993"/>
    <n v="1"/>
  </r>
  <r>
    <n v="905"/>
    <s v="CA-2013-130477"/>
    <x v="0"/>
    <x v="143"/>
    <d v="2013-04-13T00:00:00"/>
    <x v="1"/>
    <s v="LC-17140"/>
    <x v="95"/>
    <s v="Consumer"/>
    <s v="United States"/>
    <s v="Los Angeles"/>
    <x v="1"/>
    <n v="90032"/>
    <x v="1"/>
    <s v="OFF-ST-10002583"/>
    <x v="1"/>
    <s v="Storage"/>
    <x v="566"/>
    <n v="64.959999999999994"/>
    <n v="2"/>
    <n v="0"/>
    <n v="2.598399999999998"/>
    <n v="0"/>
  </r>
  <r>
    <n v="906"/>
    <s v="CA-2013-130477"/>
    <x v="0"/>
    <x v="143"/>
    <d v="2013-04-13T00:00:00"/>
    <x v="1"/>
    <s v="LC-17140"/>
    <x v="95"/>
    <s v="Consumer"/>
    <s v="United States"/>
    <s v="Los Angeles"/>
    <x v="1"/>
    <n v="90032"/>
    <x v="1"/>
    <s v="OFF-PA-10000019"/>
    <x v="1"/>
    <s v="Paper"/>
    <x v="704"/>
    <n v="12.96"/>
    <n v="2"/>
    <n v="0"/>
    <n v="6.2208000000000006"/>
    <n v="0"/>
  </r>
  <r>
    <n v="907"/>
    <s v="CA-2014-143259"/>
    <x v="3"/>
    <x v="247"/>
    <d v="2015-01-04T00:00:00"/>
    <x v="1"/>
    <s v="PO-18865"/>
    <x v="22"/>
    <s v="Consumer"/>
    <s v="United States"/>
    <s v="New York City"/>
    <x v="15"/>
    <n v="10009"/>
    <x v="3"/>
    <s v="FUR-BO-10003441"/>
    <x v="0"/>
    <s v="Bookcases"/>
    <x v="705"/>
    <n v="323.13600000000002"/>
    <n v="4"/>
    <n v="0.2"/>
    <n v="12.117599999999968"/>
    <n v="1"/>
  </r>
  <r>
    <n v="908"/>
    <s v="CA-2014-143259"/>
    <x v="3"/>
    <x v="247"/>
    <d v="2015-01-04T00:00:00"/>
    <x v="1"/>
    <s v="PO-18865"/>
    <x v="22"/>
    <s v="Consumer"/>
    <s v="United States"/>
    <s v="New York City"/>
    <x v="15"/>
    <n v="10009"/>
    <x v="3"/>
    <s v="TEC-PH-10004774"/>
    <x v="2"/>
    <s v="Phones"/>
    <x v="706"/>
    <n v="90.93"/>
    <n v="7"/>
    <n v="0"/>
    <n v="2.7278999999999964"/>
    <n v="0"/>
  </r>
  <r>
    <n v="909"/>
    <s v="CA-2014-143259"/>
    <x v="3"/>
    <x v="247"/>
    <d v="2015-01-04T00:00:00"/>
    <x v="1"/>
    <s v="PO-18865"/>
    <x v="22"/>
    <s v="Consumer"/>
    <s v="United States"/>
    <s v="New York City"/>
    <x v="15"/>
    <n v="10009"/>
    <x v="3"/>
    <s v="OFF-BI-10003684"/>
    <x v="1"/>
    <s v="Binders"/>
    <x v="707"/>
    <n v="52.775999999999996"/>
    <n v="3"/>
    <n v="0.2"/>
    <n v="19.791"/>
    <n v="0"/>
  </r>
  <r>
    <n v="910"/>
    <s v="CA-2014-137596"/>
    <x v="3"/>
    <x v="264"/>
    <d v="2014-09-08T00:00:00"/>
    <x v="1"/>
    <s v="BE-11335"/>
    <x v="336"/>
    <s v="Home Office"/>
    <s v="United States"/>
    <s v="Jackson"/>
    <x v="12"/>
    <n v="49201"/>
    <x v="2"/>
    <s v="TEC-PH-10001494"/>
    <x v="2"/>
    <s v="Phones"/>
    <x v="708"/>
    <n v="1199.8"/>
    <n v="4"/>
    <n v="0"/>
    <n v="323.94600000000003"/>
    <n v="1"/>
  </r>
  <r>
    <n v="911"/>
    <s v="CA-2014-137596"/>
    <x v="3"/>
    <x v="264"/>
    <d v="2014-09-08T00:00:00"/>
    <x v="1"/>
    <s v="BE-11335"/>
    <x v="336"/>
    <s v="Home Office"/>
    <s v="United States"/>
    <s v="Jackson"/>
    <x v="12"/>
    <n v="49201"/>
    <x v="2"/>
    <s v="TEC-AC-10004666"/>
    <x v="2"/>
    <s v="Accessories"/>
    <x v="709"/>
    <n v="1928.7800000000002"/>
    <n v="7"/>
    <n v="0"/>
    <n v="829.37540000000024"/>
    <n v="0"/>
  </r>
  <r>
    <n v="912"/>
    <s v="CA-2014-137596"/>
    <x v="3"/>
    <x v="264"/>
    <d v="2014-09-08T00:00:00"/>
    <x v="1"/>
    <s v="BE-11335"/>
    <x v="336"/>
    <s v="Home Office"/>
    <s v="United States"/>
    <s v="Jackson"/>
    <x v="12"/>
    <n v="49201"/>
    <x v="2"/>
    <s v="OFF-ST-10003816"/>
    <x v="1"/>
    <s v="Storage"/>
    <x v="710"/>
    <n v="352.38"/>
    <n v="2"/>
    <n v="0"/>
    <n v="81.047399999999982"/>
    <n v="0"/>
  </r>
  <r>
    <n v="913"/>
    <s v="CA-2012-133627"/>
    <x v="1"/>
    <x v="70"/>
    <d v="2012-06-07T00:00:00"/>
    <x v="1"/>
    <s v="SC-20050"/>
    <x v="337"/>
    <s v="Home Office"/>
    <s v="United States"/>
    <s v="Norwich"/>
    <x v="29"/>
    <n v="6360"/>
    <x v="3"/>
    <s v="FUR-FU-10001935"/>
    <x v="0"/>
    <s v="Furnishings"/>
    <x v="341"/>
    <n v="22.200000000000003"/>
    <n v="6"/>
    <n v="0"/>
    <n v="9.1020000000000021"/>
    <n v="1"/>
  </r>
  <r>
    <n v="914"/>
    <s v="CA-2014-102519"/>
    <x v="3"/>
    <x v="344"/>
    <d v="2014-11-30T00:00:00"/>
    <x v="2"/>
    <s v="BM-11650"/>
    <x v="312"/>
    <s v="Corporate"/>
    <s v="United States"/>
    <s v="Milwaukee"/>
    <x v="6"/>
    <n v="53209"/>
    <x v="2"/>
    <s v="FUR-FU-10004091"/>
    <x v="0"/>
    <s v="Furnishings"/>
    <x v="264"/>
    <n v="46.94"/>
    <n v="1"/>
    <n v="0"/>
    <n v="19.2454"/>
    <n v="1"/>
  </r>
  <r>
    <n v="915"/>
    <s v="CA-2014-102519"/>
    <x v="3"/>
    <x v="344"/>
    <d v="2014-11-30T00:00:00"/>
    <x v="2"/>
    <s v="BM-11650"/>
    <x v="312"/>
    <s v="Corporate"/>
    <s v="United States"/>
    <s v="Milwaukee"/>
    <x v="6"/>
    <n v="53209"/>
    <x v="2"/>
    <s v="TEC-AC-10001772"/>
    <x v="2"/>
    <s v="Accessories"/>
    <x v="400"/>
    <n v="143.73000000000002"/>
    <n v="9"/>
    <n v="0"/>
    <n v="56.054700000000011"/>
    <n v="0"/>
  </r>
  <r>
    <n v="916"/>
    <s v="US-2011-141215"/>
    <x v="2"/>
    <x v="345"/>
    <d v="2011-06-21T00:00:00"/>
    <x v="1"/>
    <s v="KL-16555"/>
    <x v="126"/>
    <s v="Corporate"/>
    <s v="United States"/>
    <s v="San Antonio"/>
    <x v="5"/>
    <n v="78207"/>
    <x v="2"/>
    <s v="FUR-TA-10001520"/>
    <x v="0"/>
    <s v="Tables"/>
    <x v="711"/>
    <n v="99.918000000000006"/>
    <n v="2"/>
    <n v="0.3"/>
    <n v="-18.556200000000018"/>
    <n v="1"/>
  </r>
  <r>
    <n v="917"/>
    <s v="US-2011-141215"/>
    <x v="2"/>
    <x v="345"/>
    <d v="2011-06-21T00:00:00"/>
    <x v="1"/>
    <s v="KL-16555"/>
    <x v="126"/>
    <s v="Corporate"/>
    <s v="United States"/>
    <s v="San Antonio"/>
    <x v="5"/>
    <n v="78207"/>
    <x v="2"/>
    <s v="FUR-CH-10003379"/>
    <x v="0"/>
    <s v="Chairs"/>
    <x v="459"/>
    <n v="797.94399999999996"/>
    <n v="4"/>
    <n v="0.3"/>
    <n v="-56.995999999999981"/>
    <n v="0"/>
  </r>
  <r>
    <n v="918"/>
    <s v="US-2011-141215"/>
    <x v="2"/>
    <x v="345"/>
    <d v="2011-06-21T00:00:00"/>
    <x v="1"/>
    <s v="KL-16555"/>
    <x v="126"/>
    <s v="Corporate"/>
    <s v="United States"/>
    <s v="San Antonio"/>
    <x v="5"/>
    <n v="78207"/>
    <x v="2"/>
    <s v="OFF-BI-10002706"/>
    <x v="1"/>
    <s v="Binders"/>
    <x v="273"/>
    <n v="8.5679999999999978"/>
    <n v="3"/>
    <n v="0.8"/>
    <n v="-14.5656"/>
    <n v="0"/>
  </r>
  <r>
    <n v="919"/>
    <s v="CA-2013-165218"/>
    <x v="0"/>
    <x v="346"/>
    <d v="2013-03-12T00:00:00"/>
    <x v="1"/>
    <s v="RW-19630"/>
    <x v="338"/>
    <s v="Corporate"/>
    <s v="United States"/>
    <s v="Dallas"/>
    <x v="5"/>
    <n v="75220"/>
    <x v="2"/>
    <s v="OFF-EN-10000056"/>
    <x v="1"/>
    <s v="Envelopes"/>
    <x v="627"/>
    <n v="149.352"/>
    <n v="3"/>
    <n v="0.2"/>
    <n v="50.40629999999998"/>
    <n v="1"/>
  </r>
  <r>
    <n v="920"/>
    <s v="CA-2013-165218"/>
    <x v="0"/>
    <x v="346"/>
    <d v="2013-03-12T00:00:00"/>
    <x v="1"/>
    <s v="RW-19630"/>
    <x v="338"/>
    <s v="Corporate"/>
    <s v="United States"/>
    <s v="Dallas"/>
    <x v="5"/>
    <n v="75220"/>
    <x v="2"/>
    <s v="OFF-ST-10001558"/>
    <x v="1"/>
    <s v="Storage"/>
    <x v="712"/>
    <n v="12.991999999999999"/>
    <n v="1"/>
    <n v="0.2"/>
    <n v="-0.81199999999999983"/>
    <n v="0"/>
  </r>
  <r>
    <n v="921"/>
    <s v="CA-2011-138296"/>
    <x v="2"/>
    <x v="29"/>
    <d v="2011-12-12T00:00:00"/>
    <x v="1"/>
    <s v="RC-19825"/>
    <x v="116"/>
    <s v="Consumer"/>
    <s v="United States"/>
    <s v="Alexandria"/>
    <x v="17"/>
    <n v="22304"/>
    <x v="0"/>
    <s v="OFF-ST-10002444"/>
    <x v="1"/>
    <s v="Storage"/>
    <x v="571"/>
    <n v="24.56"/>
    <n v="2"/>
    <n v="0"/>
    <n v="6.8767999999999994"/>
    <n v="1"/>
  </r>
  <r>
    <n v="922"/>
    <s v="CA-2012-111164"/>
    <x v="1"/>
    <x v="347"/>
    <d v="2012-04-15T00:00:00"/>
    <x v="1"/>
    <s v="SE-20110"/>
    <x v="339"/>
    <s v="Consumer"/>
    <s v="United States"/>
    <s v="New York City"/>
    <x v="15"/>
    <n v="10009"/>
    <x v="3"/>
    <s v="TEC-AC-10002473"/>
    <x v="2"/>
    <s v="Accessories"/>
    <x v="713"/>
    <n v="85.14"/>
    <n v="3"/>
    <n v="0"/>
    <n v="34.907399999999996"/>
    <n v="1"/>
  </r>
  <r>
    <n v="923"/>
    <s v="CA-2012-111164"/>
    <x v="1"/>
    <x v="347"/>
    <d v="2012-04-15T00:00:00"/>
    <x v="1"/>
    <s v="SE-20110"/>
    <x v="339"/>
    <s v="Consumer"/>
    <s v="United States"/>
    <s v="New York City"/>
    <x v="15"/>
    <n v="10009"/>
    <x v="3"/>
    <s v="TEC-PH-10004531"/>
    <x v="2"/>
    <s v="Phones"/>
    <x v="714"/>
    <n v="21.99"/>
    <n v="1"/>
    <n v="0"/>
    <n v="10.555199999999999"/>
    <n v="0"/>
  </r>
  <r>
    <n v="924"/>
    <s v="CA-2012-111164"/>
    <x v="1"/>
    <x v="347"/>
    <d v="2012-04-15T00:00:00"/>
    <x v="1"/>
    <s v="SE-20110"/>
    <x v="339"/>
    <s v="Consumer"/>
    <s v="United States"/>
    <s v="New York City"/>
    <x v="15"/>
    <n v="10009"/>
    <x v="3"/>
    <s v="OFF-AP-10004487"/>
    <x v="1"/>
    <s v="Appliances"/>
    <x v="715"/>
    <n v="406.59999999999997"/>
    <n v="5"/>
    <n v="0"/>
    <n v="113.84799999999998"/>
    <n v="0"/>
  </r>
  <r>
    <n v="925"/>
    <s v="CA-2013-149797"/>
    <x v="0"/>
    <x v="306"/>
    <d v="2013-09-21T00:00:00"/>
    <x v="1"/>
    <s v="AH-10075"/>
    <x v="340"/>
    <s v="Corporate"/>
    <s v="United States"/>
    <s v="New York City"/>
    <x v="15"/>
    <n v="10011"/>
    <x v="3"/>
    <s v="OFF-BI-10003650"/>
    <x v="1"/>
    <s v="Binders"/>
    <x v="115"/>
    <n v="841.5680000000001"/>
    <n v="2"/>
    <n v="0.2"/>
    <n v="294.54879999999991"/>
    <n v="1"/>
  </r>
  <r>
    <n v="926"/>
    <s v="CA-2011-132962"/>
    <x v="2"/>
    <x v="103"/>
    <d v="2011-09-16T00:00:00"/>
    <x v="2"/>
    <s v="JM-15535"/>
    <x v="341"/>
    <s v="Consumer"/>
    <s v="United States"/>
    <s v="Philadelphia"/>
    <x v="9"/>
    <n v="19143"/>
    <x v="3"/>
    <s v="OFF-PA-10003543"/>
    <x v="1"/>
    <s v="Paper"/>
    <x v="716"/>
    <n v="15.552000000000003"/>
    <n v="3"/>
    <n v="0.2"/>
    <n v="5.4432"/>
    <n v="1"/>
  </r>
  <r>
    <n v="927"/>
    <s v="CA-2011-132962"/>
    <x v="2"/>
    <x v="103"/>
    <d v="2011-09-16T00:00:00"/>
    <x v="2"/>
    <s v="JM-15535"/>
    <x v="341"/>
    <s v="Consumer"/>
    <s v="United States"/>
    <s v="Philadelphia"/>
    <x v="9"/>
    <n v="19143"/>
    <x v="3"/>
    <s v="TEC-AC-10004353"/>
    <x v="2"/>
    <s v="Accessories"/>
    <x v="717"/>
    <n v="252.00000000000003"/>
    <n v="5"/>
    <n v="0.2"/>
    <n v="53.550000000000004"/>
    <n v="0"/>
  </r>
  <r>
    <n v="928"/>
    <s v="CA-2012-115091"/>
    <x v="1"/>
    <x v="348"/>
    <d v="2012-10-09T00:00:00"/>
    <x v="1"/>
    <s v="JJ-15760"/>
    <x v="342"/>
    <s v="Home Office"/>
    <s v="United States"/>
    <s v="Springfield"/>
    <x v="17"/>
    <n v="22153"/>
    <x v="0"/>
    <s v="OFF-AR-10000658"/>
    <x v="1"/>
    <s v="Art"/>
    <x v="328"/>
    <n v="46.2"/>
    <n v="4"/>
    <n v="0"/>
    <n v="12.936"/>
    <n v="1"/>
  </r>
  <r>
    <n v="929"/>
    <s v="CA-2012-115091"/>
    <x v="1"/>
    <x v="348"/>
    <d v="2012-10-09T00:00:00"/>
    <x v="1"/>
    <s v="JJ-15760"/>
    <x v="342"/>
    <s v="Home Office"/>
    <s v="United States"/>
    <s v="Springfield"/>
    <x v="17"/>
    <n v="22153"/>
    <x v="0"/>
    <s v="OFF-AP-10000696"/>
    <x v="1"/>
    <s v="Appliances"/>
    <x v="332"/>
    <n v="28.84"/>
    <n v="2"/>
    <n v="0"/>
    <n v="9.517199999999999"/>
    <n v="0"/>
  </r>
  <r>
    <n v="930"/>
    <s v="CA-2014-144932"/>
    <x v="3"/>
    <x v="349"/>
    <d v="2014-04-18T00:00:00"/>
    <x v="2"/>
    <s v="AB-10165"/>
    <x v="269"/>
    <s v="Consumer"/>
    <s v="United States"/>
    <s v="Toledo"/>
    <x v="24"/>
    <n v="43615"/>
    <x v="3"/>
    <s v="OFF-AR-10003560"/>
    <x v="1"/>
    <s v="Art"/>
    <x v="482"/>
    <n v="14.592000000000002"/>
    <n v="3"/>
    <n v="0.2"/>
    <n v="2.5535999999999985"/>
    <n v="1"/>
  </r>
  <r>
    <n v="931"/>
    <s v="CA-2014-144932"/>
    <x v="3"/>
    <x v="349"/>
    <d v="2014-04-18T00:00:00"/>
    <x v="2"/>
    <s v="AB-10165"/>
    <x v="269"/>
    <s v="Consumer"/>
    <s v="United States"/>
    <s v="Toledo"/>
    <x v="24"/>
    <n v="43615"/>
    <x v="3"/>
    <s v="OFF-AR-10001468"/>
    <x v="1"/>
    <s v="Art"/>
    <x v="718"/>
    <n v="89.855999999999995"/>
    <n v="3"/>
    <n v="0.2"/>
    <n v="21.340800000000002"/>
    <n v="0"/>
  </r>
  <r>
    <n v="932"/>
    <s v="CA-2014-144932"/>
    <x v="3"/>
    <x v="349"/>
    <d v="2014-04-18T00:00:00"/>
    <x v="2"/>
    <s v="AB-10165"/>
    <x v="269"/>
    <s v="Consumer"/>
    <s v="United States"/>
    <s v="Toledo"/>
    <x v="24"/>
    <n v="43615"/>
    <x v="3"/>
    <s v="OFF-PA-10004971"/>
    <x v="1"/>
    <s v="Paper"/>
    <x v="604"/>
    <n v="13.872000000000002"/>
    <n v="3"/>
    <n v="0.2"/>
    <n v="5.0286000000000008"/>
    <n v="0"/>
  </r>
  <r>
    <n v="933"/>
    <s v="CA-2014-114216"/>
    <x v="3"/>
    <x v="264"/>
    <d v="2014-09-07T00:00:00"/>
    <x v="1"/>
    <s v="RK-19300"/>
    <x v="343"/>
    <s v="Consumer"/>
    <s v="United States"/>
    <s v="Philadelphia"/>
    <x v="9"/>
    <n v="19140"/>
    <x v="3"/>
    <s v="OFF-PA-10002195"/>
    <x v="1"/>
    <s v="Paper"/>
    <x v="719"/>
    <n v="12.192"/>
    <n v="3"/>
    <n v="0.2"/>
    <n v="4.1147999999999998"/>
    <n v="1"/>
  </r>
  <r>
    <n v="934"/>
    <s v="CA-2013-140081"/>
    <x v="0"/>
    <x v="23"/>
    <d v="2013-06-25T00:00:00"/>
    <x v="1"/>
    <s v="CG-12040"/>
    <x v="344"/>
    <s v="Home Office"/>
    <s v="United States"/>
    <s v="Philadelphia"/>
    <x v="9"/>
    <n v="19120"/>
    <x v="3"/>
    <s v="OFF-PA-10001745"/>
    <x v="1"/>
    <s v="Paper"/>
    <x v="720"/>
    <n v="45.056000000000004"/>
    <n v="8"/>
    <n v="0.2"/>
    <n v="15.206399999999997"/>
    <n v="1"/>
  </r>
  <r>
    <n v="935"/>
    <s v="CA-2013-140081"/>
    <x v="0"/>
    <x v="23"/>
    <d v="2013-06-25T00:00:00"/>
    <x v="1"/>
    <s v="CG-12040"/>
    <x v="344"/>
    <s v="Home Office"/>
    <s v="United States"/>
    <s v="Philadelphia"/>
    <x v="9"/>
    <n v="19120"/>
    <x v="3"/>
    <s v="OFF-BI-10004826"/>
    <x v="1"/>
    <s v="Binders"/>
    <x v="721"/>
    <n v="29.718000000000007"/>
    <n v="6"/>
    <n v="0.7"/>
    <n v="-21.793199999999992"/>
    <n v="0"/>
  </r>
  <r>
    <n v="936"/>
    <s v="CA-2013-140081"/>
    <x v="0"/>
    <x v="23"/>
    <d v="2013-06-25T00:00:00"/>
    <x v="1"/>
    <s v="CG-12040"/>
    <x v="344"/>
    <s v="Home Office"/>
    <s v="United States"/>
    <s v="Philadelphia"/>
    <x v="9"/>
    <n v="19120"/>
    <x v="3"/>
    <s v="OFF-PA-10001870"/>
    <x v="1"/>
    <s v="Paper"/>
    <x v="674"/>
    <n v="15.552000000000003"/>
    <n v="3"/>
    <n v="0.2"/>
    <n v="5.4432"/>
    <n v="0"/>
  </r>
  <r>
    <n v="937"/>
    <s v="CA-2013-140081"/>
    <x v="0"/>
    <x v="23"/>
    <d v="2013-06-25T00:00:00"/>
    <x v="1"/>
    <s v="CG-12040"/>
    <x v="344"/>
    <s v="Home Office"/>
    <s v="United States"/>
    <s v="Philadelphia"/>
    <x v="9"/>
    <n v="19120"/>
    <x v="3"/>
    <s v="OFF-AP-10001058"/>
    <x v="1"/>
    <s v="Appliances"/>
    <x v="137"/>
    <n v="447.69600000000003"/>
    <n v="2"/>
    <n v="0.2"/>
    <n v="33.577199999999976"/>
    <n v="0"/>
  </r>
  <r>
    <n v="938"/>
    <s v="US-2014-111745"/>
    <x v="3"/>
    <x v="60"/>
    <d v="2014-11-07T00:00:00"/>
    <x v="2"/>
    <s v="RA-19885"/>
    <x v="19"/>
    <s v="Corporate"/>
    <s v="United States"/>
    <s v="Farmington"/>
    <x v="27"/>
    <n v="87401"/>
    <x v="1"/>
    <s v="TEC-AC-10003911"/>
    <x v="2"/>
    <s v="Accessories"/>
    <x v="327"/>
    <n v="159.99"/>
    <n v="1"/>
    <n v="0"/>
    <n v="54.396599999999992"/>
    <n v="1"/>
  </r>
  <r>
    <n v="939"/>
    <s v="CA-2012-148250"/>
    <x v="1"/>
    <x v="350"/>
    <d v="2012-12-17T00:00:00"/>
    <x v="1"/>
    <s v="RP-19270"/>
    <x v="345"/>
    <s v="Corporate"/>
    <s v="United States"/>
    <s v="Riverside"/>
    <x v="1"/>
    <n v="92503"/>
    <x v="1"/>
    <s v="OFF-PA-10000289"/>
    <x v="1"/>
    <s v="Paper"/>
    <x v="722"/>
    <n v="12.96"/>
    <n v="2"/>
    <n v="0"/>
    <n v="6.2208000000000006"/>
    <n v="1"/>
  </r>
  <r>
    <n v="940"/>
    <s v="CA-2012-148250"/>
    <x v="1"/>
    <x v="350"/>
    <d v="2012-12-17T00:00:00"/>
    <x v="1"/>
    <s v="RP-19270"/>
    <x v="345"/>
    <s v="Corporate"/>
    <s v="United States"/>
    <s v="Riverside"/>
    <x v="1"/>
    <n v="92503"/>
    <x v="1"/>
    <s v="OFF-AP-10003040"/>
    <x v="1"/>
    <s v="Appliances"/>
    <x v="723"/>
    <n v="134.47999999999999"/>
    <n v="4"/>
    <n v="0"/>
    <n v="34.964799999999997"/>
    <n v="0"/>
  </r>
  <r>
    <n v="941"/>
    <s v="CA-2013-105760"/>
    <x v="0"/>
    <x v="351"/>
    <d v="2013-06-21T00:00:00"/>
    <x v="2"/>
    <s v="KC-16255"/>
    <x v="346"/>
    <s v="Corporate"/>
    <s v="United States"/>
    <s v="San Francisco"/>
    <x v="1"/>
    <n v="94110"/>
    <x v="1"/>
    <s v="OFF-PA-10000350"/>
    <x v="1"/>
    <s v="Paper"/>
    <x v="724"/>
    <n v="17.12"/>
    <n v="2"/>
    <n v="0"/>
    <n v="8.0464000000000002"/>
    <n v="1"/>
  </r>
  <r>
    <n v="942"/>
    <s v="CA-2013-142958"/>
    <x v="0"/>
    <x v="180"/>
    <d v="2013-12-21T00:00:00"/>
    <x v="1"/>
    <s v="RW-19630"/>
    <x v="338"/>
    <s v="Corporate"/>
    <s v="United States"/>
    <s v="Torrance"/>
    <x v="1"/>
    <n v="90503"/>
    <x v="1"/>
    <s v="OFF-BI-10001759"/>
    <x v="1"/>
    <s v="Binders"/>
    <x v="725"/>
    <n v="6.0960000000000001"/>
    <n v="2"/>
    <n v="0.2"/>
    <n v="2.2098"/>
    <n v="1"/>
  </r>
  <r>
    <n v="943"/>
    <s v="CA-2013-142958"/>
    <x v="0"/>
    <x v="180"/>
    <d v="2013-12-21T00:00:00"/>
    <x v="1"/>
    <s v="RW-19630"/>
    <x v="338"/>
    <s v="Corporate"/>
    <s v="United States"/>
    <s v="Torrance"/>
    <x v="1"/>
    <n v="90503"/>
    <x v="1"/>
    <s v="FUR-TA-10000577"/>
    <x v="0"/>
    <s v="Tables"/>
    <x v="3"/>
    <n v="1114.2719999999999"/>
    <n v="4"/>
    <n v="0.2"/>
    <n v="41.785200000000032"/>
    <n v="0"/>
  </r>
  <r>
    <n v="944"/>
    <s v="CA-2012-120880"/>
    <x v="1"/>
    <x v="352"/>
    <d v="2012-06-03T00:00:00"/>
    <x v="1"/>
    <s v="JL-15850"/>
    <x v="139"/>
    <s v="Consumer"/>
    <s v="United States"/>
    <s v="Seattle"/>
    <x v="4"/>
    <n v="98105"/>
    <x v="1"/>
    <s v="OFF-PA-10004101"/>
    <x v="1"/>
    <s v="Paper"/>
    <x v="506"/>
    <n v="32.400000000000006"/>
    <n v="5"/>
    <n v="0"/>
    <n v="15.552000000000001"/>
    <n v="1"/>
  </r>
  <r>
    <n v="945"/>
    <s v="CA-2012-120880"/>
    <x v="1"/>
    <x v="352"/>
    <d v="2012-06-03T00:00:00"/>
    <x v="1"/>
    <s v="JL-15850"/>
    <x v="139"/>
    <s v="Consumer"/>
    <s v="United States"/>
    <s v="Seattle"/>
    <x v="4"/>
    <n v="98105"/>
    <x v="1"/>
    <s v="OFF-ST-10001496"/>
    <x v="1"/>
    <s v="Storage"/>
    <x v="726"/>
    <n v="540.56999999999994"/>
    <n v="3"/>
    <n v="0"/>
    <n v="140.54820000000001"/>
    <n v="0"/>
  </r>
  <r>
    <n v="946"/>
    <s v="CA-2012-120880"/>
    <x v="1"/>
    <x v="352"/>
    <d v="2012-06-03T00:00:00"/>
    <x v="1"/>
    <s v="JL-15850"/>
    <x v="139"/>
    <s v="Consumer"/>
    <s v="United States"/>
    <s v="Seattle"/>
    <x v="4"/>
    <n v="98105"/>
    <x v="1"/>
    <s v="OFF-BI-10002931"/>
    <x v="1"/>
    <s v="Binders"/>
    <x v="727"/>
    <n v="167.76"/>
    <n v="5"/>
    <n v="0.2"/>
    <n v="62.91"/>
    <n v="0"/>
  </r>
  <r>
    <n v="947"/>
    <s v="US-2012-140200"/>
    <x v="1"/>
    <x v="353"/>
    <d v="2012-07-28T00:00:00"/>
    <x v="2"/>
    <s v="CA-12775"/>
    <x v="222"/>
    <s v="Consumer"/>
    <s v="United States"/>
    <s v="Mesa"/>
    <x v="16"/>
    <n v="85204"/>
    <x v="1"/>
    <s v="FUR-TA-10002356"/>
    <x v="0"/>
    <s v="Tables"/>
    <x v="728"/>
    <n v="393.16500000000002"/>
    <n v="3"/>
    <n v="0.5"/>
    <n v="-204.44580000000005"/>
    <n v="1"/>
  </r>
  <r>
    <n v="948"/>
    <s v="US-2014-110576"/>
    <x v="3"/>
    <x v="354"/>
    <d v="2014-12-03T00:00:00"/>
    <x v="1"/>
    <s v="RB-19795"/>
    <x v="176"/>
    <s v="Home Office"/>
    <s v="United States"/>
    <s v="Philadelphia"/>
    <x v="9"/>
    <n v="19120"/>
    <x v="3"/>
    <s v="FUR-FU-10003601"/>
    <x v="0"/>
    <s v="Furnishings"/>
    <x v="729"/>
    <n v="516.48800000000006"/>
    <n v="7"/>
    <n v="0.2"/>
    <n v="-12.912200000000027"/>
    <n v="1"/>
  </r>
  <r>
    <n v="949"/>
    <s v="US-2014-110576"/>
    <x v="3"/>
    <x v="354"/>
    <d v="2014-12-03T00:00:00"/>
    <x v="1"/>
    <s v="RB-19795"/>
    <x v="176"/>
    <s v="Home Office"/>
    <s v="United States"/>
    <s v="Philadelphia"/>
    <x v="9"/>
    <n v="19120"/>
    <x v="3"/>
    <s v="FUR-FU-10000576"/>
    <x v="0"/>
    <s v="Furnishings"/>
    <x v="219"/>
    <n v="1007.2320000000001"/>
    <n v="6"/>
    <n v="0.2"/>
    <n v="75.542400000000015"/>
    <n v="0"/>
  </r>
  <r>
    <n v="950"/>
    <s v="US-2014-110576"/>
    <x v="3"/>
    <x v="354"/>
    <d v="2014-12-03T00:00:00"/>
    <x v="1"/>
    <s v="RB-19795"/>
    <x v="176"/>
    <s v="Home Office"/>
    <s v="United States"/>
    <s v="Philadelphia"/>
    <x v="9"/>
    <n v="19120"/>
    <x v="3"/>
    <s v="FUR-TA-10004154"/>
    <x v="0"/>
    <s v="Tables"/>
    <x v="730"/>
    <n v="2065.3200000000002"/>
    <n v="12"/>
    <n v="0.4"/>
    <n v="-619.59600000000012"/>
    <n v="0"/>
  </r>
  <r>
    <n v="951"/>
    <s v="US-2014-110576"/>
    <x v="3"/>
    <x v="354"/>
    <d v="2014-12-03T00:00:00"/>
    <x v="1"/>
    <s v="RB-19795"/>
    <x v="176"/>
    <s v="Home Office"/>
    <s v="United States"/>
    <s v="Philadelphia"/>
    <x v="9"/>
    <n v="19120"/>
    <x v="3"/>
    <s v="OFF-PA-10000788"/>
    <x v="1"/>
    <s v="Paper"/>
    <x v="731"/>
    <n v="15.552000000000003"/>
    <n v="3"/>
    <n v="0.2"/>
    <n v="5.4432"/>
    <n v="0"/>
  </r>
  <r>
    <n v="952"/>
    <s v="US-2014-110576"/>
    <x v="3"/>
    <x v="354"/>
    <d v="2014-12-03T00:00:00"/>
    <x v="1"/>
    <s v="RB-19795"/>
    <x v="176"/>
    <s v="Home Office"/>
    <s v="United States"/>
    <s v="Philadelphia"/>
    <x v="9"/>
    <n v="19120"/>
    <x v="3"/>
    <s v="OFF-PA-10002479"/>
    <x v="1"/>
    <s v="Paper"/>
    <x v="217"/>
    <n v="25.344000000000001"/>
    <n v="6"/>
    <n v="0.2"/>
    <n v="7.92"/>
    <n v="0"/>
  </r>
  <r>
    <n v="953"/>
    <s v="CA-2014-131156"/>
    <x v="3"/>
    <x v="355"/>
    <d v="2014-04-08T00:00:00"/>
    <x v="1"/>
    <s v="KH-16360"/>
    <x v="347"/>
    <s v="Consumer"/>
    <s v="United States"/>
    <s v="Philadelphia"/>
    <x v="9"/>
    <n v="19143"/>
    <x v="3"/>
    <s v="FUR-FU-10001940"/>
    <x v="0"/>
    <s v="Furnishings"/>
    <x v="33"/>
    <n v="25.472000000000001"/>
    <n v="4"/>
    <n v="0.2"/>
    <n v="7.6416000000000022"/>
    <n v="1"/>
  </r>
  <r>
    <n v="954"/>
    <s v="CA-2014-136539"/>
    <x v="3"/>
    <x v="116"/>
    <d v="2015-01-02T00:00:00"/>
    <x v="1"/>
    <s v="GH-14665"/>
    <x v="348"/>
    <s v="Consumer"/>
    <s v="United States"/>
    <s v="Round Rock"/>
    <x v="5"/>
    <n v="78664"/>
    <x v="2"/>
    <s v="OFF-AR-10001958"/>
    <x v="1"/>
    <s v="Art"/>
    <x v="206"/>
    <n v="27.168000000000003"/>
    <n v="2"/>
    <n v="0.2"/>
    <n v="2.7168000000000001"/>
    <n v="1"/>
  </r>
  <r>
    <n v="955"/>
    <s v="CA-2014-136539"/>
    <x v="3"/>
    <x v="116"/>
    <d v="2015-01-02T00:00:00"/>
    <x v="1"/>
    <s v="GH-14665"/>
    <x v="348"/>
    <s v="Consumer"/>
    <s v="United States"/>
    <s v="Round Rock"/>
    <x v="5"/>
    <n v="78664"/>
    <x v="2"/>
    <s v="FUR-BO-10004709"/>
    <x v="0"/>
    <s v="Bookcases"/>
    <x v="263"/>
    <n v="78.852799999999988"/>
    <n v="2"/>
    <n v="0.32"/>
    <n v="-11.595999999999997"/>
    <n v="0"/>
  </r>
  <r>
    <n v="956"/>
    <s v="CA-2014-119305"/>
    <x v="3"/>
    <x v="329"/>
    <d v="2014-12-05T00:00:00"/>
    <x v="1"/>
    <s v="SW-20275"/>
    <x v="349"/>
    <s v="Consumer"/>
    <s v="United States"/>
    <s v="Jackson"/>
    <x v="35"/>
    <n v="39212"/>
    <x v="0"/>
    <s v="OFF-ST-10000604"/>
    <x v="1"/>
    <s v="Storage"/>
    <x v="54"/>
    <n v="173.79999999999998"/>
    <n v="5"/>
    <n v="0"/>
    <n v="43.449999999999989"/>
    <n v="1"/>
  </r>
  <r>
    <n v="957"/>
    <s v="CA-2014-102414"/>
    <x v="3"/>
    <x v="356"/>
    <d v="2014-05-19T00:00:00"/>
    <x v="0"/>
    <s v="JA-15970"/>
    <x v="350"/>
    <s v="Consumer"/>
    <s v="United States"/>
    <s v="Phoenix"/>
    <x v="16"/>
    <n v="85023"/>
    <x v="1"/>
    <s v="TEC-PH-10002923"/>
    <x v="2"/>
    <s v="Phones"/>
    <x v="680"/>
    <n v="29.592000000000002"/>
    <n v="1"/>
    <n v="0.2"/>
    <n v="2.5893000000000006"/>
    <n v="1"/>
  </r>
  <r>
    <n v="958"/>
    <s v="CA-2014-102414"/>
    <x v="3"/>
    <x v="356"/>
    <d v="2014-05-19T00:00:00"/>
    <x v="0"/>
    <s v="JA-15970"/>
    <x v="350"/>
    <s v="Consumer"/>
    <s v="United States"/>
    <s v="Phoenix"/>
    <x v="16"/>
    <n v="85023"/>
    <x v="1"/>
    <s v="OFF-BI-10004465"/>
    <x v="1"/>
    <s v="Binders"/>
    <x v="732"/>
    <n v="4.7520000000000007"/>
    <n v="2"/>
    <n v="0.7"/>
    <n v="-3.1679999999999993"/>
    <n v="0"/>
  </r>
  <r>
    <n v="959"/>
    <s v="CA-2014-102414"/>
    <x v="3"/>
    <x v="356"/>
    <d v="2014-05-19T00:00:00"/>
    <x v="0"/>
    <s v="JA-15970"/>
    <x v="350"/>
    <s v="Consumer"/>
    <s v="United States"/>
    <s v="Phoenix"/>
    <x v="16"/>
    <n v="85023"/>
    <x v="1"/>
    <s v="OFF-PA-10002333"/>
    <x v="1"/>
    <s v="Paper"/>
    <x v="733"/>
    <n v="15.552000000000003"/>
    <n v="3"/>
    <n v="0.2"/>
    <n v="5.6375999999999999"/>
    <n v="0"/>
  </r>
  <r>
    <n v="960"/>
    <s v="CA-2012-112571"/>
    <x v="1"/>
    <x v="357"/>
    <d v="2012-09-22T00:00:00"/>
    <x v="3"/>
    <s v="DL-12925"/>
    <x v="351"/>
    <s v="Consumer"/>
    <s v="United States"/>
    <s v="Oceanside"/>
    <x v="1"/>
    <n v="92054"/>
    <x v="1"/>
    <s v="FUR-FU-10004188"/>
    <x v="0"/>
    <s v="Furnishings"/>
    <x v="734"/>
    <n v="204.6"/>
    <n v="2"/>
    <n v="0"/>
    <n v="53.195999999999998"/>
    <n v="1"/>
  </r>
  <r>
    <n v="961"/>
    <s v="CA-2014-152142"/>
    <x v="3"/>
    <x v="237"/>
    <d v="2014-11-20T00:00:00"/>
    <x v="1"/>
    <s v="LW-16990"/>
    <x v="352"/>
    <s v="Corporate"/>
    <s v="United States"/>
    <s v="San Francisco"/>
    <x v="1"/>
    <n v="94110"/>
    <x v="1"/>
    <s v="FUR-CH-10002965"/>
    <x v="0"/>
    <s v="Chairs"/>
    <x v="226"/>
    <n v="321.56799999999998"/>
    <n v="2"/>
    <n v="0.2"/>
    <n v="28.137200000000007"/>
    <n v="1"/>
  </r>
  <r>
    <n v="962"/>
    <s v="CA-2012-160059"/>
    <x v="1"/>
    <x v="154"/>
    <d v="2012-12-01T00:00:00"/>
    <x v="1"/>
    <s v="TB-21190"/>
    <x v="353"/>
    <s v="Home Office"/>
    <s v="United States"/>
    <s v="Fayetteville"/>
    <x v="36"/>
    <n v="72701"/>
    <x v="0"/>
    <s v="OFF-BI-10000145"/>
    <x v="1"/>
    <s v="Binders"/>
    <x v="735"/>
    <n v="6.24"/>
    <n v="2"/>
    <n v="0"/>
    <n v="3.0575999999999999"/>
    <n v="1"/>
  </r>
  <r>
    <n v="963"/>
    <s v="CA-2013-120859"/>
    <x v="0"/>
    <x v="142"/>
    <d v="2013-09-05T00:00:00"/>
    <x v="2"/>
    <s v="CV-12805"/>
    <x v="51"/>
    <s v="Corporate"/>
    <s v="United States"/>
    <s v="San Francisco"/>
    <x v="1"/>
    <n v="94110"/>
    <x v="1"/>
    <s v="OFF-EN-10001335"/>
    <x v="1"/>
    <s v="Envelopes"/>
    <x v="462"/>
    <n v="21.88"/>
    <n v="2"/>
    <n v="0"/>
    <n v="10.94"/>
    <n v="1"/>
  </r>
  <r>
    <n v="964"/>
    <s v="CA-2011-127488"/>
    <x v="2"/>
    <x v="358"/>
    <d v="2011-09-24T00:00:00"/>
    <x v="0"/>
    <s v="MS-17365"/>
    <x v="333"/>
    <s v="Consumer"/>
    <s v="United States"/>
    <s v="Boca Raton"/>
    <x v="2"/>
    <n v="33433"/>
    <x v="0"/>
    <s v="OFF-LA-10001613"/>
    <x v="1"/>
    <s v="Labels"/>
    <x v="736"/>
    <n v="4.6079999999999997"/>
    <n v="2"/>
    <n v="0.2"/>
    <n v="1.6704000000000001"/>
    <n v="1"/>
  </r>
  <r>
    <n v="965"/>
    <s v="CA-2014-135279"/>
    <x v="3"/>
    <x v="359"/>
    <d v="2014-04-12T00:00:00"/>
    <x v="2"/>
    <s v="BS-11800"/>
    <x v="354"/>
    <s v="Home Office"/>
    <s v="United States"/>
    <s v="New York City"/>
    <x v="15"/>
    <n v="10011"/>
    <x v="3"/>
    <s v="OFF-LA-10004055"/>
    <x v="1"/>
    <s v="Labels"/>
    <x v="737"/>
    <n v="9.82"/>
    <n v="2"/>
    <n v="0"/>
    <n v="4.8117999999999999"/>
    <n v="1"/>
  </r>
  <r>
    <n v="966"/>
    <s v="CA-2014-135279"/>
    <x v="3"/>
    <x v="359"/>
    <d v="2014-04-12T00:00:00"/>
    <x v="2"/>
    <s v="BS-11800"/>
    <x v="354"/>
    <s v="Home Office"/>
    <s v="United States"/>
    <s v="New York City"/>
    <x v="15"/>
    <n v="10011"/>
    <x v="3"/>
    <s v="OFF-AR-10004344"/>
    <x v="1"/>
    <s v="Art"/>
    <x v="365"/>
    <n v="35.97"/>
    <n v="3"/>
    <n v="0"/>
    <n v="9.7118999999999982"/>
    <n v="0"/>
  </r>
  <r>
    <n v="967"/>
    <s v="CA-2014-135279"/>
    <x v="3"/>
    <x v="359"/>
    <d v="2014-04-12T00:00:00"/>
    <x v="2"/>
    <s v="BS-11800"/>
    <x v="354"/>
    <s v="Home Office"/>
    <s v="United States"/>
    <s v="New York City"/>
    <x v="15"/>
    <n v="10011"/>
    <x v="3"/>
    <s v="OFF-PA-10004621"/>
    <x v="1"/>
    <s v="Paper"/>
    <x v="738"/>
    <n v="12.96"/>
    <n v="2"/>
    <n v="0"/>
    <n v="6.2208000000000006"/>
    <n v="0"/>
  </r>
  <r>
    <n v="968"/>
    <s v="CA-2014-135279"/>
    <x v="3"/>
    <x v="359"/>
    <d v="2014-04-12T00:00:00"/>
    <x v="2"/>
    <s v="BS-11800"/>
    <x v="354"/>
    <s v="Home Office"/>
    <s v="United States"/>
    <s v="New York City"/>
    <x v="15"/>
    <n v="10011"/>
    <x v="3"/>
    <s v="OFF-PA-10001281"/>
    <x v="1"/>
    <s v="Paper"/>
    <x v="739"/>
    <n v="191.6"/>
    <n v="4"/>
    <n v="0"/>
    <n v="91.967999999999989"/>
    <n v="0"/>
  </r>
  <r>
    <n v="969"/>
    <s v="CA-2014-135279"/>
    <x v="3"/>
    <x v="359"/>
    <d v="2014-04-12T00:00:00"/>
    <x v="2"/>
    <s v="BS-11800"/>
    <x v="354"/>
    <s v="Home Office"/>
    <s v="United States"/>
    <s v="New York City"/>
    <x v="15"/>
    <n v="10011"/>
    <x v="3"/>
    <s v="OFF-LA-10001613"/>
    <x v="1"/>
    <s v="Labels"/>
    <x v="736"/>
    <n v="8.64"/>
    <n v="3"/>
    <n v="0"/>
    <n v="4.2336"/>
    <n v="0"/>
  </r>
  <r>
    <n v="970"/>
    <s v="CA-2014-135279"/>
    <x v="3"/>
    <x v="359"/>
    <d v="2014-04-12T00:00:00"/>
    <x v="2"/>
    <s v="BS-11800"/>
    <x v="354"/>
    <s v="Home Office"/>
    <s v="United States"/>
    <s v="New York City"/>
    <x v="15"/>
    <n v="10011"/>
    <x v="3"/>
    <s v="OFF-ST-10001097"/>
    <x v="1"/>
    <s v="Storage"/>
    <x v="740"/>
    <n v="501.81000000000006"/>
    <n v="3"/>
    <n v="0"/>
    <n v="0"/>
    <n v="0"/>
  </r>
  <r>
    <n v="971"/>
    <s v="CA-2011-115791"/>
    <x v="2"/>
    <x v="360"/>
    <d v="2011-01-19T00:00:00"/>
    <x v="0"/>
    <s v="DL-13315"/>
    <x v="111"/>
    <s v="Consumer"/>
    <s v="United States"/>
    <s v="Philadelphia"/>
    <x v="9"/>
    <n v="19134"/>
    <x v="3"/>
    <s v="FUR-FU-10001095"/>
    <x v="0"/>
    <s v="Furnishings"/>
    <x v="741"/>
    <n v="127.10400000000001"/>
    <n v="6"/>
    <n v="0.2"/>
    <n v="28.598399999999998"/>
    <n v="1"/>
  </r>
  <r>
    <n v="972"/>
    <s v="CA-2011-115791"/>
    <x v="2"/>
    <x v="360"/>
    <d v="2011-01-19T00:00:00"/>
    <x v="0"/>
    <s v="DL-13315"/>
    <x v="111"/>
    <s v="Consumer"/>
    <s v="United States"/>
    <s v="Philadelphia"/>
    <x v="9"/>
    <n v="19134"/>
    <x v="3"/>
    <s v="TEC-PH-10004614"/>
    <x v="2"/>
    <s v="Phones"/>
    <x v="299"/>
    <n v="124.19999999999999"/>
    <n v="3"/>
    <n v="0.4"/>
    <n v="-31.050000000000011"/>
    <n v="0"/>
  </r>
  <r>
    <n v="973"/>
    <s v="CA-2011-115791"/>
    <x v="2"/>
    <x v="360"/>
    <d v="2011-01-19T00:00:00"/>
    <x v="0"/>
    <s v="DL-13315"/>
    <x v="111"/>
    <s v="Consumer"/>
    <s v="United States"/>
    <s v="Philadelphia"/>
    <x v="9"/>
    <n v="19134"/>
    <x v="3"/>
    <s v="OFF-BI-10001575"/>
    <x v="1"/>
    <s v="Binders"/>
    <x v="577"/>
    <n v="18.588000000000005"/>
    <n v="2"/>
    <n v="0.7"/>
    <n v="-13.6312"/>
    <n v="0"/>
  </r>
  <r>
    <n v="974"/>
    <s v="CA-2011-115791"/>
    <x v="2"/>
    <x v="360"/>
    <d v="2011-01-19T00:00:00"/>
    <x v="0"/>
    <s v="DL-13315"/>
    <x v="111"/>
    <s v="Consumer"/>
    <s v="United States"/>
    <s v="Philadelphia"/>
    <x v="9"/>
    <n v="19134"/>
    <x v="3"/>
    <s v="OFF-LA-10001074"/>
    <x v="1"/>
    <s v="Labels"/>
    <x v="297"/>
    <n v="30.072000000000003"/>
    <n v="3"/>
    <n v="0.2"/>
    <n v="10.149299999999997"/>
    <n v="0"/>
  </r>
  <r>
    <n v="975"/>
    <s v="US-2014-103247"/>
    <x v="3"/>
    <x v="361"/>
    <d v="2014-10-09T00:00:00"/>
    <x v="0"/>
    <s v="PO-19195"/>
    <x v="285"/>
    <s v="Home Office"/>
    <s v="United States"/>
    <s v="New York City"/>
    <x v="15"/>
    <n v="10011"/>
    <x v="3"/>
    <s v="TEC-PH-10003555"/>
    <x v="2"/>
    <s v="Phones"/>
    <x v="457"/>
    <n v="160.92999999999998"/>
    <n v="7"/>
    <n v="0"/>
    <n v="3.2186000000000092"/>
    <n v="1"/>
  </r>
  <r>
    <n v="976"/>
    <s v="US-2014-103247"/>
    <x v="3"/>
    <x v="361"/>
    <d v="2014-10-09T00:00:00"/>
    <x v="0"/>
    <s v="PO-19195"/>
    <x v="285"/>
    <s v="Home Office"/>
    <s v="United States"/>
    <s v="New York City"/>
    <x v="15"/>
    <n v="10011"/>
    <x v="3"/>
    <s v="OFF-BI-10004492"/>
    <x v="1"/>
    <s v="Binders"/>
    <x v="347"/>
    <n v="75.792000000000002"/>
    <n v="3"/>
    <n v="0.2"/>
    <n v="25.579799999999992"/>
    <n v="0"/>
  </r>
  <r>
    <n v="977"/>
    <s v="US-2014-100209"/>
    <x v="3"/>
    <x v="362"/>
    <d v="2014-07-16T00:00:00"/>
    <x v="1"/>
    <s v="TD-20995"/>
    <x v="143"/>
    <s v="Consumer"/>
    <s v="United States"/>
    <s v="Portland"/>
    <x v="21"/>
    <n v="97206"/>
    <x v="1"/>
    <s v="OFF-BI-10002012"/>
    <x v="1"/>
    <s v="Binders"/>
    <x v="742"/>
    <n v="1.0800000000000003"/>
    <n v="2"/>
    <n v="0.7"/>
    <n v="-0.79200000000000004"/>
    <n v="1"/>
  </r>
  <r>
    <n v="978"/>
    <s v="CA-2014-159366"/>
    <x v="3"/>
    <x v="363"/>
    <d v="2014-01-11T00:00:00"/>
    <x v="2"/>
    <s v="BW-11110"/>
    <x v="308"/>
    <s v="Corporate"/>
    <s v="United States"/>
    <s v="Detroit"/>
    <x v="12"/>
    <n v="48205"/>
    <x v="2"/>
    <s v="TEC-MA-10000822"/>
    <x v="2"/>
    <s v="Machines"/>
    <x v="154"/>
    <n v="3059.982"/>
    <n v="2"/>
    <n v="0.1"/>
    <n v="679.99599999999964"/>
    <n v="1"/>
  </r>
  <r>
    <n v="979"/>
    <s v="CA-2013-145499"/>
    <x v="0"/>
    <x v="198"/>
    <d v="2013-06-01T00:00:00"/>
    <x v="2"/>
    <s v="RW-19690"/>
    <x v="355"/>
    <s v="Consumer"/>
    <s v="United States"/>
    <s v="Wilmington"/>
    <x v="3"/>
    <n v="28403"/>
    <x v="0"/>
    <s v="OFF-BI-10000848"/>
    <x v="1"/>
    <s v="Binders"/>
    <x v="515"/>
    <n v="3.2820000000000005"/>
    <n v="2"/>
    <n v="0.7"/>
    <n v="-2.6256000000000004"/>
    <n v="1"/>
  </r>
  <r>
    <n v="980"/>
    <s v="CA-2012-157035"/>
    <x v="1"/>
    <x v="364"/>
    <d v="2012-12-12T00:00:00"/>
    <x v="2"/>
    <s v="KB-16600"/>
    <x v="33"/>
    <s v="Corporate"/>
    <s v="United States"/>
    <s v="Columbus"/>
    <x v="14"/>
    <n v="47201"/>
    <x v="2"/>
    <s v="OFF-PA-10004156"/>
    <x v="1"/>
    <s v="Paper"/>
    <x v="743"/>
    <n v="34.019999999999996"/>
    <n v="3"/>
    <n v="0"/>
    <n v="16.669799999999999"/>
    <n v="1"/>
  </r>
  <r>
    <n v="981"/>
    <s v="CA-2013-144939"/>
    <x v="0"/>
    <x v="339"/>
    <d v="2013-10-09T00:00:00"/>
    <x v="1"/>
    <s v="EB-13870"/>
    <x v="12"/>
    <s v="Consumer"/>
    <s v="United States"/>
    <s v="New York City"/>
    <x v="15"/>
    <n v="10035"/>
    <x v="3"/>
    <s v="FUR-CH-10003199"/>
    <x v="0"/>
    <s v="Chairs"/>
    <x v="631"/>
    <n v="599.29200000000003"/>
    <n v="6"/>
    <n v="0.1"/>
    <n v="93.223199999999977"/>
    <n v="1"/>
  </r>
  <r>
    <n v="982"/>
    <s v="CA-2011-163419"/>
    <x v="2"/>
    <x v="7"/>
    <d v="2011-11-14T00:00:00"/>
    <x v="0"/>
    <s v="TZ-21580"/>
    <x v="356"/>
    <s v="Consumer"/>
    <s v="United States"/>
    <s v="Louisville"/>
    <x v="22"/>
    <n v="80027"/>
    <x v="1"/>
    <s v="OFF-AR-10000034"/>
    <x v="1"/>
    <s v="Art"/>
    <x v="744"/>
    <n v="3.3920000000000003"/>
    <n v="1"/>
    <n v="0.2"/>
    <n v="0.80559999999999987"/>
    <n v="1"/>
  </r>
  <r>
    <n v="983"/>
    <s v="CA-2011-163419"/>
    <x v="2"/>
    <x v="7"/>
    <d v="2011-11-14T00:00:00"/>
    <x v="0"/>
    <s v="TZ-21580"/>
    <x v="356"/>
    <s v="Consumer"/>
    <s v="United States"/>
    <s v="Louisville"/>
    <x v="22"/>
    <n v="80027"/>
    <x v="1"/>
    <s v="TEC-PH-10000560"/>
    <x v="2"/>
    <s v="Phones"/>
    <x v="745"/>
    <n v="559.98400000000004"/>
    <n v="2"/>
    <n v="0.2"/>
    <n v="55.998400000000032"/>
    <n v="0"/>
  </r>
  <r>
    <n v="984"/>
    <s v="CA-2011-163419"/>
    <x v="2"/>
    <x v="7"/>
    <d v="2011-11-14T00:00:00"/>
    <x v="0"/>
    <s v="TZ-21580"/>
    <x v="356"/>
    <s v="Consumer"/>
    <s v="United States"/>
    <s v="Louisville"/>
    <x v="22"/>
    <n v="80027"/>
    <x v="1"/>
    <s v="FUR-CH-10000665"/>
    <x v="0"/>
    <s v="Chairs"/>
    <x v="656"/>
    <n v="603.91999999999996"/>
    <n v="5"/>
    <n v="0.2"/>
    <n v="75.489999999999924"/>
    <n v="0"/>
  </r>
  <r>
    <n v="985"/>
    <s v="CA-2014-100314"/>
    <x v="3"/>
    <x v="365"/>
    <d v="2014-10-06T00:00:00"/>
    <x v="1"/>
    <s v="AS-10630"/>
    <x v="357"/>
    <s v="Home Office"/>
    <s v="United States"/>
    <s v="Pasadena"/>
    <x v="5"/>
    <n v="77506"/>
    <x v="2"/>
    <s v="OFF-LA-10001569"/>
    <x v="1"/>
    <s v="Labels"/>
    <x v="633"/>
    <n v="7.9680000000000009"/>
    <n v="2"/>
    <n v="0.2"/>
    <n v="2.5895999999999999"/>
    <n v="1"/>
  </r>
  <r>
    <n v="986"/>
    <s v="CA-2014-100314"/>
    <x v="3"/>
    <x v="365"/>
    <d v="2014-10-06T00:00:00"/>
    <x v="1"/>
    <s v="AS-10630"/>
    <x v="357"/>
    <s v="Home Office"/>
    <s v="United States"/>
    <s v="Pasadena"/>
    <x v="5"/>
    <n v="77506"/>
    <x v="2"/>
    <s v="OFF-EN-10000461"/>
    <x v="1"/>
    <s v="Envelopes"/>
    <x v="746"/>
    <n v="27.968000000000004"/>
    <n v="4"/>
    <n v="0.2"/>
    <n v="9.4391999999999996"/>
    <n v="0"/>
  </r>
  <r>
    <n v="987"/>
    <s v="CA-2014-100314"/>
    <x v="3"/>
    <x v="365"/>
    <d v="2014-10-06T00:00:00"/>
    <x v="1"/>
    <s v="AS-10630"/>
    <x v="357"/>
    <s v="Home Office"/>
    <s v="United States"/>
    <s v="Pasadena"/>
    <x v="5"/>
    <n v="77506"/>
    <x v="2"/>
    <s v="TEC-MA-10003066"/>
    <x v="2"/>
    <s v="Machines"/>
    <x v="747"/>
    <n v="336.51"/>
    <n v="3"/>
    <n v="0.4"/>
    <n v="44.867999999999967"/>
    <n v="0"/>
  </r>
  <r>
    <n v="988"/>
    <s v="CA-2012-146829"/>
    <x v="1"/>
    <x v="366"/>
    <d v="2012-03-10T00:00:00"/>
    <x v="3"/>
    <s v="TS-21340"/>
    <x v="358"/>
    <s v="Consumer"/>
    <s v="United States"/>
    <s v="Houston"/>
    <x v="5"/>
    <n v="77041"/>
    <x v="2"/>
    <s v="OFF-BI-10004022"/>
    <x v="1"/>
    <s v="Binders"/>
    <x v="748"/>
    <n v="1.1119999999999997"/>
    <n v="2"/>
    <n v="0.8"/>
    <n v="-1.8904000000000001"/>
    <n v="1"/>
  </r>
  <r>
    <n v="989"/>
    <s v="CA-2014-167899"/>
    <x v="3"/>
    <x v="367"/>
    <d v="2014-05-27T00:00:00"/>
    <x v="1"/>
    <s v="JG-15805"/>
    <x v="189"/>
    <s v="Corporate"/>
    <s v="United States"/>
    <s v="Auburn"/>
    <x v="15"/>
    <n v="13021"/>
    <x v="3"/>
    <s v="FUR-FU-10004071"/>
    <x v="0"/>
    <s v="Furnishings"/>
    <x v="570"/>
    <n v="520.05000000000007"/>
    <n v="5"/>
    <n v="0"/>
    <n v="72.807000000000031"/>
    <n v="1"/>
  </r>
  <r>
    <n v="990"/>
    <s v="CA-2014-167899"/>
    <x v="3"/>
    <x v="367"/>
    <d v="2014-05-27T00:00:00"/>
    <x v="1"/>
    <s v="JG-15805"/>
    <x v="189"/>
    <s v="Corporate"/>
    <s v="United States"/>
    <s v="Auburn"/>
    <x v="15"/>
    <n v="13021"/>
    <x v="3"/>
    <s v="OFF-AR-10001988"/>
    <x v="1"/>
    <s v="Art"/>
    <x v="749"/>
    <n v="17.97"/>
    <n v="3"/>
    <n v="0"/>
    <n v="5.2112999999999996"/>
    <n v="0"/>
  </r>
  <r>
    <n v="991"/>
    <s v="CA-2012-153549"/>
    <x v="1"/>
    <x v="368"/>
    <d v="2012-03-31T00:00:00"/>
    <x v="0"/>
    <s v="SL-20155"/>
    <x v="359"/>
    <s v="Home Office"/>
    <s v="United States"/>
    <s v="Jacksonville"/>
    <x v="2"/>
    <n v="32216"/>
    <x v="0"/>
    <s v="FUR-CH-10004086"/>
    <x v="0"/>
    <s v="Chairs"/>
    <x v="281"/>
    <n v="1166.92"/>
    <n v="5"/>
    <n v="0.2"/>
    <n v="131.27849999999995"/>
    <n v="1"/>
  </r>
  <r>
    <n v="992"/>
    <s v="CA-2013-110023"/>
    <x v="0"/>
    <x v="369"/>
    <d v="2013-09-12T00:00:00"/>
    <x v="2"/>
    <s v="TS-21610"/>
    <x v="59"/>
    <s v="Consumer"/>
    <s v="United States"/>
    <s v="New York City"/>
    <x v="15"/>
    <n v="10024"/>
    <x v="3"/>
    <s v="OFF-BI-10001036"/>
    <x v="1"/>
    <s v="Binders"/>
    <x v="618"/>
    <n v="14.624000000000002"/>
    <n v="2"/>
    <n v="0.2"/>
    <n v="5.484"/>
    <n v="1"/>
  </r>
  <r>
    <n v="993"/>
    <s v="CA-2013-105585"/>
    <x v="0"/>
    <x v="370"/>
    <d v="2013-08-28T00:00:00"/>
    <x v="2"/>
    <s v="RF-19735"/>
    <x v="288"/>
    <s v="Consumer"/>
    <s v="United States"/>
    <s v="San Jose"/>
    <x v="1"/>
    <n v="95123"/>
    <x v="1"/>
    <s v="OFF-FA-10002983"/>
    <x v="1"/>
    <s v="Fasteners"/>
    <x v="260"/>
    <n v="10.23"/>
    <n v="3"/>
    <n v="0"/>
    <n v="4.9104000000000001"/>
    <n v="1"/>
  </r>
  <r>
    <n v="994"/>
    <s v="CA-2013-105585"/>
    <x v="0"/>
    <x v="370"/>
    <d v="2013-08-28T00:00:00"/>
    <x v="2"/>
    <s v="RF-19735"/>
    <x v="288"/>
    <s v="Consumer"/>
    <s v="United States"/>
    <s v="San Jose"/>
    <x v="1"/>
    <n v="95123"/>
    <x v="1"/>
    <s v="OFF-PA-10003625"/>
    <x v="1"/>
    <s v="Paper"/>
    <x v="750"/>
    <n v="154.9"/>
    <n v="5"/>
    <n v="0"/>
    <n v="69.704999999999998"/>
    <n v="0"/>
  </r>
  <r>
    <n v="995"/>
    <s v="CA-2011-117639"/>
    <x v="2"/>
    <x v="371"/>
    <d v="2011-05-25T00:00:00"/>
    <x v="1"/>
    <s v="MW-18235"/>
    <x v="360"/>
    <s v="Corporate"/>
    <s v="United States"/>
    <s v="Virginia Beach"/>
    <x v="17"/>
    <n v="23464"/>
    <x v="0"/>
    <s v="OFF-BI-10003925"/>
    <x v="1"/>
    <s v="Binders"/>
    <x v="751"/>
    <n v="2715.9300000000003"/>
    <n v="7"/>
    <n v="0"/>
    <n v="1276.4871000000001"/>
    <n v="1"/>
  </r>
  <r>
    <n v="996"/>
    <s v="CA-2011-117639"/>
    <x v="2"/>
    <x v="371"/>
    <d v="2011-05-25T00:00:00"/>
    <x v="1"/>
    <s v="MW-18235"/>
    <x v="360"/>
    <s v="Corporate"/>
    <s v="United States"/>
    <s v="Virginia Beach"/>
    <x v="17"/>
    <n v="23464"/>
    <x v="0"/>
    <s v="TEC-PH-10001530"/>
    <x v="2"/>
    <s v="Phones"/>
    <x v="752"/>
    <n v="617.97"/>
    <n v="3"/>
    <n v="0"/>
    <n v="173.0316"/>
    <n v="0"/>
  </r>
  <r>
    <n v="997"/>
    <s v="CA-2012-162537"/>
    <x v="1"/>
    <x v="372"/>
    <d v="2012-11-03T00:00:00"/>
    <x v="1"/>
    <s v="RD-19585"/>
    <x v="361"/>
    <s v="Consumer"/>
    <s v="United States"/>
    <s v="Henderson"/>
    <x v="0"/>
    <n v="42420"/>
    <x v="0"/>
    <s v="OFF-EN-10003862"/>
    <x v="1"/>
    <s v="Envelopes"/>
    <x v="753"/>
    <n v="10.67"/>
    <n v="1"/>
    <n v="0"/>
    <n v="4.9081999999999999"/>
    <n v="1"/>
  </r>
  <r>
    <n v="998"/>
    <s v="CA-2012-162537"/>
    <x v="1"/>
    <x v="372"/>
    <d v="2012-11-03T00:00:00"/>
    <x v="1"/>
    <s v="RD-19585"/>
    <x v="361"/>
    <s v="Consumer"/>
    <s v="United States"/>
    <s v="Henderson"/>
    <x v="0"/>
    <n v="42420"/>
    <x v="0"/>
    <s v="OFF-ST-10004258"/>
    <x v="1"/>
    <s v="Storage"/>
    <x v="754"/>
    <n v="36.630000000000003"/>
    <n v="3"/>
    <n v="0"/>
    <n v="9.8901000000000039"/>
    <n v="0"/>
  </r>
  <r>
    <n v="999"/>
    <s v="CA-2012-162537"/>
    <x v="1"/>
    <x v="372"/>
    <d v="2012-11-03T00:00:00"/>
    <x v="1"/>
    <s v="RD-19585"/>
    <x v="361"/>
    <s v="Consumer"/>
    <s v="United States"/>
    <s v="Henderson"/>
    <x v="0"/>
    <n v="42420"/>
    <x v="0"/>
    <s v="FUR-FU-10002885"/>
    <x v="0"/>
    <s v="Furnishings"/>
    <x v="755"/>
    <n v="24.1"/>
    <n v="5"/>
    <n v="0"/>
    <n v="9.1580000000000013"/>
    <n v="0"/>
  </r>
  <r>
    <n v="1000"/>
    <s v="CA-2012-162537"/>
    <x v="1"/>
    <x v="372"/>
    <d v="2012-11-03T00:00:00"/>
    <x v="1"/>
    <s v="RD-19585"/>
    <x v="361"/>
    <s v="Consumer"/>
    <s v="United States"/>
    <s v="Henderson"/>
    <x v="0"/>
    <n v="42420"/>
    <x v="0"/>
    <s v="FUR-FU-10001918"/>
    <x v="0"/>
    <s v="Furnishings"/>
    <x v="280"/>
    <n v="33.11"/>
    <n v="7"/>
    <n v="0"/>
    <n v="12.912900000000004"/>
    <n v="0"/>
  </r>
  <r>
    <n v="1001"/>
    <s v="CA-2013-155488"/>
    <x v="0"/>
    <x v="373"/>
    <d v="2013-11-18T00:00:00"/>
    <x v="1"/>
    <s v="FM-14290"/>
    <x v="86"/>
    <s v="Home Office"/>
    <s v="United States"/>
    <s v="Vancouver"/>
    <x v="4"/>
    <n v="98661"/>
    <x v="1"/>
    <s v="OFF-AR-10002956"/>
    <x v="1"/>
    <s v="Art"/>
    <x v="660"/>
    <n v="44.02"/>
    <n v="2"/>
    <n v="0"/>
    <n v="11.4452"/>
    <n v="1"/>
  </r>
  <r>
    <n v="1002"/>
    <s v="CA-2012-124891"/>
    <x v="1"/>
    <x v="374"/>
    <d v="2012-07-31T00:00:00"/>
    <x v="3"/>
    <s v="RH-19495"/>
    <x v="302"/>
    <s v="Consumer"/>
    <s v="United States"/>
    <s v="New York City"/>
    <x v="15"/>
    <n v="10024"/>
    <x v="3"/>
    <s v="TEC-AC-10003033"/>
    <x v="2"/>
    <s v="Accessories"/>
    <x v="756"/>
    <n v="2309.65"/>
    <n v="7"/>
    <n v="0"/>
    <n v="762.18449999999984"/>
    <n v="1"/>
  </r>
  <r>
    <n v="1003"/>
    <s v="CA-2012-124891"/>
    <x v="1"/>
    <x v="374"/>
    <d v="2012-07-31T00:00:00"/>
    <x v="3"/>
    <s v="RH-19495"/>
    <x v="302"/>
    <s v="Consumer"/>
    <s v="United States"/>
    <s v="New York City"/>
    <x v="15"/>
    <n v="10024"/>
    <x v="3"/>
    <s v="FUR-TA-10002903"/>
    <x v="0"/>
    <s v="Tables"/>
    <x v="255"/>
    <n v="1090.7819999999999"/>
    <n v="7"/>
    <n v="0.4"/>
    <n v="-290.87520000000001"/>
    <n v="0"/>
  </r>
  <r>
    <n v="1004"/>
    <s v="CA-2012-124891"/>
    <x v="1"/>
    <x v="374"/>
    <d v="2012-07-31T00:00:00"/>
    <x v="3"/>
    <s v="RH-19495"/>
    <x v="302"/>
    <s v="Consumer"/>
    <s v="United States"/>
    <s v="New York City"/>
    <x v="15"/>
    <n v="10024"/>
    <x v="3"/>
    <s v="OFF-PA-10004621"/>
    <x v="1"/>
    <s v="Paper"/>
    <x v="738"/>
    <n v="19.440000000000001"/>
    <n v="3"/>
    <n v="0"/>
    <n v="9.3312000000000008"/>
    <n v="0"/>
  </r>
  <r>
    <n v="1005"/>
    <s v="CA-2012-126445"/>
    <x v="1"/>
    <x v="375"/>
    <d v="2012-08-31T00:00:00"/>
    <x v="1"/>
    <s v="RA-19945"/>
    <x v="362"/>
    <s v="Consumer"/>
    <s v="United States"/>
    <s v="Murrieta"/>
    <x v="1"/>
    <n v="92563"/>
    <x v="1"/>
    <s v="OFF-ST-10000046"/>
    <x v="1"/>
    <s v="Storage"/>
    <x v="757"/>
    <n v="484.65000000000003"/>
    <n v="3"/>
    <n v="0"/>
    <n v="92.083500000000015"/>
    <n v="1"/>
  </r>
  <r>
    <n v="1006"/>
    <s v="CA-2012-111199"/>
    <x v="1"/>
    <x v="50"/>
    <d v="2012-11-17T00:00:00"/>
    <x v="1"/>
    <s v="JK-15730"/>
    <x v="300"/>
    <s v="Consumer"/>
    <s v="United States"/>
    <s v="Jacksonville"/>
    <x v="3"/>
    <n v="28540"/>
    <x v="0"/>
    <s v="OFF-PA-10001790"/>
    <x v="1"/>
    <s v="Paper"/>
    <x v="687"/>
    <n v="115.29600000000001"/>
    <n v="3"/>
    <n v="0.2"/>
    <n v="40.353599999999986"/>
    <n v="1"/>
  </r>
  <r>
    <n v="1007"/>
    <s v="CA-2012-105312"/>
    <x v="1"/>
    <x v="376"/>
    <d v="2012-11-09T00:00:00"/>
    <x v="2"/>
    <s v="MT-17815"/>
    <x v="363"/>
    <s v="Consumer"/>
    <s v="United States"/>
    <s v="Scottsdale"/>
    <x v="16"/>
    <n v="85254"/>
    <x v="1"/>
    <s v="OFF-EN-10002600"/>
    <x v="1"/>
    <s v="Envelopes"/>
    <x v="111"/>
    <n v="7.080000000000001"/>
    <n v="3"/>
    <n v="0.2"/>
    <n v="2.4779999999999989"/>
    <n v="1"/>
  </r>
  <r>
    <n v="1008"/>
    <s v="CA-2012-105312"/>
    <x v="1"/>
    <x v="376"/>
    <d v="2012-11-09T00:00:00"/>
    <x v="2"/>
    <s v="MT-17815"/>
    <x v="363"/>
    <s v="Consumer"/>
    <s v="United States"/>
    <s v="Scottsdale"/>
    <x v="16"/>
    <n v="85254"/>
    <x v="1"/>
    <s v="OFF-BI-10002049"/>
    <x v="1"/>
    <s v="Binders"/>
    <x v="758"/>
    <n v="4.4009999999999998"/>
    <n v="3"/>
    <n v="0.7"/>
    <n v="-3.5207999999999995"/>
    <n v="0"/>
  </r>
  <r>
    <n v="1009"/>
    <s v="US-2014-106705"/>
    <x v="3"/>
    <x v="377"/>
    <d v="2015-01-02T00:00:00"/>
    <x v="1"/>
    <s v="PO-18850"/>
    <x v="138"/>
    <s v="Consumer"/>
    <s v="United States"/>
    <s v="Burlington"/>
    <x v="23"/>
    <n v="52601"/>
    <x v="2"/>
    <s v="OFF-PA-10001509"/>
    <x v="1"/>
    <s v="Paper"/>
    <x v="417"/>
    <n v="44.75"/>
    <n v="5"/>
    <n v="0"/>
    <n v="20.584999999999994"/>
    <n v="1"/>
  </r>
  <r>
    <n v="1010"/>
    <s v="CA-2014-135034"/>
    <x v="3"/>
    <x v="378"/>
    <d v="2014-08-04T00:00:00"/>
    <x v="2"/>
    <s v="AT-10735"/>
    <x v="247"/>
    <s v="Consumer"/>
    <s v="United States"/>
    <s v="Chicago"/>
    <x v="10"/>
    <n v="60653"/>
    <x v="2"/>
    <s v="TEC-PH-10003931"/>
    <x v="2"/>
    <s v="Phones"/>
    <x v="159"/>
    <n v="95.984000000000009"/>
    <n v="2"/>
    <n v="0.2"/>
    <n v="5.9990000000000023"/>
    <n v="1"/>
  </r>
  <r>
    <n v="1011"/>
    <s v="CA-2011-158540"/>
    <x v="2"/>
    <x v="156"/>
    <d v="2011-11-26T00:00:00"/>
    <x v="2"/>
    <s v="VG-21790"/>
    <x v="364"/>
    <s v="Consumer"/>
    <s v="United States"/>
    <s v="San Diego"/>
    <x v="1"/>
    <n v="92037"/>
    <x v="1"/>
    <s v="FUR-FU-10001602"/>
    <x v="0"/>
    <s v="Furnishings"/>
    <x v="759"/>
    <n v="151.72"/>
    <n v="4"/>
    <n v="0"/>
    <n v="27.309599999999989"/>
    <n v="1"/>
  </r>
  <r>
    <n v="1012"/>
    <s v="CA-2014-118437"/>
    <x v="3"/>
    <x v="46"/>
    <d v="2014-06-22T00:00:00"/>
    <x v="0"/>
    <s v="PF-19165"/>
    <x v="58"/>
    <s v="Consumer"/>
    <s v="United States"/>
    <s v="Olympia"/>
    <x v="4"/>
    <n v="98502"/>
    <x v="1"/>
    <s v="FUR-FU-10004848"/>
    <x v="0"/>
    <s v="Furnishings"/>
    <x v="28"/>
    <n v="155.25"/>
    <n v="3"/>
    <n v="0"/>
    <n v="46.574999999999996"/>
    <n v="1"/>
  </r>
  <r>
    <n v="1013"/>
    <s v="CA-2014-118437"/>
    <x v="3"/>
    <x v="46"/>
    <d v="2014-06-22T00:00:00"/>
    <x v="0"/>
    <s v="PF-19165"/>
    <x v="58"/>
    <s v="Consumer"/>
    <s v="United States"/>
    <s v="Olympia"/>
    <x v="4"/>
    <n v="98502"/>
    <x v="1"/>
    <s v="OFF-ST-10003722"/>
    <x v="1"/>
    <s v="Storage"/>
    <x v="760"/>
    <n v="14.03"/>
    <n v="1"/>
    <n v="0"/>
    <n v="4.068699999999998"/>
    <n v="0"/>
  </r>
  <r>
    <n v="1014"/>
    <s v="US-2012-126214"/>
    <x v="1"/>
    <x v="379"/>
    <d v="2012-12-24T00:00:00"/>
    <x v="0"/>
    <s v="JS-15880"/>
    <x v="365"/>
    <s v="Consumer"/>
    <s v="United States"/>
    <s v="Seattle"/>
    <x v="4"/>
    <n v="98103"/>
    <x v="1"/>
    <s v="FUR-TA-10003748"/>
    <x v="0"/>
    <s v="Tables"/>
    <x v="208"/>
    <n v="1618.37"/>
    <n v="13"/>
    <n v="0"/>
    <n v="356.04139999999995"/>
    <n v="1"/>
  </r>
  <r>
    <n v="1015"/>
    <s v="US-2012-126214"/>
    <x v="1"/>
    <x v="379"/>
    <d v="2012-12-24T00:00:00"/>
    <x v="0"/>
    <s v="JS-15880"/>
    <x v="365"/>
    <s v="Consumer"/>
    <s v="United States"/>
    <s v="Seattle"/>
    <x v="4"/>
    <n v="98103"/>
    <x v="1"/>
    <s v="TEC-AC-10003198"/>
    <x v="2"/>
    <s v="Accessories"/>
    <x v="761"/>
    <n v="99.6"/>
    <n v="1"/>
    <n v="0"/>
    <n v="36.851999999999997"/>
    <n v="0"/>
  </r>
  <r>
    <n v="1016"/>
    <s v="CA-2012-133025"/>
    <x v="1"/>
    <x v="14"/>
    <d v="2012-09-19T00:00:00"/>
    <x v="0"/>
    <s v="MO-17800"/>
    <x v="246"/>
    <s v="Home Office"/>
    <s v="United States"/>
    <s v="Los Angeles"/>
    <x v="1"/>
    <n v="90036"/>
    <x v="1"/>
    <s v="OFF-PA-10004100"/>
    <x v="1"/>
    <s v="Paper"/>
    <x v="257"/>
    <n v="32.400000000000006"/>
    <n v="5"/>
    <n v="0"/>
    <n v="15.552000000000001"/>
    <n v="1"/>
  </r>
  <r>
    <n v="1017"/>
    <s v="CA-2012-108665"/>
    <x v="1"/>
    <x v="380"/>
    <d v="2012-07-10T00:00:00"/>
    <x v="1"/>
    <s v="KM-16225"/>
    <x v="366"/>
    <s v="Corporate"/>
    <s v="United States"/>
    <s v="New York City"/>
    <x v="15"/>
    <n v="10011"/>
    <x v="3"/>
    <s v="FUR-FU-10002191"/>
    <x v="0"/>
    <s v="Furnishings"/>
    <x v="762"/>
    <n v="13.96"/>
    <n v="2"/>
    <n v="0"/>
    <n v="6.7008000000000001"/>
    <n v="1"/>
  </r>
  <r>
    <n v="1018"/>
    <s v="CA-2012-108665"/>
    <x v="1"/>
    <x v="380"/>
    <d v="2012-07-10T00:00:00"/>
    <x v="1"/>
    <s v="KM-16225"/>
    <x v="366"/>
    <s v="Corporate"/>
    <s v="United States"/>
    <s v="New York City"/>
    <x v="15"/>
    <n v="10011"/>
    <x v="3"/>
    <s v="FUR-FU-10000965"/>
    <x v="0"/>
    <s v="Furnishings"/>
    <x v="682"/>
    <n v="155.82"/>
    <n v="3"/>
    <n v="0"/>
    <n v="63.886200000000002"/>
    <n v="0"/>
  </r>
  <r>
    <n v="1019"/>
    <s v="CA-2012-108665"/>
    <x v="1"/>
    <x v="380"/>
    <d v="2012-07-10T00:00:00"/>
    <x v="1"/>
    <s v="KM-16225"/>
    <x v="366"/>
    <s v="Corporate"/>
    <s v="United States"/>
    <s v="New York City"/>
    <x v="15"/>
    <n v="10011"/>
    <x v="3"/>
    <s v="TEC-PH-10004188"/>
    <x v="2"/>
    <s v="Phones"/>
    <x v="763"/>
    <n v="124.94999999999999"/>
    <n v="5"/>
    <n v="0"/>
    <n v="2.4990000000000023"/>
    <n v="0"/>
  </r>
  <r>
    <n v="1020"/>
    <s v="CA-2012-108665"/>
    <x v="1"/>
    <x v="380"/>
    <d v="2012-07-10T00:00:00"/>
    <x v="1"/>
    <s v="KM-16225"/>
    <x v="366"/>
    <s v="Corporate"/>
    <s v="United States"/>
    <s v="New York City"/>
    <x v="15"/>
    <n v="10011"/>
    <x v="3"/>
    <s v="OFF-ST-10001526"/>
    <x v="1"/>
    <s v="Storage"/>
    <x v="764"/>
    <n v="601.65"/>
    <n v="5"/>
    <n v="0"/>
    <n v="156.42899999999997"/>
    <n v="0"/>
  </r>
  <r>
    <n v="1021"/>
    <s v="CA-2012-124450"/>
    <x v="1"/>
    <x v="381"/>
    <d v="2012-05-03T00:00:00"/>
    <x v="1"/>
    <s v="GT-14710"/>
    <x v="218"/>
    <s v="Consumer"/>
    <s v="United States"/>
    <s v="Washington"/>
    <x v="40"/>
    <n v="20016"/>
    <x v="3"/>
    <s v="OFF-AR-10001166"/>
    <x v="1"/>
    <s v="Art"/>
    <x v="33"/>
    <n v="22.740000000000002"/>
    <n v="3"/>
    <n v="0"/>
    <n v="8.8686000000000007"/>
    <n v="1"/>
  </r>
  <r>
    <n v="1022"/>
    <s v="CA-2012-124450"/>
    <x v="1"/>
    <x v="381"/>
    <d v="2012-05-03T00:00:00"/>
    <x v="1"/>
    <s v="GT-14710"/>
    <x v="218"/>
    <s v="Consumer"/>
    <s v="United States"/>
    <s v="Washington"/>
    <x v="40"/>
    <n v="20016"/>
    <x v="3"/>
    <s v="FUR-CH-10000309"/>
    <x v="0"/>
    <s v="Chairs"/>
    <x v="765"/>
    <n v="1267.53"/>
    <n v="3"/>
    <n v="0"/>
    <n v="316.88249999999999"/>
    <n v="0"/>
  </r>
  <r>
    <n v="1023"/>
    <s v="CA-2012-124450"/>
    <x v="1"/>
    <x v="381"/>
    <d v="2012-05-03T00:00:00"/>
    <x v="1"/>
    <s v="GT-14710"/>
    <x v="218"/>
    <s v="Consumer"/>
    <s v="United States"/>
    <s v="Washington"/>
    <x v="40"/>
    <n v="20016"/>
    <x v="3"/>
    <s v="TEC-MA-10004212"/>
    <x v="2"/>
    <s v="Machines"/>
    <x v="766"/>
    <n v="1379.92"/>
    <n v="8"/>
    <n v="0"/>
    <n v="648.56240000000003"/>
    <n v="0"/>
  </r>
  <r>
    <n v="1024"/>
    <s v="CA-2012-167269"/>
    <x v="1"/>
    <x v="382"/>
    <d v="2012-06-20T00:00:00"/>
    <x v="1"/>
    <s v="PB-19150"/>
    <x v="171"/>
    <s v="Consumer"/>
    <s v="United States"/>
    <s v="Philadelphia"/>
    <x v="9"/>
    <n v="19134"/>
    <x v="3"/>
    <s v="OFF-EN-10003072"/>
    <x v="1"/>
    <s v="Envelopes"/>
    <x v="767"/>
    <n v="6.2080000000000002"/>
    <n v="2"/>
    <n v="0.2"/>
    <n v="2.1728000000000001"/>
    <n v="1"/>
  </r>
  <r>
    <n v="1025"/>
    <s v="CA-2014-106964"/>
    <x v="3"/>
    <x v="94"/>
    <d v="2014-12-21T00:00:00"/>
    <x v="2"/>
    <s v="HR-14770"/>
    <x v="367"/>
    <s v="Home Office"/>
    <s v="United States"/>
    <s v="Los Angeles"/>
    <x v="1"/>
    <n v="90045"/>
    <x v="1"/>
    <s v="OFF-BI-10000320"/>
    <x v="1"/>
    <s v="Binders"/>
    <x v="768"/>
    <n v="11.808"/>
    <n v="2"/>
    <n v="0.2"/>
    <n v="4.2804000000000002"/>
    <n v="1"/>
  </r>
  <r>
    <n v="1026"/>
    <s v="CA-2013-126529"/>
    <x v="0"/>
    <x v="383"/>
    <d v="2013-01-13T00:00:00"/>
    <x v="0"/>
    <s v="DE-13255"/>
    <x v="368"/>
    <s v="Home Office"/>
    <s v="United States"/>
    <s v="Springfield"/>
    <x v="24"/>
    <n v="45503"/>
    <x v="3"/>
    <s v="OFF-PA-10001166"/>
    <x v="1"/>
    <s v="Paper"/>
    <x v="769"/>
    <n v="15.552000000000003"/>
    <n v="3"/>
    <n v="0.2"/>
    <n v="5.4432"/>
    <n v="1"/>
  </r>
  <r>
    <n v="1027"/>
    <s v="CA-2013-126529"/>
    <x v="0"/>
    <x v="383"/>
    <d v="2013-01-13T00:00:00"/>
    <x v="0"/>
    <s v="DE-13255"/>
    <x v="368"/>
    <s v="Home Office"/>
    <s v="United States"/>
    <s v="Springfield"/>
    <x v="24"/>
    <n v="45503"/>
    <x v="3"/>
    <s v="OFF-PA-10003656"/>
    <x v="1"/>
    <s v="Paper"/>
    <x v="770"/>
    <n v="63.311999999999998"/>
    <n v="3"/>
    <n v="0.2"/>
    <n v="20.576399999999996"/>
    <n v="0"/>
  </r>
  <r>
    <n v="1028"/>
    <s v="CA-2013-126529"/>
    <x v="0"/>
    <x v="383"/>
    <d v="2013-01-13T00:00:00"/>
    <x v="0"/>
    <s v="DE-13255"/>
    <x v="368"/>
    <s v="Home Office"/>
    <s v="United States"/>
    <s v="Springfield"/>
    <x v="24"/>
    <n v="45503"/>
    <x v="3"/>
    <s v="TEC-PH-10000148"/>
    <x v="2"/>
    <s v="Phones"/>
    <x v="771"/>
    <n v="15.587999999999999"/>
    <n v="2"/>
    <n v="0.4"/>
    <n v="-9.8724000000000007"/>
    <n v="0"/>
  </r>
  <r>
    <n v="1029"/>
    <s v="CA-2011-163552"/>
    <x v="2"/>
    <x v="384"/>
    <d v="2011-07-15T00:00:00"/>
    <x v="1"/>
    <s v="LA-16780"/>
    <x v="156"/>
    <s v="Corporate"/>
    <s v="United States"/>
    <s v="Hackensack"/>
    <x v="30"/>
    <n v="7601"/>
    <x v="3"/>
    <s v="OFF-PA-10000474"/>
    <x v="1"/>
    <s v="Paper"/>
    <x v="33"/>
    <n v="177.2"/>
    <n v="5"/>
    <n v="0"/>
    <n v="83.283999999999992"/>
    <n v="1"/>
  </r>
  <r>
    <n v="1030"/>
    <s v="CA-2011-163552"/>
    <x v="2"/>
    <x v="384"/>
    <d v="2011-07-15T00:00:00"/>
    <x v="1"/>
    <s v="LA-16780"/>
    <x v="156"/>
    <s v="Corporate"/>
    <s v="United States"/>
    <s v="Hackensack"/>
    <x v="30"/>
    <n v="7601"/>
    <x v="3"/>
    <s v="TEC-PH-10003885"/>
    <x v="2"/>
    <s v="Phones"/>
    <x v="772"/>
    <n v="197.96999999999997"/>
    <n v="3"/>
    <n v="0"/>
    <n v="57.41129999999999"/>
    <n v="0"/>
  </r>
  <r>
    <n v="1031"/>
    <s v="CA-2011-163552"/>
    <x v="2"/>
    <x v="384"/>
    <d v="2011-07-15T00:00:00"/>
    <x v="1"/>
    <s v="LA-16780"/>
    <x v="156"/>
    <s v="Corporate"/>
    <s v="United States"/>
    <s v="Hackensack"/>
    <x v="30"/>
    <n v="7601"/>
    <x v="3"/>
    <s v="FUR-CH-10003379"/>
    <x v="0"/>
    <s v="Chairs"/>
    <x v="459"/>
    <n v="854.94"/>
    <n v="3"/>
    <n v="0"/>
    <n v="213.73500000000001"/>
    <n v="0"/>
  </r>
  <r>
    <n v="1032"/>
    <s v="CA-2011-163552"/>
    <x v="2"/>
    <x v="384"/>
    <d v="2011-07-15T00:00:00"/>
    <x v="1"/>
    <s v="LA-16780"/>
    <x v="156"/>
    <s v="Corporate"/>
    <s v="United States"/>
    <s v="Hackensack"/>
    <x v="30"/>
    <n v="7601"/>
    <x v="3"/>
    <s v="FUR-FU-10000629"/>
    <x v="0"/>
    <s v="Furnishings"/>
    <x v="93"/>
    <n v="124.10999999999999"/>
    <n v="9"/>
    <n v="0"/>
    <n v="52.126200000000004"/>
    <n v="0"/>
  </r>
  <r>
    <n v="1033"/>
    <s v="CA-2011-163552"/>
    <x v="2"/>
    <x v="384"/>
    <d v="2011-07-15T00:00:00"/>
    <x v="1"/>
    <s v="LA-16780"/>
    <x v="156"/>
    <s v="Corporate"/>
    <s v="United States"/>
    <s v="Hackensack"/>
    <x v="30"/>
    <n v="7601"/>
    <x v="3"/>
    <s v="OFF-LA-10001175"/>
    <x v="1"/>
    <s v="Labels"/>
    <x v="773"/>
    <n v="14.399999999999999"/>
    <n v="5"/>
    <n v="0"/>
    <n v="7.056"/>
    <n v="0"/>
  </r>
  <r>
    <n v="1034"/>
    <s v="CA-2013-109820"/>
    <x v="0"/>
    <x v="73"/>
    <d v="2013-11-23T00:00:00"/>
    <x v="2"/>
    <s v="AG-10390"/>
    <x v="369"/>
    <s v="Consumer"/>
    <s v="United States"/>
    <s v="Cincinnati"/>
    <x v="24"/>
    <n v="45231"/>
    <x v="3"/>
    <s v="OFF-PA-10000955"/>
    <x v="1"/>
    <s v="Paper"/>
    <x v="774"/>
    <n v="15.696000000000002"/>
    <n v="3"/>
    <n v="0.2"/>
    <n v="5.1011999999999995"/>
    <n v="1"/>
  </r>
  <r>
    <n v="1035"/>
    <s v="CA-2013-109820"/>
    <x v="0"/>
    <x v="73"/>
    <d v="2013-11-23T00:00:00"/>
    <x v="2"/>
    <s v="AG-10390"/>
    <x v="369"/>
    <s v="Consumer"/>
    <s v="United States"/>
    <s v="Cincinnati"/>
    <x v="24"/>
    <n v="45231"/>
    <x v="3"/>
    <s v="OFF-BI-10003460"/>
    <x v="1"/>
    <s v="Binders"/>
    <x v="234"/>
    <n v="2.6280000000000001"/>
    <n v="2"/>
    <n v="0.7"/>
    <n v="-1.9272"/>
    <n v="0"/>
  </r>
  <r>
    <n v="1036"/>
    <s v="CA-2013-109820"/>
    <x v="0"/>
    <x v="73"/>
    <d v="2013-11-23T00:00:00"/>
    <x v="2"/>
    <s v="AG-10390"/>
    <x v="369"/>
    <s v="Consumer"/>
    <s v="United States"/>
    <s v="Cincinnati"/>
    <x v="24"/>
    <n v="45231"/>
    <x v="3"/>
    <s v="OFF-BI-10000474"/>
    <x v="1"/>
    <s v="Binders"/>
    <x v="27"/>
    <n v="14.427000000000003"/>
    <n v="3"/>
    <n v="0.7"/>
    <n v="-10.579799999999999"/>
    <n v="0"/>
  </r>
  <r>
    <n v="1037"/>
    <s v="CA-2013-113061"/>
    <x v="0"/>
    <x v="183"/>
    <d v="2013-04-27T00:00:00"/>
    <x v="1"/>
    <s v="EL-13735"/>
    <x v="330"/>
    <s v="Home Office"/>
    <s v="United States"/>
    <s v="Jefferson City"/>
    <x v="25"/>
    <n v="65109"/>
    <x v="2"/>
    <s v="FUR-FU-10003975"/>
    <x v="0"/>
    <s v="Furnishings"/>
    <x v="775"/>
    <n v="86.62"/>
    <n v="2"/>
    <n v="0"/>
    <n v="8.6619999999999919"/>
    <n v="1"/>
  </r>
  <r>
    <n v="1038"/>
    <s v="CA-2012-127418"/>
    <x v="1"/>
    <x v="385"/>
    <d v="2012-06-14T00:00:00"/>
    <x v="2"/>
    <s v="JJ-15445"/>
    <x v="370"/>
    <s v="Consumer"/>
    <s v="United States"/>
    <s v="Los Angeles"/>
    <x v="1"/>
    <n v="90004"/>
    <x v="1"/>
    <s v="OFF-BI-10003707"/>
    <x v="1"/>
    <s v="Binders"/>
    <x v="776"/>
    <n v="36.624000000000002"/>
    <n v="3"/>
    <n v="0.2"/>
    <n v="13.734"/>
    <n v="1"/>
  </r>
  <r>
    <n v="1039"/>
    <s v="CA-2014-121818"/>
    <x v="3"/>
    <x v="225"/>
    <d v="2014-11-22T00:00:00"/>
    <x v="2"/>
    <s v="JH-15430"/>
    <x v="371"/>
    <s v="Consumer"/>
    <s v="United States"/>
    <s v="Burlington"/>
    <x v="3"/>
    <n v="27217"/>
    <x v="0"/>
    <s v="OFF-AR-10000203"/>
    <x v="1"/>
    <s v="Art"/>
    <x v="777"/>
    <n v="23.968000000000004"/>
    <n v="7"/>
    <n v="0.2"/>
    <n v="2.696399999999997"/>
    <n v="1"/>
  </r>
  <r>
    <n v="1040"/>
    <s v="CA-2014-121818"/>
    <x v="3"/>
    <x v="225"/>
    <d v="2014-11-22T00:00:00"/>
    <x v="2"/>
    <s v="JH-15430"/>
    <x v="371"/>
    <s v="Consumer"/>
    <s v="United States"/>
    <s v="Burlington"/>
    <x v="3"/>
    <n v="27217"/>
    <x v="0"/>
    <s v="OFF-AR-10004790"/>
    <x v="1"/>
    <s v="Art"/>
    <x v="33"/>
    <n v="28.728000000000002"/>
    <n v="3"/>
    <n v="0.2"/>
    <n v="1.7954999999999988"/>
    <n v="0"/>
  </r>
  <r>
    <n v="1041"/>
    <s v="CA-2013-127670"/>
    <x v="0"/>
    <x v="231"/>
    <d v="2013-03-25T00:00:00"/>
    <x v="1"/>
    <s v="RD-19660"/>
    <x v="372"/>
    <s v="Home Office"/>
    <s v="United States"/>
    <s v="Saint Peters"/>
    <x v="25"/>
    <n v="63376"/>
    <x v="2"/>
    <s v="FUR-TA-10001095"/>
    <x v="0"/>
    <s v="Tables"/>
    <x v="611"/>
    <n v="697.16"/>
    <n v="4"/>
    <n v="0"/>
    <n v="146.40359999999998"/>
    <n v="1"/>
  </r>
  <r>
    <n v="1042"/>
    <s v="CA-2013-102981"/>
    <x v="0"/>
    <x v="47"/>
    <d v="2013-09-10T00:00:00"/>
    <x v="0"/>
    <s v="MO-17500"/>
    <x v="373"/>
    <s v="Consumer"/>
    <s v="United States"/>
    <s v="New York City"/>
    <x v="15"/>
    <n v="10035"/>
    <x v="3"/>
    <s v="TEC-AC-10004761"/>
    <x v="2"/>
    <s v="Accessories"/>
    <x v="778"/>
    <n v="31.86"/>
    <n v="2"/>
    <n v="0"/>
    <n v="11.151"/>
    <n v="1"/>
  </r>
  <r>
    <n v="1043"/>
    <s v="CA-2013-102981"/>
    <x v="0"/>
    <x v="47"/>
    <d v="2013-09-10T00:00:00"/>
    <x v="0"/>
    <s v="MO-17500"/>
    <x v="373"/>
    <s v="Consumer"/>
    <s v="United States"/>
    <s v="New York City"/>
    <x v="15"/>
    <n v="10035"/>
    <x v="3"/>
    <s v="FUR-BO-10001811"/>
    <x v="0"/>
    <s v="Bookcases"/>
    <x v="779"/>
    <n v="722.35200000000009"/>
    <n v="3"/>
    <n v="0.2"/>
    <n v="90.293999999999926"/>
    <n v="0"/>
  </r>
  <r>
    <n v="1044"/>
    <s v="CA-2014-115651"/>
    <x v="3"/>
    <x v="362"/>
    <d v="2014-07-13T00:00:00"/>
    <x v="2"/>
    <s v="NS-18640"/>
    <x v="374"/>
    <s v="Corporate"/>
    <s v="United States"/>
    <s v="Chicago"/>
    <x v="10"/>
    <n v="60610"/>
    <x v="2"/>
    <s v="OFF-AR-10001130"/>
    <x v="1"/>
    <s v="Art"/>
    <x v="780"/>
    <n v="8.84"/>
    <n v="5"/>
    <n v="0.2"/>
    <n v="2.9835000000000003"/>
    <n v="1"/>
  </r>
  <r>
    <n v="1045"/>
    <s v="CA-2014-115651"/>
    <x v="3"/>
    <x v="362"/>
    <d v="2014-07-13T00:00:00"/>
    <x v="2"/>
    <s v="NS-18640"/>
    <x v="374"/>
    <s v="Corporate"/>
    <s v="United States"/>
    <s v="Chicago"/>
    <x v="10"/>
    <n v="60610"/>
    <x v="2"/>
    <s v="OFF-AP-10000055"/>
    <x v="1"/>
    <s v="Appliances"/>
    <x v="781"/>
    <n v="58.463999999999977"/>
    <n v="9"/>
    <n v="0.8"/>
    <n v="-146.16000000000003"/>
    <n v="0"/>
  </r>
  <r>
    <n v="1046"/>
    <s v="CA-2014-152702"/>
    <x v="3"/>
    <x v="386"/>
    <d v="2014-10-17T00:00:00"/>
    <x v="1"/>
    <s v="SN-20710"/>
    <x v="17"/>
    <s v="Home Office"/>
    <s v="United States"/>
    <s v="Rockford"/>
    <x v="10"/>
    <n v="61107"/>
    <x v="2"/>
    <s v="FUR-CH-10002304"/>
    <x v="0"/>
    <s v="Chairs"/>
    <x v="782"/>
    <n v="254.60399999999998"/>
    <n v="14"/>
    <n v="0.3"/>
    <n v="-18.185999999999993"/>
    <n v="1"/>
  </r>
  <r>
    <n v="1047"/>
    <s v="CA-2013-169103"/>
    <x v="0"/>
    <x v="387"/>
    <d v="2013-03-14T00:00:00"/>
    <x v="1"/>
    <s v="ZC-21910"/>
    <x v="233"/>
    <s v="Consumer"/>
    <s v="United States"/>
    <s v="Miami"/>
    <x v="2"/>
    <n v="33142"/>
    <x v="0"/>
    <s v="TEC-PH-10001530"/>
    <x v="2"/>
    <s v="Phones"/>
    <x v="632"/>
    <n v="1363.96"/>
    <n v="5"/>
    <n v="0.2"/>
    <n v="85.247500000000002"/>
    <n v="1"/>
  </r>
  <r>
    <n v="1048"/>
    <s v="CA-2013-169103"/>
    <x v="0"/>
    <x v="387"/>
    <d v="2013-03-14T00:00:00"/>
    <x v="1"/>
    <s v="ZC-21910"/>
    <x v="233"/>
    <s v="Consumer"/>
    <s v="United States"/>
    <s v="Miami"/>
    <x v="2"/>
    <n v="33142"/>
    <x v="0"/>
    <s v="FUR-FU-10004006"/>
    <x v="0"/>
    <s v="Furnishings"/>
    <x v="101"/>
    <n v="102.35999999999999"/>
    <n v="3"/>
    <n v="0.2"/>
    <n v="-3.8385000000000105"/>
    <n v="0"/>
  </r>
  <r>
    <n v="1049"/>
    <s v="CA-2011-139192"/>
    <x v="2"/>
    <x v="279"/>
    <d v="2011-06-01T00:00:00"/>
    <x v="0"/>
    <s v="LC-16885"/>
    <x v="62"/>
    <s v="Consumer"/>
    <s v="United States"/>
    <s v="San Francisco"/>
    <x v="1"/>
    <n v="94109"/>
    <x v="1"/>
    <s v="TEC-PH-10000486"/>
    <x v="2"/>
    <s v="Phones"/>
    <x v="39"/>
    <n v="1113.5039999999999"/>
    <n v="12"/>
    <n v="0.2"/>
    <n v="125.2691999999999"/>
    <n v="1"/>
  </r>
  <r>
    <n v="1050"/>
    <s v="CA-2011-139192"/>
    <x v="2"/>
    <x v="279"/>
    <d v="2011-06-01T00:00:00"/>
    <x v="0"/>
    <s v="LC-16885"/>
    <x v="62"/>
    <s v="Consumer"/>
    <s v="United States"/>
    <s v="San Francisco"/>
    <x v="1"/>
    <n v="94109"/>
    <x v="1"/>
    <s v="TEC-AC-10001606"/>
    <x v="2"/>
    <s v="Accessories"/>
    <x v="585"/>
    <n v="99.99"/>
    <n v="1"/>
    <n v="0"/>
    <n v="37.996200000000002"/>
    <n v="0"/>
  </r>
  <r>
    <n v="1051"/>
    <s v="US-2012-153500"/>
    <x v="1"/>
    <x v="230"/>
    <d v="2012-07-05T00:00:00"/>
    <x v="2"/>
    <s v="DG-13300"/>
    <x v="375"/>
    <s v="Corporate"/>
    <s v="United States"/>
    <s v="Philadelphia"/>
    <x v="9"/>
    <n v="19134"/>
    <x v="3"/>
    <s v="FUR-FU-10000293"/>
    <x v="0"/>
    <s v="Furnishings"/>
    <x v="783"/>
    <n v="168.46400000000003"/>
    <n v="2"/>
    <n v="0.2"/>
    <n v="-29.481200000000022"/>
    <n v="1"/>
  </r>
  <r>
    <n v="1052"/>
    <s v="US-2012-153500"/>
    <x v="1"/>
    <x v="230"/>
    <d v="2012-07-05T00:00:00"/>
    <x v="2"/>
    <s v="DG-13300"/>
    <x v="375"/>
    <s v="Corporate"/>
    <s v="United States"/>
    <s v="Philadelphia"/>
    <x v="9"/>
    <n v="19134"/>
    <x v="3"/>
    <s v="OFF-PA-10001307"/>
    <x v="1"/>
    <s v="Paper"/>
    <x v="784"/>
    <n v="6.7200000000000006"/>
    <n v="2"/>
    <n v="0.2"/>
    <n v="2.4359999999999995"/>
    <n v="0"/>
  </r>
  <r>
    <n v="1053"/>
    <s v="US-2012-153500"/>
    <x v="1"/>
    <x v="230"/>
    <d v="2012-07-05T00:00:00"/>
    <x v="2"/>
    <s v="DG-13300"/>
    <x v="375"/>
    <s v="Corporate"/>
    <s v="United States"/>
    <s v="Philadelphia"/>
    <x v="9"/>
    <n v="19134"/>
    <x v="3"/>
    <s v="FUR-FU-10004460"/>
    <x v="0"/>
    <s v="Furnishings"/>
    <x v="785"/>
    <n v="282.88800000000003"/>
    <n v="9"/>
    <n v="0.2"/>
    <n v="56.577599999999961"/>
    <n v="0"/>
  </r>
  <r>
    <n v="1054"/>
    <s v="CA-2012-110667"/>
    <x v="1"/>
    <x v="388"/>
    <d v="2012-04-08T00:00:00"/>
    <x v="1"/>
    <s v="NF-18595"/>
    <x v="376"/>
    <s v="Home Office"/>
    <s v="United States"/>
    <s v="New York City"/>
    <x v="15"/>
    <n v="10009"/>
    <x v="3"/>
    <s v="OFF-AR-10000716"/>
    <x v="1"/>
    <s v="Art"/>
    <x v="786"/>
    <n v="11.16"/>
    <n v="2"/>
    <n v="0"/>
    <n v="4.3524000000000003"/>
    <n v="1"/>
  </r>
  <r>
    <n v="1055"/>
    <s v="CA-2012-110667"/>
    <x v="1"/>
    <x v="388"/>
    <d v="2012-04-08T00:00:00"/>
    <x v="1"/>
    <s v="NF-18595"/>
    <x v="376"/>
    <s v="Home Office"/>
    <s v="United States"/>
    <s v="New York City"/>
    <x v="15"/>
    <n v="10009"/>
    <x v="3"/>
    <s v="FUR-FU-10004622"/>
    <x v="0"/>
    <s v="Furnishings"/>
    <x v="787"/>
    <n v="108.4"/>
    <n v="2"/>
    <n v="0"/>
    <n v="22.763999999999996"/>
    <n v="0"/>
  </r>
  <r>
    <n v="1056"/>
    <s v="CA-2012-110667"/>
    <x v="1"/>
    <x v="388"/>
    <d v="2012-04-08T00:00:00"/>
    <x v="1"/>
    <s v="NF-18595"/>
    <x v="376"/>
    <s v="Home Office"/>
    <s v="United States"/>
    <s v="New York City"/>
    <x v="15"/>
    <n v="10009"/>
    <x v="3"/>
    <s v="OFF-BI-10002735"/>
    <x v="1"/>
    <s v="Binders"/>
    <x v="141"/>
    <n v="82.344000000000008"/>
    <n v="3"/>
    <n v="0.2"/>
    <n v="27.791100000000004"/>
    <n v="0"/>
  </r>
  <r>
    <n v="1057"/>
    <s v="CA-2012-110667"/>
    <x v="1"/>
    <x v="388"/>
    <d v="2012-04-08T00:00:00"/>
    <x v="1"/>
    <s v="NF-18595"/>
    <x v="376"/>
    <s v="Home Office"/>
    <s v="United States"/>
    <s v="New York City"/>
    <x v="15"/>
    <n v="10009"/>
    <x v="3"/>
    <s v="OFF-BI-10003529"/>
    <x v="1"/>
    <s v="Binders"/>
    <x v="788"/>
    <n v="9.0879999999999992"/>
    <n v="4"/>
    <n v="0.2"/>
    <n v="3.2944"/>
    <n v="0"/>
  </r>
  <r>
    <n v="1058"/>
    <s v="CA-2014-167150"/>
    <x v="3"/>
    <x v="389"/>
    <d v="2014-12-18T00:00:00"/>
    <x v="1"/>
    <s v="BP-11185"/>
    <x v="130"/>
    <s v="Corporate"/>
    <s v="United States"/>
    <s v="San Diego"/>
    <x v="1"/>
    <n v="92037"/>
    <x v="1"/>
    <s v="OFF-BI-10001097"/>
    <x v="1"/>
    <s v="Binders"/>
    <x v="789"/>
    <n v="19.936000000000003"/>
    <n v="4"/>
    <n v="0.2"/>
    <n v="7.2267999999999999"/>
    <n v="1"/>
  </r>
  <r>
    <n v="1059"/>
    <s v="CA-2014-167150"/>
    <x v="3"/>
    <x v="389"/>
    <d v="2014-12-18T00:00:00"/>
    <x v="1"/>
    <s v="BP-11185"/>
    <x v="130"/>
    <s v="Corporate"/>
    <s v="United States"/>
    <s v="San Diego"/>
    <x v="1"/>
    <n v="92037"/>
    <x v="1"/>
    <s v="OFF-BI-10001597"/>
    <x v="1"/>
    <s v="Binders"/>
    <x v="790"/>
    <n v="65.567999999999998"/>
    <n v="2"/>
    <n v="0.2"/>
    <n v="22.948799999999995"/>
    <n v="0"/>
  </r>
  <r>
    <n v="1060"/>
    <s v="CA-2013-105284"/>
    <x v="0"/>
    <x v="390"/>
    <d v="2013-12-02T00:00:00"/>
    <x v="1"/>
    <s v="MG-17650"/>
    <x v="377"/>
    <s v="Home Office"/>
    <s v="United States"/>
    <s v="Philadelphia"/>
    <x v="9"/>
    <n v="19143"/>
    <x v="3"/>
    <s v="OFF-FA-10001754"/>
    <x v="1"/>
    <s v="Fasteners"/>
    <x v="791"/>
    <n v="4.4160000000000004"/>
    <n v="3"/>
    <n v="0.2"/>
    <n v="1.6008"/>
    <n v="1"/>
  </r>
  <r>
    <n v="1061"/>
    <s v="US-2012-125374"/>
    <x v="1"/>
    <x v="391"/>
    <d v="2012-03-29T00:00:00"/>
    <x v="1"/>
    <s v="JD-16060"/>
    <x v="148"/>
    <s v="Consumer"/>
    <s v="United States"/>
    <s v="Houston"/>
    <x v="5"/>
    <n v="77095"/>
    <x v="2"/>
    <s v="FUR-CH-10003396"/>
    <x v="0"/>
    <s v="Chairs"/>
    <x v="385"/>
    <n v="107.77200000000001"/>
    <n v="2"/>
    <n v="0.3"/>
    <n v="-29.252400000000009"/>
    <n v="1"/>
  </r>
  <r>
    <n v="1062"/>
    <s v="CA-2012-161263"/>
    <x v="1"/>
    <x v="392"/>
    <d v="2012-04-21T00:00:00"/>
    <x v="1"/>
    <s v="TS-21160"/>
    <x v="378"/>
    <s v="Corporate"/>
    <s v="United States"/>
    <s v="Toledo"/>
    <x v="24"/>
    <n v="43615"/>
    <x v="3"/>
    <s v="OFF-AP-10002350"/>
    <x v="1"/>
    <s v="Appliances"/>
    <x v="545"/>
    <n v="45.216000000000001"/>
    <n v="3"/>
    <n v="0.2"/>
    <n v="4.5215999999999994"/>
    <n v="1"/>
  </r>
  <r>
    <n v="1063"/>
    <s v="CA-2012-161263"/>
    <x v="1"/>
    <x v="392"/>
    <d v="2012-04-21T00:00:00"/>
    <x v="1"/>
    <s v="TS-21160"/>
    <x v="378"/>
    <s v="Corporate"/>
    <s v="United States"/>
    <s v="Toledo"/>
    <x v="24"/>
    <n v="43615"/>
    <x v="3"/>
    <s v="OFF-FA-10004838"/>
    <x v="1"/>
    <s v="Fasteners"/>
    <x v="792"/>
    <n v="10.416000000000002"/>
    <n v="7"/>
    <n v="0.2"/>
    <n v="-2.2134"/>
    <n v="0"/>
  </r>
  <r>
    <n v="1064"/>
    <s v="CA-2012-161263"/>
    <x v="1"/>
    <x v="392"/>
    <d v="2012-04-21T00:00:00"/>
    <x v="1"/>
    <s v="TS-21160"/>
    <x v="378"/>
    <s v="Corporate"/>
    <s v="United States"/>
    <s v="Toledo"/>
    <x v="24"/>
    <n v="43615"/>
    <x v="3"/>
    <s v="OFF-AR-10004757"/>
    <x v="1"/>
    <s v="Art"/>
    <x v="342"/>
    <n v="7.8719999999999999"/>
    <n v="3"/>
    <n v="0.2"/>
    <n v="1.2791999999999994"/>
    <n v="0"/>
  </r>
  <r>
    <n v="1065"/>
    <s v="CA-2012-161263"/>
    <x v="1"/>
    <x v="392"/>
    <d v="2012-04-21T00:00:00"/>
    <x v="1"/>
    <s v="TS-21160"/>
    <x v="378"/>
    <s v="Corporate"/>
    <s v="United States"/>
    <s v="Toledo"/>
    <x v="24"/>
    <n v="43615"/>
    <x v="3"/>
    <s v="TEC-PH-10002115"/>
    <x v="2"/>
    <s v="Phones"/>
    <x v="793"/>
    <n v="118.78199999999998"/>
    <n v="3"/>
    <n v="0.4"/>
    <n v="-27.715799999999994"/>
    <n v="0"/>
  </r>
  <r>
    <n v="1066"/>
    <s v="CA-2012-161263"/>
    <x v="1"/>
    <x v="392"/>
    <d v="2012-04-21T00:00:00"/>
    <x v="1"/>
    <s v="TS-21160"/>
    <x v="378"/>
    <s v="Corporate"/>
    <s v="United States"/>
    <s v="Toledo"/>
    <x v="24"/>
    <n v="43615"/>
    <x v="3"/>
    <s v="OFF-FA-10003059"/>
    <x v="1"/>
    <s v="Fasteners"/>
    <x v="794"/>
    <n v="1.4480000000000002"/>
    <n v="1"/>
    <n v="0.2"/>
    <n v="0.2352999999999999"/>
    <n v="0"/>
  </r>
  <r>
    <n v="1067"/>
    <s v="CA-2012-161263"/>
    <x v="1"/>
    <x v="392"/>
    <d v="2012-04-21T00:00:00"/>
    <x v="1"/>
    <s v="TS-21160"/>
    <x v="378"/>
    <s v="Corporate"/>
    <s v="United States"/>
    <s v="Toledo"/>
    <x v="24"/>
    <n v="43615"/>
    <x v="3"/>
    <s v="OFF-BI-10004330"/>
    <x v="1"/>
    <s v="Binders"/>
    <x v="795"/>
    <n v="55.470000000000006"/>
    <n v="5"/>
    <n v="0.7"/>
    <n v="-46.224999999999994"/>
    <n v="0"/>
  </r>
  <r>
    <n v="1068"/>
    <s v="CA-2013-157686"/>
    <x v="0"/>
    <x v="393"/>
    <d v="2013-10-03T00:00:00"/>
    <x v="2"/>
    <s v="BD-11620"/>
    <x v="379"/>
    <s v="Consumer"/>
    <s v="United States"/>
    <s v="San Francisco"/>
    <x v="1"/>
    <n v="94122"/>
    <x v="1"/>
    <s v="FUR-CH-10001146"/>
    <x v="0"/>
    <s v="Chairs"/>
    <x v="64"/>
    <n v="194.84800000000001"/>
    <n v="4"/>
    <n v="0.2"/>
    <n v="12.177999999999983"/>
    <n v="1"/>
  </r>
  <r>
    <n v="1069"/>
    <s v="US-2014-139955"/>
    <x v="3"/>
    <x v="394"/>
    <d v="2014-10-01T00:00:00"/>
    <x v="0"/>
    <s v="CM-12160"/>
    <x v="380"/>
    <s v="Consumer"/>
    <s v="United States"/>
    <s v="Brownsville"/>
    <x v="5"/>
    <n v="78521"/>
    <x v="2"/>
    <s v="OFF-SU-10001935"/>
    <x v="1"/>
    <s v="Supplies"/>
    <x v="33"/>
    <n v="1.7440000000000002"/>
    <n v="1"/>
    <n v="0.2"/>
    <n v="-0.34880000000000033"/>
    <n v="1"/>
  </r>
  <r>
    <n v="1070"/>
    <s v="US-2012-150161"/>
    <x v="1"/>
    <x v="395"/>
    <d v="2012-07-29T00:00:00"/>
    <x v="1"/>
    <s v="RB-19795"/>
    <x v="176"/>
    <s v="Home Office"/>
    <s v="United States"/>
    <s v="Philadelphia"/>
    <x v="9"/>
    <n v="19143"/>
    <x v="3"/>
    <s v="OFF-BI-10001524"/>
    <x v="1"/>
    <s v="Binders"/>
    <x v="298"/>
    <n v="25.176000000000005"/>
    <n v="4"/>
    <n v="0.7"/>
    <n v="-18.462400000000002"/>
    <n v="1"/>
  </r>
  <r>
    <n v="1071"/>
    <s v="CA-2012-144652"/>
    <x v="1"/>
    <x v="312"/>
    <d v="2012-11-26T00:00:00"/>
    <x v="1"/>
    <s v="SN-20560"/>
    <x v="381"/>
    <s v="Home Office"/>
    <s v="United States"/>
    <s v="Los Angeles"/>
    <x v="1"/>
    <n v="90008"/>
    <x v="1"/>
    <s v="OFF-AR-10003732"/>
    <x v="1"/>
    <s v="Art"/>
    <x v="321"/>
    <n v="19.459999999999997"/>
    <n v="7"/>
    <n v="0"/>
    <n v="5.0595999999999997"/>
    <n v="1"/>
  </r>
  <r>
    <n v="1072"/>
    <s v="CA-2013-152814"/>
    <x v="0"/>
    <x v="236"/>
    <d v="2013-05-03T00:00:00"/>
    <x v="1"/>
    <s v="EH-14005"/>
    <x v="382"/>
    <s v="Home Office"/>
    <s v="United States"/>
    <s v="Denver"/>
    <x v="22"/>
    <n v="80219"/>
    <x v="1"/>
    <s v="OFF-PA-10001970"/>
    <x v="1"/>
    <s v="Paper"/>
    <x v="311"/>
    <n v="29.472000000000001"/>
    <n v="3"/>
    <n v="0.2"/>
    <n v="9.9467999999999979"/>
    <n v="1"/>
  </r>
  <r>
    <n v="1073"/>
    <s v="CA-2014-106943"/>
    <x v="3"/>
    <x v="237"/>
    <d v="2014-11-20T00:00:00"/>
    <x v="1"/>
    <s v="FO-14305"/>
    <x v="383"/>
    <s v="Consumer"/>
    <s v="United States"/>
    <s v="New York City"/>
    <x v="15"/>
    <n v="10035"/>
    <x v="3"/>
    <s v="OFF-BI-10003669"/>
    <x v="1"/>
    <s v="Binders"/>
    <x v="796"/>
    <n v="8.64"/>
    <n v="2"/>
    <n v="0.2"/>
    <n v="3.024"/>
    <n v="1"/>
  </r>
  <r>
    <n v="1074"/>
    <s v="CA-2013-134348"/>
    <x v="0"/>
    <x v="396"/>
    <d v="2013-11-20T00:00:00"/>
    <x v="1"/>
    <s v="MS-17710"/>
    <x v="384"/>
    <s v="Consumer"/>
    <s v="United States"/>
    <s v="Mesa"/>
    <x v="16"/>
    <n v="85204"/>
    <x v="1"/>
    <s v="OFF-BI-10003727"/>
    <x v="1"/>
    <s v="Binders"/>
    <x v="797"/>
    <n v="6.27"/>
    <n v="5"/>
    <n v="0.7"/>
    <n v="-4.5980000000000008"/>
    <n v="1"/>
  </r>
  <r>
    <n v="1075"/>
    <s v="CA-2013-134348"/>
    <x v="0"/>
    <x v="396"/>
    <d v="2013-11-20T00:00:00"/>
    <x v="1"/>
    <s v="MS-17710"/>
    <x v="384"/>
    <s v="Consumer"/>
    <s v="United States"/>
    <s v="Mesa"/>
    <x v="16"/>
    <n v="85204"/>
    <x v="1"/>
    <s v="OFF-BI-10004967"/>
    <x v="1"/>
    <s v="Binders"/>
    <x v="253"/>
    <n v="4.3680000000000003"/>
    <n v="7"/>
    <n v="0.7"/>
    <n v="-3.3487999999999998"/>
    <n v="0"/>
  </r>
  <r>
    <n v="1076"/>
    <s v="CA-2013-134348"/>
    <x v="0"/>
    <x v="396"/>
    <d v="2013-11-20T00:00:00"/>
    <x v="1"/>
    <s v="MS-17710"/>
    <x v="384"/>
    <s v="Consumer"/>
    <s v="United States"/>
    <s v="Mesa"/>
    <x v="16"/>
    <n v="85204"/>
    <x v="1"/>
    <s v="TEC-AC-10003447"/>
    <x v="2"/>
    <s v="Accessories"/>
    <x v="798"/>
    <n v="31.983999999999998"/>
    <n v="2"/>
    <n v="0.2"/>
    <n v="1.9989999999999979"/>
    <n v="0"/>
  </r>
  <r>
    <n v="1077"/>
    <s v="CA-2013-161781"/>
    <x v="0"/>
    <x v="321"/>
    <d v="2013-10-01T00:00:00"/>
    <x v="2"/>
    <s v="CC-12100"/>
    <x v="385"/>
    <s v="Home Office"/>
    <s v="United States"/>
    <s v="Columbus"/>
    <x v="14"/>
    <n v="47201"/>
    <x v="2"/>
    <s v="OFF-AR-10000255"/>
    <x v="1"/>
    <s v="Art"/>
    <x v="799"/>
    <n v="40.879999999999995"/>
    <n v="7"/>
    <n v="0"/>
    <n v="10.628799999999998"/>
    <n v="1"/>
  </r>
  <r>
    <n v="1078"/>
    <s v="CA-2014-132521"/>
    <x v="3"/>
    <x v="397"/>
    <d v="2014-09-26T00:00:00"/>
    <x v="0"/>
    <s v="DW-13540"/>
    <x v="386"/>
    <s v="Consumer"/>
    <s v="United States"/>
    <s v="Seattle"/>
    <x v="4"/>
    <n v="98105"/>
    <x v="1"/>
    <s v="OFF-AP-10002191"/>
    <x v="1"/>
    <s v="Appliances"/>
    <x v="800"/>
    <n v="119.96"/>
    <n v="2"/>
    <n v="0"/>
    <n v="33.588800000000006"/>
    <n v="1"/>
  </r>
  <r>
    <n v="1079"/>
    <s v="CA-2014-132521"/>
    <x v="3"/>
    <x v="397"/>
    <d v="2014-09-26T00:00:00"/>
    <x v="0"/>
    <s v="DW-13540"/>
    <x v="386"/>
    <s v="Consumer"/>
    <s v="United States"/>
    <s v="Seattle"/>
    <x v="4"/>
    <n v="98105"/>
    <x v="1"/>
    <s v="OFF-ST-10001325"/>
    <x v="1"/>
    <s v="Storage"/>
    <x v="466"/>
    <n v="31.44"/>
    <n v="3"/>
    <n v="0"/>
    <n v="8.4888000000000012"/>
    <n v="0"/>
  </r>
  <r>
    <n v="1080"/>
    <s v="CA-2014-132521"/>
    <x v="3"/>
    <x v="397"/>
    <d v="2014-09-26T00:00:00"/>
    <x v="0"/>
    <s v="DW-13540"/>
    <x v="386"/>
    <s v="Consumer"/>
    <s v="United States"/>
    <s v="Seattle"/>
    <x v="4"/>
    <n v="98105"/>
    <x v="1"/>
    <s v="OFF-BI-10000404"/>
    <x v="1"/>
    <s v="Binders"/>
    <x v="476"/>
    <n v="6.88"/>
    <n v="1"/>
    <n v="0.2"/>
    <n v="2.3220000000000001"/>
    <n v="0"/>
  </r>
  <r>
    <n v="1081"/>
    <s v="CA-2012-110016"/>
    <x v="1"/>
    <x v="239"/>
    <d v="2012-12-04T00:00:00"/>
    <x v="1"/>
    <s v="BT-11395"/>
    <x v="387"/>
    <s v="Corporate"/>
    <s v="United States"/>
    <s v="Detroit"/>
    <x v="12"/>
    <n v="48227"/>
    <x v="2"/>
    <s v="OFF-PA-10000349"/>
    <x v="1"/>
    <s v="Paper"/>
    <x v="33"/>
    <n v="19.920000000000002"/>
    <n v="4"/>
    <n v="0"/>
    <n v="9.3624000000000009"/>
    <n v="1"/>
  </r>
  <r>
    <n v="1082"/>
    <s v="CA-2012-110016"/>
    <x v="1"/>
    <x v="239"/>
    <d v="2012-12-04T00:00:00"/>
    <x v="1"/>
    <s v="BT-11395"/>
    <x v="387"/>
    <s v="Corporate"/>
    <s v="United States"/>
    <s v="Detroit"/>
    <x v="12"/>
    <n v="48227"/>
    <x v="2"/>
    <s v="FUR-CH-10002880"/>
    <x v="0"/>
    <s v="Chairs"/>
    <x v="801"/>
    <n v="1106.9099999999999"/>
    <n v="9"/>
    <n v="0"/>
    <n v="121.76009999999994"/>
    <n v="0"/>
  </r>
  <r>
    <n v="1083"/>
    <s v="US-2013-143819"/>
    <x v="0"/>
    <x v="398"/>
    <d v="2013-03-06T00:00:00"/>
    <x v="1"/>
    <s v="KD-16270"/>
    <x v="30"/>
    <s v="Consumer"/>
    <s v="United States"/>
    <s v="Yonkers"/>
    <x v="15"/>
    <n v="10701"/>
    <x v="3"/>
    <s v="FUR-TA-10001095"/>
    <x v="0"/>
    <s v="Tables"/>
    <x v="611"/>
    <n v="836.59199999999998"/>
    <n v="8"/>
    <n v="0.4"/>
    <n v="-264.92079999999999"/>
    <n v="1"/>
  </r>
  <r>
    <n v="1084"/>
    <s v="US-2013-143819"/>
    <x v="0"/>
    <x v="398"/>
    <d v="2013-03-06T00:00:00"/>
    <x v="1"/>
    <s v="KD-16270"/>
    <x v="30"/>
    <s v="Consumer"/>
    <s v="United States"/>
    <s v="Yonkers"/>
    <x v="15"/>
    <n v="10701"/>
    <x v="3"/>
    <s v="OFF-PA-10003127"/>
    <x v="1"/>
    <s v="Paper"/>
    <x v="33"/>
    <n v="26.38"/>
    <n v="1"/>
    <n v="0"/>
    <n v="12.134799999999998"/>
    <n v="0"/>
  </r>
  <r>
    <n v="1085"/>
    <s v="US-2013-143819"/>
    <x v="0"/>
    <x v="398"/>
    <d v="2013-03-06T00:00:00"/>
    <x v="1"/>
    <s v="KD-16270"/>
    <x v="30"/>
    <s v="Consumer"/>
    <s v="United States"/>
    <s v="Yonkers"/>
    <x v="15"/>
    <n v="10701"/>
    <x v="3"/>
    <s v="OFF-ST-10003208"/>
    <x v="1"/>
    <s v="Storage"/>
    <x v="243"/>
    <n v="362.92"/>
    <n v="2"/>
    <n v="0"/>
    <n v="105.24679999999995"/>
    <n v="0"/>
  </r>
  <r>
    <n v="1086"/>
    <s v="US-2013-143819"/>
    <x v="0"/>
    <x v="398"/>
    <d v="2013-03-06T00:00:00"/>
    <x v="1"/>
    <s v="KD-16270"/>
    <x v="30"/>
    <s v="Consumer"/>
    <s v="United States"/>
    <s v="Yonkers"/>
    <x v="15"/>
    <n v="10701"/>
    <x v="3"/>
    <s v="TEC-MA-10003979"/>
    <x v="2"/>
    <s v="Machines"/>
    <x v="802"/>
    <n v="4899.93"/>
    <n v="7"/>
    <n v="0"/>
    <n v="2400.9656999999997"/>
    <n v="0"/>
  </r>
  <r>
    <n v="1087"/>
    <s v="CA-2013-167584"/>
    <x v="0"/>
    <x v="399"/>
    <d v="2013-08-13T00:00:00"/>
    <x v="3"/>
    <s v="LC-16870"/>
    <x v="48"/>
    <s v="Consumer"/>
    <s v="United States"/>
    <s v="Des Moines"/>
    <x v="23"/>
    <n v="50315"/>
    <x v="2"/>
    <s v="OFF-PA-10000029"/>
    <x v="1"/>
    <s v="Paper"/>
    <x v="803"/>
    <n v="6.48"/>
    <n v="1"/>
    <n v="0"/>
    <n v="3.1104000000000003"/>
    <n v="1"/>
  </r>
  <r>
    <n v="1088"/>
    <s v="CA-2013-166163"/>
    <x v="0"/>
    <x v="243"/>
    <d v="2013-08-21T00:00:00"/>
    <x v="0"/>
    <s v="CY-12745"/>
    <x v="388"/>
    <s v="Corporate"/>
    <s v="United States"/>
    <s v="Oakland"/>
    <x v="1"/>
    <n v="94601"/>
    <x v="1"/>
    <s v="TEC-PH-10004896"/>
    <x v="2"/>
    <s v="Phones"/>
    <x v="172"/>
    <n v="71.975999999999999"/>
    <n v="3"/>
    <n v="0.2"/>
    <n v="7.1976000000000049"/>
    <n v="1"/>
  </r>
  <r>
    <n v="1089"/>
    <s v="CA-2013-166163"/>
    <x v="0"/>
    <x v="243"/>
    <d v="2013-08-21T00:00:00"/>
    <x v="0"/>
    <s v="CY-12745"/>
    <x v="388"/>
    <s v="Corporate"/>
    <s v="United States"/>
    <s v="Oakland"/>
    <x v="1"/>
    <n v="94601"/>
    <x v="1"/>
    <s v="OFF-LA-10000452"/>
    <x v="1"/>
    <s v="Labels"/>
    <x v="804"/>
    <n v="3.15"/>
    <n v="1"/>
    <n v="0"/>
    <n v="1.512"/>
    <n v="0"/>
  </r>
  <r>
    <n v="1090"/>
    <s v="CA-2014-158407"/>
    <x v="3"/>
    <x v="400"/>
    <d v="2014-06-11T00:00:00"/>
    <x v="1"/>
    <s v="LW-16990"/>
    <x v="352"/>
    <s v="Corporate"/>
    <s v="United States"/>
    <s v="Monroe"/>
    <x v="3"/>
    <n v="28110"/>
    <x v="0"/>
    <s v="FUR-FU-10001967"/>
    <x v="0"/>
    <s v="Furnishings"/>
    <x v="293"/>
    <n v="31.983999999999998"/>
    <n v="2"/>
    <n v="0.2"/>
    <n v="1.9989999999999979"/>
    <n v="1"/>
  </r>
  <r>
    <n v="1091"/>
    <s v="CA-2014-158407"/>
    <x v="3"/>
    <x v="400"/>
    <d v="2014-06-11T00:00:00"/>
    <x v="1"/>
    <s v="LW-16990"/>
    <x v="352"/>
    <s v="Corporate"/>
    <s v="United States"/>
    <s v="Monroe"/>
    <x v="3"/>
    <n v="28110"/>
    <x v="0"/>
    <s v="TEC-PH-10001819"/>
    <x v="2"/>
    <s v="Phones"/>
    <x v="805"/>
    <n v="71.984000000000009"/>
    <n v="2"/>
    <n v="0.2"/>
    <n v="25.194399999999995"/>
    <n v="0"/>
  </r>
  <r>
    <n v="1092"/>
    <s v="CA-2012-143490"/>
    <x v="1"/>
    <x v="401"/>
    <d v="2012-12-13T00:00:00"/>
    <x v="1"/>
    <s v="NP-18325"/>
    <x v="268"/>
    <s v="Consumer"/>
    <s v="United States"/>
    <s v="San Diego"/>
    <x v="1"/>
    <n v="92105"/>
    <x v="1"/>
    <s v="OFF-AR-10002952"/>
    <x v="1"/>
    <s v="Art"/>
    <x v="806"/>
    <n v="120.14999999999999"/>
    <n v="9"/>
    <n v="0"/>
    <n v="33.641999999999996"/>
    <n v="1"/>
  </r>
  <r>
    <n v="1093"/>
    <s v="CA-2012-143490"/>
    <x v="1"/>
    <x v="401"/>
    <d v="2012-12-13T00:00:00"/>
    <x v="1"/>
    <s v="NP-18325"/>
    <x v="268"/>
    <s v="Consumer"/>
    <s v="United States"/>
    <s v="San Diego"/>
    <x v="1"/>
    <n v="92105"/>
    <x v="1"/>
    <s v="TEC-PH-10000576"/>
    <x v="2"/>
    <s v="Phones"/>
    <x v="807"/>
    <n v="219.18400000000003"/>
    <n v="2"/>
    <n v="0.2"/>
    <n v="19.178600000000003"/>
    <n v="0"/>
  </r>
  <r>
    <n v="1094"/>
    <s v="CA-2012-165085"/>
    <x v="1"/>
    <x v="17"/>
    <d v="2012-12-31T00:00:00"/>
    <x v="1"/>
    <s v="BT-11485"/>
    <x v="389"/>
    <s v="Home Office"/>
    <s v="United States"/>
    <s v="Clinton"/>
    <x v="39"/>
    <n v="20735"/>
    <x v="3"/>
    <s v="OFF-PA-10000605"/>
    <x v="1"/>
    <s v="Paper"/>
    <x v="808"/>
    <n v="28.900000000000002"/>
    <n v="5"/>
    <n v="0"/>
    <n v="14.161000000000001"/>
    <n v="1"/>
  </r>
  <r>
    <n v="1095"/>
    <s v="CA-2012-165085"/>
    <x v="1"/>
    <x v="17"/>
    <d v="2012-12-31T00:00:00"/>
    <x v="1"/>
    <s v="BT-11485"/>
    <x v="389"/>
    <s v="Home Office"/>
    <s v="United States"/>
    <s v="Clinton"/>
    <x v="39"/>
    <n v="20735"/>
    <x v="3"/>
    <s v="OFF-AP-10002518"/>
    <x v="1"/>
    <s v="Appliances"/>
    <x v="158"/>
    <n v="355.96"/>
    <n v="2"/>
    <n v="0"/>
    <n v="103.22839999999997"/>
    <n v="0"/>
  </r>
  <r>
    <n v="1096"/>
    <s v="CA-2014-160423"/>
    <x v="3"/>
    <x v="276"/>
    <d v="2014-01-27T00:00:00"/>
    <x v="1"/>
    <s v="PS-19045"/>
    <x v="390"/>
    <s v="Home Office"/>
    <s v="United States"/>
    <s v="Charlotte"/>
    <x v="3"/>
    <n v="28205"/>
    <x v="0"/>
    <s v="OFF-ST-10004340"/>
    <x v="1"/>
    <s v="Storage"/>
    <x v="809"/>
    <n v="348.20799999999997"/>
    <n v="7"/>
    <n v="0.2"/>
    <n v="30.468200000000024"/>
    <n v="1"/>
  </r>
  <r>
    <n v="1097"/>
    <s v="CA-2014-160423"/>
    <x v="3"/>
    <x v="276"/>
    <d v="2014-01-27T00:00:00"/>
    <x v="1"/>
    <s v="PS-19045"/>
    <x v="390"/>
    <s v="Home Office"/>
    <s v="United States"/>
    <s v="Charlotte"/>
    <x v="3"/>
    <n v="28205"/>
    <x v="0"/>
    <s v="OFF-BI-10004001"/>
    <x v="1"/>
    <s v="Binders"/>
    <x v="810"/>
    <n v="35.783999999999999"/>
    <n v="7"/>
    <n v="0.7"/>
    <n v="-28.627200000000009"/>
    <n v="0"/>
  </r>
  <r>
    <n v="1098"/>
    <s v="CA-2011-159338"/>
    <x v="2"/>
    <x v="402"/>
    <d v="2011-06-28T00:00:00"/>
    <x v="2"/>
    <s v="NS-18640"/>
    <x v="374"/>
    <s v="Corporate"/>
    <s v="United States"/>
    <s v="Los Angeles"/>
    <x v="1"/>
    <n v="90049"/>
    <x v="1"/>
    <s v="FUR-TA-10004147"/>
    <x v="0"/>
    <s v="Tables"/>
    <x v="811"/>
    <n v="447.84"/>
    <n v="5"/>
    <n v="0.2"/>
    <n v="11.19599999999997"/>
    <n v="1"/>
  </r>
  <r>
    <n v="1099"/>
    <s v="CA-2013-107216"/>
    <x v="0"/>
    <x v="403"/>
    <d v="2013-06-18T00:00:00"/>
    <x v="2"/>
    <s v="PV-18985"/>
    <x v="391"/>
    <s v="Home Office"/>
    <s v="United States"/>
    <s v="San Francisco"/>
    <x v="1"/>
    <n v="94122"/>
    <x v="1"/>
    <s v="OFF-AR-10001545"/>
    <x v="1"/>
    <s v="Art"/>
    <x v="812"/>
    <n v="7.04"/>
    <n v="4"/>
    <n v="0"/>
    <n v="2.0415999999999999"/>
    <n v="1"/>
  </r>
  <r>
    <n v="1100"/>
    <s v="CA-2013-107216"/>
    <x v="0"/>
    <x v="403"/>
    <d v="2013-06-18T00:00:00"/>
    <x v="2"/>
    <s v="PV-18985"/>
    <x v="391"/>
    <s v="Home Office"/>
    <s v="United States"/>
    <s v="San Francisco"/>
    <x v="1"/>
    <n v="94122"/>
    <x v="1"/>
    <s v="FUR-FU-10000206"/>
    <x v="0"/>
    <s v="Furnishings"/>
    <x v="392"/>
    <n v="8.73"/>
    <n v="3"/>
    <n v="0"/>
    <n v="4.1030999999999995"/>
    <n v="0"/>
  </r>
  <r>
    <n v="1101"/>
    <s v="CA-2013-107216"/>
    <x v="0"/>
    <x v="403"/>
    <d v="2013-06-18T00:00:00"/>
    <x v="2"/>
    <s v="PV-18985"/>
    <x v="391"/>
    <s v="Home Office"/>
    <s v="United States"/>
    <s v="San Francisco"/>
    <x v="1"/>
    <n v="94122"/>
    <x v="1"/>
    <s v="TEC-AC-10001013"/>
    <x v="2"/>
    <s v="Accessories"/>
    <x v="813"/>
    <n v="29.29"/>
    <n v="1"/>
    <n v="0"/>
    <n v="9.6656999999999975"/>
    <n v="0"/>
  </r>
  <r>
    <n v="1102"/>
    <s v="CA-2013-107216"/>
    <x v="0"/>
    <x v="403"/>
    <d v="2013-06-18T00:00:00"/>
    <x v="2"/>
    <s v="PV-18985"/>
    <x v="391"/>
    <s v="Home Office"/>
    <s v="United States"/>
    <s v="San Francisco"/>
    <x v="1"/>
    <n v="94122"/>
    <x v="1"/>
    <s v="OFF-AR-10002255"/>
    <x v="1"/>
    <s v="Art"/>
    <x v="814"/>
    <n v="8.64"/>
    <n v="3"/>
    <n v="0"/>
    <n v="2.5055999999999998"/>
    <n v="0"/>
  </r>
  <r>
    <n v="1103"/>
    <s v="US-2014-145863"/>
    <x v="3"/>
    <x v="81"/>
    <d v="2014-04-28T00:00:00"/>
    <x v="1"/>
    <s v="RP-19390"/>
    <x v="261"/>
    <s v="Consumer"/>
    <s v="United States"/>
    <s v="Houston"/>
    <x v="5"/>
    <n v="77041"/>
    <x v="2"/>
    <s v="OFF-BI-10004140"/>
    <x v="1"/>
    <s v="Binders"/>
    <x v="304"/>
    <n v="2.6939999999999995"/>
    <n v="3"/>
    <n v="0.8"/>
    <n v="-4.7145000000000028"/>
    <n v="1"/>
  </r>
  <r>
    <n v="1104"/>
    <s v="US-2014-145863"/>
    <x v="3"/>
    <x v="81"/>
    <d v="2014-04-28T00:00:00"/>
    <x v="1"/>
    <s v="RP-19390"/>
    <x v="261"/>
    <s v="Consumer"/>
    <s v="United States"/>
    <s v="Houston"/>
    <x v="5"/>
    <n v="77041"/>
    <x v="2"/>
    <s v="OFF-BI-10002049"/>
    <x v="1"/>
    <s v="Binders"/>
    <x v="758"/>
    <n v="2.9339999999999993"/>
    <n v="3"/>
    <n v="0.8"/>
    <n v="-4.9878000000000018"/>
    <n v="0"/>
  </r>
  <r>
    <n v="1105"/>
    <s v="CA-2013-112340"/>
    <x v="0"/>
    <x v="147"/>
    <d v="2013-10-28T00:00:00"/>
    <x v="1"/>
    <s v="NM-18520"/>
    <x v="392"/>
    <s v="Consumer"/>
    <s v="United States"/>
    <s v="Riverside"/>
    <x v="1"/>
    <n v="92503"/>
    <x v="1"/>
    <s v="OFF-PA-10001892"/>
    <x v="1"/>
    <s v="Paper"/>
    <x v="815"/>
    <n v="22.919999999999998"/>
    <n v="3"/>
    <n v="0"/>
    <n v="11.230799999999999"/>
    <n v="1"/>
  </r>
  <r>
    <n v="1106"/>
    <s v="US-2013-110156"/>
    <x v="0"/>
    <x v="258"/>
    <d v="2013-11-25T00:00:00"/>
    <x v="1"/>
    <s v="EH-13945"/>
    <x v="13"/>
    <s v="Consumer"/>
    <s v="United States"/>
    <s v="Houston"/>
    <x v="5"/>
    <n v="77041"/>
    <x v="2"/>
    <s v="OFF-ST-10000642"/>
    <x v="1"/>
    <s v="Storage"/>
    <x v="192"/>
    <n v="100.70400000000001"/>
    <n v="6"/>
    <n v="0.2"/>
    <n v="-16.36440000000001"/>
    <n v="1"/>
  </r>
  <r>
    <n v="1107"/>
    <s v="US-2013-110156"/>
    <x v="0"/>
    <x v="258"/>
    <d v="2013-11-25T00:00:00"/>
    <x v="1"/>
    <s v="EH-13945"/>
    <x v="13"/>
    <s v="Consumer"/>
    <s v="United States"/>
    <s v="Houston"/>
    <x v="5"/>
    <n v="77041"/>
    <x v="2"/>
    <s v="FUR-FU-10000206"/>
    <x v="0"/>
    <s v="Furnishings"/>
    <x v="392"/>
    <n v="2.3280000000000003"/>
    <n v="2"/>
    <n v="0.6"/>
    <n v="-0.75660000000000016"/>
    <n v="0"/>
  </r>
  <r>
    <n v="1108"/>
    <s v="US-2013-110156"/>
    <x v="0"/>
    <x v="258"/>
    <d v="2013-11-25T00:00:00"/>
    <x v="1"/>
    <s v="EH-13945"/>
    <x v="13"/>
    <s v="Consumer"/>
    <s v="United States"/>
    <s v="Houston"/>
    <x v="5"/>
    <n v="77041"/>
    <x v="2"/>
    <s v="OFF-BI-10003676"/>
    <x v="1"/>
    <s v="Binders"/>
    <x v="816"/>
    <n v="10.779999999999996"/>
    <n v="5"/>
    <n v="0.8"/>
    <n v="-17.248000000000008"/>
    <n v="0"/>
  </r>
  <r>
    <n v="1109"/>
    <s v="US-2013-110156"/>
    <x v="0"/>
    <x v="258"/>
    <d v="2013-11-25T00:00:00"/>
    <x v="1"/>
    <s v="EH-13945"/>
    <x v="13"/>
    <s v="Consumer"/>
    <s v="United States"/>
    <s v="Houston"/>
    <x v="5"/>
    <n v="77041"/>
    <x v="2"/>
    <s v="OFF-FA-10003495"/>
    <x v="1"/>
    <s v="Fasteners"/>
    <x v="33"/>
    <n v="58.368000000000009"/>
    <n v="12"/>
    <n v="0.2"/>
    <n v="21.888000000000002"/>
    <n v="0"/>
  </r>
  <r>
    <n v="1110"/>
    <s v="US-2013-110156"/>
    <x v="0"/>
    <x v="258"/>
    <d v="2013-11-25T00:00:00"/>
    <x v="1"/>
    <s v="EH-13945"/>
    <x v="13"/>
    <s v="Consumer"/>
    <s v="United States"/>
    <s v="Houston"/>
    <x v="5"/>
    <n v="77041"/>
    <x v="2"/>
    <s v="OFF-EN-10003798"/>
    <x v="1"/>
    <s v="Envelopes"/>
    <x v="817"/>
    <n v="40.968000000000004"/>
    <n v="3"/>
    <n v="0.2"/>
    <n v="13.826699999999999"/>
    <n v="0"/>
  </r>
  <r>
    <n v="1111"/>
    <s v="US-2013-110156"/>
    <x v="0"/>
    <x v="258"/>
    <d v="2013-11-25T00:00:00"/>
    <x v="1"/>
    <s v="EH-13945"/>
    <x v="13"/>
    <s v="Consumer"/>
    <s v="United States"/>
    <s v="Houston"/>
    <x v="5"/>
    <n v="77041"/>
    <x v="2"/>
    <s v="TEC-PH-10003589"/>
    <x v="2"/>
    <s v="Phones"/>
    <x v="818"/>
    <n v="71.959999999999994"/>
    <n v="5"/>
    <n v="0.2"/>
    <n v="25.185999999999996"/>
    <n v="0"/>
  </r>
  <r>
    <n v="1112"/>
    <s v="US-2013-110156"/>
    <x v="0"/>
    <x v="258"/>
    <d v="2013-11-25T00:00:00"/>
    <x v="1"/>
    <s v="EH-13945"/>
    <x v="13"/>
    <s v="Consumer"/>
    <s v="United States"/>
    <s v="Houston"/>
    <x v="5"/>
    <n v="77041"/>
    <x v="2"/>
    <s v="OFF-PA-10004735"/>
    <x v="1"/>
    <s v="Paper"/>
    <x v="819"/>
    <n v="10.368000000000002"/>
    <n v="2"/>
    <n v="0.2"/>
    <n v="3.6288"/>
    <n v="0"/>
  </r>
  <r>
    <n v="1113"/>
    <s v="US-2013-110156"/>
    <x v="0"/>
    <x v="258"/>
    <d v="2013-11-25T00:00:00"/>
    <x v="1"/>
    <s v="EH-13945"/>
    <x v="13"/>
    <s v="Consumer"/>
    <s v="United States"/>
    <s v="Houston"/>
    <x v="5"/>
    <n v="77041"/>
    <x v="2"/>
    <s v="OFF-BI-10002609"/>
    <x v="1"/>
    <s v="Binders"/>
    <x v="98"/>
    <n v="1.1919999999999997"/>
    <n v="2"/>
    <n v="0.8"/>
    <n v="-2.0264000000000002"/>
    <n v="0"/>
  </r>
  <r>
    <n v="1114"/>
    <s v="CA-2014-140585"/>
    <x v="3"/>
    <x v="404"/>
    <d v="2014-12-24T00:00:00"/>
    <x v="0"/>
    <s v="RA-19915"/>
    <x v="154"/>
    <s v="Consumer"/>
    <s v="United States"/>
    <s v="Encinitas"/>
    <x v="1"/>
    <n v="92024"/>
    <x v="1"/>
    <s v="OFF-BI-10003364"/>
    <x v="1"/>
    <s v="Binders"/>
    <x v="698"/>
    <n v="46.672000000000004"/>
    <n v="2"/>
    <n v="0.2"/>
    <n v="16.3352"/>
    <n v="1"/>
  </r>
  <r>
    <n v="1115"/>
    <s v="CA-2014-140585"/>
    <x v="3"/>
    <x v="404"/>
    <d v="2014-12-24T00:00:00"/>
    <x v="0"/>
    <s v="RA-19915"/>
    <x v="154"/>
    <s v="Consumer"/>
    <s v="United States"/>
    <s v="Encinitas"/>
    <x v="1"/>
    <n v="92024"/>
    <x v="1"/>
    <s v="FUR-BO-10002206"/>
    <x v="0"/>
    <s v="Bookcases"/>
    <x v="820"/>
    <n v="119.83299999999998"/>
    <n v="1"/>
    <n v="0.15"/>
    <n v="-12.688200000000002"/>
    <n v="0"/>
  </r>
  <r>
    <n v="1116"/>
    <s v="CA-2014-140585"/>
    <x v="3"/>
    <x v="404"/>
    <d v="2014-12-24T00:00:00"/>
    <x v="0"/>
    <s v="RA-19915"/>
    <x v="154"/>
    <s v="Consumer"/>
    <s v="United States"/>
    <s v="Encinitas"/>
    <x v="1"/>
    <n v="92024"/>
    <x v="1"/>
    <s v="TEC-AC-10003610"/>
    <x v="2"/>
    <s v="Accessories"/>
    <x v="598"/>
    <n v="119.98"/>
    <n v="2"/>
    <n v="0"/>
    <n v="57.590400000000002"/>
    <n v="0"/>
  </r>
  <r>
    <n v="1117"/>
    <s v="CA-2013-144855"/>
    <x v="0"/>
    <x v="405"/>
    <d v="2013-07-25T00:00:00"/>
    <x v="0"/>
    <s v="DL-13495"/>
    <x v="393"/>
    <s v="Corporate"/>
    <s v="United States"/>
    <s v="San Francisco"/>
    <x v="1"/>
    <n v="94110"/>
    <x v="1"/>
    <s v="OFF-LA-10003766"/>
    <x v="1"/>
    <s v="Labels"/>
    <x v="360"/>
    <n v="6.3"/>
    <n v="2"/>
    <n v="0"/>
    <n v="3.024"/>
    <n v="1"/>
  </r>
  <r>
    <n v="1118"/>
    <s v="CA-2012-142755"/>
    <x v="1"/>
    <x v="406"/>
    <d v="2012-09-08T00:00:00"/>
    <x v="1"/>
    <s v="CS-12355"/>
    <x v="394"/>
    <s v="Consumer"/>
    <s v="United States"/>
    <s v="Roswell"/>
    <x v="32"/>
    <n v="30076"/>
    <x v="0"/>
    <s v="OFF-PA-10001970"/>
    <x v="1"/>
    <s v="Paper"/>
    <x v="361"/>
    <n v="279.89999999999998"/>
    <n v="5"/>
    <n v="0"/>
    <n v="137.15100000000001"/>
    <n v="1"/>
  </r>
  <r>
    <n v="1119"/>
    <s v="CA-2012-142755"/>
    <x v="1"/>
    <x v="406"/>
    <d v="2012-09-08T00:00:00"/>
    <x v="1"/>
    <s v="CS-12355"/>
    <x v="394"/>
    <s v="Consumer"/>
    <s v="United States"/>
    <s v="Roswell"/>
    <x v="32"/>
    <n v="30076"/>
    <x v="0"/>
    <s v="TEC-AC-10002049"/>
    <x v="2"/>
    <s v="Accessories"/>
    <x v="688"/>
    <n v="619.94999999999993"/>
    <n v="5"/>
    <n v="0"/>
    <n v="111.59099999999995"/>
    <n v="0"/>
  </r>
  <r>
    <n v="1120"/>
    <s v="CA-2012-142755"/>
    <x v="1"/>
    <x v="406"/>
    <d v="2012-09-08T00:00:00"/>
    <x v="1"/>
    <s v="CS-12355"/>
    <x v="394"/>
    <s v="Consumer"/>
    <s v="United States"/>
    <s v="Roswell"/>
    <x v="32"/>
    <n v="30076"/>
    <x v="0"/>
    <s v="OFF-PA-10000141"/>
    <x v="1"/>
    <s v="Paper"/>
    <x v="821"/>
    <n v="4.3600000000000003"/>
    <n v="2"/>
    <n v="0"/>
    <n v="2.0491999999999999"/>
    <n v="0"/>
  </r>
  <r>
    <n v="1121"/>
    <s v="CA-2012-142755"/>
    <x v="1"/>
    <x v="406"/>
    <d v="2012-09-08T00:00:00"/>
    <x v="1"/>
    <s v="CS-12355"/>
    <x v="394"/>
    <s v="Consumer"/>
    <s v="United States"/>
    <s v="Roswell"/>
    <x v="32"/>
    <n v="30076"/>
    <x v="0"/>
    <s v="OFF-EN-10004459"/>
    <x v="1"/>
    <s v="Envelopes"/>
    <x v="655"/>
    <n v="15.28"/>
    <n v="2"/>
    <n v="0"/>
    <n v="7.4871999999999996"/>
    <n v="0"/>
  </r>
  <r>
    <n v="1122"/>
    <s v="US-2011-147627"/>
    <x v="2"/>
    <x v="407"/>
    <d v="2011-01-27T00:00:00"/>
    <x v="1"/>
    <s v="HL-15040"/>
    <x v="332"/>
    <s v="Consumer"/>
    <s v="United States"/>
    <s v="Jonesboro"/>
    <x v="36"/>
    <n v="72401"/>
    <x v="0"/>
    <s v="TEC-PH-10001061"/>
    <x v="2"/>
    <s v="Phones"/>
    <x v="822"/>
    <n v="699.93"/>
    <n v="7"/>
    <n v="0"/>
    <n v="181.98179999999999"/>
    <n v="1"/>
  </r>
  <r>
    <n v="1123"/>
    <s v="US-2011-147627"/>
    <x v="2"/>
    <x v="407"/>
    <d v="2011-01-27T00:00:00"/>
    <x v="1"/>
    <s v="HL-15040"/>
    <x v="332"/>
    <s v="Consumer"/>
    <s v="United States"/>
    <s v="Jonesboro"/>
    <x v="36"/>
    <n v="72401"/>
    <x v="0"/>
    <s v="OFF-AR-10002375"/>
    <x v="1"/>
    <s v="Art"/>
    <x v="823"/>
    <n v="22.959999999999997"/>
    <n v="7"/>
    <n v="0"/>
    <n v="6.6583999999999968"/>
    <n v="0"/>
  </r>
  <r>
    <n v="1124"/>
    <s v="US-2011-147627"/>
    <x v="2"/>
    <x v="407"/>
    <d v="2011-01-27T00:00:00"/>
    <x v="1"/>
    <s v="HL-15040"/>
    <x v="332"/>
    <s v="Consumer"/>
    <s v="United States"/>
    <s v="Jonesboro"/>
    <x v="36"/>
    <n v="72401"/>
    <x v="0"/>
    <s v="FUR-FU-10003194"/>
    <x v="0"/>
    <s v="Furnishings"/>
    <x v="76"/>
    <n v="38.6"/>
    <n v="4"/>
    <n v="0"/>
    <n v="11.579999999999998"/>
    <n v="0"/>
  </r>
  <r>
    <n v="1125"/>
    <s v="US-2011-147627"/>
    <x v="2"/>
    <x v="407"/>
    <d v="2011-01-27T00:00:00"/>
    <x v="1"/>
    <s v="HL-15040"/>
    <x v="332"/>
    <s v="Consumer"/>
    <s v="United States"/>
    <s v="Jonesboro"/>
    <x v="36"/>
    <n v="72401"/>
    <x v="0"/>
    <s v="OFF-AR-10003811"/>
    <x v="1"/>
    <s v="Art"/>
    <x v="449"/>
    <n v="6.63"/>
    <n v="3"/>
    <n v="0"/>
    <n v="1.7901"/>
    <n v="0"/>
  </r>
  <r>
    <n v="1126"/>
    <s v="US-2011-147627"/>
    <x v="2"/>
    <x v="407"/>
    <d v="2011-01-27T00:00:00"/>
    <x v="1"/>
    <s v="HL-15040"/>
    <x v="332"/>
    <s v="Consumer"/>
    <s v="United States"/>
    <s v="Jonesboro"/>
    <x v="36"/>
    <n v="72401"/>
    <x v="0"/>
    <s v="OFF-EN-10001539"/>
    <x v="1"/>
    <s v="Envelopes"/>
    <x v="33"/>
    <n v="23.34"/>
    <n v="3"/>
    <n v="0"/>
    <n v="10.969799999999999"/>
    <n v="0"/>
  </r>
  <r>
    <n v="1127"/>
    <s v="US-2011-147627"/>
    <x v="2"/>
    <x v="407"/>
    <d v="2011-01-27T00:00:00"/>
    <x v="1"/>
    <s v="HL-15040"/>
    <x v="332"/>
    <s v="Consumer"/>
    <s v="United States"/>
    <s v="Jonesboro"/>
    <x v="36"/>
    <n v="72401"/>
    <x v="0"/>
    <s v="FUR-CH-10002331"/>
    <x v="0"/>
    <s v="Chairs"/>
    <x v="402"/>
    <n v="1067.94"/>
    <n v="3"/>
    <n v="0"/>
    <n v="224.2673999999999"/>
    <n v="0"/>
  </r>
  <r>
    <n v="1128"/>
    <s v="CA-2012-105970"/>
    <x v="1"/>
    <x v="56"/>
    <d v="2012-03-07T00:00:00"/>
    <x v="1"/>
    <s v="PA-19060"/>
    <x v="50"/>
    <s v="Home Office"/>
    <s v="United States"/>
    <s v="Richmond"/>
    <x v="14"/>
    <n v="47374"/>
    <x v="2"/>
    <s v="OFF-AR-10003156"/>
    <x v="1"/>
    <s v="Art"/>
    <x v="396"/>
    <n v="10.16"/>
    <n v="1"/>
    <n v="0"/>
    <n v="2.6416000000000004"/>
    <n v="1"/>
  </r>
  <r>
    <n v="1129"/>
    <s v="CA-2012-105970"/>
    <x v="1"/>
    <x v="56"/>
    <d v="2012-03-07T00:00:00"/>
    <x v="1"/>
    <s v="PA-19060"/>
    <x v="50"/>
    <s v="Home Office"/>
    <s v="United States"/>
    <s v="Richmond"/>
    <x v="14"/>
    <n v="47374"/>
    <x v="2"/>
    <s v="OFF-EN-10001532"/>
    <x v="1"/>
    <s v="Envelopes"/>
    <x v="613"/>
    <n v="101.88"/>
    <n v="6"/>
    <n v="0"/>
    <n v="50.94"/>
    <n v="0"/>
  </r>
  <r>
    <n v="1130"/>
    <s v="CA-2013-112102"/>
    <x v="0"/>
    <x v="408"/>
    <d v="2013-04-17T00:00:00"/>
    <x v="1"/>
    <s v="BD-11605"/>
    <x v="205"/>
    <s v="Consumer"/>
    <s v="United States"/>
    <s v="Springfield"/>
    <x v="17"/>
    <n v="22153"/>
    <x v="0"/>
    <s v="FUR-TA-10004086"/>
    <x v="0"/>
    <s v="Tables"/>
    <x v="824"/>
    <n v="343.92"/>
    <n v="4"/>
    <n v="0"/>
    <n v="75.662399999999991"/>
    <n v="1"/>
  </r>
  <r>
    <n v="1131"/>
    <s v="CA-2013-112102"/>
    <x v="0"/>
    <x v="408"/>
    <d v="2013-04-17T00:00:00"/>
    <x v="1"/>
    <s v="BD-11605"/>
    <x v="205"/>
    <s v="Consumer"/>
    <s v="United States"/>
    <s v="Springfield"/>
    <x v="17"/>
    <n v="22153"/>
    <x v="0"/>
    <s v="OFF-PA-10000100"/>
    <x v="1"/>
    <s v="Paper"/>
    <x v="825"/>
    <n v="40.99"/>
    <n v="1"/>
    <n v="0"/>
    <n v="20.085100000000001"/>
    <n v="0"/>
  </r>
  <r>
    <n v="1132"/>
    <s v="CA-2013-112102"/>
    <x v="0"/>
    <x v="408"/>
    <d v="2013-04-17T00:00:00"/>
    <x v="1"/>
    <s v="BD-11605"/>
    <x v="205"/>
    <s v="Consumer"/>
    <s v="United States"/>
    <s v="Springfield"/>
    <x v="17"/>
    <n v="22153"/>
    <x v="0"/>
    <s v="OFF-EN-10002500"/>
    <x v="1"/>
    <s v="Envelopes"/>
    <x v="118"/>
    <n v="63.9"/>
    <n v="5"/>
    <n v="0"/>
    <n v="28.754999999999995"/>
    <n v="0"/>
  </r>
  <r>
    <n v="1133"/>
    <s v="US-2013-114776"/>
    <x v="0"/>
    <x v="409"/>
    <d v="2013-12-08T00:00:00"/>
    <x v="2"/>
    <s v="GG-14650"/>
    <x v="55"/>
    <s v="Corporate"/>
    <s v="United States"/>
    <s v="Antioch"/>
    <x v="1"/>
    <n v="94509"/>
    <x v="1"/>
    <s v="OFF-PA-10004100"/>
    <x v="1"/>
    <s v="Paper"/>
    <x v="257"/>
    <n v="19.440000000000001"/>
    <n v="3"/>
    <n v="0"/>
    <n v="9.3312000000000008"/>
    <n v="1"/>
  </r>
  <r>
    <n v="1134"/>
    <s v="US-2013-134908"/>
    <x v="0"/>
    <x v="410"/>
    <d v="2013-06-10T00:00:00"/>
    <x v="1"/>
    <s v="JS-15940"/>
    <x v="185"/>
    <s v="Home Office"/>
    <s v="United States"/>
    <s v="Philadelphia"/>
    <x v="9"/>
    <n v="19134"/>
    <x v="3"/>
    <s v="OFF-ST-10003479"/>
    <x v="1"/>
    <s v="Storage"/>
    <x v="41"/>
    <n v="124.608"/>
    <n v="4"/>
    <n v="0.2"/>
    <n v="-23.364000000000019"/>
    <n v="1"/>
  </r>
  <r>
    <n v="1135"/>
    <s v="US-2013-134908"/>
    <x v="0"/>
    <x v="410"/>
    <d v="2013-06-10T00:00:00"/>
    <x v="1"/>
    <s v="JS-15940"/>
    <x v="185"/>
    <s v="Home Office"/>
    <s v="United States"/>
    <s v="Philadelphia"/>
    <x v="9"/>
    <n v="19134"/>
    <x v="3"/>
    <s v="OFF-LA-10000973"/>
    <x v="1"/>
    <s v="Labels"/>
    <x v="826"/>
    <n v="7.5600000000000005"/>
    <n v="3"/>
    <n v="0.2"/>
    <n v="2.6459999999999995"/>
    <n v="0"/>
  </r>
  <r>
    <n v="1136"/>
    <s v="US-2013-148803"/>
    <x v="0"/>
    <x v="25"/>
    <d v="2013-12-12T00:00:00"/>
    <x v="3"/>
    <s v="LR-16915"/>
    <x v="235"/>
    <s v="Consumer"/>
    <s v="United States"/>
    <s v="Homestead"/>
    <x v="2"/>
    <n v="33030"/>
    <x v="0"/>
    <s v="OFF-ST-10001476"/>
    <x v="1"/>
    <s v="Storage"/>
    <x v="827"/>
    <n v="85.224000000000004"/>
    <n v="3"/>
    <n v="0.2"/>
    <n v="7.4571000000000041"/>
    <n v="1"/>
  </r>
  <r>
    <n v="1137"/>
    <s v="CA-2013-152170"/>
    <x v="0"/>
    <x v="396"/>
    <d v="2013-11-16T00:00:00"/>
    <x v="0"/>
    <s v="FH-14275"/>
    <x v="395"/>
    <s v="Corporate"/>
    <s v="United States"/>
    <s v="La Porte"/>
    <x v="14"/>
    <n v="46350"/>
    <x v="2"/>
    <s v="OFF-EN-10002831"/>
    <x v="1"/>
    <s v="Envelopes"/>
    <x v="828"/>
    <n v="287.52"/>
    <n v="8"/>
    <n v="0"/>
    <n v="129.38399999999999"/>
    <n v="1"/>
  </r>
  <r>
    <n v="1138"/>
    <s v="CA-2013-152170"/>
    <x v="0"/>
    <x v="396"/>
    <d v="2013-11-16T00:00:00"/>
    <x v="0"/>
    <s v="FH-14275"/>
    <x v="395"/>
    <s v="Corporate"/>
    <s v="United States"/>
    <s v="La Porte"/>
    <x v="14"/>
    <n v="46350"/>
    <x v="2"/>
    <s v="OFF-AP-10002350"/>
    <x v="1"/>
    <s v="Appliances"/>
    <x v="545"/>
    <n v="37.68"/>
    <n v="2"/>
    <n v="0"/>
    <n v="10.5504"/>
    <n v="0"/>
  </r>
  <r>
    <n v="1139"/>
    <s v="CA-2013-152170"/>
    <x v="0"/>
    <x v="396"/>
    <d v="2013-11-16T00:00:00"/>
    <x v="0"/>
    <s v="FH-14275"/>
    <x v="395"/>
    <s v="Corporate"/>
    <s v="United States"/>
    <s v="La Porte"/>
    <x v="14"/>
    <n v="46350"/>
    <x v="2"/>
    <s v="OFF-PA-10001763"/>
    <x v="1"/>
    <s v="Paper"/>
    <x v="829"/>
    <n v="19.98"/>
    <n v="2"/>
    <n v="0"/>
    <n v="8.9909999999999997"/>
    <n v="0"/>
  </r>
  <r>
    <n v="1140"/>
    <s v="CA-2013-152170"/>
    <x v="0"/>
    <x v="396"/>
    <d v="2013-11-16T00:00:00"/>
    <x v="0"/>
    <s v="FH-14275"/>
    <x v="395"/>
    <s v="Corporate"/>
    <s v="United States"/>
    <s v="La Porte"/>
    <x v="14"/>
    <n v="46350"/>
    <x v="2"/>
    <s v="OFF-AR-10003394"/>
    <x v="1"/>
    <s v="Art"/>
    <x v="496"/>
    <n v="20.58"/>
    <n v="7"/>
    <n v="0"/>
    <n v="5.5566000000000004"/>
    <n v="0"/>
  </r>
  <r>
    <n v="1141"/>
    <s v="CA-2013-152170"/>
    <x v="0"/>
    <x v="396"/>
    <d v="2013-11-16T00:00:00"/>
    <x v="0"/>
    <s v="FH-14275"/>
    <x v="395"/>
    <s v="Corporate"/>
    <s v="United States"/>
    <s v="La Porte"/>
    <x v="14"/>
    <n v="46350"/>
    <x v="2"/>
    <s v="OFF-BI-10002072"/>
    <x v="1"/>
    <s v="Binders"/>
    <x v="830"/>
    <n v="17.38"/>
    <n v="2"/>
    <n v="0"/>
    <n v="8.69"/>
    <n v="0"/>
  </r>
  <r>
    <n v="1142"/>
    <s v="CA-2011-146969"/>
    <x v="2"/>
    <x v="411"/>
    <d v="2011-10-03T00:00:00"/>
    <x v="1"/>
    <s v="AP-10915"/>
    <x v="275"/>
    <s v="Consumer"/>
    <s v="United States"/>
    <s v="Los Angeles"/>
    <x v="1"/>
    <n v="90045"/>
    <x v="1"/>
    <s v="FUR-FU-10004188"/>
    <x v="0"/>
    <s v="Furnishings"/>
    <x v="734"/>
    <n v="204.6"/>
    <n v="2"/>
    <n v="0"/>
    <n v="53.195999999999998"/>
    <n v="1"/>
  </r>
  <r>
    <n v="1143"/>
    <s v="CA-2011-146969"/>
    <x v="2"/>
    <x v="411"/>
    <d v="2011-10-03T00:00:00"/>
    <x v="1"/>
    <s v="AP-10915"/>
    <x v="275"/>
    <s v="Consumer"/>
    <s v="United States"/>
    <s v="Los Angeles"/>
    <x v="1"/>
    <n v="90045"/>
    <x v="1"/>
    <s v="OFF-FA-10001561"/>
    <x v="1"/>
    <s v="Fasteners"/>
    <x v="831"/>
    <n v="8.7200000000000006"/>
    <n v="4"/>
    <n v="0"/>
    <n v="2.8776000000000002"/>
    <n v="0"/>
  </r>
  <r>
    <n v="1144"/>
    <s v="CA-2011-146969"/>
    <x v="2"/>
    <x v="411"/>
    <d v="2011-10-03T00:00:00"/>
    <x v="1"/>
    <s v="AP-10915"/>
    <x v="275"/>
    <s v="Consumer"/>
    <s v="United States"/>
    <s v="Los Angeles"/>
    <x v="1"/>
    <n v="90045"/>
    <x v="1"/>
    <s v="OFF-PA-10002105"/>
    <x v="1"/>
    <s v="Paper"/>
    <x v="269"/>
    <n v="6.48"/>
    <n v="1"/>
    <n v="0"/>
    <n v="3.1104000000000003"/>
    <n v="0"/>
  </r>
  <r>
    <n v="1145"/>
    <s v="CA-2011-146969"/>
    <x v="2"/>
    <x v="411"/>
    <d v="2011-10-03T00:00:00"/>
    <x v="1"/>
    <s v="AP-10915"/>
    <x v="275"/>
    <s v="Consumer"/>
    <s v="United States"/>
    <s v="Los Angeles"/>
    <x v="1"/>
    <n v="90045"/>
    <x v="1"/>
    <s v="TEC-MA-10004241"/>
    <x v="2"/>
    <s v="Machines"/>
    <x v="832"/>
    <n v="686.32"/>
    <n v="2"/>
    <n v="0.2"/>
    <n v="223.05399999999995"/>
    <n v="0"/>
  </r>
  <r>
    <n v="1146"/>
    <s v="CA-2011-146969"/>
    <x v="2"/>
    <x v="411"/>
    <d v="2011-10-03T00:00:00"/>
    <x v="1"/>
    <s v="AP-10915"/>
    <x v="275"/>
    <s v="Consumer"/>
    <s v="United States"/>
    <s v="Los Angeles"/>
    <x v="1"/>
    <n v="90045"/>
    <x v="1"/>
    <s v="OFF-ST-10004340"/>
    <x v="1"/>
    <s v="Storage"/>
    <x v="809"/>
    <n v="62.18"/>
    <n v="1"/>
    <n v="0"/>
    <n v="16.788600000000002"/>
    <n v="0"/>
  </r>
  <r>
    <n v="1147"/>
    <s v="CA-2012-112452"/>
    <x v="1"/>
    <x v="388"/>
    <d v="2012-04-04T00:00:00"/>
    <x v="3"/>
    <s v="NC-18340"/>
    <x v="396"/>
    <s v="Consumer"/>
    <s v="United States"/>
    <s v="Lansing"/>
    <x v="12"/>
    <n v="48911"/>
    <x v="2"/>
    <s v="OFF-AP-10003849"/>
    <x v="1"/>
    <s v="Appliances"/>
    <x v="833"/>
    <n v="644.07600000000002"/>
    <n v="2"/>
    <n v="0.1"/>
    <n v="107.34599999999996"/>
    <n v="1"/>
  </r>
  <r>
    <n v="1148"/>
    <s v="CA-2012-112452"/>
    <x v="1"/>
    <x v="388"/>
    <d v="2012-04-04T00:00:00"/>
    <x v="3"/>
    <s v="NC-18340"/>
    <x v="396"/>
    <s v="Consumer"/>
    <s v="United States"/>
    <s v="Lansing"/>
    <x v="12"/>
    <n v="48911"/>
    <x v="2"/>
    <s v="OFF-FA-10000735"/>
    <x v="1"/>
    <s v="Fasteners"/>
    <x v="33"/>
    <n v="5.84"/>
    <n v="2"/>
    <n v="0"/>
    <n v="2.6279999999999997"/>
    <n v="0"/>
  </r>
  <r>
    <n v="1149"/>
    <s v="CA-2012-112452"/>
    <x v="1"/>
    <x v="388"/>
    <d v="2012-04-04T00:00:00"/>
    <x v="3"/>
    <s v="NC-18340"/>
    <x v="396"/>
    <s v="Consumer"/>
    <s v="United States"/>
    <s v="Lansing"/>
    <x v="12"/>
    <n v="48911"/>
    <x v="2"/>
    <s v="OFF-BI-10003350"/>
    <x v="1"/>
    <s v="Binders"/>
    <x v="834"/>
    <n v="12.76"/>
    <n v="2"/>
    <n v="0"/>
    <n v="5.8695999999999993"/>
    <n v="0"/>
  </r>
  <r>
    <n v="1150"/>
    <s v="CA-2012-112452"/>
    <x v="1"/>
    <x v="388"/>
    <d v="2012-04-04T00:00:00"/>
    <x v="3"/>
    <s v="NC-18340"/>
    <x v="396"/>
    <s v="Consumer"/>
    <s v="United States"/>
    <s v="Lansing"/>
    <x v="12"/>
    <n v="48911"/>
    <x v="2"/>
    <s v="TEC-PH-10000307"/>
    <x v="2"/>
    <s v="Phones"/>
    <x v="835"/>
    <n v="10.95"/>
    <n v="1"/>
    <n v="0"/>
    <n v="0.43799999999999883"/>
    <n v="0"/>
  </r>
  <r>
    <n v="1151"/>
    <s v="CA-2012-112452"/>
    <x v="1"/>
    <x v="388"/>
    <d v="2012-04-04T00:00:00"/>
    <x v="3"/>
    <s v="NC-18340"/>
    <x v="396"/>
    <s v="Consumer"/>
    <s v="United States"/>
    <s v="Lansing"/>
    <x v="12"/>
    <n v="48911"/>
    <x v="2"/>
    <s v="TEC-CO-10004202"/>
    <x v="2"/>
    <s v="Copiers"/>
    <x v="836"/>
    <n v="599.98"/>
    <n v="2"/>
    <n v="0"/>
    <n v="209.99299999999999"/>
    <n v="0"/>
  </r>
  <r>
    <n v="1152"/>
    <s v="CA-2012-113971"/>
    <x v="1"/>
    <x v="412"/>
    <d v="2012-05-14T00:00:00"/>
    <x v="1"/>
    <s v="CB-12535"/>
    <x v="118"/>
    <s v="Corporate"/>
    <s v="United States"/>
    <s v="Cuyahoga Falls"/>
    <x v="24"/>
    <n v="44221"/>
    <x v="3"/>
    <s v="FUR-FU-10001852"/>
    <x v="0"/>
    <s v="Furnishings"/>
    <x v="837"/>
    <n v="8.3520000000000003"/>
    <n v="6"/>
    <n v="0.2"/>
    <n v="1.2527999999999997"/>
    <n v="1"/>
  </r>
  <r>
    <n v="1153"/>
    <s v="CA-2014-160395"/>
    <x v="3"/>
    <x v="413"/>
    <d v="2014-01-07T00:00:00"/>
    <x v="1"/>
    <s v="KL-16555"/>
    <x v="126"/>
    <s v="Corporate"/>
    <s v="United States"/>
    <s v="Reno"/>
    <x v="33"/>
    <n v="89502"/>
    <x v="1"/>
    <s v="OFF-AR-10003759"/>
    <x v="1"/>
    <s v="Art"/>
    <x v="838"/>
    <n v="3.64"/>
    <n v="2"/>
    <n v="0"/>
    <n v="1.6379999999999999"/>
    <n v="1"/>
  </r>
  <r>
    <n v="1154"/>
    <s v="CA-2014-160395"/>
    <x v="3"/>
    <x v="413"/>
    <d v="2014-01-07T00:00:00"/>
    <x v="1"/>
    <s v="KL-16555"/>
    <x v="126"/>
    <s v="Corporate"/>
    <s v="United States"/>
    <s v="Reno"/>
    <x v="33"/>
    <n v="89502"/>
    <x v="1"/>
    <s v="OFF-BI-10003984"/>
    <x v="1"/>
    <s v="Binders"/>
    <x v="690"/>
    <n v="159.768"/>
    <n v="7"/>
    <n v="0.2"/>
    <n v="53.921700000000008"/>
    <n v="0"/>
  </r>
  <r>
    <n v="1155"/>
    <s v="CA-2011-136567"/>
    <x v="2"/>
    <x v="414"/>
    <d v="2011-12-21T00:00:00"/>
    <x v="2"/>
    <s v="PS-19045"/>
    <x v="390"/>
    <s v="Home Office"/>
    <s v="United States"/>
    <s v="Harrisonburg"/>
    <x v="17"/>
    <n v="22801"/>
    <x v="0"/>
    <s v="OFF-ST-10004337"/>
    <x v="1"/>
    <s v="Storage"/>
    <x v="839"/>
    <n v="122.48"/>
    <n v="2"/>
    <n v="0"/>
    <n v="0"/>
    <n v="1"/>
  </r>
  <r>
    <n v="1156"/>
    <s v="CA-2011-136567"/>
    <x v="2"/>
    <x v="414"/>
    <d v="2011-12-21T00:00:00"/>
    <x v="2"/>
    <s v="PS-19045"/>
    <x v="390"/>
    <s v="Home Office"/>
    <s v="United States"/>
    <s v="Harrisonburg"/>
    <x v="17"/>
    <n v="22801"/>
    <x v="0"/>
    <s v="FUR-TA-10001932"/>
    <x v="0"/>
    <s v="Tables"/>
    <x v="840"/>
    <n v="2244.48"/>
    <n v="7"/>
    <n v="0"/>
    <n v="493.78559999999993"/>
    <n v="0"/>
  </r>
  <r>
    <n v="1157"/>
    <s v="CA-2011-136567"/>
    <x v="2"/>
    <x v="414"/>
    <d v="2011-12-21T00:00:00"/>
    <x v="2"/>
    <s v="PS-19045"/>
    <x v="390"/>
    <s v="Home Office"/>
    <s v="United States"/>
    <s v="Harrisonburg"/>
    <x v="17"/>
    <n v="22801"/>
    <x v="0"/>
    <s v="OFF-BI-10003982"/>
    <x v="1"/>
    <s v="Binders"/>
    <x v="346"/>
    <n v="62.31"/>
    <n v="3"/>
    <n v="0"/>
    <n v="29.285699999999999"/>
    <n v="0"/>
  </r>
  <r>
    <n v="1158"/>
    <s v="CA-2011-136567"/>
    <x v="2"/>
    <x v="414"/>
    <d v="2011-12-21T00:00:00"/>
    <x v="2"/>
    <s v="PS-19045"/>
    <x v="390"/>
    <s v="Home Office"/>
    <s v="United States"/>
    <s v="Harrisonburg"/>
    <x v="17"/>
    <n v="22801"/>
    <x v="0"/>
    <s v="FUR-TA-10000617"/>
    <x v="0"/>
    <s v="Tables"/>
    <x v="338"/>
    <n v="455.1"/>
    <n v="2"/>
    <n v="0"/>
    <n v="100.12200000000001"/>
    <n v="0"/>
  </r>
  <r>
    <n v="1159"/>
    <s v="CA-2013-149314"/>
    <x v="0"/>
    <x v="415"/>
    <d v="2013-07-08T00:00:00"/>
    <x v="0"/>
    <s v="GB-14530"/>
    <x v="334"/>
    <s v="Corporate"/>
    <s v="United States"/>
    <s v="Los Angeles"/>
    <x v="1"/>
    <n v="90004"/>
    <x v="1"/>
    <s v="FUR-CH-10002126"/>
    <x v="0"/>
    <s v="Chairs"/>
    <x v="841"/>
    <n v="195.184"/>
    <n v="1"/>
    <n v="0.2"/>
    <n v="19.518400000000007"/>
    <n v="1"/>
  </r>
  <r>
    <n v="1160"/>
    <s v="CA-2014-147039"/>
    <x v="3"/>
    <x v="222"/>
    <d v="2014-07-05T00:00:00"/>
    <x v="1"/>
    <s v="AA-10315"/>
    <x v="397"/>
    <s v="Consumer"/>
    <s v="United States"/>
    <s v="Minneapolis"/>
    <x v="11"/>
    <n v="55407"/>
    <x v="2"/>
    <s v="OFF-AP-10000576"/>
    <x v="1"/>
    <s v="Appliances"/>
    <x v="842"/>
    <n v="362.94"/>
    <n v="3"/>
    <n v="0"/>
    <n v="90.735000000000014"/>
    <n v="1"/>
  </r>
  <r>
    <n v="1161"/>
    <s v="CA-2014-147039"/>
    <x v="3"/>
    <x v="222"/>
    <d v="2014-07-05T00:00:00"/>
    <x v="1"/>
    <s v="AA-10315"/>
    <x v="397"/>
    <s v="Consumer"/>
    <s v="United States"/>
    <s v="Minneapolis"/>
    <x v="11"/>
    <n v="55407"/>
    <x v="2"/>
    <s v="OFF-BI-10004654"/>
    <x v="1"/>
    <s v="Binders"/>
    <x v="68"/>
    <n v="11.54"/>
    <n v="2"/>
    <n v="0"/>
    <n v="5.77"/>
    <n v="0"/>
  </r>
  <r>
    <n v="1162"/>
    <s v="CA-2011-126522"/>
    <x v="2"/>
    <x v="416"/>
    <d v="2011-09-05T00:00:00"/>
    <x v="0"/>
    <s v="LT-16765"/>
    <x v="398"/>
    <s v="Consumer"/>
    <s v="United States"/>
    <s v="Escondido"/>
    <x v="1"/>
    <n v="92025"/>
    <x v="1"/>
    <s v="OFF-AR-10004042"/>
    <x v="1"/>
    <s v="Art"/>
    <x v="30"/>
    <n v="53.94"/>
    <n v="3"/>
    <n v="0"/>
    <n v="15.642599999999995"/>
    <n v="1"/>
  </r>
  <r>
    <n v="1163"/>
    <s v="CA-2011-127964"/>
    <x v="2"/>
    <x v="223"/>
    <d v="2011-03-08T00:00:00"/>
    <x v="1"/>
    <s v="AP-10720"/>
    <x v="399"/>
    <s v="Home Office"/>
    <s v="United States"/>
    <s v="New York City"/>
    <x v="15"/>
    <n v="10035"/>
    <x v="3"/>
    <s v="TEC-PH-10004700"/>
    <x v="2"/>
    <s v="Phones"/>
    <x v="843"/>
    <n v="9.99"/>
    <n v="1"/>
    <n v="0"/>
    <n v="4.5953999999999997"/>
    <n v="1"/>
  </r>
  <r>
    <n v="1164"/>
    <s v="CA-2011-127964"/>
    <x v="2"/>
    <x v="223"/>
    <d v="2011-03-08T00:00:00"/>
    <x v="1"/>
    <s v="AP-10720"/>
    <x v="399"/>
    <s v="Home Office"/>
    <s v="United States"/>
    <s v="New York City"/>
    <x v="15"/>
    <n v="10035"/>
    <x v="3"/>
    <s v="OFF-BI-10004593"/>
    <x v="1"/>
    <s v="Binders"/>
    <x v="267"/>
    <n v="125.76"/>
    <n v="3"/>
    <n v="0.2"/>
    <n v="40.872"/>
    <n v="0"/>
  </r>
  <r>
    <n v="1165"/>
    <s v="CA-2011-127964"/>
    <x v="2"/>
    <x v="223"/>
    <d v="2011-03-08T00:00:00"/>
    <x v="1"/>
    <s v="AP-10720"/>
    <x v="399"/>
    <s v="Home Office"/>
    <s v="United States"/>
    <s v="New York City"/>
    <x v="15"/>
    <n v="10035"/>
    <x v="3"/>
    <s v="OFF-BI-10003429"/>
    <x v="1"/>
    <s v="Binders"/>
    <x v="844"/>
    <n v="25.32"/>
    <n v="5"/>
    <n v="0.2"/>
    <n v="9.1785000000000014"/>
    <n v="0"/>
  </r>
  <r>
    <n v="1166"/>
    <s v="CA-2011-117709"/>
    <x v="2"/>
    <x v="417"/>
    <d v="2011-05-08T00:00:00"/>
    <x v="1"/>
    <s v="PM-18940"/>
    <x v="400"/>
    <s v="Consumer"/>
    <s v="United States"/>
    <s v="Jackson"/>
    <x v="12"/>
    <n v="49201"/>
    <x v="2"/>
    <s v="OFF-BI-10001294"/>
    <x v="1"/>
    <s v="Binders"/>
    <x v="667"/>
    <n v="46.8"/>
    <n v="4"/>
    <n v="0"/>
    <n v="21.059999999999995"/>
    <n v="1"/>
  </r>
  <r>
    <n v="1167"/>
    <s v="CA-2012-125416"/>
    <x v="1"/>
    <x v="121"/>
    <d v="2012-11-02T00:00:00"/>
    <x v="3"/>
    <s v="KC-16540"/>
    <x v="110"/>
    <s v="Consumer"/>
    <s v="United States"/>
    <s v="Seattle"/>
    <x v="4"/>
    <n v="98115"/>
    <x v="1"/>
    <s v="TEC-AC-10001552"/>
    <x v="2"/>
    <s v="Accessories"/>
    <x v="100"/>
    <n v="447.93"/>
    <n v="9"/>
    <n v="0"/>
    <n v="49.272299999999987"/>
    <n v="1"/>
  </r>
  <r>
    <n v="1168"/>
    <s v="CA-2014-145226"/>
    <x v="3"/>
    <x v="166"/>
    <d v="2014-12-11T00:00:00"/>
    <x v="0"/>
    <s v="DL-13315"/>
    <x v="111"/>
    <s v="Consumer"/>
    <s v="United States"/>
    <s v="New York City"/>
    <x v="15"/>
    <n v="10035"/>
    <x v="3"/>
    <s v="FUR-FU-10004952"/>
    <x v="0"/>
    <s v="Furnishings"/>
    <x v="845"/>
    <n v="109.48"/>
    <n v="2"/>
    <n v="0"/>
    <n v="33.938800000000001"/>
    <n v="1"/>
  </r>
  <r>
    <n v="1169"/>
    <s v="CA-2014-145226"/>
    <x v="3"/>
    <x v="166"/>
    <d v="2014-12-11T00:00:00"/>
    <x v="0"/>
    <s v="DL-13315"/>
    <x v="111"/>
    <s v="Consumer"/>
    <s v="United States"/>
    <s v="New York City"/>
    <x v="15"/>
    <n v="10035"/>
    <x v="3"/>
    <s v="OFF-ST-10004123"/>
    <x v="1"/>
    <s v="Storage"/>
    <x v="72"/>
    <n v="272.94"/>
    <n v="3"/>
    <n v="0"/>
    <n v="0"/>
    <n v="0"/>
  </r>
  <r>
    <n v="1170"/>
    <s v="CA-2014-145226"/>
    <x v="3"/>
    <x v="166"/>
    <d v="2014-12-11T00:00:00"/>
    <x v="0"/>
    <s v="DL-13315"/>
    <x v="111"/>
    <s v="Consumer"/>
    <s v="United States"/>
    <s v="New York City"/>
    <x v="15"/>
    <n v="10035"/>
    <x v="3"/>
    <s v="OFF-PA-10003172"/>
    <x v="1"/>
    <s v="Paper"/>
    <x v="846"/>
    <n v="19.440000000000001"/>
    <n v="3"/>
    <n v="0"/>
    <n v="9.3312000000000008"/>
    <n v="0"/>
  </r>
  <r>
    <n v="1171"/>
    <s v="CA-2014-145226"/>
    <x v="3"/>
    <x v="166"/>
    <d v="2014-12-11T00:00:00"/>
    <x v="0"/>
    <s v="DL-13315"/>
    <x v="111"/>
    <s v="Consumer"/>
    <s v="United States"/>
    <s v="New York City"/>
    <x v="15"/>
    <n v="10035"/>
    <x v="3"/>
    <s v="OFF-ST-10002352"/>
    <x v="1"/>
    <s v="Storage"/>
    <x v="847"/>
    <n v="31.92"/>
    <n v="4"/>
    <n v="0"/>
    <n v="8.299199999999999"/>
    <n v="0"/>
  </r>
  <r>
    <n v="1172"/>
    <s v="US-2011-100279"/>
    <x v="2"/>
    <x v="418"/>
    <d v="2011-03-14T00:00:00"/>
    <x v="1"/>
    <s v="SW-20275"/>
    <x v="349"/>
    <s v="Consumer"/>
    <s v="United States"/>
    <s v="Royal Oak"/>
    <x v="12"/>
    <n v="48073"/>
    <x v="2"/>
    <s v="OFF-PA-10002259"/>
    <x v="1"/>
    <s v="Paper"/>
    <x v="848"/>
    <n v="22.38"/>
    <n v="2"/>
    <n v="0"/>
    <n v="10.7424"/>
    <n v="1"/>
  </r>
  <r>
    <n v="1173"/>
    <s v="CA-2011-158064"/>
    <x v="2"/>
    <x v="419"/>
    <d v="2011-04-25T00:00:00"/>
    <x v="1"/>
    <s v="AA-10375"/>
    <x v="211"/>
    <s v="Consumer"/>
    <s v="United States"/>
    <s v="Los Angeles"/>
    <x v="1"/>
    <n v="90008"/>
    <x v="1"/>
    <s v="OFF-BI-10002976"/>
    <x v="1"/>
    <s v="Binders"/>
    <x v="849"/>
    <n v="16.520000000000003"/>
    <n v="5"/>
    <n v="0.2"/>
    <n v="5.5754999999999999"/>
    <n v="1"/>
  </r>
  <r>
    <n v="1174"/>
    <s v="US-2012-104430"/>
    <x v="1"/>
    <x v="420"/>
    <d v="2012-10-26T00:00:00"/>
    <x v="1"/>
    <s v="LT-17110"/>
    <x v="299"/>
    <s v="Consumer"/>
    <s v="United States"/>
    <s v="Bloomington"/>
    <x v="10"/>
    <n v="61701"/>
    <x v="2"/>
    <s v="OFF-BI-10000301"/>
    <x v="1"/>
    <s v="Binders"/>
    <x v="619"/>
    <n v="5.1759999999999984"/>
    <n v="4"/>
    <n v="0.8"/>
    <n v="-7.7640000000000011"/>
    <n v="1"/>
  </r>
  <r>
    <n v="1175"/>
    <s v="CA-2012-132080"/>
    <x v="1"/>
    <x v="421"/>
    <d v="2012-08-25T00:00:00"/>
    <x v="2"/>
    <s v="DP-13105"/>
    <x v="317"/>
    <s v="Corporate"/>
    <s v="United States"/>
    <s v="New York City"/>
    <x v="15"/>
    <n v="10035"/>
    <x v="3"/>
    <s v="OFF-BI-10003694"/>
    <x v="1"/>
    <s v="Binders"/>
    <x v="850"/>
    <n v="50.112000000000002"/>
    <n v="6"/>
    <n v="0.2"/>
    <n v="16.2864"/>
    <n v="1"/>
  </r>
  <r>
    <n v="1176"/>
    <s v="CA-2013-161207"/>
    <x v="0"/>
    <x v="48"/>
    <d v="2013-09-04T00:00:00"/>
    <x v="1"/>
    <s v="AB-10060"/>
    <x v="144"/>
    <s v="Home Office"/>
    <s v="United States"/>
    <s v="Concord"/>
    <x v="38"/>
    <n v="3301"/>
    <x v="3"/>
    <s v="OFF-SU-10000381"/>
    <x v="1"/>
    <s v="Supplies"/>
    <x v="654"/>
    <n v="27.93"/>
    <n v="3"/>
    <n v="0"/>
    <n v="8.0996999999999986"/>
    <n v="1"/>
  </r>
  <r>
    <n v="1177"/>
    <s v="CA-2011-120243"/>
    <x v="2"/>
    <x v="422"/>
    <d v="2011-12-30T00:00:00"/>
    <x v="0"/>
    <s v="AT-10435"/>
    <x v="401"/>
    <s v="Home Office"/>
    <s v="United States"/>
    <s v="Los Angeles"/>
    <x v="1"/>
    <n v="90004"/>
    <x v="1"/>
    <s v="OFF-LA-10004425"/>
    <x v="1"/>
    <s v="Labels"/>
    <x v="33"/>
    <n v="11.56"/>
    <n v="4"/>
    <n v="0"/>
    <n v="5.4332000000000003"/>
    <n v="1"/>
  </r>
  <r>
    <n v="1178"/>
    <s v="CA-2013-113621"/>
    <x v="0"/>
    <x v="49"/>
    <d v="2013-12-06T00:00:00"/>
    <x v="1"/>
    <s v="JE-15745"/>
    <x v="32"/>
    <s v="Consumer"/>
    <s v="United States"/>
    <s v="Rockville"/>
    <x v="39"/>
    <n v="20852"/>
    <x v="3"/>
    <s v="FUR-CH-10001270"/>
    <x v="0"/>
    <s v="Chairs"/>
    <x v="851"/>
    <n v="172.5"/>
    <n v="2"/>
    <n v="0"/>
    <n v="51.749999999999986"/>
    <n v="1"/>
  </r>
  <r>
    <n v="1179"/>
    <s v="CA-2013-113621"/>
    <x v="0"/>
    <x v="49"/>
    <d v="2013-12-06T00:00:00"/>
    <x v="1"/>
    <s v="JE-15745"/>
    <x v="32"/>
    <s v="Consumer"/>
    <s v="United States"/>
    <s v="Rockville"/>
    <x v="39"/>
    <n v="20852"/>
    <x v="3"/>
    <s v="TEC-PH-10003931"/>
    <x v="2"/>
    <s v="Phones"/>
    <x v="159"/>
    <n v="179.97"/>
    <n v="3"/>
    <n v="0"/>
    <n v="44.992500000000007"/>
    <n v="0"/>
  </r>
  <r>
    <n v="1180"/>
    <s v="CA-2013-168081"/>
    <x v="0"/>
    <x v="423"/>
    <d v="2013-04-28T00:00:00"/>
    <x v="0"/>
    <s v="CA-12055"/>
    <x v="402"/>
    <s v="Home Office"/>
    <s v="United States"/>
    <s v="Houston"/>
    <x v="5"/>
    <n v="77070"/>
    <x v="2"/>
    <s v="TEC-AC-10003174"/>
    <x v="2"/>
    <s v="Accessories"/>
    <x v="614"/>
    <n v="258.69600000000003"/>
    <n v="3"/>
    <n v="0.2"/>
    <n v="64.674000000000007"/>
    <n v="1"/>
  </r>
  <r>
    <n v="1181"/>
    <s v="CA-2011-128146"/>
    <x v="2"/>
    <x v="261"/>
    <d v="2011-06-25T00:00:00"/>
    <x v="1"/>
    <s v="DB-13060"/>
    <x v="72"/>
    <s v="Consumer"/>
    <s v="United States"/>
    <s v="Lakewood"/>
    <x v="30"/>
    <n v="8701"/>
    <x v="3"/>
    <s v="TEC-PH-10004539"/>
    <x v="2"/>
    <s v="Phones"/>
    <x v="852"/>
    <n v="1322.93"/>
    <n v="7"/>
    <n v="0"/>
    <n v="357.19110000000001"/>
    <n v="1"/>
  </r>
  <r>
    <n v="1182"/>
    <s v="CA-2011-128146"/>
    <x v="2"/>
    <x v="261"/>
    <d v="2011-06-25T00:00:00"/>
    <x v="1"/>
    <s v="DB-13060"/>
    <x v="72"/>
    <s v="Consumer"/>
    <s v="United States"/>
    <s v="Lakewood"/>
    <x v="30"/>
    <n v="8701"/>
    <x v="3"/>
    <s v="OFF-AR-10001919"/>
    <x v="1"/>
    <s v="Art"/>
    <x v="853"/>
    <n v="3.76"/>
    <n v="2"/>
    <n v="0"/>
    <n v="1.0903999999999998"/>
    <n v="0"/>
  </r>
  <r>
    <n v="1183"/>
    <s v="CA-2014-138779"/>
    <x v="3"/>
    <x v="424"/>
    <d v="2014-01-16T00:00:00"/>
    <x v="2"/>
    <s v="RB-19570"/>
    <x v="262"/>
    <s v="Consumer"/>
    <s v="United States"/>
    <s v="Jacksonville"/>
    <x v="3"/>
    <n v="28540"/>
    <x v="0"/>
    <s v="OFF-EN-10002504"/>
    <x v="1"/>
    <s v="Envelopes"/>
    <x v="113"/>
    <n v="21.744"/>
    <n v="1"/>
    <n v="0.2"/>
    <n v="7.3385999999999996"/>
    <n v="1"/>
  </r>
  <r>
    <n v="1184"/>
    <s v="CA-2014-138779"/>
    <x v="3"/>
    <x v="424"/>
    <d v="2014-01-16T00:00:00"/>
    <x v="2"/>
    <s v="RB-19570"/>
    <x v="262"/>
    <s v="Consumer"/>
    <s v="United States"/>
    <s v="Jacksonville"/>
    <x v="3"/>
    <n v="28540"/>
    <x v="0"/>
    <s v="TEC-PH-10003655"/>
    <x v="2"/>
    <s v="Phones"/>
    <x v="854"/>
    <n v="7.92"/>
    <n v="5"/>
    <n v="0.2"/>
    <n v="0.69300000000000006"/>
    <n v="0"/>
  </r>
  <r>
    <n v="1185"/>
    <s v="CA-2011-127131"/>
    <x v="2"/>
    <x v="156"/>
    <d v="2011-11-30T00:00:00"/>
    <x v="1"/>
    <s v="HR-14830"/>
    <x v="403"/>
    <s v="Corporate"/>
    <s v="United States"/>
    <s v="Seattle"/>
    <x v="4"/>
    <n v="98103"/>
    <x v="1"/>
    <s v="OFF-BI-10004656"/>
    <x v="1"/>
    <s v="Binders"/>
    <x v="855"/>
    <n v="12.096000000000002"/>
    <n v="7"/>
    <n v="0.2"/>
    <n v="4.2335999999999991"/>
    <n v="1"/>
  </r>
  <r>
    <n v="1186"/>
    <s v="CA-2011-127131"/>
    <x v="2"/>
    <x v="156"/>
    <d v="2011-11-30T00:00:00"/>
    <x v="1"/>
    <s v="HR-14830"/>
    <x v="403"/>
    <s v="Corporate"/>
    <s v="United States"/>
    <s v="Seattle"/>
    <x v="4"/>
    <n v="98103"/>
    <x v="1"/>
    <s v="OFF-ST-10002344"/>
    <x v="1"/>
    <s v="Storage"/>
    <x v="856"/>
    <n v="485.88"/>
    <n v="6"/>
    <n v="0"/>
    <n v="9.7176000000000329"/>
    <n v="0"/>
  </r>
  <r>
    <n v="1187"/>
    <s v="CA-2011-127131"/>
    <x v="2"/>
    <x v="156"/>
    <d v="2011-11-30T00:00:00"/>
    <x v="1"/>
    <s v="HR-14830"/>
    <x v="403"/>
    <s v="Corporate"/>
    <s v="United States"/>
    <s v="Seattle"/>
    <x v="4"/>
    <n v="98103"/>
    <x v="1"/>
    <s v="OFF-PA-10001800"/>
    <x v="1"/>
    <s v="Paper"/>
    <x v="580"/>
    <n v="25.92"/>
    <n v="4"/>
    <n v="0"/>
    <n v="12.441600000000001"/>
    <n v="0"/>
  </r>
  <r>
    <n v="1188"/>
    <s v="CA-2011-127131"/>
    <x v="2"/>
    <x v="156"/>
    <d v="2011-11-30T00:00:00"/>
    <x v="1"/>
    <s v="HR-14830"/>
    <x v="403"/>
    <s v="Corporate"/>
    <s v="United States"/>
    <s v="Seattle"/>
    <x v="4"/>
    <n v="98103"/>
    <x v="1"/>
    <s v="OFF-ST-10000036"/>
    <x v="1"/>
    <s v="Storage"/>
    <x v="590"/>
    <n v="197.58"/>
    <n v="2"/>
    <n v="0"/>
    <n v="53.346599999999995"/>
    <n v="0"/>
  </r>
  <r>
    <n v="1189"/>
    <s v="CA-2014-117212"/>
    <x v="3"/>
    <x v="425"/>
    <d v="2014-03-01T00:00:00"/>
    <x v="0"/>
    <s v="BT-11530"/>
    <x v="404"/>
    <s v="Home Office"/>
    <s v="United States"/>
    <s v="Los Angeles"/>
    <x v="1"/>
    <n v="90036"/>
    <x v="1"/>
    <s v="OFF-AP-10004532"/>
    <x v="1"/>
    <s v="Appliances"/>
    <x v="559"/>
    <n v="81.92"/>
    <n v="4"/>
    <n v="0"/>
    <n v="22.118400000000001"/>
    <n v="1"/>
  </r>
  <r>
    <n v="1190"/>
    <s v="CA-2014-117212"/>
    <x v="3"/>
    <x v="425"/>
    <d v="2014-03-01T00:00:00"/>
    <x v="0"/>
    <s v="BT-11530"/>
    <x v="404"/>
    <s v="Home Office"/>
    <s v="United States"/>
    <s v="Los Angeles"/>
    <x v="1"/>
    <n v="90036"/>
    <x v="1"/>
    <s v="TEC-PH-10004447"/>
    <x v="2"/>
    <s v="Phones"/>
    <x v="857"/>
    <n v="889.53600000000006"/>
    <n v="8"/>
    <n v="0.2"/>
    <n v="66.715199999999982"/>
    <n v="0"/>
  </r>
  <r>
    <n v="1191"/>
    <s v="CA-2014-117212"/>
    <x v="3"/>
    <x v="425"/>
    <d v="2014-03-01T00:00:00"/>
    <x v="0"/>
    <s v="BT-11530"/>
    <x v="404"/>
    <s v="Home Office"/>
    <s v="United States"/>
    <s v="Los Angeles"/>
    <x v="1"/>
    <n v="90036"/>
    <x v="1"/>
    <s v="FUR-CH-10003973"/>
    <x v="0"/>
    <s v="Chairs"/>
    <x v="858"/>
    <n v="892.22400000000005"/>
    <n v="3"/>
    <n v="0.2"/>
    <n v="89.222400000000022"/>
    <n v="0"/>
  </r>
  <r>
    <n v="1192"/>
    <s v="CA-2014-117212"/>
    <x v="3"/>
    <x v="425"/>
    <d v="2014-03-01T00:00:00"/>
    <x v="0"/>
    <s v="BT-11530"/>
    <x v="404"/>
    <s v="Home Office"/>
    <s v="United States"/>
    <s v="Los Angeles"/>
    <x v="1"/>
    <n v="90036"/>
    <x v="1"/>
    <s v="OFF-PA-10001970"/>
    <x v="1"/>
    <s v="Paper"/>
    <x v="361"/>
    <n v="223.92"/>
    <n v="4"/>
    <n v="0"/>
    <n v="109.7208"/>
    <n v="0"/>
  </r>
  <r>
    <n v="1193"/>
    <s v="CA-2014-117212"/>
    <x v="3"/>
    <x v="425"/>
    <d v="2014-03-01T00:00:00"/>
    <x v="0"/>
    <s v="BT-11530"/>
    <x v="404"/>
    <s v="Home Office"/>
    <s v="United States"/>
    <s v="Los Angeles"/>
    <x v="1"/>
    <n v="90036"/>
    <x v="1"/>
    <s v="OFF-PA-10000682"/>
    <x v="1"/>
    <s v="Paper"/>
    <x v="859"/>
    <n v="23.12"/>
    <n v="4"/>
    <n v="0"/>
    <n v="11.328800000000001"/>
    <n v="0"/>
  </r>
  <r>
    <n v="1194"/>
    <s v="US-2012-130519"/>
    <x v="1"/>
    <x v="426"/>
    <d v="2012-09-15T00:00:00"/>
    <x v="3"/>
    <s v="NG-18355"/>
    <x v="243"/>
    <s v="Corporate"/>
    <s v="United States"/>
    <s v="Coral Springs"/>
    <x v="2"/>
    <n v="33065"/>
    <x v="0"/>
    <s v="OFF-PA-10001937"/>
    <x v="1"/>
    <s v="Paper"/>
    <x v="286"/>
    <n v="15.552000000000003"/>
    <n v="3"/>
    <n v="0.2"/>
    <n v="5.4432"/>
    <n v="1"/>
  </r>
  <r>
    <n v="1195"/>
    <s v="US-2012-130519"/>
    <x v="1"/>
    <x v="426"/>
    <d v="2012-09-15T00:00:00"/>
    <x v="3"/>
    <s v="NG-18355"/>
    <x v="243"/>
    <s v="Corporate"/>
    <s v="United States"/>
    <s v="Coral Springs"/>
    <x v="2"/>
    <n v="33065"/>
    <x v="0"/>
    <s v="FUR-FU-10002268"/>
    <x v="0"/>
    <s v="Furnishings"/>
    <x v="860"/>
    <n v="15.712000000000002"/>
    <n v="4"/>
    <n v="0.2"/>
    <n v="2.553199999999999"/>
    <n v="0"/>
  </r>
  <r>
    <n v="1196"/>
    <s v="US-2012-130519"/>
    <x v="1"/>
    <x v="426"/>
    <d v="2012-09-15T00:00:00"/>
    <x v="3"/>
    <s v="NG-18355"/>
    <x v="243"/>
    <s v="Corporate"/>
    <s v="United States"/>
    <s v="Coral Springs"/>
    <x v="2"/>
    <n v="33065"/>
    <x v="0"/>
    <s v="OFF-ST-10001321"/>
    <x v="1"/>
    <s v="Storage"/>
    <x v="416"/>
    <n v="24.672000000000001"/>
    <n v="2"/>
    <n v="0.2"/>
    <n v="2.1588000000000021"/>
    <n v="0"/>
  </r>
  <r>
    <n v="1197"/>
    <s v="US-2012-130519"/>
    <x v="1"/>
    <x v="426"/>
    <d v="2012-09-15T00:00:00"/>
    <x v="3"/>
    <s v="NG-18355"/>
    <x v="243"/>
    <s v="Corporate"/>
    <s v="United States"/>
    <s v="Coral Springs"/>
    <x v="2"/>
    <n v="33065"/>
    <x v="0"/>
    <s v="FUR-FU-10003394"/>
    <x v="0"/>
    <s v="Furnishings"/>
    <x v="578"/>
    <n v="55.967999999999996"/>
    <n v="1"/>
    <n v="0.2"/>
    <n v="-2.098800000000006"/>
    <n v="0"/>
  </r>
  <r>
    <n v="1198"/>
    <s v="CA-2013-130946"/>
    <x v="0"/>
    <x v="143"/>
    <d v="2013-04-13T00:00:00"/>
    <x v="1"/>
    <s v="ZC-21910"/>
    <x v="233"/>
    <s v="Consumer"/>
    <s v="United States"/>
    <s v="Houston"/>
    <x v="5"/>
    <n v="77041"/>
    <x v="2"/>
    <s v="TEC-AC-10001990"/>
    <x v="2"/>
    <s v="Accessories"/>
    <x v="861"/>
    <n v="431.92800000000005"/>
    <n v="9"/>
    <n v="0.2"/>
    <n v="64.789199999999951"/>
    <n v="1"/>
  </r>
  <r>
    <n v="1199"/>
    <s v="CA-2013-130946"/>
    <x v="0"/>
    <x v="143"/>
    <d v="2013-04-13T00:00:00"/>
    <x v="1"/>
    <s v="ZC-21910"/>
    <x v="233"/>
    <s v="Consumer"/>
    <s v="United States"/>
    <s v="Houston"/>
    <x v="5"/>
    <n v="77041"/>
    <x v="2"/>
    <s v="FUR-CH-10004540"/>
    <x v="0"/>
    <s v="Chairs"/>
    <x v="862"/>
    <n v="95.983999999999995"/>
    <n v="4"/>
    <n v="0.3"/>
    <n v="-4.1135999999999981"/>
    <n v="0"/>
  </r>
  <r>
    <n v="1200"/>
    <s v="CA-2013-130946"/>
    <x v="0"/>
    <x v="143"/>
    <d v="2013-04-13T00:00:00"/>
    <x v="1"/>
    <s v="ZC-21910"/>
    <x v="233"/>
    <s v="Consumer"/>
    <s v="United States"/>
    <s v="Houston"/>
    <x v="5"/>
    <n v="77041"/>
    <x v="2"/>
    <s v="OFF-BI-10004995"/>
    <x v="1"/>
    <s v="Binders"/>
    <x v="313"/>
    <n v="1088.7919999999997"/>
    <n v="4"/>
    <n v="0.8"/>
    <n v="-1850.9464000000007"/>
    <n v="0"/>
  </r>
  <r>
    <n v="1201"/>
    <s v="CA-2013-114727"/>
    <x v="0"/>
    <x v="427"/>
    <d v="2013-07-25T00:00:00"/>
    <x v="1"/>
    <s v="LS-16945"/>
    <x v="322"/>
    <s v="Corporate"/>
    <s v="United States"/>
    <s v="Denver"/>
    <x v="22"/>
    <n v="80219"/>
    <x v="1"/>
    <s v="FUR-CH-10002335"/>
    <x v="0"/>
    <s v="Chairs"/>
    <x v="623"/>
    <n v="544.00800000000004"/>
    <n v="3"/>
    <n v="0.2"/>
    <n v="40.800600000000003"/>
    <n v="1"/>
  </r>
  <r>
    <n v="1202"/>
    <s v="CA-2013-114727"/>
    <x v="0"/>
    <x v="427"/>
    <d v="2013-07-25T00:00:00"/>
    <x v="1"/>
    <s v="LS-16945"/>
    <x v="322"/>
    <s v="Corporate"/>
    <s v="United States"/>
    <s v="Denver"/>
    <x v="22"/>
    <n v="80219"/>
    <x v="1"/>
    <s v="OFF-BI-10004967"/>
    <x v="1"/>
    <s v="Binders"/>
    <x v="253"/>
    <n v="1.8720000000000003"/>
    <n v="3"/>
    <n v="0.7"/>
    <n v="-1.4352"/>
    <n v="0"/>
  </r>
  <r>
    <n v="1203"/>
    <s v="CA-2013-114727"/>
    <x v="0"/>
    <x v="427"/>
    <d v="2013-07-25T00:00:00"/>
    <x v="1"/>
    <s v="LS-16945"/>
    <x v="322"/>
    <s v="Corporate"/>
    <s v="United States"/>
    <s v="Denver"/>
    <x v="22"/>
    <n v="80219"/>
    <x v="1"/>
    <s v="FUR-CH-10002331"/>
    <x v="0"/>
    <s v="Chairs"/>
    <x v="402"/>
    <n v="854.35200000000009"/>
    <n v="3"/>
    <n v="0.2"/>
    <n v="10.679399999999873"/>
    <n v="0"/>
  </r>
  <r>
    <n v="1204"/>
    <s v="CA-2013-114727"/>
    <x v="0"/>
    <x v="427"/>
    <d v="2013-07-25T00:00:00"/>
    <x v="1"/>
    <s v="LS-16945"/>
    <x v="322"/>
    <s v="Corporate"/>
    <s v="United States"/>
    <s v="Denver"/>
    <x v="22"/>
    <n v="80219"/>
    <x v="1"/>
    <s v="OFF-ST-10002292"/>
    <x v="1"/>
    <s v="Storage"/>
    <x v="863"/>
    <n v="593.5680000000001"/>
    <n v="2"/>
    <n v="0.2"/>
    <n v="0"/>
    <n v="0"/>
  </r>
  <r>
    <n v="1205"/>
    <s v="CA-2013-114727"/>
    <x v="0"/>
    <x v="427"/>
    <d v="2013-07-25T00:00:00"/>
    <x v="1"/>
    <s v="LS-16945"/>
    <x v="322"/>
    <s v="Corporate"/>
    <s v="United States"/>
    <s v="Denver"/>
    <x v="22"/>
    <n v="80219"/>
    <x v="1"/>
    <s v="OFF-ST-10000689"/>
    <x v="1"/>
    <s v="Storage"/>
    <x v="421"/>
    <n v="338.04"/>
    <n v="3"/>
    <n v="0.2"/>
    <n v="-33.804000000000002"/>
    <n v="0"/>
  </r>
  <r>
    <n v="1206"/>
    <s v="CA-2014-133235"/>
    <x v="3"/>
    <x v="378"/>
    <d v="2014-08-05T00:00:00"/>
    <x v="2"/>
    <s v="LH-16750"/>
    <x v="405"/>
    <s v="Consumer"/>
    <s v="United States"/>
    <s v="Charlotte"/>
    <x v="3"/>
    <n v="28205"/>
    <x v="0"/>
    <s v="TEC-PH-10002660"/>
    <x v="2"/>
    <s v="Phones"/>
    <x v="697"/>
    <n v="271.95999999999998"/>
    <n v="5"/>
    <n v="0.2"/>
    <n v="16.997500000000016"/>
    <n v="1"/>
  </r>
  <r>
    <n v="1207"/>
    <s v="CA-2013-137050"/>
    <x v="0"/>
    <x v="216"/>
    <d v="2013-07-19T00:00:00"/>
    <x v="0"/>
    <s v="SW-20755"/>
    <x v="406"/>
    <s v="Corporate"/>
    <s v="United States"/>
    <s v="New York City"/>
    <x v="15"/>
    <n v="10009"/>
    <x v="3"/>
    <s v="OFF-ST-10004634"/>
    <x v="1"/>
    <s v="Storage"/>
    <x v="597"/>
    <n v="11.21"/>
    <n v="1"/>
    <n v="0"/>
    <n v="3.3629999999999995"/>
    <n v="1"/>
  </r>
  <r>
    <n v="1208"/>
    <s v="CA-2013-137050"/>
    <x v="0"/>
    <x v="216"/>
    <d v="2013-07-19T00:00:00"/>
    <x v="0"/>
    <s v="SW-20755"/>
    <x v="406"/>
    <s v="Corporate"/>
    <s v="United States"/>
    <s v="New York City"/>
    <x v="15"/>
    <n v="10009"/>
    <x v="3"/>
    <s v="OFF-BI-10002160"/>
    <x v="1"/>
    <s v="Binders"/>
    <x v="312"/>
    <n v="9.1440000000000001"/>
    <n v="3"/>
    <n v="0.2"/>
    <n v="3.2003999999999997"/>
    <n v="0"/>
  </r>
  <r>
    <n v="1209"/>
    <s v="CA-2013-137050"/>
    <x v="0"/>
    <x v="216"/>
    <d v="2013-07-19T00:00:00"/>
    <x v="0"/>
    <s v="SW-20755"/>
    <x v="406"/>
    <s v="Corporate"/>
    <s v="United States"/>
    <s v="New York City"/>
    <x v="15"/>
    <n v="10009"/>
    <x v="3"/>
    <s v="OFF-FA-10002988"/>
    <x v="1"/>
    <s v="Fasteners"/>
    <x v="131"/>
    <n v="14.069999999999999"/>
    <n v="7"/>
    <n v="0"/>
    <n v="6.8942999999999994"/>
    <n v="0"/>
  </r>
  <r>
    <n v="1210"/>
    <s v="CA-2013-137050"/>
    <x v="0"/>
    <x v="216"/>
    <d v="2013-07-19T00:00:00"/>
    <x v="0"/>
    <s v="SW-20755"/>
    <x v="406"/>
    <s v="Corporate"/>
    <s v="United States"/>
    <s v="New York City"/>
    <x v="15"/>
    <n v="10009"/>
    <x v="3"/>
    <s v="OFF-AR-10004999"/>
    <x v="1"/>
    <s v="Art"/>
    <x v="864"/>
    <n v="41.86"/>
    <n v="7"/>
    <n v="0"/>
    <n v="10.465"/>
    <n v="0"/>
  </r>
  <r>
    <n v="1211"/>
    <s v="CA-2013-137050"/>
    <x v="0"/>
    <x v="216"/>
    <d v="2013-07-19T00:00:00"/>
    <x v="0"/>
    <s v="SW-20755"/>
    <x v="406"/>
    <s v="Corporate"/>
    <s v="United States"/>
    <s v="New York City"/>
    <x v="15"/>
    <n v="10009"/>
    <x v="3"/>
    <s v="OFF-BI-10001031"/>
    <x v="1"/>
    <s v="Binders"/>
    <x v="865"/>
    <n v="8.5440000000000005"/>
    <n v="2"/>
    <n v="0.2"/>
    <n v="2.8835999999999995"/>
    <n v="0"/>
  </r>
  <r>
    <n v="1212"/>
    <s v="CA-2013-137050"/>
    <x v="0"/>
    <x v="216"/>
    <d v="2013-07-19T00:00:00"/>
    <x v="0"/>
    <s v="SW-20755"/>
    <x v="406"/>
    <s v="Corporate"/>
    <s v="United States"/>
    <s v="New York City"/>
    <x v="15"/>
    <n v="10009"/>
    <x v="3"/>
    <s v="FUR-BO-10004695"/>
    <x v="0"/>
    <s v="Bookcases"/>
    <x v="198"/>
    <n v="579.13599999999997"/>
    <n v="4"/>
    <n v="0.2"/>
    <n v="21.717599999999948"/>
    <n v="0"/>
  </r>
  <r>
    <n v="1213"/>
    <s v="US-2014-118087"/>
    <x v="3"/>
    <x v="428"/>
    <d v="2014-09-14T00:00:00"/>
    <x v="1"/>
    <s v="SP-20620"/>
    <x v="407"/>
    <s v="Corporate"/>
    <s v="United States"/>
    <s v="Philadelphia"/>
    <x v="9"/>
    <n v="19134"/>
    <x v="3"/>
    <s v="FUR-CH-10004860"/>
    <x v="0"/>
    <s v="Chairs"/>
    <x v="210"/>
    <n v="141.37199999999999"/>
    <n v="2"/>
    <n v="0.3"/>
    <n v="-48.470400000000019"/>
    <n v="1"/>
  </r>
  <r>
    <n v="1214"/>
    <s v="US-2014-118087"/>
    <x v="3"/>
    <x v="428"/>
    <d v="2014-09-14T00:00:00"/>
    <x v="1"/>
    <s v="SP-20620"/>
    <x v="407"/>
    <s v="Corporate"/>
    <s v="United States"/>
    <s v="Philadelphia"/>
    <x v="9"/>
    <n v="19134"/>
    <x v="3"/>
    <s v="OFF-BI-10002432"/>
    <x v="1"/>
    <s v="Binders"/>
    <x v="866"/>
    <n v="3.036"/>
    <n v="2"/>
    <n v="0.7"/>
    <n v="-2.3275999999999994"/>
    <n v="0"/>
  </r>
  <r>
    <n v="1215"/>
    <s v="US-2014-118087"/>
    <x v="3"/>
    <x v="428"/>
    <d v="2014-09-14T00:00:00"/>
    <x v="1"/>
    <s v="SP-20620"/>
    <x v="407"/>
    <s v="Corporate"/>
    <s v="United States"/>
    <s v="Philadelphia"/>
    <x v="9"/>
    <n v="19134"/>
    <x v="3"/>
    <s v="OFF-BI-10000069"/>
    <x v="1"/>
    <s v="Binders"/>
    <x v="486"/>
    <n v="4.503000000000001"/>
    <n v="1"/>
    <n v="0.7"/>
    <n v="-3.6024000000000012"/>
    <n v="0"/>
  </r>
  <r>
    <n v="1216"/>
    <s v="US-2014-118087"/>
    <x v="3"/>
    <x v="428"/>
    <d v="2014-09-14T00:00:00"/>
    <x v="1"/>
    <s v="SP-20620"/>
    <x v="407"/>
    <s v="Corporate"/>
    <s v="United States"/>
    <s v="Philadelphia"/>
    <x v="9"/>
    <n v="19134"/>
    <x v="3"/>
    <s v="OFF-AR-10003602"/>
    <x v="1"/>
    <s v="Art"/>
    <x v="239"/>
    <n v="4.6719999999999997"/>
    <n v="1"/>
    <n v="0.2"/>
    <n v="1.5767999999999998"/>
    <n v="0"/>
  </r>
  <r>
    <n v="1217"/>
    <s v="US-2014-118087"/>
    <x v="3"/>
    <x v="428"/>
    <d v="2014-09-14T00:00:00"/>
    <x v="1"/>
    <s v="SP-20620"/>
    <x v="407"/>
    <s v="Corporate"/>
    <s v="United States"/>
    <s v="Philadelphia"/>
    <x v="9"/>
    <n v="19134"/>
    <x v="3"/>
    <s v="TEC-AC-10004469"/>
    <x v="2"/>
    <s v="Accessories"/>
    <x v="238"/>
    <n v="95.88000000000001"/>
    <n v="3"/>
    <n v="0.2"/>
    <n v="28.764000000000006"/>
    <n v="0"/>
  </r>
  <r>
    <n v="1218"/>
    <s v="US-2014-118087"/>
    <x v="3"/>
    <x v="428"/>
    <d v="2014-09-14T00:00:00"/>
    <x v="1"/>
    <s v="SP-20620"/>
    <x v="407"/>
    <s v="Corporate"/>
    <s v="United States"/>
    <s v="Philadelphia"/>
    <x v="9"/>
    <n v="19134"/>
    <x v="3"/>
    <s v="FUR-FU-10001867"/>
    <x v="0"/>
    <s v="Furnishings"/>
    <x v="867"/>
    <n v="17.024000000000001"/>
    <n v="2"/>
    <n v="0.2"/>
    <n v="1.7024000000000008"/>
    <n v="0"/>
  </r>
  <r>
    <n v="1219"/>
    <s v="US-2014-118087"/>
    <x v="3"/>
    <x v="428"/>
    <d v="2014-09-14T00:00:00"/>
    <x v="1"/>
    <s v="SP-20620"/>
    <x v="407"/>
    <s v="Corporate"/>
    <s v="United States"/>
    <s v="Philadelphia"/>
    <x v="9"/>
    <n v="19134"/>
    <x v="3"/>
    <s v="TEC-AC-10003174"/>
    <x v="2"/>
    <s v="Accessories"/>
    <x v="614"/>
    <n v="258.69600000000003"/>
    <n v="3"/>
    <n v="0.2"/>
    <n v="64.674000000000007"/>
    <n v="0"/>
  </r>
  <r>
    <n v="1220"/>
    <s v="US-2014-118087"/>
    <x v="3"/>
    <x v="428"/>
    <d v="2014-09-14T00:00:00"/>
    <x v="1"/>
    <s v="SP-20620"/>
    <x v="407"/>
    <s v="Corporate"/>
    <s v="United States"/>
    <s v="Philadelphia"/>
    <x v="9"/>
    <n v="19134"/>
    <x v="3"/>
    <s v="TEC-PH-10002200"/>
    <x v="2"/>
    <s v="Phones"/>
    <x v="868"/>
    <n v="1931.9579999999999"/>
    <n v="7"/>
    <n v="0.4"/>
    <n v="-386.3915999999997"/>
    <n v="0"/>
  </r>
  <r>
    <n v="1221"/>
    <s v="CA-2011-110184"/>
    <x v="2"/>
    <x v="136"/>
    <d v="2011-07-16T00:00:00"/>
    <x v="1"/>
    <s v="BF-11170"/>
    <x v="408"/>
    <s v="Home Office"/>
    <s v="United States"/>
    <s v="Los Angeles"/>
    <x v="1"/>
    <n v="90036"/>
    <x v="1"/>
    <s v="OFF-ST-10000107"/>
    <x v="1"/>
    <s v="Storage"/>
    <x v="17"/>
    <n v="249.75"/>
    <n v="9"/>
    <n v="0"/>
    <n v="44.954999999999977"/>
    <n v="1"/>
  </r>
  <r>
    <n v="1222"/>
    <s v="CA-2011-110184"/>
    <x v="2"/>
    <x v="136"/>
    <d v="2011-07-16T00:00:00"/>
    <x v="1"/>
    <s v="BF-11170"/>
    <x v="408"/>
    <s v="Home Office"/>
    <s v="United States"/>
    <s v="Los Angeles"/>
    <x v="1"/>
    <n v="90036"/>
    <x v="1"/>
    <s v="TEC-PH-10000439"/>
    <x v="2"/>
    <s v="Phones"/>
    <x v="869"/>
    <n v="255.93600000000004"/>
    <n v="8"/>
    <n v="0.2"/>
    <n v="28.792799999999971"/>
    <n v="0"/>
  </r>
  <r>
    <n v="1223"/>
    <s v="CA-2013-126004"/>
    <x v="0"/>
    <x v="429"/>
    <d v="2013-12-06T00:00:00"/>
    <x v="2"/>
    <s v="BM-11140"/>
    <x v="78"/>
    <s v="Consumer"/>
    <s v="United States"/>
    <s v="New York City"/>
    <x v="15"/>
    <n v="10024"/>
    <x v="3"/>
    <s v="FUR-FU-10001602"/>
    <x v="0"/>
    <s v="Furnishings"/>
    <x v="759"/>
    <n v="113.78999999999999"/>
    <n v="3"/>
    <n v="0"/>
    <n v="20.482199999999992"/>
    <n v="1"/>
  </r>
  <r>
    <n v="1224"/>
    <s v="CA-2013-126004"/>
    <x v="0"/>
    <x v="429"/>
    <d v="2013-12-06T00:00:00"/>
    <x v="2"/>
    <s v="BM-11140"/>
    <x v="78"/>
    <s v="Consumer"/>
    <s v="United States"/>
    <s v="New York City"/>
    <x v="15"/>
    <n v="10024"/>
    <x v="3"/>
    <s v="TEC-AC-10001432"/>
    <x v="2"/>
    <s v="Accessories"/>
    <x v="471"/>
    <n v="78.150000000000006"/>
    <n v="1"/>
    <n v="0"/>
    <n v="34.38600000000001"/>
    <n v="0"/>
  </r>
  <r>
    <n v="1225"/>
    <s v="CA-2013-126004"/>
    <x v="0"/>
    <x v="429"/>
    <d v="2013-12-06T00:00:00"/>
    <x v="2"/>
    <s v="BM-11140"/>
    <x v="78"/>
    <s v="Consumer"/>
    <s v="United States"/>
    <s v="New York City"/>
    <x v="15"/>
    <n v="10024"/>
    <x v="3"/>
    <s v="OFF-BI-10004656"/>
    <x v="1"/>
    <s v="Binders"/>
    <x v="855"/>
    <n v="1.7280000000000002"/>
    <n v="1"/>
    <n v="0.2"/>
    <n v="0.60479999999999989"/>
    <n v="0"/>
  </r>
  <r>
    <n v="1226"/>
    <s v="CA-2013-126004"/>
    <x v="0"/>
    <x v="429"/>
    <d v="2013-12-06T00:00:00"/>
    <x v="2"/>
    <s v="BM-11140"/>
    <x v="78"/>
    <s v="Consumer"/>
    <s v="United States"/>
    <s v="New York City"/>
    <x v="15"/>
    <n v="10024"/>
    <x v="3"/>
    <s v="OFF-PA-10001685"/>
    <x v="1"/>
    <s v="Paper"/>
    <x v="33"/>
    <n v="40.56"/>
    <n v="4"/>
    <n v="0"/>
    <n v="19.874400000000001"/>
    <n v="0"/>
  </r>
  <r>
    <n v="1227"/>
    <s v="CA-2013-126004"/>
    <x v="0"/>
    <x v="429"/>
    <d v="2013-12-06T00:00:00"/>
    <x v="2"/>
    <s v="BM-11140"/>
    <x v="78"/>
    <s v="Consumer"/>
    <s v="United States"/>
    <s v="New York City"/>
    <x v="15"/>
    <n v="10024"/>
    <x v="3"/>
    <s v="OFF-ST-10001418"/>
    <x v="1"/>
    <s v="Storage"/>
    <x v="870"/>
    <n v="182.94"/>
    <n v="3"/>
    <n v="0"/>
    <n v="3.6587999999999994"/>
    <n v="0"/>
  </r>
  <r>
    <n v="1228"/>
    <s v="CA-2013-126004"/>
    <x v="0"/>
    <x v="429"/>
    <d v="2013-12-06T00:00:00"/>
    <x v="2"/>
    <s v="BM-11140"/>
    <x v="78"/>
    <s v="Consumer"/>
    <s v="United States"/>
    <s v="New York City"/>
    <x v="15"/>
    <n v="10024"/>
    <x v="3"/>
    <s v="OFF-ST-10000676"/>
    <x v="1"/>
    <s v="Storage"/>
    <x v="871"/>
    <n v="193.86"/>
    <n v="2"/>
    <n v="0"/>
    <n v="11.631599999999992"/>
    <n v="0"/>
  </r>
  <r>
    <n v="1229"/>
    <s v="CA-2014-100013"/>
    <x v="3"/>
    <x v="44"/>
    <d v="2014-11-12T00:00:00"/>
    <x v="1"/>
    <s v="ZC-21910"/>
    <x v="233"/>
    <s v="Consumer"/>
    <s v="United States"/>
    <s v="Los Angeles"/>
    <x v="1"/>
    <n v="90045"/>
    <x v="1"/>
    <s v="OFF-EN-10001219"/>
    <x v="1"/>
    <s v="Envelopes"/>
    <x v="583"/>
    <n v="15.28"/>
    <n v="2"/>
    <n v="0"/>
    <n v="7.4871999999999996"/>
    <n v="1"/>
  </r>
  <r>
    <n v="1230"/>
    <s v="CA-2014-100013"/>
    <x v="3"/>
    <x v="44"/>
    <d v="2014-11-12T00:00:00"/>
    <x v="1"/>
    <s v="ZC-21910"/>
    <x v="233"/>
    <s v="Consumer"/>
    <s v="United States"/>
    <s v="Los Angeles"/>
    <x v="1"/>
    <n v="90045"/>
    <x v="1"/>
    <s v="FUR-FU-10001424"/>
    <x v="0"/>
    <s v="Furnishings"/>
    <x v="691"/>
    <n v="8.73"/>
    <n v="1"/>
    <n v="0"/>
    <n v="2.9681999999999995"/>
    <n v="0"/>
  </r>
  <r>
    <n v="1231"/>
    <s v="CA-2014-100013"/>
    <x v="3"/>
    <x v="44"/>
    <d v="2014-11-12T00:00:00"/>
    <x v="1"/>
    <s v="ZC-21910"/>
    <x v="233"/>
    <s v="Consumer"/>
    <s v="United States"/>
    <s v="Los Angeles"/>
    <x v="1"/>
    <n v="90045"/>
    <x v="1"/>
    <s v="OFF-AR-10001022"/>
    <x v="1"/>
    <s v="Art"/>
    <x v="872"/>
    <n v="5.68"/>
    <n v="2"/>
    <n v="0"/>
    <n v="1.7607999999999997"/>
    <n v="0"/>
  </r>
  <r>
    <n v="1232"/>
    <s v="CA-2012-132570"/>
    <x v="1"/>
    <x v="89"/>
    <d v="2012-11-02T00:00:00"/>
    <x v="0"/>
    <s v="KT-16480"/>
    <x v="409"/>
    <s v="Consumer"/>
    <s v="United States"/>
    <s v="Buffalo"/>
    <x v="15"/>
    <n v="14215"/>
    <x v="3"/>
    <s v="OFF-AR-10000369"/>
    <x v="1"/>
    <s v="Art"/>
    <x v="377"/>
    <n v="2.78"/>
    <n v="2"/>
    <n v="0"/>
    <n v="0.72279999999999989"/>
    <n v="1"/>
  </r>
  <r>
    <n v="1233"/>
    <s v="CA-2012-132570"/>
    <x v="1"/>
    <x v="89"/>
    <d v="2012-11-02T00:00:00"/>
    <x v="0"/>
    <s v="KT-16480"/>
    <x v="409"/>
    <s v="Consumer"/>
    <s v="United States"/>
    <s v="Buffalo"/>
    <x v="15"/>
    <n v="14215"/>
    <x v="3"/>
    <s v="OFF-EN-10003055"/>
    <x v="1"/>
    <s v="Envelopes"/>
    <x v="873"/>
    <n v="79.959999999999994"/>
    <n v="2"/>
    <n v="0"/>
    <n v="35.981999999999992"/>
    <n v="0"/>
  </r>
  <r>
    <n v="1234"/>
    <s v="CA-2013-153682"/>
    <x v="0"/>
    <x v="198"/>
    <d v="2013-06-02T00:00:00"/>
    <x v="2"/>
    <s v="BG-11695"/>
    <x v="410"/>
    <s v="Corporate"/>
    <s v="United States"/>
    <s v="Cincinnati"/>
    <x v="24"/>
    <n v="45231"/>
    <x v="3"/>
    <s v="TEC-CO-10001046"/>
    <x v="2"/>
    <s v="Copiers"/>
    <x v="874"/>
    <n v="839.98799999999994"/>
    <n v="2"/>
    <n v="0.4"/>
    <n v="69.99899999999991"/>
    <n v="1"/>
  </r>
  <r>
    <n v="1235"/>
    <s v="CA-2013-144344"/>
    <x v="0"/>
    <x v="99"/>
    <d v="2013-10-29T00:00:00"/>
    <x v="3"/>
    <s v="PG-18820"/>
    <x v="310"/>
    <s v="Consumer"/>
    <s v="United States"/>
    <s v="Boynton Beach"/>
    <x v="2"/>
    <n v="33437"/>
    <x v="0"/>
    <s v="FUR-FU-10000076"/>
    <x v="0"/>
    <s v="Furnishings"/>
    <x v="875"/>
    <n v="47.952000000000005"/>
    <n v="3"/>
    <n v="0.2"/>
    <n v="13.786200000000006"/>
    <n v="1"/>
  </r>
  <r>
    <n v="1236"/>
    <s v="CA-2013-144344"/>
    <x v="0"/>
    <x v="99"/>
    <d v="2013-10-29T00:00:00"/>
    <x v="3"/>
    <s v="PG-18820"/>
    <x v="310"/>
    <s v="Consumer"/>
    <s v="United States"/>
    <s v="Boynton Beach"/>
    <x v="2"/>
    <n v="33437"/>
    <x v="0"/>
    <s v="OFF-BI-10003719"/>
    <x v="1"/>
    <s v="Binders"/>
    <x v="684"/>
    <n v="37.425000000000004"/>
    <n v="5"/>
    <n v="0.7"/>
    <n v="-29.940000000000012"/>
    <n v="0"/>
  </r>
  <r>
    <n v="1237"/>
    <s v="CA-2013-144344"/>
    <x v="0"/>
    <x v="99"/>
    <d v="2013-10-29T00:00:00"/>
    <x v="3"/>
    <s v="PG-18820"/>
    <x v="310"/>
    <s v="Consumer"/>
    <s v="United States"/>
    <s v="Boynton Beach"/>
    <x v="2"/>
    <n v="33437"/>
    <x v="0"/>
    <s v="FUR-FU-10003268"/>
    <x v="0"/>
    <s v="Furnishings"/>
    <x v="876"/>
    <n v="63.967999999999996"/>
    <n v="2"/>
    <n v="0.2"/>
    <n v="0"/>
    <n v="0"/>
  </r>
  <r>
    <n v="1238"/>
    <s v="CA-2013-144344"/>
    <x v="0"/>
    <x v="99"/>
    <d v="2013-10-29T00:00:00"/>
    <x v="3"/>
    <s v="PG-18820"/>
    <x v="310"/>
    <s v="Consumer"/>
    <s v="United States"/>
    <s v="Boynton Beach"/>
    <x v="2"/>
    <n v="33437"/>
    <x v="0"/>
    <s v="FUR-FU-10003553"/>
    <x v="0"/>
    <s v="Furnishings"/>
    <x v="563"/>
    <n v="165.048"/>
    <n v="3"/>
    <n v="0.2"/>
    <n v="41.262"/>
    <n v="0"/>
  </r>
  <r>
    <n v="1239"/>
    <s v="CA-2011-127012"/>
    <x v="2"/>
    <x v="430"/>
    <d v="2011-08-15T00:00:00"/>
    <x v="1"/>
    <s v="GM-14680"/>
    <x v="411"/>
    <s v="Consumer"/>
    <s v="United States"/>
    <s v="Seattle"/>
    <x v="4"/>
    <n v="98105"/>
    <x v="1"/>
    <s v="FUR-FU-10003691"/>
    <x v="0"/>
    <s v="Furnishings"/>
    <x v="877"/>
    <n v="12.35"/>
    <n v="1"/>
    <n v="0"/>
    <n v="5.4340000000000002"/>
    <n v="1"/>
  </r>
  <r>
    <n v="1240"/>
    <s v="CA-2011-127012"/>
    <x v="2"/>
    <x v="430"/>
    <d v="2011-08-15T00:00:00"/>
    <x v="1"/>
    <s v="GM-14680"/>
    <x v="411"/>
    <s v="Consumer"/>
    <s v="United States"/>
    <s v="Seattle"/>
    <x v="4"/>
    <n v="98105"/>
    <x v="1"/>
    <s v="OFF-AR-10003903"/>
    <x v="1"/>
    <s v="Art"/>
    <x v="878"/>
    <n v="40.97"/>
    <n v="1"/>
    <n v="0"/>
    <n v="10.652200000000001"/>
    <n v="0"/>
  </r>
  <r>
    <n v="1241"/>
    <s v="CA-2011-127012"/>
    <x v="2"/>
    <x v="430"/>
    <d v="2011-08-15T00:00:00"/>
    <x v="1"/>
    <s v="GM-14680"/>
    <x v="411"/>
    <s v="Consumer"/>
    <s v="United States"/>
    <s v="Seattle"/>
    <x v="4"/>
    <n v="98105"/>
    <x v="1"/>
    <s v="OFF-FA-10004854"/>
    <x v="1"/>
    <s v="Fasteners"/>
    <x v="268"/>
    <n v="22.96"/>
    <n v="2"/>
    <n v="0"/>
    <n v="10.7912"/>
    <n v="0"/>
  </r>
  <r>
    <n v="1242"/>
    <s v="CA-2013-128727"/>
    <x v="0"/>
    <x v="48"/>
    <d v="2013-09-05T00:00:00"/>
    <x v="1"/>
    <s v="MO-17800"/>
    <x v="246"/>
    <s v="Home Office"/>
    <s v="United States"/>
    <s v="New York City"/>
    <x v="15"/>
    <n v="10024"/>
    <x v="3"/>
    <s v="TEC-PH-10003442"/>
    <x v="2"/>
    <s v="Phones"/>
    <x v="879"/>
    <n v="22"/>
    <n v="4"/>
    <n v="0"/>
    <n v="5.5"/>
    <n v="1"/>
  </r>
  <r>
    <n v="1243"/>
    <s v="US-2013-162859"/>
    <x v="0"/>
    <x v="431"/>
    <d v="2013-02-22T00:00:00"/>
    <x v="1"/>
    <s v="PG-18820"/>
    <x v="310"/>
    <s v="Consumer"/>
    <s v="United States"/>
    <s v="New York City"/>
    <x v="15"/>
    <n v="10009"/>
    <x v="3"/>
    <s v="OFF-BI-10004519"/>
    <x v="1"/>
    <s v="Binders"/>
    <x v="880"/>
    <n v="398.35199999999998"/>
    <n v="3"/>
    <n v="0.2"/>
    <n v="124.48499999999999"/>
    <n v="1"/>
  </r>
  <r>
    <n v="1244"/>
    <s v="US-2013-162859"/>
    <x v="0"/>
    <x v="431"/>
    <d v="2013-02-22T00:00:00"/>
    <x v="1"/>
    <s v="PG-18820"/>
    <x v="310"/>
    <s v="Consumer"/>
    <s v="United States"/>
    <s v="New York City"/>
    <x v="15"/>
    <n v="10009"/>
    <x v="3"/>
    <s v="OFF-FA-10000304"/>
    <x v="1"/>
    <s v="Fasteners"/>
    <x v="52"/>
    <n v="8.7200000000000006"/>
    <n v="4"/>
    <n v="0"/>
    <n v="3.5752000000000006"/>
    <n v="0"/>
  </r>
  <r>
    <n v="1245"/>
    <s v="CA-2014-133641"/>
    <x v="3"/>
    <x v="304"/>
    <d v="2014-05-22T00:00:00"/>
    <x v="1"/>
    <s v="EJ-14155"/>
    <x v="412"/>
    <s v="Consumer"/>
    <s v="United States"/>
    <s v="Gulfport"/>
    <x v="35"/>
    <n v="39503"/>
    <x v="0"/>
    <s v="OFF-EN-10004955"/>
    <x v="1"/>
    <s v="Envelopes"/>
    <x v="881"/>
    <n v="48.69"/>
    <n v="9"/>
    <n v="0"/>
    <n v="23.8581"/>
    <n v="1"/>
  </r>
  <r>
    <n v="1246"/>
    <s v="CA-2011-168494"/>
    <x v="2"/>
    <x v="432"/>
    <d v="2011-12-14T00:00:00"/>
    <x v="0"/>
    <s v="NP-18700"/>
    <x v="413"/>
    <s v="Consumer"/>
    <s v="United States"/>
    <s v="Fresno"/>
    <x v="1"/>
    <n v="93727"/>
    <x v="1"/>
    <s v="FUR-TA-10004619"/>
    <x v="0"/>
    <s v="Tables"/>
    <x v="882"/>
    <n v="764.6880000000001"/>
    <n v="6"/>
    <n v="0.2"/>
    <n v="95.585999999999899"/>
    <n v="1"/>
  </r>
  <r>
    <n v="1247"/>
    <s v="CA-2011-168494"/>
    <x v="2"/>
    <x v="432"/>
    <d v="2011-12-14T00:00:00"/>
    <x v="0"/>
    <s v="NP-18700"/>
    <x v="413"/>
    <s v="Consumer"/>
    <s v="United States"/>
    <s v="Fresno"/>
    <x v="1"/>
    <n v="93727"/>
    <x v="1"/>
    <s v="FUR-TA-10003473"/>
    <x v="0"/>
    <s v="Tables"/>
    <x v="214"/>
    <n v="3610.848"/>
    <n v="12"/>
    <n v="0.2"/>
    <n v="135.4068000000002"/>
    <n v="0"/>
  </r>
  <r>
    <n v="1248"/>
    <s v="CA-2011-168494"/>
    <x v="2"/>
    <x v="432"/>
    <d v="2011-12-14T00:00:00"/>
    <x v="0"/>
    <s v="NP-18700"/>
    <x v="413"/>
    <s v="Consumer"/>
    <s v="United States"/>
    <s v="Fresno"/>
    <x v="1"/>
    <n v="93727"/>
    <x v="1"/>
    <s v="FUR-BO-10004467"/>
    <x v="0"/>
    <s v="Bookcases"/>
    <x v="883"/>
    <n v="254.97449999999998"/>
    <n v="3"/>
    <n v="0.15"/>
    <n v="11.998799999999989"/>
    <n v="0"/>
  </r>
  <r>
    <n v="1249"/>
    <s v="CA-2014-115602"/>
    <x v="3"/>
    <x v="404"/>
    <d v="2014-12-25T00:00:00"/>
    <x v="1"/>
    <s v="DJ-13630"/>
    <x v="264"/>
    <s v="Consumer"/>
    <s v="United States"/>
    <s v="New York City"/>
    <x v="15"/>
    <n v="10009"/>
    <x v="3"/>
    <s v="OFF-AR-10002280"/>
    <x v="1"/>
    <s v="Art"/>
    <x v="33"/>
    <n v="38.82"/>
    <n v="6"/>
    <n v="0"/>
    <n v="17.468999999999998"/>
    <n v="1"/>
  </r>
  <r>
    <n v="1250"/>
    <s v="CA-2014-115602"/>
    <x v="3"/>
    <x v="404"/>
    <d v="2014-12-25T00:00:00"/>
    <x v="1"/>
    <s v="DJ-13630"/>
    <x v="264"/>
    <s v="Consumer"/>
    <s v="United States"/>
    <s v="New York City"/>
    <x v="15"/>
    <n v="10009"/>
    <x v="3"/>
    <s v="FUR-CH-10001708"/>
    <x v="0"/>
    <s v="Chairs"/>
    <x v="884"/>
    <n v="1141.9379999999999"/>
    <n v="9"/>
    <n v="0.1"/>
    <n v="139.57019999999989"/>
    <n v="0"/>
  </r>
  <r>
    <n v="1251"/>
    <s v="CA-2014-115602"/>
    <x v="3"/>
    <x v="404"/>
    <d v="2014-12-25T00:00:00"/>
    <x v="1"/>
    <s v="DJ-13630"/>
    <x v="264"/>
    <s v="Consumer"/>
    <s v="United States"/>
    <s v="New York City"/>
    <x v="15"/>
    <n v="10009"/>
    <x v="3"/>
    <s v="OFF-AP-10000891"/>
    <x v="1"/>
    <s v="Appliances"/>
    <x v="163"/>
    <n v="1704.56"/>
    <n v="13"/>
    <n v="0"/>
    <n v="511.36799999999999"/>
    <n v="0"/>
  </r>
  <r>
    <n v="1252"/>
    <s v="CA-2014-115602"/>
    <x v="3"/>
    <x v="404"/>
    <d v="2014-12-25T00:00:00"/>
    <x v="1"/>
    <s v="DJ-13630"/>
    <x v="264"/>
    <s v="Consumer"/>
    <s v="United States"/>
    <s v="New York City"/>
    <x v="15"/>
    <n v="10009"/>
    <x v="3"/>
    <s v="OFF-AR-10000462"/>
    <x v="1"/>
    <s v="Art"/>
    <x v="885"/>
    <n v="3.2"/>
    <n v="2"/>
    <n v="0"/>
    <n v="1.3760000000000003"/>
    <n v="0"/>
  </r>
  <r>
    <n v="1253"/>
    <s v="CA-2012-154956"/>
    <x v="1"/>
    <x v="433"/>
    <d v="2012-07-09T00:00:00"/>
    <x v="1"/>
    <s v="IM-15070"/>
    <x v="5"/>
    <s v="Consumer"/>
    <s v="United States"/>
    <s v="Milwaukee"/>
    <x v="6"/>
    <n v="53209"/>
    <x v="2"/>
    <s v="TEC-PH-10004165"/>
    <x v="2"/>
    <s v="Phones"/>
    <x v="886"/>
    <n v="1099.96"/>
    <n v="4"/>
    <n v="0"/>
    <n v="285.9896"/>
    <n v="1"/>
  </r>
  <r>
    <n v="1254"/>
    <s v="CA-2014-144638"/>
    <x v="3"/>
    <x v="434"/>
    <d v="2014-03-15T00:00:00"/>
    <x v="1"/>
    <s v="MH-18115"/>
    <x v="414"/>
    <s v="Home Office"/>
    <s v="United States"/>
    <s v="Chester"/>
    <x v="9"/>
    <n v="19013"/>
    <x v="3"/>
    <s v="OFF-AR-10003958"/>
    <x v="1"/>
    <s v="Art"/>
    <x v="679"/>
    <n v="5.2480000000000002"/>
    <n v="2"/>
    <n v="0.2"/>
    <n v="0.59039999999999915"/>
    <n v="1"/>
  </r>
  <r>
    <n v="1255"/>
    <s v="CA-2014-144638"/>
    <x v="3"/>
    <x v="434"/>
    <d v="2014-03-15T00:00:00"/>
    <x v="1"/>
    <s v="MH-18115"/>
    <x v="414"/>
    <s v="Home Office"/>
    <s v="United States"/>
    <s v="Chester"/>
    <x v="9"/>
    <n v="19013"/>
    <x v="3"/>
    <s v="TEC-PH-10000149"/>
    <x v="2"/>
    <s v="Phones"/>
    <x v="419"/>
    <n v="35.909999999999997"/>
    <n v="3"/>
    <n v="0.4"/>
    <n v="-8.3790000000000031"/>
    <n v="0"/>
  </r>
  <r>
    <n v="1256"/>
    <s v="CA-2014-144638"/>
    <x v="3"/>
    <x v="434"/>
    <d v="2014-03-15T00:00:00"/>
    <x v="1"/>
    <s v="MH-18115"/>
    <x v="414"/>
    <s v="Home Office"/>
    <s v="United States"/>
    <s v="Chester"/>
    <x v="9"/>
    <n v="19013"/>
    <x v="3"/>
    <s v="FUR-FU-10003724"/>
    <x v="0"/>
    <s v="Furnishings"/>
    <x v="887"/>
    <n v="6.6959999999999997"/>
    <n v="1"/>
    <n v="0.2"/>
    <n v="0.50219999999999976"/>
    <n v="0"/>
  </r>
  <r>
    <n v="1257"/>
    <s v="CA-2014-144638"/>
    <x v="3"/>
    <x v="434"/>
    <d v="2014-03-15T00:00:00"/>
    <x v="1"/>
    <s v="MH-18115"/>
    <x v="414"/>
    <s v="Home Office"/>
    <s v="United States"/>
    <s v="Chester"/>
    <x v="9"/>
    <n v="19013"/>
    <x v="3"/>
    <s v="FUR-FU-10003535"/>
    <x v="0"/>
    <s v="Furnishings"/>
    <x v="888"/>
    <n v="43.872000000000007"/>
    <n v="2"/>
    <n v="0.2"/>
    <n v="11.516399999999999"/>
    <n v="0"/>
  </r>
  <r>
    <n v="1258"/>
    <s v="US-2013-168620"/>
    <x v="0"/>
    <x v="435"/>
    <d v="2013-12-29T00:00:00"/>
    <x v="0"/>
    <s v="RB-19795"/>
    <x v="176"/>
    <s v="Home Office"/>
    <s v="United States"/>
    <s v="Charlotte"/>
    <x v="3"/>
    <n v="28205"/>
    <x v="0"/>
    <s v="OFF-BI-10001575"/>
    <x v="1"/>
    <s v="Binders"/>
    <x v="577"/>
    <n v="27.882000000000005"/>
    <n v="3"/>
    <n v="0.7"/>
    <n v="-20.446799999999996"/>
    <n v="1"/>
  </r>
  <r>
    <n v="1259"/>
    <s v="US-2013-168620"/>
    <x v="0"/>
    <x v="435"/>
    <d v="2013-12-29T00:00:00"/>
    <x v="0"/>
    <s v="RB-19795"/>
    <x v="176"/>
    <s v="Home Office"/>
    <s v="United States"/>
    <s v="Charlotte"/>
    <x v="3"/>
    <n v="28205"/>
    <x v="0"/>
    <s v="OFF-ST-10003716"/>
    <x v="1"/>
    <s v="Storage"/>
    <x v="889"/>
    <n v="540.048"/>
    <n v="3"/>
    <n v="0.2"/>
    <n v="-47.254199999999997"/>
    <n v="0"/>
  </r>
  <r>
    <n v="1260"/>
    <s v="US-2013-168620"/>
    <x v="0"/>
    <x v="435"/>
    <d v="2013-12-29T00:00:00"/>
    <x v="0"/>
    <s v="RB-19795"/>
    <x v="176"/>
    <s v="Home Office"/>
    <s v="United States"/>
    <s v="Charlotte"/>
    <x v="3"/>
    <n v="28205"/>
    <x v="0"/>
    <s v="TEC-AC-10004469"/>
    <x v="2"/>
    <s v="Accessories"/>
    <x v="238"/>
    <n v="255.68000000000004"/>
    <n v="8"/>
    <n v="0.2"/>
    <n v="76.704000000000008"/>
    <n v="0"/>
  </r>
  <r>
    <n v="1261"/>
    <s v="CA-2014-117079"/>
    <x v="3"/>
    <x v="436"/>
    <d v="2014-10-28T00:00:00"/>
    <x v="1"/>
    <s v="JR-15700"/>
    <x v="415"/>
    <s v="Consumer"/>
    <s v="United States"/>
    <s v="Jacksonville"/>
    <x v="2"/>
    <n v="32216"/>
    <x v="0"/>
    <s v="TEC-PH-10004586"/>
    <x v="2"/>
    <s v="Phones"/>
    <x v="890"/>
    <n v="863.87999999999988"/>
    <n v="3"/>
    <n v="0.2"/>
    <n v="107.98499999999996"/>
    <n v="1"/>
  </r>
  <r>
    <n v="1262"/>
    <s v="US-2013-144393"/>
    <x v="0"/>
    <x v="99"/>
    <d v="2013-11-05T00:00:00"/>
    <x v="1"/>
    <s v="SM-20950"/>
    <x v="416"/>
    <s v="Corporate"/>
    <s v="United States"/>
    <s v="Greenville"/>
    <x v="3"/>
    <n v="27834"/>
    <x v="0"/>
    <s v="OFF-BI-10004236"/>
    <x v="1"/>
    <s v="Binders"/>
    <x v="891"/>
    <n v="17.616000000000003"/>
    <n v="4"/>
    <n v="0.7"/>
    <n v="-14.0928"/>
    <n v="1"/>
  </r>
  <r>
    <n v="1263"/>
    <s v="CA-2014-105053"/>
    <x v="3"/>
    <x v="437"/>
    <d v="2014-07-10T00:00:00"/>
    <x v="0"/>
    <s v="CS-12355"/>
    <x v="394"/>
    <s v="Consumer"/>
    <s v="United States"/>
    <s v="Long Beach"/>
    <x v="15"/>
    <n v="11561"/>
    <x v="3"/>
    <s v="OFF-BI-10001634"/>
    <x v="1"/>
    <s v="Binders"/>
    <x v="24"/>
    <n v="17.472000000000001"/>
    <n v="3"/>
    <n v="0.2"/>
    <n v="6.3336000000000006"/>
    <n v="1"/>
  </r>
  <r>
    <n v="1264"/>
    <s v="CA-2013-155992"/>
    <x v="0"/>
    <x v="393"/>
    <d v="2013-10-03T00:00:00"/>
    <x v="2"/>
    <s v="CC-12220"/>
    <x v="417"/>
    <s v="Consumer"/>
    <s v="United States"/>
    <s v="La Porte"/>
    <x v="14"/>
    <n v="46350"/>
    <x v="2"/>
    <s v="TEC-PH-10000215"/>
    <x v="2"/>
    <s v="Phones"/>
    <x v="139"/>
    <n v="69.900000000000006"/>
    <n v="2"/>
    <n v="0"/>
    <n v="18.873000000000005"/>
    <n v="1"/>
  </r>
  <r>
    <n v="1265"/>
    <s v="CA-2013-155992"/>
    <x v="0"/>
    <x v="393"/>
    <d v="2013-10-03T00:00:00"/>
    <x v="2"/>
    <s v="CC-12220"/>
    <x v="417"/>
    <s v="Consumer"/>
    <s v="United States"/>
    <s v="La Porte"/>
    <x v="14"/>
    <n v="46350"/>
    <x v="2"/>
    <s v="FUR-FU-10003724"/>
    <x v="0"/>
    <s v="Furnishings"/>
    <x v="887"/>
    <n v="41.849999999999994"/>
    <n v="5"/>
    <n v="0"/>
    <n v="10.880999999999998"/>
    <n v="0"/>
  </r>
  <r>
    <n v="1266"/>
    <s v="CA-2014-110380"/>
    <x v="3"/>
    <x v="264"/>
    <d v="2014-09-08T00:00:00"/>
    <x v="1"/>
    <s v="PF-19225"/>
    <x v="418"/>
    <s v="Consumer"/>
    <s v="United States"/>
    <s v="San Francisco"/>
    <x v="1"/>
    <n v="94122"/>
    <x v="1"/>
    <s v="OFF-AR-10000422"/>
    <x v="1"/>
    <s v="Art"/>
    <x v="892"/>
    <n v="6.57"/>
    <n v="3"/>
    <n v="0"/>
    <n v="1.7738999999999998"/>
    <n v="1"/>
  </r>
  <r>
    <n v="1267"/>
    <s v="US-2011-167738"/>
    <x v="2"/>
    <x v="163"/>
    <d v="2011-12-29T00:00:00"/>
    <x v="1"/>
    <s v="JC-16105"/>
    <x v="36"/>
    <s v="Corporate"/>
    <s v="United States"/>
    <s v="Los Angeles"/>
    <x v="1"/>
    <n v="90045"/>
    <x v="1"/>
    <s v="OFF-ST-10003306"/>
    <x v="1"/>
    <s v="Storage"/>
    <x v="380"/>
    <n v="142.86000000000001"/>
    <n v="1"/>
    <n v="0"/>
    <n v="41.429399999999987"/>
    <n v="1"/>
  </r>
  <r>
    <n v="1268"/>
    <s v="US-2011-167738"/>
    <x v="2"/>
    <x v="163"/>
    <d v="2011-12-29T00:00:00"/>
    <x v="1"/>
    <s v="JC-16105"/>
    <x v="36"/>
    <s v="Corporate"/>
    <s v="United States"/>
    <s v="Los Angeles"/>
    <x v="1"/>
    <n v="90045"/>
    <x v="1"/>
    <s v="FUR-CH-10001146"/>
    <x v="0"/>
    <s v="Chairs"/>
    <x v="64"/>
    <n v="292.27200000000005"/>
    <n v="6"/>
    <n v="0.2"/>
    <n v="18.266999999999967"/>
    <n v="0"/>
  </r>
  <r>
    <n v="1269"/>
    <s v="CA-2014-121412"/>
    <x v="3"/>
    <x v="397"/>
    <d v="2014-09-28T00:00:00"/>
    <x v="1"/>
    <s v="BG-11695"/>
    <x v="410"/>
    <s v="Corporate"/>
    <s v="United States"/>
    <s v="Louisville"/>
    <x v="22"/>
    <n v="80027"/>
    <x v="1"/>
    <s v="FUR-FU-10000246"/>
    <x v="0"/>
    <s v="Furnishings"/>
    <x v="386"/>
    <n v="29.328000000000003"/>
    <n v="3"/>
    <n v="0.2"/>
    <n v="3.665999999999995"/>
    <n v="1"/>
  </r>
  <r>
    <n v="1270"/>
    <s v="CA-2014-100426"/>
    <x v="3"/>
    <x v="400"/>
    <d v="2014-06-09T00:00:00"/>
    <x v="1"/>
    <s v="DC-12850"/>
    <x v="419"/>
    <s v="Consumer"/>
    <s v="United States"/>
    <s v="Florence"/>
    <x v="19"/>
    <n v="35630"/>
    <x v="0"/>
    <s v="OFF-PA-10002870"/>
    <x v="1"/>
    <s v="Paper"/>
    <x v="893"/>
    <n v="12.48"/>
    <n v="2"/>
    <n v="0"/>
    <n v="5.6159999999999997"/>
    <n v="1"/>
  </r>
  <r>
    <n v="1271"/>
    <s v="US-2013-103646"/>
    <x v="0"/>
    <x v="438"/>
    <d v="2013-04-27T00:00:00"/>
    <x v="1"/>
    <s v="SP-20545"/>
    <x v="259"/>
    <s v="Corporate"/>
    <s v="United States"/>
    <s v="Chicago"/>
    <x v="10"/>
    <n v="60623"/>
    <x v="2"/>
    <s v="OFF-ST-10000563"/>
    <x v="1"/>
    <s v="Storage"/>
    <x v="894"/>
    <n v="102.33600000000001"/>
    <n v="4"/>
    <n v="0.2"/>
    <n v="-12.792000000000002"/>
    <n v="1"/>
  </r>
  <r>
    <n v="1272"/>
    <s v="US-2013-103646"/>
    <x v="0"/>
    <x v="438"/>
    <d v="2013-04-27T00:00:00"/>
    <x v="1"/>
    <s v="SP-20545"/>
    <x v="259"/>
    <s v="Corporate"/>
    <s v="United States"/>
    <s v="Chicago"/>
    <x v="10"/>
    <n v="60623"/>
    <x v="2"/>
    <s v="OFF-AP-10004487"/>
    <x v="1"/>
    <s v="Appliances"/>
    <x v="715"/>
    <n v="48.791999999999987"/>
    <n v="3"/>
    <n v="0.8"/>
    <n v="-126.85920000000002"/>
    <n v="0"/>
  </r>
  <r>
    <n v="1273"/>
    <s v="US-2013-103646"/>
    <x v="0"/>
    <x v="438"/>
    <d v="2013-04-27T00:00:00"/>
    <x v="1"/>
    <s v="SP-20545"/>
    <x v="259"/>
    <s v="Corporate"/>
    <s v="United States"/>
    <s v="Chicago"/>
    <x v="10"/>
    <n v="60623"/>
    <x v="2"/>
    <s v="OFF-BI-10002854"/>
    <x v="1"/>
    <s v="Binders"/>
    <x v="895"/>
    <n v="44.847999999999992"/>
    <n v="8"/>
    <n v="0.8"/>
    <n v="-67.27200000000002"/>
    <n v="0"/>
  </r>
  <r>
    <n v="1274"/>
    <s v="CA-2013-119186"/>
    <x v="0"/>
    <x v="439"/>
    <d v="2013-05-27T00:00:00"/>
    <x v="3"/>
    <s v="MS-17710"/>
    <x v="384"/>
    <s v="Consumer"/>
    <s v="United States"/>
    <s v="Fort Worth"/>
    <x v="5"/>
    <n v="76106"/>
    <x v="2"/>
    <s v="OFF-PA-10004621"/>
    <x v="1"/>
    <s v="Paper"/>
    <x v="738"/>
    <n v="10.368000000000002"/>
    <n v="2"/>
    <n v="0.2"/>
    <n v="3.6288"/>
    <n v="1"/>
  </r>
  <r>
    <n v="1275"/>
    <s v="CA-2013-119186"/>
    <x v="0"/>
    <x v="439"/>
    <d v="2013-05-27T00:00:00"/>
    <x v="3"/>
    <s v="MS-17710"/>
    <x v="384"/>
    <s v="Consumer"/>
    <s v="United States"/>
    <s v="Fort Worth"/>
    <x v="5"/>
    <n v="76106"/>
    <x v="2"/>
    <s v="FUR-CH-10001973"/>
    <x v="0"/>
    <s v="Chairs"/>
    <x v="896"/>
    <n v="388.42999999999995"/>
    <n v="5"/>
    <n v="0.3"/>
    <n v="-88.783999999999978"/>
    <n v="0"/>
  </r>
  <r>
    <n v="1276"/>
    <s v="CA-2013-119186"/>
    <x v="0"/>
    <x v="439"/>
    <d v="2013-05-27T00:00:00"/>
    <x v="3"/>
    <s v="MS-17710"/>
    <x v="384"/>
    <s v="Consumer"/>
    <s v="United States"/>
    <s v="Fort Worth"/>
    <x v="5"/>
    <n v="76106"/>
    <x v="2"/>
    <s v="OFF-PA-10004040"/>
    <x v="1"/>
    <s v="Paper"/>
    <x v="99"/>
    <n v="14.352000000000002"/>
    <n v="3"/>
    <n v="0.2"/>
    <n v="5.2026000000000003"/>
    <n v="0"/>
  </r>
  <r>
    <n v="1277"/>
    <s v="CA-2013-119186"/>
    <x v="0"/>
    <x v="439"/>
    <d v="2013-05-27T00:00:00"/>
    <x v="3"/>
    <s v="MS-17710"/>
    <x v="384"/>
    <s v="Consumer"/>
    <s v="United States"/>
    <s v="Fort Worth"/>
    <x v="5"/>
    <n v="76106"/>
    <x v="2"/>
    <s v="TEC-AC-10000580"/>
    <x v="2"/>
    <s v="Accessories"/>
    <x v="897"/>
    <n v="63.991999999999997"/>
    <n v="1"/>
    <n v="0.2"/>
    <n v="-7.1990999999999961"/>
    <n v="0"/>
  </r>
  <r>
    <n v="1278"/>
    <s v="CA-2013-148698"/>
    <x v="0"/>
    <x v="440"/>
    <d v="2013-05-08T00:00:00"/>
    <x v="1"/>
    <s v="BD-11770"/>
    <x v="420"/>
    <s v="Consumer"/>
    <s v="United States"/>
    <s v="Houston"/>
    <x v="5"/>
    <n v="77070"/>
    <x v="2"/>
    <s v="OFF-AR-10004022"/>
    <x v="1"/>
    <s v="Art"/>
    <x v="898"/>
    <n v="86.352000000000004"/>
    <n v="3"/>
    <n v="0.2"/>
    <n v="5.3969999999999914"/>
    <n v="1"/>
  </r>
  <r>
    <n v="1279"/>
    <s v="CA-2011-163293"/>
    <x v="2"/>
    <x v="78"/>
    <d v="2011-09-11T00:00:00"/>
    <x v="2"/>
    <s v="KC-16255"/>
    <x v="346"/>
    <s v="Corporate"/>
    <s v="United States"/>
    <s v="Macon"/>
    <x v="32"/>
    <n v="31204"/>
    <x v="0"/>
    <s v="TEC-AC-10004209"/>
    <x v="2"/>
    <s v="Accessories"/>
    <x v="899"/>
    <n v="32.97"/>
    <n v="3"/>
    <n v="0"/>
    <n v="12.8583"/>
    <n v="1"/>
  </r>
  <r>
    <n v="1280"/>
    <s v="CA-2011-163293"/>
    <x v="2"/>
    <x v="78"/>
    <d v="2011-09-11T00:00:00"/>
    <x v="2"/>
    <s v="KC-16255"/>
    <x v="346"/>
    <s v="Corporate"/>
    <s v="United States"/>
    <s v="Macon"/>
    <x v="32"/>
    <n v="31204"/>
    <x v="0"/>
    <s v="TEC-AC-10000023"/>
    <x v="2"/>
    <s v="Accessories"/>
    <x v="900"/>
    <n v="83.88"/>
    <n v="4"/>
    <n v="0"/>
    <n v="30.196799999999996"/>
    <n v="0"/>
  </r>
  <r>
    <n v="1281"/>
    <s v="CA-2013-160815"/>
    <x v="0"/>
    <x v="64"/>
    <d v="2013-09-07T00:00:00"/>
    <x v="2"/>
    <s v="TR-21325"/>
    <x v="309"/>
    <s v="Consumer"/>
    <s v="United States"/>
    <s v="Cedar Rapids"/>
    <x v="23"/>
    <n v="52402"/>
    <x v="2"/>
    <s v="TEC-PH-10003505"/>
    <x v="2"/>
    <s v="Phones"/>
    <x v="901"/>
    <n v="278.39999999999998"/>
    <n v="3"/>
    <n v="0"/>
    <n v="80.735999999999976"/>
    <n v="1"/>
  </r>
  <r>
    <n v="1282"/>
    <s v="CA-2014-122154"/>
    <x v="3"/>
    <x v="359"/>
    <d v="2014-04-12T00:00:00"/>
    <x v="2"/>
    <s v="SA-20830"/>
    <x v="193"/>
    <s v="Consumer"/>
    <s v="United States"/>
    <s v="Jacksonville"/>
    <x v="2"/>
    <n v="32216"/>
    <x v="0"/>
    <s v="OFF-LA-10000121"/>
    <x v="1"/>
    <s v="Labels"/>
    <x v="902"/>
    <n v="15.120000000000001"/>
    <n v="3"/>
    <n v="0.2"/>
    <n v="4.9139999999999988"/>
    <n v="1"/>
  </r>
  <r>
    <n v="1283"/>
    <s v="CA-2014-122154"/>
    <x v="3"/>
    <x v="359"/>
    <d v="2014-04-12T00:00:00"/>
    <x v="2"/>
    <s v="SA-20830"/>
    <x v="193"/>
    <s v="Consumer"/>
    <s v="United States"/>
    <s v="Jacksonville"/>
    <x v="2"/>
    <n v="32216"/>
    <x v="0"/>
    <s v="OFF-BI-10002026"/>
    <x v="1"/>
    <s v="Binders"/>
    <x v="903"/>
    <n v="17.430000000000003"/>
    <n v="1"/>
    <n v="0.7"/>
    <n v="-13.363000000000003"/>
    <n v="0"/>
  </r>
  <r>
    <n v="1284"/>
    <s v="CA-2014-122154"/>
    <x v="3"/>
    <x v="359"/>
    <d v="2014-04-12T00:00:00"/>
    <x v="2"/>
    <s v="SA-20830"/>
    <x v="193"/>
    <s v="Consumer"/>
    <s v="United States"/>
    <s v="Jacksonville"/>
    <x v="2"/>
    <n v="32216"/>
    <x v="0"/>
    <s v="OFF-PA-10000994"/>
    <x v="1"/>
    <s v="Paper"/>
    <x v="904"/>
    <n v="251.64"/>
    <n v="3"/>
    <n v="0.2"/>
    <n v="88.073999999999984"/>
    <n v="0"/>
  </r>
  <r>
    <n v="1285"/>
    <s v="US-2012-149692"/>
    <x v="1"/>
    <x v="401"/>
    <d v="2012-12-12T00:00:00"/>
    <x v="1"/>
    <s v="KW-16435"/>
    <x v="147"/>
    <s v="Consumer"/>
    <s v="United States"/>
    <s v="Austin"/>
    <x v="5"/>
    <n v="78745"/>
    <x v="2"/>
    <s v="OFF-BI-10002813"/>
    <x v="1"/>
    <s v="Binders"/>
    <x v="905"/>
    <n v="2.7719999999999994"/>
    <n v="7"/>
    <n v="0.8"/>
    <n v="-4.8510000000000009"/>
    <n v="1"/>
  </r>
  <r>
    <n v="1286"/>
    <s v="CA-2013-119445"/>
    <x v="0"/>
    <x v="190"/>
    <d v="2013-07-04T00:00:00"/>
    <x v="1"/>
    <s v="GM-14500"/>
    <x v="421"/>
    <s v="Consumer"/>
    <s v="United States"/>
    <s v="Providence"/>
    <x v="34"/>
    <n v="2908"/>
    <x v="3"/>
    <s v="OFF-ST-10000617"/>
    <x v="1"/>
    <s v="Storage"/>
    <x v="379"/>
    <n v="14.9"/>
    <n v="5"/>
    <n v="0"/>
    <n v="1.0429999999999984"/>
    <n v="1"/>
  </r>
  <r>
    <n v="1287"/>
    <s v="CA-2012-124268"/>
    <x v="1"/>
    <x v="433"/>
    <d v="2012-07-08T00:00:00"/>
    <x v="1"/>
    <s v="AD-10180"/>
    <x v="57"/>
    <s v="Home Office"/>
    <s v="United States"/>
    <s v="New York City"/>
    <x v="15"/>
    <n v="10035"/>
    <x v="3"/>
    <s v="OFF-AR-10004817"/>
    <x v="1"/>
    <s v="Art"/>
    <x v="906"/>
    <n v="15.48"/>
    <n v="3"/>
    <n v="0"/>
    <n v="4.4891999999999985"/>
    <n v="1"/>
  </r>
  <r>
    <n v="1288"/>
    <s v="CA-2013-154711"/>
    <x v="0"/>
    <x v="441"/>
    <d v="2013-11-27T00:00:00"/>
    <x v="1"/>
    <s v="TB-21355"/>
    <x v="422"/>
    <s v="Corporate"/>
    <s v="United States"/>
    <s v="New York City"/>
    <x v="15"/>
    <n v="10009"/>
    <x v="3"/>
    <s v="FUR-FU-10000397"/>
    <x v="0"/>
    <s v="Furnishings"/>
    <x v="63"/>
    <n v="39.880000000000003"/>
    <n v="2"/>
    <n v="0"/>
    <n v="11.166400000000003"/>
    <n v="1"/>
  </r>
  <r>
    <n v="1289"/>
    <s v="CA-2013-154711"/>
    <x v="0"/>
    <x v="441"/>
    <d v="2013-11-27T00:00:00"/>
    <x v="1"/>
    <s v="TB-21355"/>
    <x v="422"/>
    <s v="Corporate"/>
    <s v="United States"/>
    <s v="New York City"/>
    <x v="15"/>
    <n v="10009"/>
    <x v="3"/>
    <s v="OFF-BI-10000605"/>
    <x v="1"/>
    <s v="Binders"/>
    <x v="531"/>
    <n v="12.192"/>
    <n v="4"/>
    <n v="0.2"/>
    <n v="4.1147999999999989"/>
    <n v="0"/>
  </r>
  <r>
    <n v="1290"/>
    <s v="CA-2013-154711"/>
    <x v="0"/>
    <x v="441"/>
    <d v="2013-11-27T00:00:00"/>
    <x v="1"/>
    <s v="TB-21355"/>
    <x v="422"/>
    <s v="Corporate"/>
    <s v="United States"/>
    <s v="New York City"/>
    <x v="15"/>
    <n v="10009"/>
    <x v="3"/>
    <s v="OFF-AR-10001860"/>
    <x v="1"/>
    <s v="Art"/>
    <x v="907"/>
    <n v="20.82"/>
    <n v="3"/>
    <n v="0"/>
    <n v="7.4952000000000005"/>
    <n v="0"/>
  </r>
  <r>
    <n v="1291"/>
    <s v="CA-2013-163384"/>
    <x v="0"/>
    <x v="338"/>
    <d v="2013-11-13T00:00:00"/>
    <x v="2"/>
    <s v="CC-12430"/>
    <x v="254"/>
    <s v="Home Office"/>
    <s v="United States"/>
    <s v="San Francisco"/>
    <x v="1"/>
    <n v="94122"/>
    <x v="1"/>
    <s v="OFF-BI-10004970"/>
    <x v="1"/>
    <s v="Binders"/>
    <x v="908"/>
    <n v="13.216000000000001"/>
    <n v="4"/>
    <n v="0.2"/>
    <n v="4.4603999999999999"/>
    <n v="1"/>
  </r>
  <r>
    <n v="1292"/>
    <s v="CA-2013-163384"/>
    <x v="0"/>
    <x v="338"/>
    <d v="2013-11-13T00:00:00"/>
    <x v="2"/>
    <s v="CC-12430"/>
    <x v="254"/>
    <s v="Home Office"/>
    <s v="United States"/>
    <s v="San Francisco"/>
    <x v="1"/>
    <n v="94122"/>
    <x v="1"/>
    <s v="OFF-PA-10003172"/>
    <x v="1"/>
    <s v="Paper"/>
    <x v="846"/>
    <n v="32.400000000000006"/>
    <n v="5"/>
    <n v="0"/>
    <n v="15.552000000000001"/>
    <n v="0"/>
  </r>
  <r>
    <n v="1293"/>
    <s v="CA-2012-101707"/>
    <x v="1"/>
    <x v="375"/>
    <d v="2012-09-01T00:00:00"/>
    <x v="1"/>
    <s v="PF-19165"/>
    <x v="58"/>
    <s v="Consumer"/>
    <s v="United States"/>
    <s v="San Diego"/>
    <x v="1"/>
    <n v="92105"/>
    <x v="1"/>
    <s v="OFF-SU-10001218"/>
    <x v="1"/>
    <s v="Supplies"/>
    <x v="133"/>
    <n v="32.94"/>
    <n v="3"/>
    <n v="0"/>
    <n v="9.2232000000000021"/>
    <n v="1"/>
  </r>
  <r>
    <n v="1294"/>
    <s v="CA-2012-101707"/>
    <x v="1"/>
    <x v="375"/>
    <d v="2012-09-01T00:00:00"/>
    <x v="1"/>
    <s v="PF-19165"/>
    <x v="58"/>
    <s v="Consumer"/>
    <s v="United States"/>
    <s v="San Diego"/>
    <x v="1"/>
    <n v="92105"/>
    <x v="1"/>
    <s v="OFF-PA-10002968"/>
    <x v="1"/>
    <s v="Paper"/>
    <x v="909"/>
    <n v="114.2"/>
    <n v="5"/>
    <n v="0"/>
    <n v="52.531999999999996"/>
    <n v="0"/>
  </r>
  <r>
    <n v="1295"/>
    <s v="CA-2012-101707"/>
    <x v="1"/>
    <x v="375"/>
    <d v="2012-09-01T00:00:00"/>
    <x v="1"/>
    <s v="PF-19165"/>
    <x v="58"/>
    <s v="Consumer"/>
    <s v="United States"/>
    <s v="San Diego"/>
    <x v="1"/>
    <n v="92105"/>
    <x v="1"/>
    <s v="OFF-LA-10000134"/>
    <x v="1"/>
    <s v="Labels"/>
    <x v="85"/>
    <n v="3.08"/>
    <n v="1"/>
    <n v="0"/>
    <n v="1.4783999999999999"/>
    <n v="0"/>
  </r>
  <r>
    <n v="1296"/>
    <s v="CA-2012-138898"/>
    <x v="1"/>
    <x v="442"/>
    <d v="2012-05-29T00:00:00"/>
    <x v="1"/>
    <s v="JH-16180"/>
    <x v="423"/>
    <s v="Consumer"/>
    <s v="United States"/>
    <s v="Pueblo"/>
    <x v="22"/>
    <n v="81001"/>
    <x v="1"/>
    <s v="OFF-AP-10004487"/>
    <x v="1"/>
    <s v="Appliances"/>
    <x v="715"/>
    <n v="845.72799999999995"/>
    <n v="13"/>
    <n v="0.2"/>
    <n v="84.572799999999944"/>
    <n v="1"/>
  </r>
  <r>
    <n v="1297"/>
    <s v="CA-2014-115427"/>
    <x v="3"/>
    <x v="247"/>
    <d v="2015-01-04T00:00:00"/>
    <x v="1"/>
    <s v="EB-13975"/>
    <x v="424"/>
    <s v="Corporate"/>
    <s v="United States"/>
    <s v="Fairfield"/>
    <x v="1"/>
    <n v="94533"/>
    <x v="1"/>
    <s v="OFF-BI-10002103"/>
    <x v="1"/>
    <s v="Binders"/>
    <x v="525"/>
    <n v="13.904"/>
    <n v="2"/>
    <n v="0.2"/>
    <n v="4.5187999999999997"/>
    <n v="1"/>
  </r>
  <r>
    <n v="1298"/>
    <s v="CA-2014-115427"/>
    <x v="3"/>
    <x v="247"/>
    <d v="2015-01-04T00:00:00"/>
    <x v="1"/>
    <s v="EB-13975"/>
    <x v="424"/>
    <s v="Corporate"/>
    <s v="United States"/>
    <s v="Fairfield"/>
    <x v="1"/>
    <n v="94533"/>
    <x v="1"/>
    <s v="OFF-BI-10004632"/>
    <x v="1"/>
    <s v="Binders"/>
    <x v="910"/>
    <n v="20.72"/>
    <n v="2"/>
    <n v="0.2"/>
    <n v="6.4749999999999979"/>
    <n v="0"/>
  </r>
  <r>
    <n v="1299"/>
    <s v="CA-2013-134425"/>
    <x v="0"/>
    <x v="16"/>
    <d v="2013-12-13T00:00:00"/>
    <x v="0"/>
    <s v="QJ-19255"/>
    <x v="425"/>
    <s v="Corporate"/>
    <s v="United States"/>
    <s v="Saint Paul"/>
    <x v="11"/>
    <n v="55106"/>
    <x v="2"/>
    <s v="TEC-PH-10003555"/>
    <x v="2"/>
    <s v="Phones"/>
    <x v="457"/>
    <n v="114.94999999999999"/>
    <n v="5"/>
    <n v="0"/>
    <n v="2.2990000000000066"/>
    <n v="1"/>
  </r>
  <r>
    <n v="1300"/>
    <s v="CA-2012-121391"/>
    <x v="1"/>
    <x v="242"/>
    <d v="2012-10-07T00:00:00"/>
    <x v="2"/>
    <s v="AA-10315"/>
    <x v="397"/>
    <s v="Consumer"/>
    <s v="United States"/>
    <s v="San Francisco"/>
    <x v="1"/>
    <n v="94109"/>
    <x v="1"/>
    <s v="OFF-ST-10001590"/>
    <x v="1"/>
    <s v="Storage"/>
    <x v="146"/>
    <n v="26.96"/>
    <n v="2"/>
    <n v="0"/>
    <n v="7.0095999999999989"/>
    <n v="1"/>
  </r>
  <r>
    <n v="1301"/>
    <s v="CA-2013-137043"/>
    <x v="0"/>
    <x v="443"/>
    <d v="2013-12-26T00:00:00"/>
    <x v="0"/>
    <s v="LC-17140"/>
    <x v="95"/>
    <s v="Consumer"/>
    <s v="United States"/>
    <s v="Springfield"/>
    <x v="17"/>
    <n v="22153"/>
    <x v="0"/>
    <s v="FUR-FU-10003664"/>
    <x v="0"/>
    <s v="Furnishings"/>
    <x v="35"/>
    <n v="572.76"/>
    <n v="6"/>
    <n v="0"/>
    <n v="166.10039999999995"/>
    <n v="1"/>
  </r>
  <r>
    <n v="1302"/>
    <s v="CA-2013-137043"/>
    <x v="0"/>
    <x v="443"/>
    <d v="2013-12-26T00:00:00"/>
    <x v="0"/>
    <s v="LC-17140"/>
    <x v="95"/>
    <s v="Consumer"/>
    <s v="United States"/>
    <s v="Springfield"/>
    <x v="17"/>
    <n v="22153"/>
    <x v="0"/>
    <s v="FUR-FU-10003664"/>
    <x v="0"/>
    <s v="Furnishings"/>
    <x v="35"/>
    <n v="286.38"/>
    <n v="3"/>
    <n v="0"/>
    <n v="83.050199999999975"/>
    <n v="0"/>
  </r>
  <r>
    <n v="1303"/>
    <s v="CA-2012-115847"/>
    <x v="1"/>
    <x v="444"/>
    <d v="2012-09-24T00:00:00"/>
    <x v="0"/>
    <s v="TC-21535"/>
    <x v="426"/>
    <s v="Home Office"/>
    <s v="United States"/>
    <s v="Arlington"/>
    <x v="17"/>
    <n v="22204"/>
    <x v="0"/>
    <s v="FUR-BO-10003433"/>
    <x v="0"/>
    <s v="Bookcases"/>
    <x v="911"/>
    <n v="61.96"/>
    <n v="2"/>
    <n v="0"/>
    <n v="4.3371999999999957"/>
    <n v="1"/>
  </r>
  <r>
    <n v="1304"/>
    <s v="US-2014-126179"/>
    <x v="3"/>
    <x v="445"/>
    <d v="2014-07-08T00:00:00"/>
    <x v="1"/>
    <s v="CS-12460"/>
    <x v="427"/>
    <s v="Consumer"/>
    <s v="United States"/>
    <s v="Columbus"/>
    <x v="32"/>
    <n v="31907"/>
    <x v="0"/>
    <s v="FUR-FU-10002554"/>
    <x v="0"/>
    <s v="Furnishings"/>
    <x v="912"/>
    <n v="23.99"/>
    <n v="1"/>
    <n v="0"/>
    <n v="5.5176999999999978"/>
    <n v="1"/>
  </r>
  <r>
    <n v="1305"/>
    <s v="US-2014-126179"/>
    <x v="3"/>
    <x v="445"/>
    <d v="2014-07-08T00:00:00"/>
    <x v="1"/>
    <s v="CS-12460"/>
    <x v="427"/>
    <s v="Consumer"/>
    <s v="United States"/>
    <s v="Columbus"/>
    <x v="32"/>
    <n v="31907"/>
    <x v="0"/>
    <s v="TEC-PH-10001557"/>
    <x v="2"/>
    <s v="Phones"/>
    <x v="658"/>
    <n v="287.96999999999997"/>
    <n v="3"/>
    <n v="0"/>
    <n v="77.751899999999992"/>
    <n v="0"/>
  </r>
  <r>
    <n v="1306"/>
    <s v="CA-2013-101966"/>
    <x v="0"/>
    <x v="216"/>
    <d v="2013-07-17T00:00:00"/>
    <x v="0"/>
    <s v="BM-11785"/>
    <x v="298"/>
    <s v="Consumer"/>
    <s v="United States"/>
    <s v="Houston"/>
    <x v="5"/>
    <n v="77036"/>
    <x v="2"/>
    <s v="TEC-PH-10003437"/>
    <x v="2"/>
    <s v="Phones"/>
    <x v="913"/>
    <n v="419.94399999999996"/>
    <n v="7"/>
    <n v="0.2"/>
    <n v="52.492999999999967"/>
    <n v="1"/>
  </r>
  <r>
    <n v="1307"/>
    <s v="CA-2013-141397"/>
    <x v="0"/>
    <x v="23"/>
    <d v="2013-06-22T00:00:00"/>
    <x v="2"/>
    <s v="RC-19825"/>
    <x v="116"/>
    <s v="Consumer"/>
    <s v="United States"/>
    <s v="Pasadena"/>
    <x v="1"/>
    <n v="91104"/>
    <x v="1"/>
    <s v="OFF-PA-10002986"/>
    <x v="1"/>
    <s v="Paper"/>
    <x v="477"/>
    <n v="46.76"/>
    <n v="7"/>
    <n v="0"/>
    <n v="22.444800000000001"/>
    <n v="1"/>
  </r>
  <r>
    <n v="1308"/>
    <s v="CA-2013-141397"/>
    <x v="0"/>
    <x v="23"/>
    <d v="2013-06-22T00:00:00"/>
    <x v="2"/>
    <s v="RC-19825"/>
    <x v="116"/>
    <s v="Consumer"/>
    <s v="United States"/>
    <s v="Pasadena"/>
    <x v="1"/>
    <n v="91104"/>
    <x v="1"/>
    <s v="OFF-BI-10000320"/>
    <x v="1"/>
    <s v="Binders"/>
    <x v="768"/>
    <n v="17.712"/>
    <n v="3"/>
    <n v="0.2"/>
    <n v="6.4206000000000012"/>
    <n v="0"/>
  </r>
  <r>
    <n v="1309"/>
    <s v="CA-2013-141397"/>
    <x v="0"/>
    <x v="23"/>
    <d v="2013-06-22T00:00:00"/>
    <x v="2"/>
    <s v="RC-19825"/>
    <x v="116"/>
    <s v="Consumer"/>
    <s v="United States"/>
    <s v="Pasadena"/>
    <x v="1"/>
    <n v="91104"/>
    <x v="1"/>
    <s v="OFF-AP-10003971"/>
    <x v="1"/>
    <s v="Appliances"/>
    <x v="914"/>
    <n v="21.78"/>
    <n v="2"/>
    <n v="0"/>
    <n v="5.6628000000000007"/>
    <n v="0"/>
  </r>
  <r>
    <n v="1310"/>
    <s v="CA-2013-141397"/>
    <x v="0"/>
    <x v="23"/>
    <d v="2013-06-22T00:00:00"/>
    <x v="2"/>
    <s v="RC-19825"/>
    <x v="116"/>
    <s v="Consumer"/>
    <s v="United States"/>
    <s v="Pasadena"/>
    <x v="1"/>
    <n v="91104"/>
    <x v="1"/>
    <s v="OFF-ST-10001469"/>
    <x v="1"/>
    <s v="Storage"/>
    <x v="394"/>
    <n v="161.94"/>
    <n v="3"/>
    <n v="0"/>
    <n v="9.716399999999993"/>
    <n v="0"/>
  </r>
  <r>
    <n v="1311"/>
    <s v="CA-2013-141397"/>
    <x v="0"/>
    <x v="23"/>
    <d v="2013-06-22T00:00:00"/>
    <x v="2"/>
    <s v="RC-19825"/>
    <x v="116"/>
    <s v="Consumer"/>
    <s v="United States"/>
    <s v="Pasadena"/>
    <x v="1"/>
    <n v="91104"/>
    <x v="1"/>
    <s v="FUR-CH-10003846"/>
    <x v="0"/>
    <s v="Chairs"/>
    <x v="915"/>
    <n v="161.56800000000001"/>
    <n v="2"/>
    <n v="0.2"/>
    <n v="-8.0783999999999949"/>
    <n v="0"/>
  </r>
  <r>
    <n v="1312"/>
    <s v="CA-2013-141082"/>
    <x v="0"/>
    <x v="10"/>
    <d v="2013-12-14T00:00:00"/>
    <x v="1"/>
    <s v="FM-14380"/>
    <x v="248"/>
    <s v="Consumer"/>
    <s v="United States"/>
    <s v="Lawrence"/>
    <x v="31"/>
    <n v="1841"/>
    <x v="3"/>
    <s v="OFF-LA-10001404"/>
    <x v="1"/>
    <s v="Labels"/>
    <x v="916"/>
    <n v="3.69"/>
    <n v="1"/>
    <n v="0"/>
    <n v="1.7343"/>
    <n v="1"/>
  </r>
  <r>
    <n v="1313"/>
    <s v="CA-2013-141082"/>
    <x v="0"/>
    <x v="10"/>
    <d v="2013-12-14T00:00:00"/>
    <x v="1"/>
    <s v="FM-14380"/>
    <x v="248"/>
    <s v="Consumer"/>
    <s v="United States"/>
    <s v="Lawrence"/>
    <x v="31"/>
    <n v="1841"/>
    <x v="3"/>
    <s v="OFF-LA-10001474"/>
    <x v="1"/>
    <s v="Labels"/>
    <x v="917"/>
    <n v="122.12"/>
    <n v="4"/>
    <n v="0"/>
    <n v="56.175200000000004"/>
    <n v="0"/>
  </r>
  <r>
    <n v="1314"/>
    <s v="US-2013-134488"/>
    <x v="0"/>
    <x v="446"/>
    <d v="2013-10-02T00:00:00"/>
    <x v="1"/>
    <s v="PK-19075"/>
    <x v="7"/>
    <s v="Consumer"/>
    <s v="United States"/>
    <s v="Columbus"/>
    <x v="24"/>
    <n v="43229"/>
    <x v="3"/>
    <s v="FUR-CH-10003199"/>
    <x v="0"/>
    <s v="Chairs"/>
    <x v="631"/>
    <n v="155.37199999999999"/>
    <n v="2"/>
    <n v="0.3"/>
    <n v="-13.317599999999999"/>
    <n v="1"/>
  </r>
  <r>
    <n v="1315"/>
    <s v="CA-2013-145919"/>
    <x v="0"/>
    <x v="122"/>
    <d v="2013-12-24T00:00:00"/>
    <x v="1"/>
    <s v="HG-14965"/>
    <x v="428"/>
    <s v="Corporate"/>
    <s v="United States"/>
    <s v="Los Angeles"/>
    <x v="1"/>
    <n v="90032"/>
    <x v="1"/>
    <s v="OFF-PA-10003072"/>
    <x v="1"/>
    <s v="Paper"/>
    <x v="918"/>
    <n v="38.880000000000003"/>
    <n v="6"/>
    <n v="0"/>
    <n v="18.662400000000002"/>
    <n v="1"/>
  </r>
  <r>
    <n v="1316"/>
    <s v="CA-2013-145919"/>
    <x v="0"/>
    <x v="122"/>
    <d v="2013-12-24T00:00:00"/>
    <x v="1"/>
    <s v="HG-14965"/>
    <x v="428"/>
    <s v="Corporate"/>
    <s v="United States"/>
    <s v="Los Angeles"/>
    <x v="1"/>
    <n v="90032"/>
    <x v="1"/>
    <s v="FUR-FU-10004960"/>
    <x v="0"/>
    <s v="Furnishings"/>
    <x v="919"/>
    <n v="183.84"/>
    <n v="8"/>
    <n v="0"/>
    <n v="62.505600000000001"/>
    <n v="0"/>
  </r>
  <r>
    <n v="1317"/>
    <s v="CA-2013-145919"/>
    <x v="0"/>
    <x v="122"/>
    <d v="2013-12-24T00:00:00"/>
    <x v="1"/>
    <s v="HG-14965"/>
    <x v="428"/>
    <s v="Corporate"/>
    <s v="United States"/>
    <s v="Los Angeles"/>
    <x v="1"/>
    <n v="90032"/>
    <x v="1"/>
    <s v="OFF-SU-10003505"/>
    <x v="1"/>
    <s v="Supplies"/>
    <x v="408"/>
    <n v="579.29999999999995"/>
    <n v="5"/>
    <n v="0"/>
    <n v="28.964999999999961"/>
    <n v="0"/>
  </r>
  <r>
    <n v="1318"/>
    <s v="CA-2014-157651"/>
    <x v="3"/>
    <x v="389"/>
    <d v="2014-12-15T00:00:00"/>
    <x v="1"/>
    <s v="HA-14920"/>
    <x v="66"/>
    <s v="Consumer"/>
    <s v="United States"/>
    <s v="Philadelphia"/>
    <x v="9"/>
    <n v="19120"/>
    <x v="3"/>
    <s v="TEC-AC-10003116"/>
    <x v="2"/>
    <s v="Accessories"/>
    <x v="920"/>
    <n v="14.200000000000001"/>
    <n v="1"/>
    <n v="0.2"/>
    <n v="3.3724999999999992"/>
    <n v="1"/>
  </r>
  <r>
    <n v="1319"/>
    <s v="CA-2011-160773"/>
    <x v="2"/>
    <x v="268"/>
    <d v="2011-07-05T00:00:00"/>
    <x v="1"/>
    <s v="LW-16825"/>
    <x v="429"/>
    <s v="Corporate"/>
    <s v="United States"/>
    <s v="Deltona"/>
    <x v="2"/>
    <n v="32725"/>
    <x v="0"/>
    <s v="TEC-PH-10004586"/>
    <x v="2"/>
    <s v="Phones"/>
    <x v="890"/>
    <n v="575.91999999999996"/>
    <n v="2"/>
    <n v="0.2"/>
    <n v="71.989999999999981"/>
    <n v="1"/>
  </r>
  <r>
    <n v="1320"/>
    <s v="CA-2011-160773"/>
    <x v="2"/>
    <x v="268"/>
    <d v="2011-07-05T00:00:00"/>
    <x v="1"/>
    <s v="LW-16825"/>
    <x v="429"/>
    <s v="Corporate"/>
    <s v="United States"/>
    <s v="Deltona"/>
    <x v="2"/>
    <n v="32725"/>
    <x v="0"/>
    <s v="OFF-BI-10000546"/>
    <x v="1"/>
    <s v="Binders"/>
    <x v="609"/>
    <n v="5.1840000000000011"/>
    <n v="6"/>
    <n v="0.7"/>
    <n v="-3.6288"/>
    <n v="0"/>
  </r>
  <r>
    <n v="1321"/>
    <s v="CA-2014-167703"/>
    <x v="3"/>
    <x v="447"/>
    <d v="2014-02-09T00:00:00"/>
    <x v="1"/>
    <s v="MC-17575"/>
    <x v="430"/>
    <s v="Consumer"/>
    <s v="United States"/>
    <s v="Cincinnati"/>
    <x v="24"/>
    <n v="45231"/>
    <x v="3"/>
    <s v="OFF-BI-10002071"/>
    <x v="1"/>
    <s v="Binders"/>
    <x v="692"/>
    <n v="5.2290000000000001"/>
    <n v="3"/>
    <n v="0.7"/>
    <n v="-4.1831999999999976"/>
    <n v="1"/>
  </r>
  <r>
    <n v="1322"/>
    <s v="CA-2014-167703"/>
    <x v="3"/>
    <x v="447"/>
    <d v="2014-02-09T00:00:00"/>
    <x v="1"/>
    <s v="MC-17575"/>
    <x v="430"/>
    <s v="Consumer"/>
    <s v="United States"/>
    <s v="Cincinnati"/>
    <x v="24"/>
    <n v="45231"/>
    <x v="3"/>
    <s v="OFF-ST-10001490"/>
    <x v="1"/>
    <s v="Storage"/>
    <x v="513"/>
    <n v="285.55200000000002"/>
    <n v="2"/>
    <n v="0.2"/>
    <n v="35.69399999999996"/>
    <n v="0"/>
  </r>
  <r>
    <n v="1323"/>
    <s v="CA-2014-121804"/>
    <x v="3"/>
    <x v="448"/>
    <d v="2014-03-09T00:00:00"/>
    <x v="1"/>
    <s v="LP-17095"/>
    <x v="431"/>
    <s v="Consumer"/>
    <s v="United States"/>
    <s v="Murray"/>
    <x v="0"/>
    <n v="42071"/>
    <x v="0"/>
    <s v="OFF-AP-10004859"/>
    <x v="1"/>
    <s v="Appliances"/>
    <x v="921"/>
    <n v="72.8"/>
    <n v="5"/>
    <n v="0"/>
    <n v="19.656000000000002"/>
    <n v="1"/>
  </r>
  <r>
    <n v="1324"/>
    <s v="CA-2014-162635"/>
    <x v="3"/>
    <x v="449"/>
    <d v="2014-10-11T00:00:00"/>
    <x v="2"/>
    <s v="EB-14170"/>
    <x v="432"/>
    <s v="Consumer"/>
    <s v="United States"/>
    <s v="Wilmington"/>
    <x v="3"/>
    <n v="28403"/>
    <x v="0"/>
    <s v="OFF-PA-10002659"/>
    <x v="1"/>
    <s v="Paper"/>
    <x v="922"/>
    <n v="10.816000000000001"/>
    <n v="4"/>
    <n v="0.2"/>
    <n v="3.5151999999999988"/>
    <n v="1"/>
  </r>
  <r>
    <n v="1325"/>
    <s v="CA-2011-107153"/>
    <x v="2"/>
    <x v="450"/>
    <d v="2011-10-03T00:00:00"/>
    <x v="1"/>
    <s v="GZ-14545"/>
    <x v="433"/>
    <s v="Corporate"/>
    <s v="United States"/>
    <s v="Lawrence"/>
    <x v="31"/>
    <n v="1841"/>
    <x v="3"/>
    <s v="OFF-ST-10001321"/>
    <x v="1"/>
    <s v="Storage"/>
    <x v="416"/>
    <n v="46.26"/>
    <n v="3"/>
    <n v="0"/>
    <n v="12.490200000000003"/>
    <n v="1"/>
  </r>
  <r>
    <n v="1326"/>
    <s v="US-2011-117058"/>
    <x v="2"/>
    <x v="279"/>
    <d v="2011-05-30T00:00:00"/>
    <x v="2"/>
    <s v="LE-16810"/>
    <x v="97"/>
    <s v="Consumer"/>
    <s v="United States"/>
    <s v="Chicago"/>
    <x v="10"/>
    <n v="60653"/>
    <x v="2"/>
    <s v="OFF-BI-10004139"/>
    <x v="1"/>
    <s v="Binders"/>
    <x v="923"/>
    <n v="17.459999999999997"/>
    <n v="6"/>
    <n v="0.8"/>
    <n v="-30.555000000000007"/>
    <n v="1"/>
  </r>
  <r>
    <n v="1327"/>
    <s v="CA-2012-120439"/>
    <x v="1"/>
    <x v="451"/>
    <d v="2012-06-18T00:00:00"/>
    <x v="1"/>
    <s v="AD-10180"/>
    <x v="57"/>
    <s v="Home Office"/>
    <s v="United States"/>
    <s v="Philadelphia"/>
    <x v="9"/>
    <n v="19120"/>
    <x v="3"/>
    <s v="FUR-FU-10001867"/>
    <x v="0"/>
    <s v="Furnishings"/>
    <x v="867"/>
    <n v="51.072000000000003"/>
    <n v="6"/>
    <n v="0.2"/>
    <n v="5.1072000000000024"/>
    <n v="1"/>
  </r>
  <r>
    <n v="1328"/>
    <s v="CA-2013-128258"/>
    <x v="0"/>
    <x v="452"/>
    <d v="2013-04-02T00:00:00"/>
    <x v="2"/>
    <s v="CP-12085"/>
    <x v="434"/>
    <s v="Corporate"/>
    <s v="United States"/>
    <s v="Norwich"/>
    <x v="29"/>
    <n v="6360"/>
    <x v="3"/>
    <s v="OFF-PA-10004156"/>
    <x v="1"/>
    <s v="Paper"/>
    <x v="743"/>
    <n v="11.34"/>
    <n v="1"/>
    <n v="0"/>
    <n v="5.5565999999999995"/>
    <n v="1"/>
  </r>
  <r>
    <n v="1329"/>
    <s v="CA-2014-106033"/>
    <x v="3"/>
    <x v="453"/>
    <d v="2014-10-19T00:00:00"/>
    <x v="0"/>
    <s v="FG-14260"/>
    <x v="435"/>
    <s v="Home Office"/>
    <s v="United States"/>
    <s v="San Francisco"/>
    <x v="1"/>
    <n v="94110"/>
    <x v="1"/>
    <s v="OFF-AR-10002818"/>
    <x v="1"/>
    <s v="Art"/>
    <x v="924"/>
    <n v="87.92"/>
    <n v="4"/>
    <n v="0"/>
    <n v="26.375999999999998"/>
    <n v="1"/>
  </r>
  <r>
    <n v="1330"/>
    <s v="CA-2013-142762"/>
    <x v="0"/>
    <x v="454"/>
    <d v="2013-05-28T00:00:00"/>
    <x v="1"/>
    <s v="LD-17005"/>
    <x v="436"/>
    <s v="Consumer"/>
    <s v="United States"/>
    <s v="San Francisco"/>
    <x v="1"/>
    <n v="94109"/>
    <x v="1"/>
    <s v="FUR-FU-10003691"/>
    <x v="0"/>
    <s v="Furnishings"/>
    <x v="877"/>
    <n v="37.049999999999997"/>
    <n v="3"/>
    <n v="0"/>
    <n v="16.302"/>
    <n v="1"/>
  </r>
  <r>
    <n v="1331"/>
    <s v="CA-2014-127705"/>
    <x v="3"/>
    <x v="455"/>
    <d v="2014-06-07T00:00:00"/>
    <x v="1"/>
    <s v="AB-10255"/>
    <x v="437"/>
    <s v="Home Office"/>
    <s v="United States"/>
    <s v="Lorain"/>
    <x v="24"/>
    <n v="44052"/>
    <x v="3"/>
    <s v="TEC-PH-10000347"/>
    <x v="2"/>
    <s v="Phones"/>
    <x v="495"/>
    <n v="2.97"/>
    <n v="1"/>
    <n v="0.4"/>
    <n v="-0.64350000000000018"/>
    <n v="1"/>
  </r>
  <r>
    <n v="1332"/>
    <s v="CA-2014-127705"/>
    <x v="3"/>
    <x v="455"/>
    <d v="2014-06-07T00:00:00"/>
    <x v="1"/>
    <s v="AB-10255"/>
    <x v="437"/>
    <s v="Home Office"/>
    <s v="United States"/>
    <s v="Lorain"/>
    <x v="24"/>
    <n v="44052"/>
    <x v="3"/>
    <s v="OFF-ST-10004507"/>
    <x v="1"/>
    <s v="Storage"/>
    <x v="452"/>
    <n v="27.439999999999998"/>
    <n v="2"/>
    <n v="0.2"/>
    <n v="2.4009999999999998"/>
    <n v="0"/>
  </r>
  <r>
    <n v="1333"/>
    <s v="CA-2011-122567"/>
    <x v="2"/>
    <x v="456"/>
    <d v="2011-02-22T00:00:00"/>
    <x v="1"/>
    <s v="MN-17935"/>
    <x v="438"/>
    <s v="Consumer"/>
    <s v="United States"/>
    <s v="Dallas"/>
    <x v="5"/>
    <n v="75220"/>
    <x v="2"/>
    <s v="OFF-BI-10002012"/>
    <x v="1"/>
    <s v="Binders"/>
    <x v="742"/>
    <n v="1.0799999999999998"/>
    <n v="3"/>
    <n v="0.8"/>
    <n v="-1.7280000000000002"/>
    <n v="1"/>
  </r>
  <r>
    <n v="1334"/>
    <s v="CA-2011-122567"/>
    <x v="2"/>
    <x v="456"/>
    <d v="2011-02-22T00:00:00"/>
    <x v="1"/>
    <s v="MN-17935"/>
    <x v="438"/>
    <s v="Consumer"/>
    <s v="United States"/>
    <s v="Dallas"/>
    <x v="5"/>
    <n v="75220"/>
    <x v="2"/>
    <s v="OFF-AP-10001303"/>
    <x v="1"/>
    <s v="Appliances"/>
    <x v="925"/>
    <n v="7.9599999999999973"/>
    <n v="2"/>
    <n v="0.8"/>
    <n v="-13.930000000000003"/>
    <n v="0"/>
  </r>
  <r>
    <n v="1335"/>
    <s v="CA-2011-121664"/>
    <x v="2"/>
    <x v="457"/>
    <d v="2011-05-10T00:00:00"/>
    <x v="1"/>
    <s v="HP-14815"/>
    <x v="6"/>
    <s v="Home Office"/>
    <s v="United States"/>
    <s v="Los Angeles"/>
    <x v="1"/>
    <n v="90049"/>
    <x v="1"/>
    <s v="OFF-BI-10003684"/>
    <x v="1"/>
    <s v="Binders"/>
    <x v="707"/>
    <n v="140.73599999999999"/>
    <n v="8"/>
    <n v="0.2"/>
    <n v="52.775999999999996"/>
    <n v="1"/>
  </r>
  <r>
    <n v="1336"/>
    <s v="CA-2013-122133"/>
    <x v="0"/>
    <x v="458"/>
    <d v="2013-05-24T00:00:00"/>
    <x v="1"/>
    <s v="JR-15670"/>
    <x v="439"/>
    <s v="Consumer"/>
    <s v="United States"/>
    <s v="Middletown"/>
    <x v="29"/>
    <n v="6457"/>
    <x v="3"/>
    <s v="OFF-ST-10002574"/>
    <x v="1"/>
    <s v="Storage"/>
    <x v="926"/>
    <n v="552.55999999999995"/>
    <n v="4"/>
    <n v="0"/>
    <n v="0"/>
    <n v="1"/>
  </r>
  <r>
    <n v="1337"/>
    <s v="US-2014-123281"/>
    <x v="3"/>
    <x v="459"/>
    <d v="2014-04-08T00:00:00"/>
    <x v="1"/>
    <s v="JF-15190"/>
    <x v="440"/>
    <s v="Consumer"/>
    <s v="United States"/>
    <s v="Los Angeles"/>
    <x v="1"/>
    <n v="90008"/>
    <x v="1"/>
    <s v="FUR-FU-10003724"/>
    <x v="0"/>
    <s v="Furnishings"/>
    <x v="887"/>
    <n v="25.11"/>
    <n v="3"/>
    <n v="0"/>
    <n v="6.5285999999999991"/>
    <n v="1"/>
  </r>
  <r>
    <n v="1338"/>
    <s v="CA-2014-100524"/>
    <x v="3"/>
    <x v="185"/>
    <d v="2014-04-03T00:00:00"/>
    <x v="0"/>
    <s v="CM-12115"/>
    <x v="441"/>
    <s v="Consumer"/>
    <s v="United States"/>
    <s v="New York City"/>
    <x v="15"/>
    <n v="10011"/>
    <x v="3"/>
    <s v="FUR-FU-10004018"/>
    <x v="0"/>
    <s v="Furnishings"/>
    <x v="927"/>
    <n v="29.78"/>
    <n v="2"/>
    <n v="0"/>
    <n v="8.0406000000000013"/>
    <n v="1"/>
  </r>
  <r>
    <n v="1339"/>
    <s v="CA-2014-100524"/>
    <x v="3"/>
    <x v="185"/>
    <d v="2014-04-03T00:00:00"/>
    <x v="0"/>
    <s v="CM-12115"/>
    <x v="441"/>
    <s v="Consumer"/>
    <s v="United States"/>
    <s v="New York City"/>
    <x v="15"/>
    <n v="10011"/>
    <x v="3"/>
    <s v="TEC-PH-10002549"/>
    <x v="2"/>
    <s v="Phones"/>
    <x v="928"/>
    <n v="677.58"/>
    <n v="3"/>
    <n v="0"/>
    <n v="176.17080000000001"/>
    <n v="0"/>
  </r>
  <r>
    <n v="1340"/>
    <s v="CA-2014-100524"/>
    <x v="3"/>
    <x v="185"/>
    <d v="2014-04-03T00:00:00"/>
    <x v="0"/>
    <s v="CM-12115"/>
    <x v="441"/>
    <s v="Consumer"/>
    <s v="United States"/>
    <s v="New York City"/>
    <x v="15"/>
    <n v="10011"/>
    <x v="3"/>
    <s v="OFF-PA-10004911"/>
    <x v="1"/>
    <s v="Paper"/>
    <x v="929"/>
    <n v="75.040000000000006"/>
    <n v="8"/>
    <n v="0"/>
    <n v="36.019200000000005"/>
    <n v="0"/>
  </r>
  <r>
    <n v="1341"/>
    <s v="CA-2014-113481"/>
    <x v="3"/>
    <x v="460"/>
    <d v="2014-01-05T00:00:00"/>
    <x v="2"/>
    <s v="AS-10045"/>
    <x v="442"/>
    <s v="Corporate"/>
    <s v="United States"/>
    <s v="Jacksonville"/>
    <x v="3"/>
    <n v="28540"/>
    <x v="0"/>
    <s v="TEC-MA-10002178"/>
    <x v="2"/>
    <s v="Machines"/>
    <x v="930"/>
    <n v="695.7"/>
    <n v="2"/>
    <n v="0.5"/>
    <n v="-27.827999999999975"/>
    <n v="1"/>
  </r>
  <r>
    <n v="1342"/>
    <s v="CA-2014-113481"/>
    <x v="3"/>
    <x v="460"/>
    <d v="2014-01-05T00:00:00"/>
    <x v="2"/>
    <s v="AS-10045"/>
    <x v="442"/>
    <s v="Corporate"/>
    <s v="United States"/>
    <s v="Jacksonville"/>
    <x v="3"/>
    <n v="28540"/>
    <x v="0"/>
    <s v="OFF-BI-10003694"/>
    <x v="1"/>
    <s v="Binders"/>
    <x v="850"/>
    <n v="15.66"/>
    <n v="5"/>
    <n v="0.7"/>
    <n v="-12.527999999999995"/>
    <n v="0"/>
  </r>
  <r>
    <n v="1343"/>
    <s v="CA-2014-113481"/>
    <x v="3"/>
    <x v="460"/>
    <d v="2014-01-05T00:00:00"/>
    <x v="2"/>
    <s v="AS-10045"/>
    <x v="442"/>
    <s v="Corporate"/>
    <s v="United States"/>
    <s v="Jacksonville"/>
    <x v="3"/>
    <n v="28540"/>
    <x v="0"/>
    <s v="OFF-BI-10000474"/>
    <x v="1"/>
    <s v="Binders"/>
    <x v="27"/>
    <n v="28.854000000000006"/>
    <n v="6"/>
    <n v="0.7"/>
    <n v="-21.159599999999998"/>
    <n v="0"/>
  </r>
  <r>
    <n v="1344"/>
    <s v="CA-2012-131758"/>
    <x v="1"/>
    <x v="71"/>
    <d v="2012-06-01T00:00:00"/>
    <x v="1"/>
    <s v="KB-16315"/>
    <x v="41"/>
    <s v="Consumer"/>
    <s v="United States"/>
    <s v="Freeport"/>
    <x v="15"/>
    <n v="11520"/>
    <x v="3"/>
    <s v="OFF-AR-10000411"/>
    <x v="1"/>
    <s v="Art"/>
    <x v="931"/>
    <n v="47.82"/>
    <n v="3"/>
    <n v="0"/>
    <n v="14.345999999999995"/>
    <n v="1"/>
  </r>
  <r>
    <n v="1345"/>
    <s v="CA-2012-131758"/>
    <x v="1"/>
    <x v="71"/>
    <d v="2012-06-01T00:00:00"/>
    <x v="1"/>
    <s v="KB-16315"/>
    <x v="41"/>
    <s v="Consumer"/>
    <s v="United States"/>
    <s v="Freeport"/>
    <x v="15"/>
    <n v="11520"/>
    <x v="3"/>
    <s v="OFF-LA-10000262"/>
    <x v="1"/>
    <s v="Labels"/>
    <x v="932"/>
    <n v="13.049999999999999"/>
    <n v="5"/>
    <n v="0"/>
    <n v="6.0029999999999992"/>
    <n v="0"/>
  </r>
  <r>
    <n v="1346"/>
    <s v="CA-2011-118339"/>
    <x v="2"/>
    <x v="461"/>
    <d v="2011-03-24T00:00:00"/>
    <x v="1"/>
    <s v="BN-11515"/>
    <x v="202"/>
    <s v="Consumer"/>
    <s v="United States"/>
    <s v="Lakeville"/>
    <x v="11"/>
    <n v="55044"/>
    <x v="2"/>
    <s v="OFF-AP-10001154"/>
    <x v="1"/>
    <s v="Appliances"/>
    <x v="584"/>
    <n v="93.78"/>
    <n v="2"/>
    <n v="0"/>
    <n v="36.574200000000005"/>
    <n v="1"/>
  </r>
  <r>
    <n v="1347"/>
    <s v="CA-2011-118339"/>
    <x v="2"/>
    <x v="461"/>
    <d v="2011-03-24T00:00:00"/>
    <x v="1"/>
    <s v="BN-11515"/>
    <x v="202"/>
    <s v="Consumer"/>
    <s v="United States"/>
    <s v="Lakeville"/>
    <x v="11"/>
    <n v="55044"/>
    <x v="2"/>
    <s v="OFF-PA-10000466"/>
    <x v="1"/>
    <s v="Paper"/>
    <x v="933"/>
    <n v="47.18"/>
    <n v="7"/>
    <n v="0"/>
    <n v="23.59"/>
    <n v="0"/>
  </r>
  <r>
    <n v="1348"/>
    <s v="CA-2011-118339"/>
    <x v="2"/>
    <x v="461"/>
    <d v="2011-03-24T00:00:00"/>
    <x v="1"/>
    <s v="BN-11515"/>
    <x v="202"/>
    <s v="Consumer"/>
    <s v="United States"/>
    <s v="Lakeville"/>
    <x v="11"/>
    <n v="55044"/>
    <x v="2"/>
    <s v="OFF-AR-10003829"/>
    <x v="1"/>
    <s v="Art"/>
    <x v="934"/>
    <n v="19.68"/>
    <n v="6"/>
    <n v="0"/>
    <n v="5.7071999999999976"/>
    <n v="0"/>
  </r>
  <r>
    <n v="1349"/>
    <s v="CA-2011-118339"/>
    <x v="2"/>
    <x v="461"/>
    <d v="2011-03-24T00:00:00"/>
    <x v="1"/>
    <s v="BN-11515"/>
    <x v="202"/>
    <s v="Consumer"/>
    <s v="United States"/>
    <s v="Lakeville"/>
    <x v="11"/>
    <n v="55044"/>
    <x v="2"/>
    <s v="OFF-BI-10001758"/>
    <x v="1"/>
    <s v="Binders"/>
    <x v="935"/>
    <n v="53.4"/>
    <n v="10"/>
    <n v="0"/>
    <n v="25.097999999999999"/>
    <n v="0"/>
  </r>
  <r>
    <n v="1350"/>
    <s v="CA-2011-118339"/>
    <x v="2"/>
    <x v="461"/>
    <d v="2011-03-24T00:00:00"/>
    <x v="1"/>
    <s v="BN-11515"/>
    <x v="202"/>
    <s v="Consumer"/>
    <s v="United States"/>
    <s v="Lakeville"/>
    <x v="11"/>
    <n v="55044"/>
    <x v="2"/>
    <s v="OFF-BI-10000136"/>
    <x v="1"/>
    <s v="Binders"/>
    <x v="936"/>
    <n v="35.880000000000003"/>
    <n v="6"/>
    <n v="0"/>
    <n v="17.2224"/>
    <n v="0"/>
  </r>
  <r>
    <n v="1351"/>
    <s v="CA-2011-153976"/>
    <x v="2"/>
    <x v="462"/>
    <d v="2011-10-08T00:00:00"/>
    <x v="0"/>
    <s v="BP-11290"/>
    <x v="443"/>
    <s v="Consumer"/>
    <s v="United States"/>
    <s v="Evanston"/>
    <x v="10"/>
    <n v="60201"/>
    <x v="2"/>
    <s v="FUR-CH-10002880"/>
    <x v="0"/>
    <s v="Chairs"/>
    <x v="801"/>
    <n v="258.279"/>
    <n v="3"/>
    <n v="0.3"/>
    <n v="-70.104300000000023"/>
    <n v="1"/>
  </r>
  <r>
    <n v="1352"/>
    <s v="CA-2013-162901"/>
    <x v="0"/>
    <x v="463"/>
    <d v="2013-04-01T00:00:00"/>
    <x v="2"/>
    <s v="AS-10045"/>
    <x v="442"/>
    <s v="Corporate"/>
    <s v="United States"/>
    <s v="Arlington"/>
    <x v="17"/>
    <n v="22204"/>
    <x v="0"/>
    <s v="OFF-ST-10000649"/>
    <x v="1"/>
    <s v="Storage"/>
    <x v="937"/>
    <n v="31.4"/>
    <n v="2"/>
    <n v="0"/>
    <n v="7.8500000000000014"/>
    <n v="1"/>
  </r>
  <r>
    <n v="1353"/>
    <s v="CA-2014-162978"/>
    <x v="3"/>
    <x v="464"/>
    <d v="2014-05-10T00:00:00"/>
    <x v="1"/>
    <s v="LW-16990"/>
    <x v="352"/>
    <s v="Corporate"/>
    <s v="United States"/>
    <s v="San Francisco"/>
    <x v="1"/>
    <n v="94109"/>
    <x v="1"/>
    <s v="TEC-PH-10003092"/>
    <x v="2"/>
    <s v="Phones"/>
    <x v="516"/>
    <n v="183.96"/>
    <n v="5"/>
    <n v="0.2"/>
    <n v="20.695499999999988"/>
    <n v="1"/>
  </r>
  <r>
    <n v="1354"/>
    <s v="CA-2014-162978"/>
    <x v="3"/>
    <x v="464"/>
    <d v="2014-05-10T00:00:00"/>
    <x v="1"/>
    <s v="LW-16990"/>
    <x v="352"/>
    <s v="Corporate"/>
    <s v="United States"/>
    <s v="San Francisco"/>
    <x v="1"/>
    <n v="94109"/>
    <x v="1"/>
    <s v="OFF-PA-10002250"/>
    <x v="1"/>
    <s v="Paper"/>
    <x v="699"/>
    <n v="17.61"/>
    <n v="3"/>
    <n v="0"/>
    <n v="8.4527999999999999"/>
    <n v="0"/>
  </r>
  <r>
    <n v="1355"/>
    <s v="CA-2014-162978"/>
    <x v="3"/>
    <x v="464"/>
    <d v="2014-05-10T00:00:00"/>
    <x v="1"/>
    <s v="LW-16990"/>
    <x v="352"/>
    <s v="Corporate"/>
    <s v="United States"/>
    <s v="San Francisco"/>
    <x v="1"/>
    <n v="94109"/>
    <x v="1"/>
    <s v="FUR-TA-10003473"/>
    <x v="0"/>
    <s v="Tables"/>
    <x v="214"/>
    <n v="300.904"/>
    <n v="1"/>
    <n v="0.2"/>
    <n v="11.283900000000017"/>
    <n v="0"/>
  </r>
  <r>
    <n v="1356"/>
    <s v="US-2011-160444"/>
    <x v="2"/>
    <x v="260"/>
    <d v="2011-07-05T00:00:00"/>
    <x v="3"/>
    <s v="DC-12850"/>
    <x v="419"/>
    <s v="Consumer"/>
    <s v="United States"/>
    <s v="Houston"/>
    <x v="5"/>
    <n v="77036"/>
    <x v="2"/>
    <s v="OFF-ST-10001522"/>
    <x v="1"/>
    <s v="Storage"/>
    <x v="195"/>
    <n v="220.77600000000001"/>
    <n v="3"/>
    <n v="0.2"/>
    <n v="-44.155200000000022"/>
    <n v="1"/>
  </r>
  <r>
    <n v="1357"/>
    <s v="US-2011-160444"/>
    <x v="2"/>
    <x v="260"/>
    <d v="2011-07-05T00:00:00"/>
    <x v="3"/>
    <s v="DC-12850"/>
    <x v="419"/>
    <s v="Consumer"/>
    <s v="United States"/>
    <s v="Houston"/>
    <x v="5"/>
    <n v="77036"/>
    <x v="2"/>
    <s v="OFF-ST-10000563"/>
    <x v="1"/>
    <s v="Storage"/>
    <x v="894"/>
    <n v="281.42400000000004"/>
    <n v="11"/>
    <n v="0.2"/>
    <n v="-35.178000000000004"/>
    <n v="0"/>
  </r>
  <r>
    <n v="1358"/>
    <s v="CA-2013-145247"/>
    <x v="0"/>
    <x v="465"/>
    <d v="2013-05-08T00:00:00"/>
    <x v="2"/>
    <s v="ND-18370"/>
    <x v="444"/>
    <s v="Consumer"/>
    <s v="United States"/>
    <s v="Louisville"/>
    <x v="0"/>
    <n v="40214"/>
    <x v="0"/>
    <s v="OFF-PA-10003641"/>
    <x v="1"/>
    <s v="Paper"/>
    <x v="938"/>
    <n v="79.14"/>
    <n v="3"/>
    <n v="0"/>
    <n v="36.404399999999995"/>
    <n v="1"/>
  </r>
  <r>
    <n v="1359"/>
    <s v="CA-2014-160045"/>
    <x v="3"/>
    <x v="466"/>
    <d v="2014-04-28T00:00:00"/>
    <x v="2"/>
    <s v="LB-16735"/>
    <x v="445"/>
    <s v="Consumer"/>
    <s v="United States"/>
    <s v="Fort Worth"/>
    <x v="5"/>
    <n v="76106"/>
    <x v="2"/>
    <s v="FUR-FU-10000010"/>
    <x v="0"/>
    <s v="Furnishings"/>
    <x v="522"/>
    <n v="1.988"/>
    <n v="1"/>
    <n v="0.6"/>
    <n v="-1.4413"/>
    <n v="1"/>
  </r>
  <r>
    <n v="1360"/>
    <s v="US-2011-151925"/>
    <x v="2"/>
    <x v="467"/>
    <d v="2011-10-01T00:00:00"/>
    <x v="0"/>
    <s v="KT-16465"/>
    <x v="446"/>
    <s v="Consumer"/>
    <s v="United States"/>
    <s v="Los Angeles"/>
    <x v="1"/>
    <n v="90049"/>
    <x v="1"/>
    <s v="FUR-CH-10002961"/>
    <x v="0"/>
    <s v="Chairs"/>
    <x v="939"/>
    <n v="145.56800000000001"/>
    <n v="2"/>
    <n v="0.2"/>
    <n v="0"/>
    <n v="1"/>
  </r>
  <r>
    <n v="1361"/>
    <s v="CA-2014-125199"/>
    <x v="3"/>
    <x v="15"/>
    <d v="2014-10-26T00:00:00"/>
    <x v="1"/>
    <s v="HM-14860"/>
    <x v="447"/>
    <s v="Corporate"/>
    <s v="United States"/>
    <s v="Philadelphia"/>
    <x v="9"/>
    <n v="19120"/>
    <x v="3"/>
    <s v="OFF-AR-10002956"/>
    <x v="1"/>
    <s v="Art"/>
    <x v="660"/>
    <n v="123.256"/>
    <n v="7"/>
    <n v="0.2"/>
    <n v="9.2441999999999993"/>
    <n v="1"/>
  </r>
  <r>
    <n v="1362"/>
    <s v="CA-2014-125199"/>
    <x v="3"/>
    <x v="15"/>
    <d v="2014-10-26T00:00:00"/>
    <x v="1"/>
    <s v="HM-14860"/>
    <x v="447"/>
    <s v="Corporate"/>
    <s v="United States"/>
    <s v="Philadelphia"/>
    <x v="9"/>
    <n v="19120"/>
    <x v="3"/>
    <s v="OFF-PA-10004041"/>
    <x v="1"/>
    <s v="Paper"/>
    <x v="940"/>
    <n v="23.680000000000003"/>
    <n v="4"/>
    <n v="0.2"/>
    <n v="7.3999999999999995"/>
    <n v="0"/>
  </r>
  <r>
    <n v="1363"/>
    <s v="CA-2014-125199"/>
    <x v="3"/>
    <x v="15"/>
    <d v="2014-10-26T00:00:00"/>
    <x v="1"/>
    <s v="HM-14860"/>
    <x v="447"/>
    <s v="Corporate"/>
    <s v="United States"/>
    <s v="Philadelphia"/>
    <x v="9"/>
    <n v="19120"/>
    <x v="3"/>
    <s v="TEC-PH-10001336"/>
    <x v="2"/>
    <s v="Phones"/>
    <x v="941"/>
    <n v="309.57600000000002"/>
    <n v="4"/>
    <n v="0.4"/>
    <n v="-56.755600000000015"/>
    <n v="0"/>
  </r>
  <r>
    <n v="1364"/>
    <s v="US-2014-155425"/>
    <x v="3"/>
    <x v="468"/>
    <d v="2014-11-12T00:00:00"/>
    <x v="2"/>
    <s v="AB-10600"/>
    <x v="448"/>
    <s v="Corporate"/>
    <s v="United States"/>
    <s v="Tucson"/>
    <x v="16"/>
    <n v="85705"/>
    <x v="1"/>
    <s v="OFF-BI-10001036"/>
    <x v="1"/>
    <s v="Binders"/>
    <x v="618"/>
    <n v="38.388000000000005"/>
    <n v="14"/>
    <n v="0.7"/>
    <n v="-25.591999999999999"/>
    <n v="1"/>
  </r>
  <r>
    <n v="1365"/>
    <s v="US-2014-155425"/>
    <x v="3"/>
    <x v="468"/>
    <d v="2014-11-12T00:00:00"/>
    <x v="2"/>
    <s v="AB-10600"/>
    <x v="448"/>
    <s v="Corporate"/>
    <s v="United States"/>
    <s v="Tucson"/>
    <x v="16"/>
    <n v="85705"/>
    <x v="1"/>
    <s v="TEC-MA-10003183"/>
    <x v="2"/>
    <s v="Machines"/>
    <x v="942"/>
    <n v="95.994000000000014"/>
    <n v="2"/>
    <n v="0.7"/>
    <n v="-63.995999999999981"/>
    <n v="0"/>
  </r>
  <r>
    <n v="1366"/>
    <s v="US-2014-155425"/>
    <x v="3"/>
    <x v="468"/>
    <d v="2014-11-12T00:00:00"/>
    <x v="2"/>
    <s v="AB-10600"/>
    <x v="448"/>
    <s v="Corporate"/>
    <s v="United States"/>
    <s v="Tucson"/>
    <x v="16"/>
    <n v="85705"/>
    <x v="1"/>
    <s v="TEC-AC-10001314"/>
    <x v="2"/>
    <s v="Accessories"/>
    <x v="943"/>
    <n v="239.95200000000003"/>
    <n v="6"/>
    <n v="0.2"/>
    <n v="-35.992800000000038"/>
    <n v="0"/>
  </r>
  <r>
    <n v="1367"/>
    <s v="US-2014-155425"/>
    <x v="3"/>
    <x v="468"/>
    <d v="2014-11-12T00:00:00"/>
    <x v="2"/>
    <s v="AB-10600"/>
    <x v="448"/>
    <s v="Corporate"/>
    <s v="United States"/>
    <s v="Tucson"/>
    <x v="16"/>
    <n v="85705"/>
    <x v="1"/>
    <s v="TEC-PH-10002563"/>
    <x v="2"/>
    <s v="Phones"/>
    <x v="201"/>
    <n v="201.584"/>
    <n v="2"/>
    <n v="0.2"/>
    <n v="15.118800000000007"/>
    <n v="0"/>
  </r>
  <r>
    <n v="1368"/>
    <s v="US-2014-155425"/>
    <x v="3"/>
    <x v="468"/>
    <d v="2014-11-12T00:00:00"/>
    <x v="2"/>
    <s v="AB-10600"/>
    <x v="448"/>
    <s v="Corporate"/>
    <s v="United States"/>
    <s v="Tucson"/>
    <x v="16"/>
    <n v="85705"/>
    <x v="1"/>
    <s v="FUR-CH-10003312"/>
    <x v="0"/>
    <s v="Chairs"/>
    <x v="296"/>
    <n v="899.13600000000008"/>
    <n v="4"/>
    <n v="0.2"/>
    <n v="-146.10960000000014"/>
    <n v="0"/>
  </r>
  <r>
    <n v="1369"/>
    <s v="CA-2014-133249"/>
    <x v="3"/>
    <x v="141"/>
    <d v="2014-07-12T00:00:00"/>
    <x v="2"/>
    <s v="SZ-20035"/>
    <x v="449"/>
    <s v="Home Office"/>
    <s v="United States"/>
    <s v="Pico Rivera"/>
    <x v="1"/>
    <n v="90660"/>
    <x v="1"/>
    <s v="FUR-FU-10001588"/>
    <x v="0"/>
    <s v="Furnishings"/>
    <x v="284"/>
    <n v="145.9"/>
    <n v="5"/>
    <n v="0"/>
    <n v="62.736999999999995"/>
    <n v="1"/>
  </r>
  <r>
    <n v="1370"/>
    <s v="US-2012-103471"/>
    <x v="1"/>
    <x v="100"/>
    <d v="2012-12-28T00:00:00"/>
    <x v="1"/>
    <s v="JR-15670"/>
    <x v="439"/>
    <s v="Consumer"/>
    <s v="United States"/>
    <s v="Colorado Springs"/>
    <x v="22"/>
    <n v="80906"/>
    <x v="1"/>
    <s v="FUR-BO-10002613"/>
    <x v="0"/>
    <s v="Bookcases"/>
    <x v="177"/>
    <n v="590.05800000000011"/>
    <n v="7"/>
    <n v="0.7"/>
    <n v="-786.74400000000026"/>
    <n v="1"/>
  </r>
  <r>
    <n v="1371"/>
    <s v="US-2012-103471"/>
    <x v="1"/>
    <x v="100"/>
    <d v="2012-12-28T00:00:00"/>
    <x v="1"/>
    <s v="JR-15670"/>
    <x v="439"/>
    <s v="Consumer"/>
    <s v="United States"/>
    <s v="Colorado Springs"/>
    <x v="22"/>
    <n v="80906"/>
    <x v="1"/>
    <s v="OFF-AR-10003405"/>
    <x v="1"/>
    <s v="Art"/>
    <x v="622"/>
    <n v="14.04"/>
    <n v="3"/>
    <n v="0.2"/>
    <n v="1.5794999999999986"/>
    <n v="0"/>
  </r>
  <r>
    <n v="1372"/>
    <s v="CA-2014-136672"/>
    <x v="3"/>
    <x v="469"/>
    <d v="2014-03-13T00:00:00"/>
    <x v="1"/>
    <s v="MG-17890"/>
    <x v="450"/>
    <s v="Home Office"/>
    <s v="United States"/>
    <s v="Clinton"/>
    <x v="39"/>
    <n v="20735"/>
    <x v="3"/>
    <s v="TEC-AC-10004510"/>
    <x v="2"/>
    <s v="Accessories"/>
    <x v="944"/>
    <n v="49.08"/>
    <n v="3"/>
    <n v="0"/>
    <n v="4.9079999999999977"/>
    <n v="1"/>
  </r>
  <r>
    <n v="1373"/>
    <s v="US-2011-157021"/>
    <x v="2"/>
    <x v="470"/>
    <d v="2011-04-06T00:00:00"/>
    <x v="0"/>
    <s v="KM-16720"/>
    <x v="27"/>
    <s v="Consumer"/>
    <s v="United States"/>
    <s v="Vallejo"/>
    <x v="1"/>
    <n v="94591"/>
    <x v="1"/>
    <s v="OFF-LA-10002312"/>
    <x v="1"/>
    <s v="Labels"/>
    <x v="574"/>
    <n v="29.6"/>
    <n v="2"/>
    <n v="0"/>
    <n v="14.8"/>
    <n v="1"/>
  </r>
  <r>
    <n v="1374"/>
    <s v="US-2011-157021"/>
    <x v="2"/>
    <x v="470"/>
    <d v="2011-04-06T00:00:00"/>
    <x v="0"/>
    <s v="KM-16720"/>
    <x v="27"/>
    <s v="Consumer"/>
    <s v="United States"/>
    <s v="Vallejo"/>
    <x v="1"/>
    <n v="94591"/>
    <x v="1"/>
    <s v="OFF-BI-10000042"/>
    <x v="1"/>
    <s v="Binders"/>
    <x v="945"/>
    <n v="17.088000000000001"/>
    <n v="4"/>
    <n v="0.2"/>
    <n v="5.5535999999999994"/>
    <n v="0"/>
  </r>
  <r>
    <n v="1375"/>
    <s v="CA-2012-120362"/>
    <x v="1"/>
    <x v="471"/>
    <d v="2012-09-19T00:00:00"/>
    <x v="1"/>
    <s v="CA-12265"/>
    <x v="244"/>
    <s v="Consumer"/>
    <s v="United States"/>
    <s v="Provo"/>
    <x v="7"/>
    <n v="84604"/>
    <x v="1"/>
    <s v="FUR-TA-10003008"/>
    <x v="0"/>
    <s v="Tables"/>
    <x v="946"/>
    <n v="912.75"/>
    <n v="5"/>
    <n v="0"/>
    <n v="118.65750000000006"/>
    <n v="1"/>
  </r>
  <r>
    <n v="1376"/>
    <s v="CA-2011-126361"/>
    <x v="2"/>
    <x v="472"/>
    <d v="2011-08-09T00:00:00"/>
    <x v="0"/>
    <s v="VD-21670"/>
    <x v="104"/>
    <s v="Consumer"/>
    <s v="United States"/>
    <s v="Pleasant Grove"/>
    <x v="7"/>
    <n v="84062"/>
    <x v="1"/>
    <s v="OFF-AP-10003590"/>
    <x v="1"/>
    <s v="Appliances"/>
    <x v="947"/>
    <n v="1089.75"/>
    <n v="3"/>
    <n v="0"/>
    <n v="305.13000000000011"/>
    <n v="1"/>
  </r>
  <r>
    <n v="1377"/>
    <s v="CA-2011-126361"/>
    <x v="2"/>
    <x v="472"/>
    <d v="2011-08-09T00:00:00"/>
    <x v="0"/>
    <s v="VD-21670"/>
    <x v="104"/>
    <s v="Consumer"/>
    <s v="United States"/>
    <s v="Pleasant Grove"/>
    <x v="7"/>
    <n v="84062"/>
    <x v="1"/>
    <s v="OFF-PA-10000806"/>
    <x v="1"/>
    <s v="Paper"/>
    <x v="948"/>
    <n v="447.84"/>
    <n v="8"/>
    <n v="0"/>
    <n v="219.44159999999999"/>
    <n v="0"/>
  </r>
  <r>
    <n v="1378"/>
    <s v="CA-2011-126361"/>
    <x v="2"/>
    <x v="472"/>
    <d v="2011-08-09T00:00:00"/>
    <x v="0"/>
    <s v="VD-21670"/>
    <x v="104"/>
    <s v="Consumer"/>
    <s v="United States"/>
    <s v="Pleasant Grove"/>
    <x v="7"/>
    <n v="84062"/>
    <x v="1"/>
    <s v="OFF-AR-10000896"/>
    <x v="1"/>
    <s v="Art"/>
    <x v="949"/>
    <n v="16.399999999999999"/>
    <n v="5"/>
    <n v="0"/>
    <n v="4.2639999999999993"/>
    <n v="0"/>
  </r>
  <r>
    <n v="1379"/>
    <s v="CA-2011-126361"/>
    <x v="2"/>
    <x v="472"/>
    <d v="2011-08-09T00:00:00"/>
    <x v="0"/>
    <s v="VD-21670"/>
    <x v="104"/>
    <s v="Consumer"/>
    <s v="United States"/>
    <s v="Pleasant Grove"/>
    <x v="7"/>
    <n v="84062"/>
    <x v="1"/>
    <s v="TEC-PH-10002310"/>
    <x v="2"/>
    <s v="Phones"/>
    <x v="950"/>
    <n v="399.96000000000004"/>
    <n v="5"/>
    <n v="0.2"/>
    <n v="34.996499999999969"/>
    <n v="0"/>
  </r>
  <r>
    <n v="1380"/>
    <s v="CA-2011-126361"/>
    <x v="2"/>
    <x v="472"/>
    <d v="2011-08-09T00:00:00"/>
    <x v="0"/>
    <s v="VD-21670"/>
    <x v="104"/>
    <s v="Consumer"/>
    <s v="United States"/>
    <s v="Pleasant Grove"/>
    <x v="7"/>
    <n v="84062"/>
    <x v="1"/>
    <s v="OFF-ST-10002289"/>
    <x v="1"/>
    <s v="Storage"/>
    <x v="951"/>
    <n v="158.9"/>
    <n v="5"/>
    <n v="0"/>
    <n v="7.9449999999999932"/>
    <n v="0"/>
  </r>
  <r>
    <n v="1381"/>
    <s v="CA-2011-126361"/>
    <x v="2"/>
    <x v="472"/>
    <d v="2011-08-09T00:00:00"/>
    <x v="0"/>
    <s v="VD-21670"/>
    <x v="104"/>
    <s v="Consumer"/>
    <s v="United States"/>
    <s v="Pleasant Grove"/>
    <x v="7"/>
    <n v="84062"/>
    <x v="1"/>
    <s v="OFF-BI-10002852"/>
    <x v="1"/>
    <s v="Binders"/>
    <x v="91"/>
    <n v="13.184000000000001"/>
    <n v="1"/>
    <n v="0.2"/>
    <n v="4.7792000000000003"/>
    <n v="0"/>
  </r>
  <r>
    <n v="1382"/>
    <s v="US-2013-100566"/>
    <x v="0"/>
    <x v="323"/>
    <d v="2013-09-10T00:00:00"/>
    <x v="1"/>
    <s v="JK-16120"/>
    <x v="451"/>
    <s v="Home Office"/>
    <s v="United States"/>
    <s v="Aurora"/>
    <x v="10"/>
    <n v="60505"/>
    <x v="2"/>
    <s v="FUR-FU-10003394"/>
    <x v="0"/>
    <s v="Furnishings"/>
    <x v="578"/>
    <n v="83.951999999999998"/>
    <n v="3"/>
    <n v="0.6"/>
    <n v="-90.24839999999999"/>
    <n v="1"/>
  </r>
  <r>
    <n v="1383"/>
    <s v="US-2013-108504"/>
    <x v="0"/>
    <x v="473"/>
    <d v="2013-02-05T00:00:00"/>
    <x v="3"/>
    <s v="PP-18955"/>
    <x v="452"/>
    <s v="Home Office"/>
    <s v="United States"/>
    <s v="Smyrna"/>
    <x v="32"/>
    <n v="30080"/>
    <x v="0"/>
    <s v="OFF-ST-10002344"/>
    <x v="1"/>
    <s v="Storage"/>
    <x v="856"/>
    <n v="80.98"/>
    <n v="1"/>
    <n v="0"/>
    <n v="1.6196000000000055"/>
    <n v="1"/>
  </r>
  <r>
    <n v="1384"/>
    <s v="US-2013-108504"/>
    <x v="0"/>
    <x v="473"/>
    <d v="2013-02-05T00:00:00"/>
    <x v="3"/>
    <s v="PP-18955"/>
    <x v="452"/>
    <s v="Home Office"/>
    <s v="United States"/>
    <s v="Smyrna"/>
    <x v="32"/>
    <n v="30080"/>
    <x v="0"/>
    <s v="OFF-PA-10001289"/>
    <x v="1"/>
    <s v="Paper"/>
    <x v="952"/>
    <n v="348.84"/>
    <n v="9"/>
    <n v="0"/>
    <n v="170.9316"/>
    <n v="0"/>
  </r>
  <r>
    <n v="1385"/>
    <s v="US-2013-108504"/>
    <x v="0"/>
    <x v="473"/>
    <d v="2013-02-05T00:00:00"/>
    <x v="3"/>
    <s v="PP-18955"/>
    <x v="452"/>
    <s v="Home Office"/>
    <s v="United States"/>
    <s v="Smyrna"/>
    <x v="32"/>
    <n v="30080"/>
    <x v="0"/>
    <s v="OFF-FA-10000053"/>
    <x v="1"/>
    <s v="Fasteners"/>
    <x v="953"/>
    <n v="9.4499999999999993"/>
    <n v="5"/>
    <n v="0"/>
    <n v="0.18900000000000028"/>
    <n v="0"/>
  </r>
  <r>
    <n v="1386"/>
    <s v="US-2013-108504"/>
    <x v="0"/>
    <x v="473"/>
    <d v="2013-02-05T00:00:00"/>
    <x v="3"/>
    <s v="PP-18955"/>
    <x v="452"/>
    <s v="Home Office"/>
    <s v="United States"/>
    <s v="Smyrna"/>
    <x v="32"/>
    <n v="30080"/>
    <x v="0"/>
    <s v="FUR-FU-10004091"/>
    <x v="0"/>
    <s v="Furnishings"/>
    <x v="954"/>
    <n v="18.84"/>
    <n v="3"/>
    <n v="0"/>
    <n v="7.1592000000000002"/>
    <n v="0"/>
  </r>
  <r>
    <n v="1387"/>
    <s v="US-2013-108504"/>
    <x v="0"/>
    <x v="473"/>
    <d v="2013-02-05T00:00:00"/>
    <x v="3"/>
    <s v="PP-18955"/>
    <x v="452"/>
    <s v="Home Office"/>
    <s v="United States"/>
    <s v="Smyrna"/>
    <x v="32"/>
    <n v="30080"/>
    <x v="0"/>
    <s v="FUR-BO-10004015"/>
    <x v="0"/>
    <s v="Bookcases"/>
    <x v="569"/>
    <n v="239.98"/>
    <n v="2"/>
    <n v="0"/>
    <n v="52.795599999999979"/>
    <n v="0"/>
  </r>
  <r>
    <n v="1388"/>
    <s v="US-2013-108504"/>
    <x v="0"/>
    <x v="473"/>
    <d v="2013-02-05T00:00:00"/>
    <x v="3"/>
    <s v="PP-18955"/>
    <x v="452"/>
    <s v="Home Office"/>
    <s v="United States"/>
    <s v="Smyrna"/>
    <x v="32"/>
    <n v="30080"/>
    <x v="0"/>
    <s v="OFF-EN-10003001"/>
    <x v="1"/>
    <s v="Envelopes"/>
    <x v="955"/>
    <n v="167.96"/>
    <n v="2"/>
    <n v="0"/>
    <n v="78.941199999999995"/>
    <n v="0"/>
  </r>
  <r>
    <n v="1389"/>
    <s v="US-2013-108504"/>
    <x v="0"/>
    <x v="473"/>
    <d v="2013-02-05T00:00:00"/>
    <x v="3"/>
    <s v="PP-18955"/>
    <x v="452"/>
    <s v="Home Office"/>
    <s v="United States"/>
    <s v="Smyrna"/>
    <x v="32"/>
    <n v="30080"/>
    <x v="0"/>
    <s v="TEC-PH-10000215"/>
    <x v="2"/>
    <s v="Phones"/>
    <x v="139"/>
    <n v="104.85000000000001"/>
    <n v="3"/>
    <n v="0"/>
    <n v="28.309500000000007"/>
    <n v="0"/>
  </r>
  <r>
    <n v="1390"/>
    <s v="US-2013-108504"/>
    <x v="0"/>
    <x v="473"/>
    <d v="2013-02-05T00:00:00"/>
    <x v="3"/>
    <s v="PP-18955"/>
    <x v="452"/>
    <s v="Home Office"/>
    <s v="United States"/>
    <s v="Smyrna"/>
    <x v="32"/>
    <n v="30080"/>
    <x v="0"/>
    <s v="TEC-PH-10003645"/>
    <x v="2"/>
    <s v="Phones"/>
    <x v="294"/>
    <n v="484.83000000000004"/>
    <n v="3"/>
    <n v="0"/>
    <n v="126.05580000000002"/>
    <n v="0"/>
  </r>
  <r>
    <n v="1391"/>
    <s v="US-2013-108504"/>
    <x v="0"/>
    <x v="473"/>
    <d v="2013-02-05T00:00:00"/>
    <x v="3"/>
    <s v="PP-18955"/>
    <x v="452"/>
    <s v="Home Office"/>
    <s v="United States"/>
    <s v="Smyrna"/>
    <x v="32"/>
    <n v="30080"/>
    <x v="0"/>
    <s v="OFF-PA-10000357"/>
    <x v="1"/>
    <s v="Paper"/>
    <x v="442"/>
    <n v="122.97"/>
    <n v="3"/>
    <n v="0"/>
    <n v="60.255300000000005"/>
    <n v="0"/>
  </r>
  <r>
    <n v="1392"/>
    <s v="US-2013-108504"/>
    <x v="0"/>
    <x v="473"/>
    <d v="2013-02-05T00:00:00"/>
    <x v="3"/>
    <s v="PP-18955"/>
    <x v="452"/>
    <s v="Home Office"/>
    <s v="United States"/>
    <s v="Smyrna"/>
    <x v="32"/>
    <n v="30080"/>
    <x v="0"/>
    <s v="OFF-ST-10004804"/>
    <x v="1"/>
    <s v="Storage"/>
    <x v="230"/>
    <n v="154.44"/>
    <n v="3"/>
    <n v="0"/>
    <n v="1.5444000000000031"/>
    <n v="0"/>
  </r>
  <r>
    <n v="1393"/>
    <s v="US-2013-108504"/>
    <x v="0"/>
    <x v="473"/>
    <d v="2013-02-05T00:00:00"/>
    <x v="3"/>
    <s v="PP-18955"/>
    <x v="452"/>
    <s v="Home Office"/>
    <s v="United States"/>
    <s v="Smyrna"/>
    <x v="32"/>
    <n v="30080"/>
    <x v="0"/>
    <s v="OFF-PA-10003892"/>
    <x v="1"/>
    <s v="Paper"/>
    <x v="62"/>
    <n v="342.37"/>
    <n v="7"/>
    <n v="0"/>
    <n v="160.91389999999998"/>
    <n v="0"/>
  </r>
  <r>
    <n v="1394"/>
    <s v="CA-2014-124828"/>
    <x v="3"/>
    <x v="445"/>
    <d v="2014-07-05T00:00:00"/>
    <x v="2"/>
    <s v="YS-21880"/>
    <x v="453"/>
    <s v="Corporate"/>
    <s v="United States"/>
    <s v="Burlington"/>
    <x v="3"/>
    <n v="27217"/>
    <x v="0"/>
    <s v="OFF-AR-10003514"/>
    <x v="1"/>
    <s v="Art"/>
    <x v="180"/>
    <n v="9.5519999999999996"/>
    <n v="3"/>
    <n v="0.2"/>
    <n v="1.5521999999999991"/>
    <n v="1"/>
  </r>
  <r>
    <n v="1395"/>
    <s v="US-2014-117247"/>
    <x v="3"/>
    <x v="449"/>
    <d v="2014-10-15T00:00:00"/>
    <x v="1"/>
    <s v="CK-12760"/>
    <x v="316"/>
    <s v="Corporate"/>
    <s v="United States"/>
    <s v="Aurora"/>
    <x v="10"/>
    <n v="60505"/>
    <x v="2"/>
    <s v="FUR-TA-10002958"/>
    <x v="0"/>
    <s v="Tables"/>
    <x v="956"/>
    <n v="652.45000000000005"/>
    <n v="5"/>
    <n v="0.5"/>
    <n v="-430.61700000000019"/>
    <n v="1"/>
  </r>
  <r>
    <n v="1396"/>
    <s v="US-2014-117247"/>
    <x v="3"/>
    <x v="449"/>
    <d v="2014-10-15T00:00:00"/>
    <x v="1"/>
    <s v="CK-12760"/>
    <x v="316"/>
    <s v="Corporate"/>
    <s v="United States"/>
    <s v="Aurora"/>
    <x v="10"/>
    <n v="60505"/>
    <x v="2"/>
    <s v="FUR-TA-10001676"/>
    <x v="0"/>
    <s v="Tables"/>
    <x v="957"/>
    <n v="66.644999999999996"/>
    <n v="3"/>
    <n v="0.5"/>
    <n v="-42.652799999999999"/>
    <n v="0"/>
  </r>
  <r>
    <n v="1397"/>
    <s v="CA-2013-124485"/>
    <x v="0"/>
    <x v="390"/>
    <d v="2013-11-27T00:00:00"/>
    <x v="2"/>
    <s v="NC-18340"/>
    <x v="396"/>
    <s v="Consumer"/>
    <s v="United States"/>
    <s v="New York City"/>
    <x v="15"/>
    <n v="10035"/>
    <x v="3"/>
    <s v="OFF-BI-10000822"/>
    <x v="1"/>
    <s v="Binders"/>
    <x v="958"/>
    <n v="17.216000000000001"/>
    <n v="4"/>
    <n v="0.2"/>
    <n v="6.025599999999999"/>
    <n v="1"/>
  </r>
  <r>
    <n v="1398"/>
    <s v="CA-2013-124485"/>
    <x v="0"/>
    <x v="390"/>
    <d v="2013-11-27T00:00:00"/>
    <x v="2"/>
    <s v="NC-18340"/>
    <x v="396"/>
    <s v="Consumer"/>
    <s v="United States"/>
    <s v="New York City"/>
    <x v="15"/>
    <n v="10035"/>
    <x v="3"/>
    <s v="OFF-PA-10004971"/>
    <x v="1"/>
    <s v="Paper"/>
    <x v="604"/>
    <n v="11.56"/>
    <n v="2"/>
    <n v="0"/>
    <n v="5.6644000000000005"/>
    <n v="0"/>
  </r>
  <r>
    <n v="1399"/>
    <s v="CA-2013-124485"/>
    <x v="0"/>
    <x v="390"/>
    <d v="2013-11-27T00:00:00"/>
    <x v="2"/>
    <s v="NC-18340"/>
    <x v="396"/>
    <s v="Consumer"/>
    <s v="United States"/>
    <s v="New York City"/>
    <x v="15"/>
    <n v="10035"/>
    <x v="3"/>
    <s v="TEC-AC-10002323"/>
    <x v="2"/>
    <s v="Accessories"/>
    <x v="175"/>
    <n v="88.4"/>
    <n v="4"/>
    <n v="0"/>
    <n v="11.492000000000004"/>
    <n v="0"/>
  </r>
  <r>
    <n v="1400"/>
    <s v="CA-2013-124485"/>
    <x v="0"/>
    <x v="390"/>
    <d v="2013-11-27T00:00:00"/>
    <x v="2"/>
    <s v="NC-18340"/>
    <x v="396"/>
    <s v="Consumer"/>
    <s v="United States"/>
    <s v="New York City"/>
    <x v="15"/>
    <n v="10035"/>
    <x v="3"/>
    <s v="OFF-PA-10004888"/>
    <x v="1"/>
    <s v="Paper"/>
    <x v="959"/>
    <n v="6.48"/>
    <n v="1"/>
    <n v="0"/>
    <n v="3.1104000000000003"/>
    <n v="0"/>
  </r>
  <r>
    <n v="1401"/>
    <s v="CA-2013-159212"/>
    <x v="0"/>
    <x v="474"/>
    <d v="2013-11-06T00:00:00"/>
    <x v="1"/>
    <s v="KM-16375"/>
    <x v="454"/>
    <s v="Home Office"/>
    <s v="United States"/>
    <s v="Salem"/>
    <x v="17"/>
    <n v="24153"/>
    <x v="0"/>
    <s v="TEC-PH-10003988"/>
    <x v="2"/>
    <s v="Phones"/>
    <x v="47"/>
    <n v="21.8"/>
    <n v="2"/>
    <n v="0"/>
    <n v="6.104000000000001"/>
    <n v="1"/>
  </r>
  <r>
    <n v="1402"/>
    <s v="CA-2013-159212"/>
    <x v="0"/>
    <x v="474"/>
    <d v="2013-11-06T00:00:00"/>
    <x v="1"/>
    <s v="KM-16375"/>
    <x v="454"/>
    <s v="Home Office"/>
    <s v="United States"/>
    <s v="Salem"/>
    <x v="17"/>
    <n v="24153"/>
    <x v="0"/>
    <s v="OFF-EN-10002230"/>
    <x v="1"/>
    <s v="Envelopes"/>
    <x v="550"/>
    <n v="251.79000000000002"/>
    <n v="3"/>
    <n v="0"/>
    <n v="118.34129999999999"/>
    <n v="0"/>
  </r>
  <r>
    <n v="1403"/>
    <s v="US-2013-161396"/>
    <x v="0"/>
    <x v="475"/>
    <d v="2013-04-26T00:00:00"/>
    <x v="1"/>
    <s v="GM-14455"/>
    <x v="39"/>
    <s v="Home Office"/>
    <s v="United States"/>
    <s v="Columbus"/>
    <x v="24"/>
    <n v="43229"/>
    <x v="3"/>
    <s v="FUR-TA-10002622"/>
    <x v="0"/>
    <s v="Tables"/>
    <x v="960"/>
    <n v="205.17599999999999"/>
    <n v="2"/>
    <n v="0.4"/>
    <n v="-58.133199999999988"/>
    <n v="1"/>
  </r>
  <r>
    <n v="1404"/>
    <s v="US-2013-161396"/>
    <x v="0"/>
    <x v="475"/>
    <d v="2013-04-26T00:00:00"/>
    <x v="1"/>
    <s v="GM-14455"/>
    <x v="39"/>
    <s v="Home Office"/>
    <s v="United States"/>
    <s v="Columbus"/>
    <x v="24"/>
    <n v="43229"/>
    <x v="3"/>
    <s v="OFF-PA-10000418"/>
    <x v="1"/>
    <s v="Paper"/>
    <x v="961"/>
    <n v="419.4"/>
    <n v="5"/>
    <n v="0.2"/>
    <n v="146.79"/>
    <n v="0"/>
  </r>
  <r>
    <n v="1405"/>
    <s v="US-2011-118486"/>
    <x v="2"/>
    <x v="322"/>
    <d v="2011-04-08T00:00:00"/>
    <x v="2"/>
    <s v="SD-20485"/>
    <x v="174"/>
    <s v="Home Office"/>
    <s v="United States"/>
    <s v="Philadelphia"/>
    <x v="9"/>
    <n v="19143"/>
    <x v="3"/>
    <s v="OFF-SU-10004498"/>
    <x v="1"/>
    <s v="Supplies"/>
    <x v="500"/>
    <n v="10.304000000000002"/>
    <n v="1"/>
    <n v="0.2"/>
    <n v="-2.1896000000000004"/>
    <n v="1"/>
  </r>
  <r>
    <n v="1406"/>
    <s v="US-2011-118486"/>
    <x v="2"/>
    <x v="322"/>
    <d v="2011-04-08T00:00:00"/>
    <x v="2"/>
    <s v="SD-20485"/>
    <x v="174"/>
    <s v="Home Office"/>
    <s v="United States"/>
    <s v="Philadelphia"/>
    <x v="9"/>
    <n v="19143"/>
    <x v="3"/>
    <s v="FUR-TA-10001039"/>
    <x v="0"/>
    <s v="Tables"/>
    <x v="824"/>
    <n v="154.76400000000001"/>
    <n v="3"/>
    <n v="0.4"/>
    <n v="-36.11160000000001"/>
    <n v="0"/>
  </r>
  <r>
    <n v="1407"/>
    <s v="US-2011-118486"/>
    <x v="2"/>
    <x v="322"/>
    <d v="2011-04-08T00:00:00"/>
    <x v="2"/>
    <s v="SD-20485"/>
    <x v="174"/>
    <s v="Home Office"/>
    <s v="United States"/>
    <s v="Philadelphia"/>
    <x v="9"/>
    <n v="19143"/>
    <x v="3"/>
    <s v="TEC-AC-10004659"/>
    <x v="2"/>
    <s v="Accessories"/>
    <x v="170"/>
    <n v="116.78399999999999"/>
    <n v="2"/>
    <n v="0.2"/>
    <n v="21.896999999999991"/>
    <n v="0"/>
  </r>
  <r>
    <n v="1408"/>
    <s v="CA-2013-130407"/>
    <x v="0"/>
    <x v="476"/>
    <d v="2013-09-07T00:00:00"/>
    <x v="1"/>
    <s v="KD-16270"/>
    <x v="30"/>
    <s v="Consumer"/>
    <s v="United States"/>
    <s v="New York City"/>
    <x v="15"/>
    <n v="10024"/>
    <x v="3"/>
    <s v="OFF-AR-10002240"/>
    <x v="1"/>
    <s v="Art"/>
    <x v="962"/>
    <n v="75.48"/>
    <n v="2"/>
    <n v="0"/>
    <n v="19.6248"/>
    <n v="1"/>
  </r>
  <r>
    <n v="1409"/>
    <s v="CA-2013-130407"/>
    <x v="0"/>
    <x v="476"/>
    <d v="2013-09-07T00:00:00"/>
    <x v="1"/>
    <s v="KD-16270"/>
    <x v="30"/>
    <s v="Consumer"/>
    <s v="United States"/>
    <s v="New York City"/>
    <x v="15"/>
    <n v="10024"/>
    <x v="3"/>
    <s v="FUR-FU-10001967"/>
    <x v="0"/>
    <s v="Furnishings"/>
    <x v="293"/>
    <n v="39.979999999999997"/>
    <n v="2"/>
    <n v="0"/>
    <n v="9.9949999999999974"/>
    <n v="0"/>
  </r>
  <r>
    <n v="1410"/>
    <s v="US-2013-122245"/>
    <x v="0"/>
    <x v="477"/>
    <d v="2013-10-01T00:00:00"/>
    <x v="1"/>
    <s v="AB-10105"/>
    <x v="455"/>
    <s v="Consumer"/>
    <s v="United States"/>
    <s v="Phoenix"/>
    <x v="16"/>
    <n v="85023"/>
    <x v="1"/>
    <s v="FUR-TA-10002356"/>
    <x v="0"/>
    <s v="Tables"/>
    <x v="728"/>
    <n v="393.16500000000002"/>
    <n v="3"/>
    <n v="0.5"/>
    <n v="-204.44580000000005"/>
    <n v="1"/>
  </r>
  <r>
    <n v="1411"/>
    <s v="CA-2014-105144"/>
    <x v="3"/>
    <x v="259"/>
    <d v="2014-11-12T00:00:00"/>
    <x v="1"/>
    <s v="SZ-20035"/>
    <x v="449"/>
    <s v="Home Office"/>
    <s v="United States"/>
    <s v="Grand Prairie"/>
    <x v="5"/>
    <n v="75051"/>
    <x v="2"/>
    <s v="OFF-LA-10003923"/>
    <x v="1"/>
    <s v="Labels"/>
    <x v="424"/>
    <n v="23.680000000000003"/>
    <n v="2"/>
    <n v="0.2"/>
    <n v="8.879999999999999"/>
    <n v="1"/>
  </r>
  <r>
    <n v="1412"/>
    <s v="CA-2013-136329"/>
    <x v="0"/>
    <x v="478"/>
    <d v="2013-07-14T00:00:00"/>
    <x v="1"/>
    <s v="JD-15895"/>
    <x v="63"/>
    <s v="Corporate"/>
    <s v="United States"/>
    <s v="New York City"/>
    <x v="15"/>
    <n v="10035"/>
    <x v="3"/>
    <s v="FUR-CH-10002335"/>
    <x v="0"/>
    <s v="Chairs"/>
    <x v="623"/>
    <n v="408.00599999999997"/>
    <n v="2"/>
    <n v="0.1"/>
    <n v="72.534400000000005"/>
    <n v="1"/>
  </r>
  <r>
    <n v="1413"/>
    <s v="CA-2013-136329"/>
    <x v="0"/>
    <x v="478"/>
    <d v="2013-07-14T00:00:00"/>
    <x v="1"/>
    <s v="JD-15895"/>
    <x v="63"/>
    <s v="Corporate"/>
    <s v="United States"/>
    <s v="New York City"/>
    <x v="15"/>
    <n v="10035"/>
    <x v="3"/>
    <s v="FUR-FU-10000723"/>
    <x v="0"/>
    <s v="Furnishings"/>
    <x v="475"/>
    <n v="165.28"/>
    <n v="4"/>
    <n v="0"/>
    <n v="14.875200000000007"/>
    <n v="0"/>
  </r>
  <r>
    <n v="1414"/>
    <s v="CA-2011-146640"/>
    <x v="2"/>
    <x v="479"/>
    <d v="2011-07-05T00:00:00"/>
    <x v="1"/>
    <s v="HA-14905"/>
    <x v="456"/>
    <s v="Consumer"/>
    <s v="United States"/>
    <s v="New York City"/>
    <x v="15"/>
    <n v="10024"/>
    <x v="3"/>
    <s v="OFF-BI-10002867"/>
    <x v="1"/>
    <s v="Binders"/>
    <x v="963"/>
    <n v="334.76800000000003"/>
    <n v="7"/>
    <n v="0.2"/>
    <n v="108.79959999999997"/>
    <n v="1"/>
  </r>
  <r>
    <n v="1415"/>
    <s v="CA-2014-115994"/>
    <x v="3"/>
    <x v="480"/>
    <d v="2014-02-01T00:00:00"/>
    <x v="0"/>
    <s v="BT-11305"/>
    <x v="457"/>
    <s v="Home Office"/>
    <s v="United States"/>
    <s v="Costa Mesa"/>
    <x v="1"/>
    <n v="92627"/>
    <x v="1"/>
    <s v="TEC-AC-10000580"/>
    <x v="2"/>
    <s v="Accessories"/>
    <x v="897"/>
    <n v="239.96999999999997"/>
    <n v="3"/>
    <n v="0"/>
    <n v="26.39670000000001"/>
    <n v="1"/>
  </r>
  <r>
    <n v="1416"/>
    <s v="CA-2014-115994"/>
    <x v="3"/>
    <x v="480"/>
    <d v="2014-02-01T00:00:00"/>
    <x v="0"/>
    <s v="BT-11305"/>
    <x v="457"/>
    <s v="Home Office"/>
    <s v="United States"/>
    <s v="Costa Mesa"/>
    <x v="1"/>
    <n v="92627"/>
    <x v="1"/>
    <s v="FUR-FU-10003976"/>
    <x v="0"/>
    <s v="Furnishings"/>
    <x v="964"/>
    <n v="37.74"/>
    <n v="3"/>
    <n v="0"/>
    <n v="12.831599999999996"/>
    <n v="0"/>
  </r>
  <r>
    <n v="1417"/>
    <s v="CA-2012-126697"/>
    <x v="1"/>
    <x v="481"/>
    <d v="2012-09-24T00:00:00"/>
    <x v="2"/>
    <s v="SV-20815"/>
    <x v="458"/>
    <s v="Corporate"/>
    <s v="United States"/>
    <s v="Houston"/>
    <x v="5"/>
    <n v="77041"/>
    <x v="2"/>
    <s v="TEC-PH-10002922"/>
    <x v="2"/>
    <s v="Phones"/>
    <x v="965"/>
    <n v="946.34400000000005"/>
    <n v="7"/>
    <n v="0.2"/>
    <n v="118.29299999999989"/>
    <n v="1"/>
  </r>
  <r>
    <n v="1418"/>
    <s v="CA-2012-126697"/>
    <x v="1"/>
    <x v="481"/>
    <d v="2012-09-24T00:00:00"/>
    <x v="2"/>
    <s v="SV-20815"/>
    <x v="458"/>
    <s v="Corporate"/>
    <s v="United States"/>
    <s v="Houston"/>
    <x v="5"/>
    <n v="77041"/>
    <x v="2"/>
    <s v="TEC-AC-10004353"/>
    <x v="2"/>
    <s v="Accessories"/>
    <x v="717"/>
    <n v="151.20000000000002"/>
    <n v="3"/>
    <n v="0.2"/>
    <n v="32.130000000000003"/>
    <n v="0"/>
  </r>
  <r>
    <n v="1419"/>
    <s v="CA-2012-126697"/>
    <x v="1"/>
    <x v="481"/>
    <d v="2012-09-24T00:00:00"/>
    <x v="2"/>
    <s v="SV-20815"/>
    <x v="458"/>
    <s v="Corporate"/>
    <s v="United States"/>
    <s v="Houston"/>
    <x v="5"/>
    <n v="77041"/>
    <x v="2"/>
    <s v="FUR-FU-10001706"/>
    <x v="0"/>
    <s v="Furnishings"/>
    <x v="50"/>
    <n v="4.9280000000000008"/>
    <n v="4"/>
    <n v="0.6"/>
    <n v="-1.4783999999999997"/>
    <n v="0"/>
  </r>
  <r>
    <n v="1420"/>
    <s v="CA-2012-124800"/>
    <x v="1"/>
    <x v="120"/>
    <d v="2012-09-30T00:00:00"/>
    <x v="1"/>
    <s v="RW-19540"/>
    <x v="459"/>
    <s v="Corporate"/>
    <s v="United States"/>
    <s v="Mesa"/>
    <x v="16"/>
    <n v="85204"/>
    <x v="1"/>
    <s v="OFF-PA-10000501"/>
    <x v="1"/>
    <s v="Paper"/>
    <x v="966"/>
    <n v="86.272000000000006"/>
    <n v="4"/>
    <n v="0.2"/>
    <n v="31.273599999999998"/>
    <n v="1"/>
  </r>
  <r>
    <n v="1421"/>
    <s v="CA-2012-124800"/>
    <x v="1"/>
    <x v="120"/>
    <d v="2012-09-30T00:00:00"/>
    <x v="1"/>
    <s v="RW-19540"/>
    <x v="459"/>
    <s v="Corporate"/>
    <s v="United States"/>
    <s v="Mesa"/>
    <x v="16"/>
    <n v="85204"/>
    <x v="1"/>
    <s v="OFF-BI-10000778"/>
    <x v="1"/>
    <s v="Binders"/>
    <x v="258"/>
    <n v="72.588000000000008"/>
    <n v="2"/>
    <n v="0.7"/>
    <n v="-48.391999999999982"/>
    <n v="0"/>
  </r>
  <r>
    <n v="1422"/>
    <s v="CA-2012-124800"/>
    <x v="1"/>
    <x v="120"/>
    <d v="2012-09-30T00:00:00"/>
    <x v="1"/>
    <s v="RW-19540"/>
    <x v="459"/>
    <s v="Corporate"/>
    <s v="United States"/>
    <s v="Mesa"/>
    <x v="16"/>
    <n v="85204"/>
    <x v="1"/>
    <s v="OFF-AP-10004980"/>
    <x v="1"/>
    <s v="Appliances"/>
    <x v="967"/>
    <n v="60.672000000000004"/>
    <n v="2"/>
    <n v="0.2"/>
    <n v="14.409600000000003"/>
    <n v="0"/>
  </r>
  <r>
    <n v="1423"/>
    <s v="CA-2012-124800"/>
    <x v="1"/>
    <x v="120"/>
    <d v="2012-09-30T00:00:00"/>
    <x v="1"/>
    <s v="RW-19540"/>
    <x v="459"/>
    <s v="Corporate"/>
    <s v="United States"/>
    <s v="Mesa"/>
    <x v="16"/>
    <n v="85204"/>
    <x v="1"/>
    <s v="OFF-BI-10003984"/>
    <x v="1"/>
    <s v="Binders"/>
    <x v="690"/>
    <n v="77.031000000000006"/>
    <n v="9"/>
    <n v="0.7"/>
    <n v="-59.057100000000005"/>
    <n v="0"/>
  </r>
  <r>
    <n v="1424"/>
    <s v="CA-2012-124800"/>
    <x v="1"/>
    <x v="120"/>
    <d v="2012-09-30T00:00:00"/>
    <x v="1"/>
    <s v="RW-19540"/>
    <x v="459"/>
    <s v="Corporate"/>
    <s v="United States"/>
    <s v="Mesa"/>
    <x v="16"/>
    <n v="85204"/>
    <x v="1"/>
    <s v="OFF-ST-10000798"/>
    <x v="1"/>
    <s v="Storage"/>
    <x v="348"/>
    <n v="119.90400000000001"/>
    <n v="6"/>
    <n v="0.2"/>
    <n v="-1.4988000000000135"/>
    <n v="0"/>
  </r>
  <r>
    <n v="1425"/>
    <s v="CA-2012-124800"/>
    <x v="1"/>
    <x v="120"/>
    <d v="2012-09-30T00:00:00"/>
    <x v="1"/>
    <s v="RW-19540"/>
    <x v="459"/>
    <s v="Corporate"/>
    <s v="United States"/>
    <s v="Mesa"/>
    <x v="16"/>
    <n v="85204"/>
    <x v="1"/>
    <s v="TEC-PH-10001750"/>
    <x v="2"/>
    <s v="Phones"/>
    <x v="968"/>
    <n v="263.96000000000004"/>
    <n v="5"/>
    <n v="0.2"/>
    <n v="23.096500000000006"/>
    <n v="0"/>
  </r>
  <r>
    <n v="1426"/>
    <s v="CA-2012-124800"/>
    <x v="1"/>
    <x v="120"/>
    <d v="2012-09-30T00:00:00"/>
    <x v="1"/>
    <s v="RW-19540"/>
    <x v="459"/>
    <s v="Corporate"/>
    <s v="United States"/>
    <s v="Mesa"/>
    <x v="16"/>
    <n v="85204"/>
    <x v="1"/>
    <s v="OFF-ST-10002743"/>
    <x v="1"/>
    <s v="Storage"/>
    <x v="413"/>
    <n v="363.64800000000002"/>
    <n v="4"/>
    <n v="0.2"/>
    <n v="-86.366400000000027"/>
    <n v="0"/>
  </r>
  <r>
    <n v="1427"/>
    <s v="US-2012-164448"/>
    <x v="1"/>
    <x v="89"/>
    <d v="2012-11-04T00:00:00"/>
    <x v="0"/>
    <s v="DK-12835"/>
    <x v="460"/>
    <s v="Corporate"/>
    <s v="United States"/>
    <s v="Salinas"/>
    <x v="1"/>
    <n v="93905"/>
    <x v="1"/>
    <s v="OFF-BI-10002949"/>
    <x v="1"/>
    <s v="Binders"/>
    <x v="520"/>
    <n v="9.7280000000000015"/>
    <n v="2"/>
    <n v="0.2"/>
    <n v="3.283199999999999"/>
    <n v="1"/>
  </r>
  <r>
    <n v="1428"/>
    <s v="US-2012-164448"/>
    <x v="1"/>
    <x v="89"/>
    <d v="2012-11-04T00:00:00"/>
    <x v="0"/>
    <s v="DK-12835"/>
    <x v="460"/>
    <s v="Corporate"/>
    <s v="United States"/>
    <s v="Salinas"/>
    <x v="1"/>
    <n v="93905"/>
    <x v="1"/>
    <s v="OFF-EN-10002600"/>
    <x v="1"/>
    <s v="Envelopes"/>
    <x v="111"/>
    <n v="14.75"/>
    <n v="5"/>
    <n v="0"/>
    <n v="7.08"/>
    <n v="0"/>
  </r>
  <r>
    <n v="1429"/>
    <s v="US-2012-164448"/>
    <x v="1"/>
    <x v="89"/>
    <d v="2012-11-04T00:00:00"/>
    <x v="0"/>
    <s v="DK-12835"/>
    <x v="460"/>
    <s v="Corporate"/>
    <s v="United States"/>
    <s v="Salinas"/>
    <x v="1"/>
    <n v="93905"/>
    <x v="1"/>
    <s v="OFF-BI-10003708"/>
    <x v="1"/>
    <s v="Binders"/>
    <x v="969"/>
    <n v="29.800000000000004"/>
    <n v="5"/>
    <n v="0.2"/>
    <n v="9.3124999999999982"/>
    <n v="0"/>
  </r>
  <r>
    <n v="1430"/>
    <s v="US-2012-164448"/>
    <x v="1"/>
    <x v="89"/>
    <d v="2012-11-04T00:00:00"/>
    <x v="0"/>
    <s v="DK-12835"/>
    <x v="460"/>
    <s v="Corporate"/>
    <s v="United States"/>
    <s v="Salinas"/>
    <x v="1"/>
    <n v="93905"/>
    <x v="1"/>
    <s v="OFF-LA-10003510"/>
    <x v="1"/>
    <s v="Labels"/>
    <x v="575"/>
    <n v="427.42"/>
    <n v="14"/>
    <n v="0"/>
    <n v="196.61320000000001"/>
    <n v="0"/>
  </r>
  <r>
    <n v="1431"/>
    <s v="CA-2014-122700"/>
    <x v="3"/>
    <x v="200"/>
    <d v="2014-12-01T00:00:00"/>
    <x v="1"/>
    <s v="LT-17110"/>
    <x v="299"/>
    <s v="Consumer"/>
    <s v="United States"/>
    <s v="Columbus"/>
    <x v="24"/>
    <n v="43229"/>
    <x v="3"/>
    <s v="TEC-PH-10003092"/>
    <x v="2"/>
    <s v="Phones"/>
    <x v="516"/>
    <n v="220.75200000000001"/>
    <n v="8"/>
    <n v="0.4"/>
    <n v="-40.47120000000001"/>
    <n v="1"/>
  </r>
  <r>
    <n v="1432"/>
    <s v="CA-2011-120768"/>
    <x v="2"/>
    <x v="174"/>
    <d v="2011-12-21T00:00:00"/>
    <x v="0"/>
    <s v="IM-15070"/>
    <x v="5"/>
    <s v="Consumer"/>
    <s v="United States"/>
    <s v="Florence"/>
    <x v="19"/>
    <n v="35630"/>
    <x v="0"/>
    <s v="OFF-BI-10001191"/>
    <x v="1"/>
    <s v="Binders"/>
    <x v="970"/>
    <n v="152.76"/>
    <n v="6"/>
    <n v="0"/>
    <n v="74.852400000000003"/>
    <n v="1"/>
  </r>
  <r>
    <n v="1433"/>
    <s v="CA-2011-120768"/>
    <x v="2"/>
    <x v="174"/>
    <d v="2011-12-21T00:00:00"/>
    <x v="0"/>
    <s v="IM-15070"/>
    <x v="5"/>
    <s v="Consumer"/>
    <s v="United States"/>
    <s v="Florence"/>
    <x v="19"/>
    <n v="35630"/>
    <x v="0"/>
    <s v="OFF-SU-10004115"/>
    <x v="1"/>
    <s v="Supplies"/>
    <x v="510"/>
    <n v="7.27"/>
    <n v="1"/>
    <n v="0"/>
    <n v="1.9629000000000003"/>
    <n v="0"/>
  </r>
  <r>
    <n v="1434"/>
    <s v="CA-2011-120768"/>
    <x v="2"/>
    <x v="174"/>
    <d v="2011-12-21T00:00:00"/>
    <x v="0"/>
    <s v="IM-15070"/>
    <x v="5"/>
    <s v="Consumer"/>
    <s v="United States"/>
    <s v="Florence"/>
    <x v="19"/>
    <n v="35630"/>
    <x v="0"/>
    <s v="FUR-CH-10000513"/>
    <x v="0"/>
    <s v="Chairs"/>
    <x v="70"/>
    <n v="1819.8600000000001"/>
    <n v="14"/>
    <n v="0"/>
    <n v="163.78740000000002"/>
    <n v="0"/>
  </r>
  <r>
    <n v="1435"/>
    <s v="US-2013-153129"/>
    <x v="0"/>
    <x v="482"/>
    <d v="2013-12-31T00:00:00"/>
    <x v="1"/>
    <s v="FP-14320"/>
    <x v="224"/>
    <s v="Consumer"/>
    <s v="United States"/>
    <s v="Seattle"/>
    <x v="4"/>
    <n v="98105"/>
    <x v="1"/>
    <s v="OFF-PA-10003673"/>
    <x v="1"/>
    <s v="Paper"/>
    <x v="971"/>
    <n v="33.9"/>
    <n v="5"/>
    <n v="0"/>
    <n v="15.593999999999999"/>
    <n v="1"/>
  </r>
  <r>
    <n v="1436"/>
    <s v="CA-2014-106852"/>
    <x v="3"/>
    <x v="308"/>
    <d v="2014-06-28T00:00:00"/>
    <x v="1"/>
    <s v="ST-20530"/>
    <x v="461"/>
    <s v="Consumer"/>
    <s v="United States"/>
    <s v="Parma"/>
    <x v="24"/>
    <n v="44134"/>
    <x v="3"/>
    <s v="OFF-PA-10001639"/>
    <x v="1"/>
    <s v="Paper"/>
    <x v="972"/>
    <n v="31.104000000000006"/>
    <n v="6"/>
    <n v="0.2"/>
    <n v="10.8864"/>
    <n v="1"/>
  </r>
  <r>
    <n v="1437"/>
    <s v="CA-2014-106852"/>
    <x v="3"/>
    <x v="308"/>
    <d v="2014-06-28T00:00:00"/>
    <x v="1"/>
    <s v="ST-20530"/>
    <x v="461"/>
    <s v="Consumer"/>
    <s v="United States"/>
    <s v="Parma"/>
    <x v="24"/>
    <n v="44134"/>
    <x v="3"/>
    <s v="OFF-AR-10003829"/>
    <x v="1"/>
    <s v="Art"/>
    <x v="934"/>
    <n v="5.2480000000000002"/>
    <n v="2"/>
    <n v="0.2"/>
    <n v="0.59039999999999915"/>
    <n v="0"/>
  </r>
  <r>
    <n v="1438"/>
    <s v="CA-2012-139731"/>
    <x v="1"/>
    <x v="52"/>
    <d v="2012-10-15T00:00:00"/>
    <x v="3"/>
    <s v="JE-15745"/>
    <x v="32"/>
    <s v="Consumer"/>
    <s v="United States"/>
    <s v="Amarillo"/>
    <x v="5"/>
    <n v="79109"/>
    <x v="2"/>
    <s v="TEC-AC-10004975"/>
    <x v="2"/>
    <s v="Accessories"/>
    <x v="973"/>
    <n v="263.88"/>
    <n v="3"/>
    <n v="0.2"/>
    <n v="42.880500000000012"/>
    <n v="1"/>
  </r>
  <r>
    <n v="1439"/>
    <s v="CA-2012-139731"/>
    <x v="1"/>
    <x v="52"/>
    <d v="2012-10-15T00:00:00"/>
    <x v="3"/>
    <s v="JE-15745"/>
    <x v="32"/>
    <s v="Consumer"/>
    <s v="United States"/>
    <s v="Amarillo"/>
    <x v="5"/>
    <n v="79109"/>
    <x v="2"/>
    <s v="FUR-CH-10002024"/>
    <x v="0"/>
    <s v="Chairs"/>
    <x v="478"/>
    <n v="2453.4299999999998"/>
    <n v="5"/>
    <n v="0.3"/>
    <n v="-350.4899999999999"/>
    <n v="0"/>
  </r>
  <r>
    <n v="1440"/>
    <s v="CA-2014-122735"/>
    <x v="3"/>
    <x v="483"/>
    <d v="2014-04-16T00:00:00"/>
    <x v="0"/>
    <s v="BD-11320"/>
    <x v="217"/>
    <s v="Consumer"/>
    <s v="United States"/>
    <s v="Providence"/>
    <x v="34"/>
    <n v="2908"/>
    <x v="3"/>
    <s v="OFF-BI-10004364"/>
    <x v="1"/>
    <s v="Binders"/>
    <x v="302"/>
    <n v="29.700000000000003"/>
    <n v="5"/>
    <n v="0"/>
    <n v="13.365"/>
    <n v="1"/>
  </r>
  <r>
    <n v="1441"/>
    <s v="CA-2014-122735"/>
    <x v="3"/>
    <x v="483"/>
    <d v="2014-04-16T00:00:00"/>
    <x v="0"/>
    <s v="BD-11320"/>
    <x v="217"/>
    <s v="Consumer"/>
    <s v="United States"/>
    <s v="Providence"/>
    <x v="34"/>
    <n v="2908"/>
    <x v="3"/>
    <s v="OFF-PA-10001712"/>
    <x v="1"/>
    <s v="Paper"/>
    <x v="974"/>
    <n v="39.96"/>
    <n v="4"/>
    <n v="0"/>
    <n v="17.981999999999999"/>
    <n v="0"/>
  </r>
  <r>
    <n v="1442"/>
    <s v="CA-2014-128160"/>
    <x v="3"/>
    <x v="484"/>
    <d v="2014-12-25T00:00:00"/>
    <x v="0"/>
    <s v="MM-17920"/>
    <x v="462"/>
    <s v="Consumer"/>
    <s v="United States"/>
    <s v="San Francisco"/>
    <x v="1"/>
    <n v="94110"/>
    <x v="1"/>
    <s v="OFF-BI-10001510"/>
    <x v="1"/>
    <s v="Binders"/>
    <x v="702"/>
    <n v="36.672000000000004"/>
    <n v="2"/>
    <n v="0.2"/>
    <n v="11.459999999999999"/>
    <n v="1"/>
  </r>
  <r>
    <n v="1443"/>
    <s v="CA-2014-117695"/>
    <x v="3"/>
    <x v="485"/>
    <d v="2014-08-09T00:00:00"/>
    <x v="2"/>
    <s v="PW-19030"/>
    <x v="463"/>
    <s v="Corporate"/>
    <s v="United States"/>
    <s v="Richmond"/>
    <x v="0"/>
    <n v="40475"/>
    <x v="0"/>
    <s v="OFF-PA-10002713"/>
    <x v="1"/>
    <s v="Paper"/>
    <x v="317"/>
    <n v="13.76"/>
    <n v="2"/>
    <n v="0"/>
    <n v="6.3295999999999992"/>
    <n v="1"/>
  </r>
  <r>
    <n v="1444"/>
    <s v="CA-2012-166135"/>
    <x v="1"/>
    <x v="486"/>
    <d v="2012-10-06T00:00:00"/>
    <x v="1"/>
    <s v="SC-20440"/>
    <x v="464"/>
    <s v="Corporate"/>
    <s v="United States"/>
    <s v="Aurora"/>
    <x v="22"/>
    <n v="80013"/>
    <x v="1"/>
    <s v="OFF-ST-10002974"/>
    <x v="1"/>
    <s v="Storage"/>
    <x v="123"/>
    <n v="139.42400000000001"/>
    <n v="4"/>
    <n v="0.2"/>
    <n v="17.42799999999999"/>
    <n v="1"/>
  </r>
  <r>
    <n v="1445"/>
    <s v="CA-2013-133725"/>
    <x v="0"/>
    <x v="454"/>
    <d v="2013-05-29T00:00:00"/>
    <x v="1"/>
    <s v="KL-16645"/>
    <x v="107"/>
    <s v="Consumer"/>
    <s v="United States"/>
    <s v="Chicago"/>
    <x v="10"/>
    <n v="60623"/>
    <x v="2"/>
    <s v="TEC-PH-10004165"/>
    <x v="2"/>
    <s v="Phones"/>
    <x v="886"/>
    <n v="1979.9280000000001"/>
    <n v="9"/>
    <n v="0.2"/>
    <n v="148.49459999999993"/>
    <n v="1"/>
  </r>
  <r>
    <n v="1446"/>
    <s v="CA-2014-102337"/>
    <x v="3"/>
    <x v="487"/>
    <d v="2014-06-17T00:00:00"/>
    <x v="2"/>
    <s v="SD-20485"/>
    <x v="174"/>
    <s v="Home Office"/>
    <s v="United States"/>
    <s v="Chicago"/>
    <x v="10"/>
    <n v="60653"/>
    <x v="2"/>
    <s v="OFF-ST-10004804"/>
    <x v="1"/>
    <s v="Storage"/>
    <x v="230"/>
    <n v="164.73599999999999"/>
    <n v="4"/>
    <n v="0.2"/>
    <n v="-39.124799999999993"/>
    <n v="1"/>
  </r>
  <r>
    <n v="1447"/>
    <s v="CA-2014-102337"/>
    <x v="3"/>
    <x v="487"/>
    <d v="2014-06-17T00:00:00"/>
    <x v="2"/>
    <s v="SD-20485"/>
    <x v="174"/>
    <s v="Home Office"/>
    <s v="United States"/>
    <s v="Chicago"/>
    <x v="10"/>
    <n v="60653"/>
    <x v="2"/>
    <s v="FUR-CH-10004289"/>
    <x v="0"/>
    <s v="Chairs"/>
    <x v="975"/>
    <n v="470.30199999999996"/>
    <n v="7"/>
    <n v="0.3"/>
    <n v="-87.341800000000035"/>
    <n v="0"/>
  </r>
  <r>
    <n v="1448"/>
    <s v="CA-2014-102337"/>
    <x v="3"/>
    <x v="487"/>
    <d v="2014-06-17T00:00:00"/>
    <x v="2"/>
    <s v="SD-20485"/>
    <x v="174"/>
    <s v="Home Office"/>
    <s v="United States"/>
    <s v="Chicago"/>
    <x v="10"/>
    <n v="60653"/>
    <x v="2"/>
    <s v="TEC-PH-10002564"/>
    <x v="2"/>
    <s v="Phones"/>
    <x v="976"/>
    <n v="47.984000000000002"/>
    <n v="2"/>
    <n v="0.2"/>
    <n v="5.9979999999999922"/>
    <n v="0"/>
  </r>
  <r>
    <n v="1449"/>
    <s v="US-2011-112564"/>
    <x v="2"/>
    <x v="488"/>
    <d v="2011-04-24T00:00:00"/>
    <x v="2"/>
    <s v="TS-21160"/>
    <x v="378"/>
    <s v="Corporate"/>
    <s v="United States"/>
    <s v="Philadelphia"/>
    <x v="9"/>
    <n v="19134"/>
    <x v="3"/>
    <s v="OFF-BI-10004876"/>
    <x v="1"/>
    <s v="Binders"/>
    <x v="977"/>
    <n v="2.5020000000000002"/>
    <n v="3"/>
    <n v="0.7"/>
    <n v="-1.7513999999999994"/>
    <n v="1"/>
  </r>
  <r>
    <n v="1450"/>
    <s v="CA-2012-145821"/>
    <x v="1"/>
    <x v="489"/>
    <d v="2012-05-07T00:00:00"/>
    <x v="1"/>
    <s v="JB-15400"/>
    <x v="80"/>
    <s v="Corporate"/>
    <s v="United States"/>
    <s v="Los Angeles"/>
    <x v="1"/>
    <n v="90008"/>
    <x v="1"/>
    <s v="TEC-PH-10004348"/>
    <x v="2"/>
    <s v="Phones"/>
    <x v="978"/>
    <n v="88.751999999999995"/>
    <n v="3"/>
    <n v="0.2"/>
    <n v="11.093999999999998"/>
    <n v="1"/>
  </r>
  <r>
    <n v="1451"/>
    <s v="US-2012-160150"/>
    <x v="1"/>
    <x v="490"/>
    <d v="2012-07-20T00:00:00"/>
    <x v="2"/>
    <s v="TS-21085"/>
    <x v="465"/>
    <s v="Consumer"/>
    <s v="United States"/>
    <s v="Phoenix"/>
    <x v="16"/>
    <n v="85023"/>
    <x v="1"/>
    <s v="OFF-BI-10004352"/>
    <x v="1"/>
    <s v="Binders"/>
    <x v="979"/>
    <n v="2.0250000000000004"/>
    <n v="1"/>
    <n v="0.7"/>
    <n v="-1.3499999999999996"/>
    <n v="1"/>
  </r>
  <r>
    <n v="1452"/>
    <s v="CA-2013-133711"/>
    <x v="0"/>
    <x v="491"/>
    <d v="2013-11-30T00:00:00"/>
    <x v="2"/>
    <s v="MC-17425"/>
    <x v="466"/>
    <s v="Corporate"/>
    <s v="United States"/>
    <s v="Mobile"/>
    <x v="19"/>
    <n v="36608"/>
    <x v="0"/>
    <s v="OFF-PA-10001685"/>
    <x v="1"/>
    <s v="Paper"/>
    <x v="33"/>
    <n v="70.98"/>
    <n v="7"/>
    <n v="0"/>
    <n v="34.780200000000001"/>
    <n v="1"/>
  </r>
  <r>
    <n v="1453"/>
    <s v="CA-2013-133711"/>
    <x v="0"/>
    <x v="491"/>
    <d v="2013-11-30T00:00:00"/>
    <x v="2"/>
    <s v="MC-17425"/>
    <x v="466"/>
    <s v="Corporate"/>
    <s v="United States"/>
    <s v="Mobile"/>
    <x v="19"/>
    <n v="36608"/>
    <x v="0"/>
    <s v="OFF-BI-10000666"/>
    <x v="1"/>
    <s v="Binders"/>
    <x v="980"/>
    <n v="91.679999999999993"/>
    <n v="3"/>
    <n v="0"/>
    <n v="45.839999999999996"/>
    <n v="0"/>
  </r>
  <r>
    <n v="1454"/>
    <s v="CA-2013-133711"/>
    <x v="0"/>
    <x v="491"/>
    <d v="2013-11-30T00:00:00"/>
    <x v="2"/>
    <s v="MC-17425"/>
    <x v="466"/>
    <s v="Corporate"/>
    <s v="United States"/>
    <s v="Mobile"/>
    <x v="19"/>
    <n v="36608"/>
    <x v="0"/>
    <s v="OFF-BI-10004352"/>
    <x v="1"/>
    <s v="Binders"/>
    <x v="979"/>
    <n v="33.75"/>
    <n v="5"/>
    <n v="0"/>
    <n v="16.875"/>
    <n v="0"/>
  </r>
  <r>
    <n v="1455"/>
    <s v="CA-2013-133711"/>
    <x v="0"/>
    <x v="491"/>
    <d v="2013-11-30T00:00:00"/>
    <x v="2"/>
    <s v="MC-17425"/>
    <x v="466"/>
    <s v="Corporate"/>
    <s v="United States"/>
    <s v="Mobile"/>
    <x v="19"/>
    <n v="36608"/>
    <x v="0"/>
    <s v="TEC-MA-10000010"/>
    <x v="2"/>
    <s v="Machines"/>
    <x v="981"/>
    <n v="3040"/>
    <n v="8"/>
    <n v="0"/>
    <n v="1459.2"/>
    <n v="0"/>
  </r>
  <r>
    <n v="1456"/>
    <s v="CA-2014-148474"/>
    <x v="3"/>
    <x v="492"/>
    <d v="2014-06-20T00:00:00"/>
    <x v="1"/>
    <s v="ME-17320"/>
    <x v="467"/>
    <s v="Home Office"/>
    <s v="United States"/>
    <s v="Columbus"/>
    <x v="32"/>
    <n v="31907"/>
    <x v="0"/>
    <s v="OFF-BI-10000977"/>
    <x v="1"/>
    <s v="Binders"/>
    <x v="982"/>
    <n v="91.199999999999989"/>
    <n v="3"/>
    <n v="0"/>
    <n v="41.951999999999998"/>
    <n v="1"/>
  </r>
  <r>
    <n v="1457"/>
    <s v="CA-2014-148474"/>
    <x v="3"/>
    <x v="492"/>
    <d v="2014-06-20T00:00:00"/>
    <x v="1"/>
    <s v="ME-17320"/>
    <x v="467"/>
    <s v="Home Office"/>
    <s v="United States"/>
    <s v="Columbus"/>
    <x v="32"/>
    <n v="31907"/>
    <x v="0"/>
    <s v="FUR-TA-10002530"/>
    <x v="0"/>
    <s v="Tables"/>
    <x v="983"/>
    <n v="452.93999999999994"/>
    <n v="3"/>
    <n v="0"/>
    <n v="67.940999999999974"/>
    <n v="0"/>
  </r>
  <r>
    <n v="1458"/>
    <s v="CA-2012-111297"/>
    <x v="1"/>
    <x v="493"/>
    <d v="2012-08-21T00:00:00"/>
    <x v="1"/>
    <s v="SC-20440"/>
    <x v="464"/>
    <s v="Corporate"/>
    <s v="United States"/>
    <s v="New Bedford"/>
    <x v="31"/>
    <n v="2740"/>
    <x v="3"/>
    <s v="OFF-BI-10002412"/>
    <x v="1"/>
    <s v="Binders"/>
    <x v="323"/>
    <n v="52.199999999999996"/>
    <n v="9"/>
    <n v="0"/>
    <n v="23.49"/>
    <n v="1"/>
  </r>
  <r>
    <n v="1459"/>
    <s v="CA-2013-123722"/>
    <x v="0"/>
    <x v="477"/>
    <d v="2013-10-02T00:00:00"/>
    <x v="1"/>
    <s v="NH-18610"/>
    <x v="468"/>
    <s v="Corporate"/>
    <s v="United States"/>
    <s v="Irving"/>
    <x v="5"/>
    <n v="75061"/>
    <x v="2"/>
    <s v="OFF-LA-10001569"/>
    <x v="1"/>
    <s v="Labels"/>
    <x v="633"/>
    <n v="15.936000000000002"/>
    <n v="4"/>
    <n v="0.2"/>
    <n v="5.1791999999999998"/>
    <n v="1"/>
  </r>
  <r>
    <n v="1460"/>
    <s v="CA-2011-155271"/>
    <x v="2"/>
    <x v="417"/>
    <d v="2011-05-04T00:00:00"/>
    <x v="3"/>
    <s v="AA-10480"/>
    <x v="4"/>
    <s v="Consumer"/>
    <s v="United States"/>
    <s v="Middletown"/>
    <x v="29"/>
    <n v="6457"/>
    <x v="3"/>
    <s v="FUR-FU-10001473"/>
    <x v="0"/>
    <s v="Furnishings"/>
    <x v="984"/>
    <n v="27.46"/>
    <n v="2"/>
    <n v="0"/>
    <n v="9.8856000000000002"/>
    <n v="1"/>
  </r>
  <r>
    <n v="1461"/>
    <s v="CA-2012-119907"/>
    <x v="1"/>
    <x v="494"/>
    <d v="2012-12-08T00:00:00"/>
    <x v="1"/>
    <s v="LC-17140"/>
    <x v="95"/>
    <s v="Consumer"/>
    <s v="United States"/>
    <s v="Seattle"/>
    <x v="4"/>
    <n v="98103"/>
    <x v="1"/>
    <s v="OFF-BI-10001765"/>
    <x v="1"/>
    <s v="Binders"/>
    <x v="985"/>
    <n v="55.424000000000007"/>
    <n v="2"/>
    <n v="0.2"/>
    <n v="19.398399999999995"/>
    <n v="1"/>
  </r>
  <r>
    <n v="1462"/>
    <s v="US-2013-128902"/>
    <x v="0"/>
    <x v="21"/>
    <d v="2013-03-16T00:00:00"/>
    <x v="1"/>
    <s v="MB-18085"/>
    <x v="469"/>
    <s v="Consumer"/>
    <s v="United States"/>
    <s v="Vineland"/>
    <x v="30"/>
    <n v="8360"/>
    <x v="3"/>
    <s v="FUR-TA-10001095"/>
    <x v="0"/>
    <s v="Tables"/>
    <x v="611"/>
    <n v="244.00599999999997"/>
    <n v="2"/>
    <n v="0.3"/>
    <n v="-31.372200000000007"/>
    <n v="1"/>
  </r>
  <r>
    <n v="1463"/>
    <s v="CA-2013-152289"/>
    <x v="0"/>
    <x v="370"/>
    <d v="2013-08-29T00:00:00"/>
    <x v="2"/>
    <s v="LC-16930"/>
    <x v="18"/>
    <s v="Corporate"/>
    <s v="United States"/>
    <s v="Pasadena"/>
    <x v="5"/>
    <n v="77506"/>
    <x v="2"/>
    <s v="TEC-AC-10004571"/>
    <x v="2"/>
    <s v="Accessories"/>
    <x v="404"/>
    <n v="159.98400000000001"/>
    <n v="2"/>
    <n v="0.2"/>
    <n v="43.995600000000003"/>
    <n v="1"/>
  </r>
  <r>
    <n v="1464"/>
    <s v="CA-2013-152289"/>
    <x v="0"/>
    <x v="370"/>
    <d v="2013-08-29T00:00:00"/>
    <x v="2"/>
    <s v="LC-16930"/>
    <x v="18"/>
    <s v="Corporate"/>
    <s v="United States"/>
    <s v="Pasadena"/>
    <x v="5"/>
    <n v="77506"/>
    <x v="2"/>
    <s v="FUR-CH-10002126"/>
    <x v="0"/>
    <s v="Chairs"/>
    <x v="841"/>
    <n v="1024.7159999999999"/>
    <n v="6"/>
    <n v="0.3"/>
    <n v="-29.277599999999893"/>
    <n v="0"/>
  </r>
  <r>
    <n v="1465"/>
    <s v="US-2013-104794"/>
    <x v="0"/>
    <x v="186"/>
    <d v="2013-12-20T00:00:00"/>
    <x v="2"/>
    <s v="KD-16495"/>
    <x v="470"/>
    <s v="Corporate"/>
    <s v="United States"/>
    <s v="New York City"/>
    <x v="15"/>
    <n v="10009"/>
    <x v="3"/>
    <s v="OFF-FA-10001754"/>
    <x v="1"/>
    <s v="Fasteners"/>
    <x v="791"/>
    <n v="3.68"/>
    <n v="2"/>
    <n v="0"/>
    <n v="1.8032000000000001"/>
    <n v="1"/>
  </r>
  <r>
    <n v="1466"/>
    <s v="CA-2011-151708"/>
    <x v="2"/>
    <x v="233"/>
    <d v="2011-08-14T00:00:00"/>
    <x v="1"/>
    <s v="MB-17305"/>
    <x v="93"/>
    <s v="Consumer"/>
    <s v="United States"/>
    <s v="Glendale"/>
    <x v="16"/>
    <n v="85301"/>
    <x v="1"/>
    <s v="FUR-FU-10001602"/>
    <x v="0"/>
    <s v="Furnishings"/>
    <x v="759"/>
    <n v="121.376"/>
    <n v="4"/>
    <n v="0.2"/>
    <n v="-3.0344000000000122"/>
    <n v="1"/>
  </r>
  <r>
    <n v="1467"/>
    <s v="CA-2011-151708"/>
    <x v="2"/>
    <x v="233"/>
    <d v="2011-08-14T00:00:00"/>
    <x v="1"/>
    <s v="MB-17305"/>
    <x v="93"/>
    <s v="Consumer"/>
    <s v="United States"/>
    <s v="Glendale"/>
    <x v="16"/>
    <n v="85301"/>
    <x v="1"/>
    <s v="TEC-AC-10001767"/>
    <x v="2"/>
    <s v="Accessories"/>
    <x v="97"/>
    <n v="95.976000000000013"/>
    <n v="3"/>
    <n v="0.2"/>
    <n v="-10.797300000000011"/>
    <n v="0"/>
  </r>
  <r>
    <n v="1468"/>
    <s v="CA-2012-100769"/>
    <x v="1"/>
    <x v="495"/>
    <d v="2012-05-16T00:00:00"/>
    <x v="3"/>
    <s v="TH-21550"/>
    <x v="274"/>
    <s v="Home Office"/>
    <s v="United States"/>
    <s v="Jacksonville"/>
    <x v="2"/>
    <n v="32216"/>
    <x v="0"/>
    <s v="TEC-AC-10002402"/>
    <x v="2"/>
    <s v="Accessories"/>
    <x v="651"/>
    <n v="255.96799999999999"/>
    <n v="4"/>
    <n v="0.2"/>
    <n v="31.995999999999974"/>
    <n v="1"/>
  </r>
  <r>
    <n v="1469"/>
    <s v="CA-2014-139199"/>
    <x v="3"/>
    <x v="34"/>
    <d v="2014-12-14T00:00:00"/>
    <x v="1"/>
    <s v="DK-12835"/>
    <x v="460"/>
    <s v="Corporate"/>
    <s v="United States"/>
    <s v="Detroit"/>
    <x v="12"/>
    <n v="48234"/>
    <x v="2"/>
    <s v="FUR-CH-10000847"/>
    <x v="0"/>
    <s v="Chairs"/>
    <x v="986"/>
    <n v="872.94"/>
    <n v="3"/>
    <n v="0"/>
    <n v="226.96439999999998"/>
    <n v="1"/>
  </r>
  <r>
    <n v="1470"/>
    <s v="CA-2014-139199"/>
    <x v="3"/>
    <x v="34"/>
    <d v="2014-12-14T00:00:00"/>
    <x v="1"/>
    <s v="DK-12835"/>
    <x v="460"/>
    <s v="Corporate"/>
    <s v="United States"/>
    <s v="Detroit"/>
    <x v="12"/>
    <n v="48234"/>
    <x v="2"/>
    <s v="OFF-BI-10003982"/>
    <x v="1"/>
    <s v="Binders"/>
    <x v="346"/>
    <n v="41.54"/>
    <n v="2"/>
    <n v="0"/>
    <n v="19.523799999999998"/>
    <n v="0"/>
  </r>
  <r>
    <n v="1471"/>
    <s v="CA-2014-139199"/>
    <x v="3"/>
    <x v="34"/>
    <d v="2014-12-14T00:00:00"/>
    <x v="1"/>
    <s v="DK-12835"/>
    <x v="460"/>
    <s v="Corporate"/>
    <s v="United States"/>
    <s v="Detroit"/>
    <x v="12"/>
    <n v="48234"/>
    <x v="2"/>
    <s v="OFF-PA-10001293"/>
    <x v="1"/>
    <s v="Paper"/>
    <x v="987"/>
    <n v="12.96"/>
    <n v="2"/>
    <n v="0"/>
    <n v="6.2208000000000006"/>
    <n v="0"/>
  </r>
  <r>
    <n v="1472"/>
    <s v="US-2012-161466"/>
    <x v="1"/>
    <x v="496"/>
    <d v="2012-09-27T00:00:00"/>
    <x v="0"/>
    <s v="ON-18715"/>
    <x v="21"/>
    <s v="Corporate"/>
    <s v="United States"/>
    <s v="Philadelphia"/>
    <x v="9"/>
    <n v="19120"/>
    <x v="3"/>
    <s v="OFF-AR-10000634"/>
    <x v="1"/>
    <s v="Art"/>
    <x v="988"/>
    <n v="6.8480000000000008"/>
    <n v="2"/>
    <n v="0.2"/>
    <n v="0.59920000000000018"/>
    <n v="1"/>
  </r>
  <r>
    <n v="1473"/>
    <s v="CA-2014-164959"/>
    <x v="3"/>
    <x v="497"/>
    <d v="2014-07-16T00:00:00"/>
    <x v="1"/>
    <s v="KN-16390"/>
    <x v="471"/>
    <s v="Corporate"/>
    <s v="United States"/>
    <s v="Los Angeles"/>
    <x v="1"/>
    <n v="90004"/>
    <x v="1"/>
    <s v="OFF-LA-10004272"/>
    <x v="1"/>
    <s v="Labels"/>
    <x v="681"/>
    <n v="8.67"/>
    <n v="3"/>
    <n v="0"/>
    <n v="4.0749000000000004"/>
    <n v="1"/>
  </r>
  <r>
    <n v="1474"/>
    <s v="US-2012-105676"/>
    <x v="1"/>
    <x v="494"/>
    <d v="2012-12-02T00:00:00"/>
    <x v="3"/>
    <s v="NM-18520"/>
    <x v="392"/>
    <s v="Consumer"/>
    <s v="United States"/>
    <s v="Houston"/>
    <x v="5"/>
    <n v="77036"/>
    <x v="2"/>
    <s v="FUR-FU-10004270"/>
    <x v="0"/>
    <s v="Furnishings"/>
    <x v="989"/>
    <n v="6.6879999999999997"/>
    <n v="4"/>
    <n v="0.6"/>
    <n v="-4.0127999999999986"/>
    <n v="1"/>
  </r>
  <r>
    <n v="1475"/>
    <s v="CA-2013-113138"/>
    <x v="0"/>
    <x v="258"/>
    <d v="2013-11-26T00:00:00"/>
    <x v="1"/>
    <s v="NP-18685"/>
    <x v="472"/>
    <s v="Home Office"/>
    <s v="United States"/>
    <s v="Niagara Falls"/>
    <x v="15"/>
    <n v="14304"/>
    <x v="3"/>
    <s v="OFF-AR-10003770"/>
    <x v="1"/>
    <s v="Art"/>
    <x v="990"/>
    <n v="17.28"/>
    <n v="6"/>
    <n v="0"/>
    <n v="5.0111999999999997"/>
    <n v="1"/>
  </r>
  <r>
    <n v="1476"/>
    <s v="CA-2013-113138"/>
    <x v="0"/>
    <x v="258"/>
    <d v="2013-11-26T00:00:00"/>
    <x v="1"/>
    <s v="NP-18685"/>
    <x v="472"/>
    <s v="Home Office"/>
    <s v="United States"/>
    <s v="Niagara Falls"/>
    <x v="15"/>
    <n v="14304"/>
    <x v="3"/>
    <s v="OFF-BI-10000320"/>
    <x v="1"/>
    <s v="Binders"/>
    <x v="768"/>
    <n v="17.712"/>
    <n v="3"/>
    <n v="0.2"/>
    <n v="6.4206000000000012"/>
    <n v="0"/>
  </r>
  <r>
    <n v="1477"/>
    <s v="US-2014-104955"/>
    <x v="3"/>
    <x v="498"/>
    <d v="2014-03-25T00:00:00"/>
    <x v="1"/>
    <s v="CG-12040"/>
    <x v="344"/>
    <s v="Home Office"/>
    <s v="United States"/>
    <s v="New York City"/>
    <x v="15"/>
    <n v="10024"/>
    <x v="3"/>
    <s v="OFF-LA-10003121"/>
    <x v="1"/>
    <s v="Labels"/>
    <x v="991"/>
    <n v="28.91"/>
    <n v="7"/>
    <n v="0"/>
    <n v="13.2986"/>
    <n v="1"/>
  </r>
  <r>
    <n v="1478"/>
    <s v="CA-2013-121958"/>
    <x v="0"/>
    <x v="373"/>
    <d v="2013-11-18T00:00:00"/>
    <x v="1"/>
    <s v="CS-12505"/>
    <x v="473"/>
    <s v="Consumer"/>
    <s v="United States"/>
    <s v="Thomasville"/>
    <x v="3"/>
    <n v="27360"/>
    <x v="0"/>
    <s v="OFF-SU-10000381"/>
    <x v="1"/>
    <s v="Supplies"/>
    <x v="654"/>
    <n v="52.136000000000003"/>
    <n v="7"/>
    <n v="0.2"/>
    <n v="5.865299999999996"/>
    <n v="1"/>
  </r>
  <r>
    <n v="1479"/>
    <s v="CA-2014-121468"/>
    <x v="3"/>
    <x v="123"/>
    <d v="2014-11-21T00:00:00"/>
    <x v="2"/>
    <s v="KD-16345"/>
    <x v="44"/>
    <s v="Consumer"/>
    <s v="United States"/>
    <s v="Westminster"/>
    <x v="1"/>
    <n v="92683"/>
    <x v="1"/>
    <s v="TEC-PH-10000376"/>
    <x v="2"/>
    <s v="Phones"/>
    <x v="428"/>
    <n v="31.968000000000004"/>
    <n v="4"/>
    <n v="0.2"/>
    <n v="2.3976000000000006"/>
    <n v="1"/>
  </r>
  <r>
    <n v="1480"/>
    <s v="US-2013-108455"/>
    <x v="0"/>
    <x v="499"/>
    <d v="2013-12-09T00:00:00"/>
    <x v="1"/>
    <s v="MK-18160"/>
    <x v="177"/>
    <s v="Consumer"/>
    <s v="United States"/>
    <s v="San Francisco"/>
    <x v="1"/>
    <n v="94122"/>
    <x v="1"/>
    <s v="OFF-PA-10002262"/>
    <x v="1"/>
    <s v="Paper"/>
    <x v="992"/>
    <n v="25.92"/>
    <n v="4"/>
    <n v="0"/>
    <n v="12.441600000000001"/>
    <n v="1"/>
  </r>
  <r>
    <n v="1481"/>
    <s v="US-2013-108455"/>
    <x v="0"/>
    <x v="499"/>
    <d v="2013-12-09T00:00:00"/>
    <x v="1"/>
    <s v="MK-18160"/>
    <x v="177"/>
    <s v="Consumer"/>
    <s v="United States"/>
    <s v="San Francisco"/>
    <x v="1"/>
    <n v="94122"/>
    <x v="1"/>
    <s v="OFF-PA-10002464"/>
    <x v="1"/>
    <s v="Paper"/>
    <x v="993"/>
    <n v="40.46"/>
    <n v="7"/>
    <n v="0"/>
    <n v="19.825400000000002"/>
    <n v="0"/>
  </r>
  <r>
    <n v="1482"/>
    <s v="US-2013-108455"/>
    <x v="0"/>
    <x v="499"/>
    <d v="2013-12-09T00:00:00"/>
    <x v="1"/>
    <s v="MK-18160"/>
    <x v="177"/>
    <s v="Consumer"/>
    <s v="United States"/>
    <s v="San Francisco"/>
    <x v="1"/>
    <n v="94122"/>
    <x v="1"/>
    <s v="OFF-ST-10002214"/>
    <x v="1"/>
    <s v="Storage"/>
    <x v="994"/>
    <n v="33.869999999999997"/>
    <n v="3"/>
    <n v="0"/>
    <n v="8.8061999999999987"/>
    <n v="0"/>
  </r>
  <r>
    <n v="1483"/>
    <s v="CA-2014-101210"/>
    <x v="3"/>
    <x v="326"/>
    <d v="2014-08-29T00:00:00"/>
    <x v="0"/>
    <s v="DW-13540"/>
    <x v="386"/>
    <s v="Consumer"/>
    <s v="United States"/>
    <s v="Jackson"/>
    <x v="18"/>
    <n v="38301"/>
    <x v="0"/>
    <s v="OFF-AR-10003560"/>
    <x v="1"/>
    <s v="Art"/>
    <x v="482"/>
    <n v="9.7280000000000015"/>
    <n v="2"/>
    <n v="0.2"/>
    <n v="1.702399999999999"/>
    <n v="1"/>
  </r>
  <r>
    <n v="1484"/>
    <s v="CA-2014-101210"/>
    <x v="3"/>
    <x v="326"/>
    <d v="2014-08-29T00:00:00"/>
    <x v="0"/>
    <s v="DW-13540"/>
    <x v="386"/>
    <s v="Consumer"/>
    <s v="United States"/>
    <s v="Jackson"/>
    <x v="18"/>
    <n v="38301"/>
    <x v="0"/>
    <s v="OFF-PA-10000130"/>
    <x v="1"/>
    <s v="Paper"/>
    <x v="995"/>
    <n v="3.4240000000000004"/>
    <n v="1"/>
    <n v="0.2"/>
    <n v="1.0699999999999996"/>
    <n v="0"/>
  </r>
  <r>
    <n v="1485"/>
    <s v="US-2013-108098"/>
    <x v="0"/>
    <x v="500"/>
    <d v="2013-10-19T00:00:00"/>
    <x v="1"/>
    <s v="CP-12340"/>
    <x v="291"/>
    <s v="Corporate"/>
    <s v="United States"/>
    <s v="Seattle"/>
    <x v="4"/>
    <n v="98115"/>
    <x v="1"/>
    <s v="TEC-AC-10000865"/>
    <x v="2"/>
    <s v="Accessories"/>
    <x v="996"/>
    <n v="177"/>
    <n v="3"/>
    <n v="0"/>
    <n v="30.089999999999982"/>
    <n v="1"/>
  </r>
  <r>
    <n v="1486"/>
    <s v="CA-2011-119032"/>
    <x v="2"/>
    <x v="501"/>
    <d v="2011-12-03T00:00:00"/>
    <x v="1"/>
    <s v="MS-17770"/>
    <x v="474"/>
    <s v="Consumer"/>
    <s v="United States"/>
    <s v="New York City"/>
    <x v="15"/>
    <n v="10035"/>
    <x v="3"/>
    <s v="OFF-FA-10003021"/>
    <x v="1"/>
    <s v="Fasteners"/>
    <x v="33"/>
    <n v="3.76"/>
    <n v="2"/>
    <n v="0"/>
    <n v="1.3159999999999998"/>
    <n v="1"/>
  </r>
  <r>
    <n v="1487"/>
    <s v="CA-2012-140410"/>
    <x v="1"/>
    <x v="502"/>
    <d v="2012-11-07T00:00:00"/>
    <x v="1"/>
    <s v="CM-12655"/>
    <x v="475"/>
    <s v="Home Office"/>
    <s v="United States"/>
    <s v="Los Angeles"/>
    <x v="1"/>
    <n v="90008"/>
    <x v="1"/>
    <s v="TEC-PH-10003580"/>
    <x v="2"/>
    <s v="Phones"/>
    <x v="997"/>
    <n v="1212.848"/>
    <n v="7"/>
    <n v="0.2"/>
    <n v="106.12420000000014"/>
    <n v="1"/>
  </r>
  <r>
    <n v="1488"/>
    <s v="CA-2012-140410"/>
    <x v="1"/>
    <x v="502"/>
    <d v="2012-11-07T00:00:00"/>
    <x v="1"/>
    <s v="CM-12655"/>
    <x v="475"/>
    <s v="Home Office"/>
    <s v="United States"/>
    <s v="Los Angeles"/>
    <x v="1"/>
    <n v="90008"/>
    <x v="1"/>
    <s v="TEC-AC-10001109"/>
    <x v="2"/>
    <s v="Accessories"/>
    <x v="998"/>
    <n v="89.97"/>
    <n v="3"/>
    <n v="0"/>
    <n v="37.787400000000005"/>
    <n v="0"/>
  </r>
  <r>
    <n v="1489"/>
    <s v="CA-2012-140410"/>
    <x v="1"/>
    <x v="502"/>
    <d v="2012-11-07T00:00:00"/>
    <x v="1"/>
    <s v="CM-12655"/>
    <x v="475"/>
    <s v="Home Office"/>
    <s v="United States"/>
    <s v="Los Angeles"/>
    <x v="1"/>
    <n v="90008"/>
    <x v="1"/>
    <s v="FUR-FU-10003347"/>
    <x v="0"/>
    <s v="Furnishings"/>
    <x v="374"/>
    <n v="42.599999999999994"/>
    <n v="3"/>
    <n v="0"/>
    <n v="16.614000000000001"/>
    <n v="0"/>
  </r>
  <r>
    <n v="1490"/>
    <s v="CA-2011-136280"/>
    <x v="2"/>
    <x v="503"/>
    <d v="2011-12-06T00:00:00"/>
    <x v="1"/>
    <s v="Co-12640"/>
    <x v="476"/>
    <s v="Consumer"/>
    <s v="United States"/>
    <s v="Philadelphia"/>
    <x v="9"/>
    <n v="19143"/>
    <x v="3"/>
    <s v="OFF-LA-10000452"/>
    <x v="1"/>
    <s v="Labels"/>
    <x v="804"/>
    <n v="5.04"/>
    <n v="2"/>
    <n v="0.2"/>
    <n v="1.764"/>
    <n v="1"/>
  </r>
  <r>
    <n v="1491"/>
    <s v="CA-2014-151911"/>
    <x v="3"/>
    <x v="504"/>
    <d v="2014-05-06T00:00:00"/>
    <x v="0"/>
    <s v="DL-13495"/>
    <x v="393"/>
    <s v="Corporate"/>
    <s v="United States"/>
    <s v="New York City"/>
    <x v="15"/>
    <n v="10024"/>
    <x v="3"/>
    <s v="OFF-EN-10002986"/>
    <x v="1"/>
    <s v="Envelopes"/>
    <x v="36"/>
    <n v="62.96"/>
    <n v="4"/>
    <n v="0"/>
    <n v="28.332000000000001"/>
    <n v="1"/>
  </r>
  <r>
    <n v="1492"/>
    <s v="CA-2014-166436"/>
    <x v="3"/>
    <x v="221"/>
    <d v="2014-11-29T00:00:00"/>
    <x v="1"/>
    <s v="TS-21370"/>
    <x v="477"/>
    <s v="Corporate"/>
    <s v="United States"/>
    <s v="New York City"/>
    <x v="15"/>
    <n v="10035"/>
    <x v="3"/>
    <s v="OFF-PA-10001838"/>
    <x v="1"/>
    <s v="Paper"/>
    <x v="999"/>
    <n v="5.88"/>
    <n v="1"/>
    <n v="0"/>
    <n v="2.8811999999999998"/>
    <n v="1"/>
  </r>
  <r>
    <n v="1493"/>
    <s v="CA-2014-166436"/>
    <x v="3"/>
    <x v="221"/>
    <d v="2014-11-29T00:00:00"/>
    <x v="1"/>
    <s v="TS-21370"/>
    <x v="477"/>
    <s v="Corporate"/>
    <s v="United States"/>
    <s v="New York City"/>
    <x v="15"/>
    <n v="10035"/>
    <x v="3"/>
    <s v="FUR-CH-10000785"/>
    <x v="0"/>
    <s v="Chairs"/>
    <x v="320"/>
    <n v="977.29200000000003"/>
    <n v="6"/>
    <n v="0.1"/>
    <n v="173.74080000000001"/>
    <n v="0"/>
  </r>
  <r>
    <n v="1494"/>
    <s v="CA-2014-139661"/>
    <x v="3"/>
    <x v="505"/>
    <d v="2014-11-04T00:00:00"/>
    <x v="1"/>
    <s v="JW-15220"/>
    <x v="478"/>
    <s v="Corporate"/>
    <s v="United States"/>
    <s v="Vancouver"/>
    <x v="4"/>
    <n v="98661"/>
    <x v="1"/>
    <s v="FUR-FU-10002885"/>
    <x v="0"/>
    <s v="Furnishings"/>
    <x v="755"/>
    <n v="9.64"/>
    <n v="2"/>
    <n v="0"/>
    <n v="3.6632000000000007"/>
    <n v="1"/>
  </r>
  <r>
    <n v="1495"/>
    <s v="CA-2011-123925"/>
    <x v="2"/>
    <x v="506"/>
    <d v="2011-12-19T00:00:00"/>
    <x v="0"/>
    <s v="RF-19840"/>
    <x v="167"/>
    <s v="Consumer"/>
    <s v="United States"/>
    <s v="Columbus"/>
    <x v="32"/>
    <n v="31907"/>
    <x v="0"/>
    <s v="OFF-AR-10002952"/>
    <x v="1"/>
    <s v="Art"/>
    <x v="806"/>
    <n v="40.049999999999997"/>
    <n v="3"/>
    <n v="0"/>
    <n v="11.213999999999999"/>
    <n v="1"/>
  </r>
  <r>
    <n v="1496"/>
    <s v="CA-2014-152485"/>
    <x v="3"/>
    <x v="507"/>
    <d v="2014-09-09T00:00:00"/>
    <x v="1"/>
    <s v="JD-15790"/>
    <x v="479"/>
    <s v="Consumer"/>
    <s v="United States"/>
    <s v="Coppell"/>
    <x v="5"/>
    <n v="75019"/>
    <x v="2"/>
    <s v="OFF-AR-10003759"/>
    <x v="1"/>
    <s v="Art"/>
    <x v="838"/>
    <n v="10.192000000000002"/>
    <n v="7"/>
    <n v="0.2"/>
    <n v="3.1849999999999992"/>
    <n v="1"/>
  </r>
  <r>
    <n v="1497"/>
    <s v="CA-2014-152485"/>
    <x v="3"/>
    <x v="507"/>
    <d v="2014-09-09T00:00:00"/>
    <x v="1"/>
    <s v="JD-15790"/>
    <x v="479"/>
    <s v="Consumer"/>
    <s v="United States"/>
    <s v="Coppell"/>
    <x v="5"/>
    <n v="75019"/>
    <x v="2"/>
    <s v="OFF-ST-10004950"/>
    <x v="1"/>
    <s v="Storage"/>
    <x v="1000"/>
    <n v="16.784000000000002"/>
    <n v="1"/>
    <n v="0.2"/>
    <n v="-0.20980000000000043"/>
    <n v="0"/>
  </r>
  <r>
    <n v="1498"/>
    <s v="CA-2014-152485"/>
    <x v="3"/>
    <x v="507"/>
    <d v="2014-09-09T00:00:00"/>
    <x v="1"/>
    <s v="JD-15790"/>
    <x v="479"/>
    <s v="Consumer"/>
    <s v="United States"/>
    <s v="Coppell"/>
    <x v="5"/>
    <n v="75019"/>
    <x v="2"/>
    <s v="OFF-AR-10001940"/>
    <x v="1"/>
    <s v="Art"/>
    <x v="168"/>
    <n v="13.120000000000001"/>
    <n v="5"/>
    <n v="0.2"/>
    <n v="3.7720000000000002"/>
    <n v="0"/>
  </r>
  <r>
    <n v="1499"/>
    <s v="CA-2013-141586"/>
    <x v="0"/>
    <x v="508"/>
    <d v="2013-10-21T00:00:00"/>
    <x v="2"/>
    <s v="NK-18490"/>
    <x v="71"/>
    <s v="Home Office"/>
    <s v="United States"/>
    <s v="San Francisco"/>
    <x v="1"/>
    <n v="94122"/>
    <x v="1"/>
    <s v="OFF-BI-10003981"/>
    <x v="1"/>
    <s v="Binders"/>
    <x v="109"/>
    <n v="18.16"/>
    <n v="5"/>
    <n v="0.2"/>
    <n v="6.5830000000000011"/>
    <n v="1"/>
  </r>
  <r>
    <n v="1500"/>
    <s v="CA-2014-130386"/>
    <x v="3"/>
    <x v="105"/>
    <d v="2014-11-19T00:00:00"/>
    <x v="1"/>
    <s v="NG-18430"/>
    <x v="159"/>
    <s v="Consumer"/>
    <s v="United States"/>
    <s v="Austin"/>
    <x v="5"/>
    <n v="78745"/>
    <x v="2"/>
    <s v="OFF-PA-10002749"/>
    <x v="1"/>
    <s v="Paper"/>
    <x v="185"/>
    <n v="16.056000000000001"/>
    <n v="3"/>
    <n v="0.2"/>
    <n v="5.8203000000000005"/>
    <n v="1"/>
  </r>
  <r>
    <n v="1501"/>
    <s v="CA-2014-130386"/>
    <x v="3"/>
    <x v="105"/>
    <d v="2014-11-19T00:00:00"/>
    <x v="1"/>
    <s v="NG-18430"/>
    <x v="159"/>
    <s v="Consumer"/>
    <s v="United States"/>
    <s v="Austin"/>
    <x v="5"/>
    <n v="78745"/>
    <x v="2"/>
    <s v="OFF-PA-10003823"/>
    <x v="1"/>
    <s v="Paper"/>
    <x v="1001"/>
    <n v="223.05600000000001"/>
    <n v="9"/>
    <n v="0.2"/>
    <n v="69.704999999999984"/>
    <n v="0"/>
  </r>
  <r>
    <n v="1502"/>
    <s v="CA-2014-130386"/>
    <x v="3"/>
    <x v="105"/>
    <d v="2014-11-19T00:00:00"/>
    <x v="1"/>
    <s v="NG-18430"/>
    <x v="159"/>
    <s v="Consumer"/>
    <s v="United States"/>
    <s v="Austin"/>
    <x v="5"/>
    <n v="78745"/>
    <x v="2"/>
    <s v="OFF-ST-10003716"/>
    <x v="1"/>
    <s v="Storage"/>
    <x v="889"/>
    <n v="540.048"/>
    <n v="3"/>
    <n v="0.2"/>
    <n v="-47.254199999999997"/>
    <n v="0"/>
  </r>
  <r>
    <n v="1503"/>
    <s v="CA-2013-100468"/>
    <x v="0"/>
    <x v="390"/>
    <d v="2013-12-02T00:00:00"/>
    <x v="1"/>
    <s v="AT-10435"/>
    <x v="401"/>
    <s v="Home Office"/>
    <s v="United States"/>
    <s v="Los Angeles"/>
    <x v="1"/>
    <n v="90045"/>
    <x v="1"/>
    <s v="TEC-PH-10001300"/>
    <x v="2"/>
    <s v="Phones"/>
    <x v="1002"/>
    <n v="33.520000000000003"/>
    <n v="2"/>
    <n v="0.2"/>
    <n v="3.3519999999999985"/>
    <n v="1"/>
  </r>
  <r>
    <n v="1504"/>
    <s v="CA-2013-100468"/>
    <x v="0"/>
    <x v="390"/>
    <d v="2013-12-02T00:00:00"/>
    <x v="1"/>
    <s v="AT-10435"/>
    <x v="401"/>
    <s v="Home Office"/>
    <s v="United States"/>
    <s v="Los Angeles"/>
    <x v="1"/>
    <n v="90045"/>
    <x v="1"/>
    <s v="FUR-FU-10000010"/>
    <x v="0"/>
    <s v="Furnishings"/>
    <x v="522"/>
    <n v="9.94"/>
    <n v="2"/>
    <n v="0"/>
    <n v="3.0813999999999995"/>
    <n v="0"/>
  </r>
  <r>
    <n v="1505"/>
    <s v="CA-2012-153388"/>
    <x v="1"/>
    <x v="509"/>
    <d v="2012-08-07T00:00:00"/>
    <x v="1"/>
    <s v="PC-19000"/>
    <x v="480"/>
    <s v="Home Office"/>
    <s v="United States"/>
    <s v="Los Angeles"/>
    <x v="1"/>
    <n v="90004"/>
    <x v="1"/>
    <s v="OFF-AR-10001868"/>
    <x v="1"/>
    <s v="Art"/>
    <x v="59"/>
    <n v="6.72"/>
    <n v="4"/>
    <n v="0"/>
    <n v="3.36"/>
    <n v="1"/>
  </r>
  <r>
    <n v="1506"/>
    <s v="CA-2012-153388"/>
    <x v="1"/>
    <x v="509"/>
    <d v="2012-08-07T00:00:00"/>
    <x v="1"/>
    <s v="PC-19000"/>
    <x v="480"/>
    <s v="Home Office"/>
    <s v="United States"/>
    <s v="Los Angeles"/>
    <x v="1"/>
    <n v="90004"/>
    <x v="1"/>
    <s v="FUR-TA-10003715"/>
    <x v="0"/>
    <s v="Tables"/>
    <x v="1003"/>
    <n v="1004.9760000000001"/>
    <n v="6"/>
    <n v="0.2"/>
    <n v="-175.87080000000009"/>
    <n v="0"/>
  </r>
  <r>
    <n v="1507"/>
    <s v="CA-2014-154935"/>
    <x v="3"/>
    <x v="165"/>
    <d v="2014-12-30T00:00:00"/>
    <x v="1"/>
    <s v="AR-10540"/>
    <x v="481"/>
    <s v="Consumer"/>
    <s v="United States"/>
    <s v="New York City"/>
    <x v="15"/>
    <n v="10024"/>
    <x v="3"/>
    <s v="OFF-BI-10003708"/>
    <x v="1"/>
    <s v="Binders"/>
    <x v="969"/>
    <n v="17.880000000000003"/>
    <n v="3"/>
    <n v="0.2"/>
    <n v="5.5875000000000004"/>
    <n v="1"/>
  </r>
  <r>
    <n v="1508"/>
    <s v="CA-2013-134208"/>
    <x v="0"/>
    <x v="42"/>
    <d v="2013-09-24T00:00:00"/>
    <x v="1"/>
    <s v="CS-12505"/>
    <x v="473"/>
    <s v="Consumer"/>
    <s v="United States"/>
    <s v="Columbus"/>
    <x v="32"/>
    <n v="31907"/>
    <x v="0"/>
    <s v="TEC-MA-10004458"/>
    <x v="2"/>
    <s v="Machines"/>
    <x v="1004"/>
    <n v="396"/>
    <n v="4"/>
    <n v="0"/>
    <n v="190.07999999999998"/>
    <n v="1"/>
  </r>
  <r>
    <n v="1509"/>
    <s v="CA-2014-108294"/>
    <x v="3"/>
    <x v="389"/>
    <d v="2014-12-11T00:00:00"/>
    <x v="3"/>
    <s v="LS-16975"/>
    <x v="60"/>
    <s v="Home Office"/>
    <s v="United States"/>
    <s v="Omaha"/>
    <x v="8"/>
    <n v="68104"/>
    <x v="2"/>
    <s v="OFF-BI-10004965"/>
    <x v="1"/>
    <s v="Binders"/>
    <x v="1005"/>
    <n v="34.5"/>
    <n v="3"/>
    <n v="0"/>
    <n v="15.524999999999999"/>
    <n v="1"/>
  </r>
  <r>
    <n v="1510"/>
    <s v="CA-2014-103611"/>
    <x v="3"/>
    <x v="510"/>
    <d v="2014-09-16T00:00:00"/>
    <x v="2"/>
    <s v="JM-15535"/>
    <x v="341"/>
    <s v="Consumer"/>
    <s v="United States"/>
    <s v="Los Angeles"/>
    <x v="1"/>
    <n v="90036"/>
    <x v="1"/>
    <s v="FUR-FU-10004270"/>
    <x v="0"/>
    <s v="Furnishings"/>
    <x v="989"/>
    <n v="8.36"/>
    <n v="2"/>
    <n v="0"/>
    <n v="3.0095999999999998"/>
    <n v="1"/>
  </r>
  <r>
    <n v="1511"/>
    <s v="CA-2014-100384"/>
    <x v="3"/>
    <x v="92"/>
    <d v="2014-07-02T00:00:00"/>
    <x v="1"/>
    <s v="NH-18610"/>
    <x v="468"/>
    <s v="Corporate"/>
    <s v="United States"/>
    <s v="Pomona"/>
    <x v="1"/>
    <n v="91767"/>
    <x v="1"/>
    <s v="OFF-AR-10002135"/>
    <x v="1"/>
    <s v="Art"/>
    <x v="278"/>
    <n v="385.6"/>
    <n v="8"/>
    <n v="0"/>
    <n v="111.82399999999996"/>
    <n v="1"/>
  </r>
  <r>
    <n v="1512"/>
    <s v="CA-2014-100384"/>
    <x v="3"/>
    <x v="92"/>
    <d v="2014-07-02T00:00:00"/>
    <x v="1"/>
    <s v="NH-18610"/>
    <x v="468"/>
    <s v="Corporate"/>
    <s v="United States"/>
    <s v="Pomona"/>
    <x v="1"/>
    <n v="91767"/>
    <x v="1"/>
    <s v="OFF-AR-10003514"/>
    <x v="1"/>
    <s v="Art"/>
    <x v="180"/>
    <n v="35.82"/>
    <n v="9"/>
    <n v="0"/>
    <n v="11.820599999999997"/>
    <n v="0"/>
  </r>
  <r>
    <n v="1513"/>
    <s v="CA-2014-112809"/>
    <x v="3"/>
    <x v="238"/>
    <d v="2014-08-23T00:00:00"/>
    <x v="1"/>
    <s v="RA-19915"/>
    <x v="154"/>
    <s v="Consumer"/>
    <s v="United States"/>
    <s v="Dallas"/>
    <x v="5"/>
    <n v="75220"/>
    <x v="2"/>
    <s v="OFF-ST-10002276"/>
    <x v="1"/>
    <s v="Storage"/>
    <x v="223"/>
    <n v="200.06400000000002"/>
    <n v="3"/>
    <n v="0.2"/>
    <n v="12.504000000000005"/>
    <n v="1"/>
  </r>
  <r>
    <n v="1514"/>
    <s v="CA-2014-112809"/>
    <x v="3"/>
    <x v="238"/>
    <d v="2014-08-23T00:00:00"/>
    <x v="1"/>
    <s v="RA-19915"/>
    <x v="154"/>
    <s v="Consumer"/>
    <s v="United States"/>
    <s v="Dallas"/>
    <x v="5"/>
    <n v="75220"/>
    <x v="2"/>
    <s v="OFF-BI-10001098"/>
    <x v="1"/>
    <s v="Binders"/>
    <x v="405"/>
    <n v="21.379999999999995"/>
    <n v="5"/>
    <n v="0.8"/>
    <n v="-33.139000000000003"/>
    <n v="0"/>
  </r>
  <r>
    <n v="1515"/>
    <s v="CA-2014-112809"/>
    <x v="3"/>
    <x v="238"/>
    <d v="2014-08-23T00:00:00"/>
    <x v="1"/>
    <s v="RA-19915"/>
    <x v="154"/>
    <s v="Consumer"/>
    <s v="United States"/>
    <s v="Dallas"/>
    <x v="5"/>
    <n v="75220"/>
    <x v="2"/>
    <s v="OFF-BI-10001636"/>
    <x v="1"/>
    <s v="Binders"/>
    <x v="668"/>
    <n v="6.743999999999998"/>
    <n v="4"/>
    <n v="0.8"/>
    <n v="-11.4648"/>
    <n v="0"/>
  </r>
  <r>
    <n v="1516"/>
    <s v="US-2014-160759"/>
    <x v="3"/>
    <x v="157"/>
    <d v="2014-12-18T00:00:00"/>
    <x v="1"/>
    <s v="AI-10855"/>
    <x v="482"/>
    <s v="Consumer"/>
    <s v="United States"/>
    <s v="Philadelphia"/>
    <x v="9"/>
    <n v="19120"/>
    <x v="3"/>
    <s v="FUR-CH-10002961"/>
    <x v="0"/>
    <s v="Chairs"/>
    <x v="939"/>
    <n v="63.686"/>
    <n v="1"/>
    <n v="0.3"/>
    <n v="-9.0980000000000025"/>
    <n v="1"/>
  </r>
  <r>
    <n v="1517"/>
    <s v="CA-2014-148446"/>
    <x v="3"/>
    <x v="389"/>
    <d v="2014-12-15T00:00:00"/>
    <x v="0"/>
    <s v="MC-17845"/>
    <x v="266"/>
    <s v="Consumer"/>
    <s v="United States"/>
    <s v="North Las Vegas"/>
    <x v="33"/>
    <n v="89031"/>
    <x v="1"/>
    <s v="FUR-TA-10004256"/>
    <x v="0"/>
    <s v="Tables"/>
    <x v="484"/>
    <n v="1669.6"/>
    <n v="4"/>
    <n v="0"/>
    <n v="116.87199999999984"/>
    <n v="1"/>
  </r>
  <r>
    <n v="1518"/>
    <s v="CA-2011-111059"/>
    <x v="2"/>
    <x v="511"/>
    <d v="2011-02-07T00:00:00"/>
    <x v="0"/>
    <s v="TB-21400"/>
    <x v="483"/>
    <s v="Consumer"/>
    <s v="United States"/>
    <s v="Seattle"/>
    <x v="4"/>
    <n v="98105"/>
    <x v="1"/>
    <s v="OFF-BI-10004593"/>
    <x v="1"/>
    <s v="Binders"/>
    <x v="267"/>
    <n v="83.84"/>
    <n v="2"/>
    <n v="0.2"/>
    <n v="27.247999999999998"/>
    <n v="1"/>
  </r>
  <r>
    <n v="1519"/>
    <s v="CA-2011-111059"/>
    <x v="2"/>
    <x v="511"/>
    <d v="2011-02-07T00:00:00"/>
    <x v="0"/>
    <s v="TB-21400"/>
    <x v="483"/>
    <s v="Consumer"/>
    <s v="United States"/>
    <s v="Seattle"/>
    <x v="4"/>
    <n v="98105"/>
    <x v="1"/>
    <s v="OFF-BI-10002827"/>
    <x v="1"/>
    <s v="Binders"/>
    <x v="549"/>
    <n v="13.272000000000002"/>
    <n v="3"/>
    <n v="0.2"/>
    <n v="4.3133999999999997"/>
    <n v="0"/>
  </r>
  <r>
    <n v="1520"/>
    <s v="CA-2014-116204"/>
    <x v="3"/>
    <x v="512"/>
    <d v="2014-02-15T00:00:00"/>
    <x v="0"/>
    <s v="VW-21775"/>
    <x v="100"/>
    <s v="Corporate"/>
    <s v="United States"/>
    <s v="San Francisco"/>
    <x v="1"/>
    <n v="94110"/>
    <x v="1"/>
    <s v="OFF-BI-10001759"/>
    <x v="1"/>
    <s v="Binders"/>
    <x v="725"/>
    <n v="21.335999999999999"/>
    <n v="7"/>
    <n v="0.2"/>
    <n v="7.7343000000000011"/>
    <n v="1"/>
  </r>
  <r>
    <n v="1521"/>
    <s v="CA-2014-109946"/>
    <x v="3"/>
    <x v="513"/>
    <d v="2014-04-22T00:00:00"/>
    <x v="1"/>
    <s v="PL-18925"/>
    <x v="484"/>
    <s v="Home Office"/>
    <s v="United States"/>
    <s v="Chicago"/>
    <x v="10"/>
    <n v="60610"/>
    <x v="2"/>
    <s v="OFF-AR-10001419"/>
    <x v="1"/>
    <s v="Art"/>
    <x v="1006"/>
    <n v="16.520000000000003"/>
    <n v="5"/>
    <n v="0.2"/>
    <n v="2.0649999999999986"/>
    <n v="1"/>
  </r>
  <r>
    <n v="1522"/>
    <s v="CA-2012-144806"/>
    <x v="1"/>
    <x v="401"/>
    <d v="2012-12-11T00:00:00"/>
    <x v="1"/>
    <s v="GH-14425"/>
    <x v="485"/>
    <s v="Consumer"/>
    <s v="United States"/>
    <s v="Tucson"/>
    <x v="16"/>
    <n v="85705"/>
    <x v="1"/>
    <s v="FUR-FU-10002253"/>
    <x v="0"/>
    <s v="Furnishings"/>
    <x v="587"/>
    <n v="206.11199999999997"/>
    <n v="6"/>
    <n v="0.2"/>
    <n v="48.951600000000013"/>
    <n v="1"/>
  </r>
  <r>
    <n v="1523"/>
    <s v="CA-2012-144806"/>
    <x v="1"/>
    <x v="401"/>
    <d v="2012-12-11T00:00:00"/>
    <x v="1"/>
    <s v="GH-14425"/>
    <x v="485"/>
    <s v="Consumer"/>
    <s v="United States"/>
    <s v="Tucson"/>
    <x v="16"/>
    <n v="85705"/>
    <x v="1"/>
    <s v="OFF-PA-10002586"/>
    <x v="1"/>
    <s v="Paper"/>
    <x v="1007"/>
    <n v="19.920000000000002"/>
    <n v="5"/>
    <n v="0.2"/>
    <n v="6.7230000000000008"/>
    <n v="0"/>
  </r>
  <r>
    <n v="1524"/>
    <s v="CA-2012-144806"/>
    <x v="1"/>
    <x v="401"/>
    <d v="2012-12-11T00:00:00"/>
    <x v="1"/>
    <s v="GH-14425"/>
    <x v="485"/>
    <s v="Consumer"/>
    <s v="United States"/>
    <s v="Tucson"/>
    <x v="16"/>
    <n v="85705"/>
    <x v="1"/>
    <s v="OFF-PA-10003039"/>
    <x v="1"/>
    <s v="Paper"/>
    <x v="330"/>
    <n v="198.27200000000002"/>
    <n v="8"/>
    <n v="0.2"/>
    <n v="61.959999999999987"/>
    <n v="0"/>
  </r>
  <r>
    <n v="1525"/>
    <s v="CA-2012-144806"/>
    <x v="1"/>
    <x v="401"/>
    <d v="2012-12-11T00:00:00"/>
    <x v="1"/>
    <s v="GH-14425"/>
    <x v="485"/>
    <s v="Consumer"/>
    <s v="United States"/>
    <s v="Tucson"/>
    <x v="16"/>
    <n v="85705"/>
    <x v="1"/>
    <s v="OFF-ST-10004804"/>
    <x v="1"/>
    <s v="Storage"/>
    <x v="230"/>
    <n v="247.10399999999998"/>
    <n v="6"/>
    <n v="0.2"/>
    <n v="-58.68719999999999"/>
    <n v="0"/>
  </r>
  <r>
    <n v="1526"/>
    <s v="CA-2012-144806"/>
    <x v="1"/>
    <x v="401"/>
    <d v="2012-12-11T00:00:00"/>
    <x v="1"/>
    <s v="GH-14425"/>
    <x v="485"/>
    <s v="Consumer"/>
    <s v="United States"/>
    <s v="Tucson"/>
    <x v="16"/>
    <n v="85705"/>
    <x v="1"/>
    <s v="OFF-AR-10004042"/>
    <x v="1"/>
    <s v="Art"/>
    <x v="30"/>
    <n v="86.304000000000002"/>
    <n v="6"/>
    <n v="0.2"/>
    <n v="9.7091999999999885"/>
    <n v="0"/>
  </r>
  <r>
    <n v="1527"/>
    <s v="CA-2013-122392"/>
    <x v="0"/>
    <x v="405"/>
    <d v="2013-07-28T00:00:00"/>
    <x v="1"/>
    <s v="CJ-12010"/>
    <x v="170"/>
    <s v="Consumer"/>
    <s v="United States"/>
    <s v="Allentown"/>
    <x v="9"/>
    <n v="18103"/>
    <x v="3"/>
    <s v="OFF-AR-10002221"/>
    <x v="1"/>
    <s v="Art"/>
    <x v="1008"/>
    <n v="4.16"/>
    <n v="2"/>
    <n v="0.2"/>
    <n v="0.36400000000000032"/>
    <n v="1"/>
  </r>
  <r>
    <n v="1528"/>
    <s v="CA-2013-122392"/>
    <x v="0"/>
    <x v="405"/>
    <d v="2013-07-28T00:00:00"/>
    <x v="1"/>
    <s v="CJ-12010"/>
    <x v="170"/>
    <s v="Consumer"/>
    <s v="United States"/>
    <s v="Allentown"/>
    <x v="9"/>
    <n v="18103"/>
    <x v="3"/>
    <s v="FUR-FU-10002456"/>
    <x v="0"/>
    <s v="Furnishings"/>
    <x v="1009"/>
    <n v="11.648000000000001"/>
    <n v="2"/>
    <n v="0.2"/>
    <n v="3.3488000000000011"/>
    <n v="0"/>
  </r>
  <r>
    <n v="1529"/>
    <s v="CA-2012-148432"/>
    <x v="1"/>
    <x v="209"/>
    <d v="2012-11-10T00:00:00"/>
    <x v="0"/>
    <s v="MC-18130"/>
    <x v="305"/>
    <s v="Corporate"/>
    <s v="United States"/>
    <s v="Newark"/>
    <x v="13"/>
    <n v="19711"/>
    <x v="3"/>
    <s v="OFF-FA-10004968"/>
    <x v="1"/>
    <s v="Fasteners"/>
    <x v="1010"/>
    <n v="26.18"/>
    <n v="7"/>
    <n v="0"/>
    <n v="0.5236000000000014"/>
    <n v="1"/>
  </r>
  <r>
    <n v="1530"/>
    <s v="CA-2012-148432"/>
    <x v="1"/>
    <x v="209"/>
    <d v="2012-11-10T00:00:00"/>
    <x v="0"/>
    <s v="MC-18130"/>
    <x v="305"/>
    <s v="Corporate"/>
    <s v="United States"/>
    <s v="Newark"/>
    <x v="13"/>
    <n v="19711"/>
    <x v="3"/>
    <s v="OFF-PA-10001274"/>
    <x v="1"/>
    <s v="Paper"/>
    <x v="1011"/>
    <n v="7.3"/>
    <n v="2"/>
    <n v="0"/>
    <n v="3.4309999999999996"/>
    <n v="0"/>
  </r>
  <r>
    <n v="1531"/>
    <s v="CA-2012-103793"/>
    <x v="1"/>
    <x v="514"/>
    <d v="2012-03-31T00:00:00"/>
    <x v="1"/>
    <s v="BV-11245"/>
    <x v="296"/>
    <s v="Corporate"/>
    <s v="United States"/>
    <s v="Miami"/>
    <x v="2"/>
    <n v="33142"/>
    <x v="0"/>
    <s v="OFF-PA-10001125"/>
    <x v="1"/>
    <s v="Paper"/>
    <x v="1012"/>
    <n v="74.352000000000004"/>
    <n v="3"/>
    <n v="0.2"/>
    <n v="23.234999999999992"/>
    <n v="1"/>
  </r>
  <r>
    <n v="1532"/>
    <s v="CA-2014-159884"/>
    <x v="3"/>
    <x v="515"/>
    <d v="2014-09-06T00:00:00"/>
    <x v="1"/>
    <s v="JF-15490"/>
    <x v="223"/>
    <s v="Consumer"/>
    <s v="United States"/>
    <s v="Tempe"/>
    <x v="16"/>
    <n v="85281"/>
    <x v="1"/>
    <s v="OFF-ST-10000344"/>
    <x v="1"/>
    <s v="Storage"/>
    <x v="1013"/>
    <n v="10.744"/>
    <n v="1"/>
    <n v="0.2"/>
    <n v="0.80579999999999963"/>
    <n v="1"/>
  </r>
  <r>
    <n v="1533"/>
    <s v="CA-2014-159884"/>
    <x v="3"/>
    <x v="515"/>
    <d v="2014-09-06T00:00:00"/>
    <x v="1"/>
    <s v="JF-15490"/>
    <x v="223"/>
    <s v="Consumer"/>
    <s v="United States"/>
    <s v="Tempe"/>
    <x v="16"/>
    <n v="85281"/>
    <x v="1"/>
    <s v="OFF-FA-10000585"/>
    <x v="1"/>
    <s v="Fasteners"/>
    <x v="202"/>
    <n v="8.3760000000000012"/>
    <n v="3"/>
    <n v="0.2"/>
    <n v="2.7222"/>
    <n v="0"/>
  </r>
  <r>
    <n v="1534"/>
    <s v="CA-2013-139885"/>
    <x v="0"/>
    <x v="429"/>
    <d v="2013-12-09T00:00:00"/>
    <x v="1"/>
    <s v="EB-13840"/>
    <x v="225"/>
    <s v="Corporate"/>
    <s v="United States"/>
    <s v="New York City"/>
    <x v="15"/>
    <n v="10035"/>
    <x v="3"/>
    <s v="OFF-ST-10003324"/>
    <x v="1"/>
    <s v="Storage"/>
    <x v="1014"/>
    <n v="212.88"/>
    <n v="6"/>
    <n v="0"/>
    <n v="0"/>
    <n v="1"/>
  </r>
  <r>
    <n v="1535"/>
    <s v="CA-2014-124086"/>
    <x v="3"/>
    <x v="516"/>
    <d v="2014-02-15T00:00:00"/>
    <x v="1"/>
    <s v="MP-18175"/>
    <x v="486"/>
    <s v="Home Office"/>
    <s v="United States"/>
    <s v="Laguna Niguel"/>
    <x v="1"/>
    <n v="92677"/>
    <x v="1"/>
    <s v="FUR-BO-10004015"/>
    <x v="0"/>
    <s v="Bookcases"/>
    <x v="569"/>
    <n v="203.98299999999998"/>
    <n v="2"/>
    <n v="0.15"/>
    <n v="16.798599999999979"/>
    <n v="1"/>
  </r>
  <r>
    <n v="1536"/>
    <s v="CA-2013-112389"/>
    <x v="0"/>
    <x v="517"/>
    <d v="2013-11-03T00:00:00"/>
    <x v="1"/>
    <s v="JM-15655"/>
    <x v="487"/>
    <s v="Corporate"/>
    <s v="United States"/>
    <s v="Bridgeton"/>
    <x v="30"/>
    <n v="8302"/>
    <x v="3"/>
    <s v="OFF-ST-10000419"/>
    <x v="1"/>
    <s v="Storage"/>
    <x v="1015"/>
    <n v="40.74"/>
    <n v="3"/>
    <n v="0"/>
    <n v="0.4073999999999991"/>
    <n v="1"/>
  </r>
  <r>
    <n v="1537"/>
    <s v="CA-2013-112389"/>
    <x v="0"/>
    <x v="517"/>
    <d v="2013-11-03T00:00:00"/>
    <x v="1"/>
    <s v="JM-15655"/>
    <x v="487"/>
    <s v="Corporate"/>
    <s v="United States"/>
    <s v="Bridgeton"/>
    <x v="30"/>
    <n v="8302"/>
    <x v="3"/>
    <s v="OFF-AP-10001626"/>
    <x v="1"/>
    <s v="Appliances"/>
    <x v="1016"/>
    <n v="11.67"/>
    <n v="3"/>
    <n v="0"/>
    <n v="3.0342000000000002"/>
    <n v="0"/>
  </r>
  <r>
    <n v="1538"/>
    <s v="CA-2014-121888"/>
    <x v="3"/>
    <x v="175"/>
    <d v="2014-09-18T00:00:00"/>
    <x v="0"/>
    <s v="CL-11890"/>
    <x v="488"/>
    <s v="Consumer"/>
    <s v="United States"/>
    <s v="Everett"/>
    <x v="31"/>
    <n v="2149"/>
    <x v="3"/>
    <s v="TEC-PH-10000439"/>
    <x v="2"/>
    <s v="Phones"/>
    <x v="869"/>
    <n v="39.99"/>
    <n v="1"/>
    <n v="0"/>
    <n v="11.597099999999998"/>
    <n v="1"/>
  </r>
  <r>
    <n v="1539"/>
    <s v="CA-2014-121888"/>
    <x v="3"/>
    <x v="175"/>
    <d v="2014-09-18T00:00:00"/>
    <x v="0"/>
    <s v="CL-11890"/>
    <x v="488"/>
    <s v="Consumer"/>
    <s v="United States"/>
    <s v="Everett"/>
    <x v="31"/>
    <n v="2149"/>
    <x v="3"/>
    <s v="OFF-AR-10003478"/>
    <x v="1"/>
    <s v="Art"/>
    <x v="355"/>
    <n v="16.28"/>
    <n v="2"/>
    <n v="0"/>
    <n v="6.5120000000000005"/>
    <n v="0"/>
  </r>
  <r>
    <n v="1540"/>
    <s v="CA-2014-121888"/>
    <x v="3"/>
    <x v="175"/>
    <d v="2014-09-18T00:00:00"/>
    <x v="0"/>
    <s v="CL-11890"/>
    <x v="488"/>
    <s v="Consumer"/>
    <s v="United States"/>
    <s v="Everett"/>
    <x v="31"/>
    <n v="2149"/>
    <x v="3"/>
    <s v="FUR-BO-10002545"/>
    <x v="0"/>
    <s v="Bookcases"/>
    <x v="37"/>
    <n v="782.94"/>
    <n v="3"/>
    <n v="0"/>
    <n v="203.56440000000003"/>
    <n v="0"/>
  </r>
  <r>
    <n v="1541"/>
    <s v="CA-2014-121888"/>
    <x v="3"/>
    <x v="175"/>
    <d v="2014-09-18T00:00:00"/>
    <x v="0"/>
    <s v="CL-11890"/>
    <x v="488"/>
    <s v="Consumer"/>
    <s v="United States"/>
    <s v="Everett"/>
    <x v="31"/>
    <n v="2149"/>
    <x v="3"/>
    <s v="OFF-BI-10001765"/>
    <x v="1"/>
    <s v="Binders"/>
    <x v="985"/>
    <n v="242.48000000000002"/>
    <n v="7"/>
    <n v="0"/>
    <n v="116.39039999999999"/>
    <n v="0"/>
  </r>
  <r>
    <n v="1542"/>
    <s v="CA-2011-166884"/>
    <x v="2"/>
    <x v="518"/>
    <d v="2011-03-16T00:00:00"/>
    <x v="0"/>
    <s v="CK-12205"/>
    <x v="237"/>
    <s v="Consumer"/>
    <s v="United States"/>
    <s v="Columbus"/>
    <x v="24"/>
    <n v="43229"/>
    <x v="3"/>
    <s v="FUR-FU-10003981"/>
    <x v="0"/>
    <s v="Furnishings"/>
    <x v="322"/>
    <n v="8.32"/>
    <n v="5"/>
    <n v="0.2"/>
    <n v="2.2880000000000003"/>
    <n v="1"/>
  </r>
  <r>
    <n v="1543"/>
    <s v="CA-2011-166884"/>
    <x v="2"/>
    <x v="518"/>
    <d v="2011-03-16T00:00:00"/>
    <x v="0"/>
    <s v="CK-12205"/>
    <x v="237"/>
    <s v="Consumer"/>
    <s v="United States"/>
    <s v="Columbus"/>
    <x v="24"/>
    <n v="43229"/>
    <x v="3"/>
    <s v="OFF-FA-10001561"/>
    <x v="1"/>
    <s v="Fasteners"/>
    <x v="831"/>
    <n v="10.464000000000002"/>
    <n v="6"/>
    <n v="0.2"/>
    <n v="1.7003999999999992"/>
    <n v="0"/>
  </r>
  <r>
    <n v="1544"/>
    <s v="CA-2011-107181"/>
    <x v="2"/>
    <x v="519"/>
    <d v="2011-02-09T00:00:00"/>
    <x v="1"/>
    <s v="DB-13270"/>
    <x v="489"/>
    <s v="Home Office"/>
    <s v="United States"/>
    <s v="San Diego"/>
    <x v="1"/>
    <n v="92024"/>
    <x v="1"/>
    <s v="OFF-BI-10004230"/>
    <x v="1"/>
    <s v="Binders"/>
    <x v="649"/>
    <n v="82.896000000000001"/>
    <n v="3"/>
    <n v="0.2"/>
    <n v="29.0136"/>
    <n v="1"/>
  </r>
  <r>
    <n v="1545"/>
    <s v="CA-2011-107181"/>
    <x v="2"/>
    <x v="519"/>
    <d v="2011-02-09T00:00:00"/>
    <x v="1"/>
    <s v="DB-13270"/>
    <x v="489"/>
    <s v="Home Office"/>
    <s v="United States"/>
    <s v="San Diego"/>
    <x v="1"/>
    <n v="92024"/>
    <x v="1"/>
    <s v="OFF-PA-10000350"/>
    <x v="1"/>
    <s v="Paper"/>
    <x v="724"/>
    <n v="34.24"/>
    <n v="4"/>
    <n v="0"/>
    <n v="16.0928"/>
    <n v="0"/>
  </r>
  <r>
    <n v="1546"/>
    <s v="CA-2011-150245"/>
    <x v="2"/>
    <x v="520"/>
    <d v="2012-01-04T00:00:00"/>
    <x v="0"/>
    <s v="PC-18745"/>
    <x v="331"/>
    <s v="Corporate"/>
    <s v="United States"/>
    <s v="Watertown"/>
    <x v="15"/>
    <n v="13601"/>
    <x v="3"/>
    <s v="FUR-BO-10002613"/>
    <x v="0"/>
    <s v="Bookcases"/>
    <x v="177"/>
    <n v="1573.4880000000001"/>
    <n v="7"/>
    <n v="0.2"/>
    <n v="196.68599999999986"/>
    <n v="1"/>
  </r>
  <r>
    <n v="1547"/>
    <s v="CA-2012-111395"/>
    <x v="1"/>
    <x v="521"/>
    <d v="2012-11-27T00:00:00"/>
    <x v="1"/>
    <s v="VB-21745"/>
    <x v="146"/>
    <s v="Corporate"/>
    <s v="United States"/>
    <s v="San Antonio"/>
    <x v="5"/>
    <n v="78207"/>
    <x v="2"/>
    <s v="OFF-PA-10000994"/>
    <x v="1"/>
    <s v="Paper"/>
    <x v="904"/>
    <n v="335.52"/>
    <n v="4"/>
    <n v="0.2"/>
    <n v="117.43199999999999"/>
    <n v="1"/>
  </r>
  <r>
    <n v="1548"/>
    <s v="CA-2012-111395"/>
    <x v="1"/>
    <x v="521"/>
    <d v="2012-11-27T00:00:00"/>
    <x v="1"/>
    <s v="VB-21745"/>
    <x v="146"/>
    <s v="Corporate"/>
    <s v="United States"/>
    <s v="San Antonio"/>
    <x v="5"/>
    <n v="78207"/>
    <x v="2"/>
    <s v="OFF-BI-10002867"/>
    <x v="1"/>
    <s v="Binders"/>
    <x v="963"/>
    <n v="23.911999999999995"/>
    <n v="2"/>
    <n v="0.8"/>
    <n v="-40.650400000000019"/>
    <n v="0"/>
  </r>
  <r>
    <n v="1549"/>
    <s v="CA-2012-111395"/>
    <x v="1"/>
    <x v="521"/>
    <d v="2012-11-27T00:00:00"/>
    <x v="1"/>
    <s v="VB-21745"/>
    <x v="146"/>
    <s v="Corporate"/>
    <s v="United States"/>
    <s v="San Antonio"/>
    <x v="5"/>
    <n v="78207"/>
    <x v="2"/>
    <s v="OFF-ST-10001291"/>
    <x v="1"/>
    <s v="Storage"/>
    <x v="1017"/>
    <n v="27.056000000000001"/>
    <n v="2"/>
    <n v="0.2"/>
    <n v="2.3673999999999991"/>
    <n v="0"/>
  </r>
  <r>
    <n v="1550"/>
    <s v="CA-2011-134278"/>
    <x v="2"/>
    <x v="522"/>
    <d v="2011-07-08T00:00:00"/>
    <x v="2"/>
    <s v="EP-13915"/>
    <x v="212"/>
    <s v="Consumer"/>
    <s v="United States"/>
    <s v="New York City"/>
    <x v="15"/>
    <n v="10011"/>
    <x v="3"/>
    <s v="TEC-CO-10001046"/>
    <x v="2"/>
    <s v="Copiers"/>
    <x v="874"/>
    <n v="559.99200000000008"/>
    <n v="1"/>
    <n v="0.2"/>
    <n v="174.99749999999997"/>
    <n v="1"/>
  </r>
  <r>
    <n v="1551"/>
    <s v="US-2014-124926"/>
    <x v="3"/>
    <x v="38"/>
    <d v="2014-11-19T00:00:00"/>
    <x v="0"/>
    <s v="ME-17320"/>
    <x v="467"/>
    <s v="Home Office"/>
    <s v="United States"/>
    <s v="Houston"/>
    <x v="5"/>
    <n v="77095"/>
    <x v="2"/>
    <s v="OFF-AP-10004868"/>
    <x v="1"/>
    <s v="Appliances"/>
    <x v="1018"/>
    <n v="9.3239999999999981"/>
    <n v="6"/>
    <n v="0.8"/>
    <n v="-24.708599999999997"/>
    <n v="1"/>
  </r>
  <r>
    <n v="1552"/>
    <s v="CA-2013-159345"/>
    <x v="0"/>
    <x v="26"/>
    <d v="2013-06-23T00:00:00"/>
    <x v="1"/>
    <s v="IG-15085"/>
    <x v="490"/>
    <s v="Consumer"/>
    <s v="United States"/>
    <s v="San Diego"/>
    <x v="1"/>
    <n v="92024"/>
    <x v="1"/>
    <s v="OFF-PA-10000806"/>
    <x v="1"/>
    <s v="Paper"/>
    <x v="948"/>
    <n v="111.96"/>
    <n v="2"/>
    <n v="0"/>
    <n v="54.860399999999998"/>
    <n v="1"/>
  </r>
  <r>
    <n v="1553"/>
    <s v="CA-2011-130274"/>
    <x v="2"/>
    <x v="523"/>
    <d v="2011-05-05T00:00:00"/>
    <x v="2"/>
    <s v="JS-15940"/>
    <x v="185"/>
    <s v="Home Office"/>
    <s v="United States"/>
    <s v="Appleton"/>
    <x v="6"/>
    <n v="54915"/>
    <x v="2"/>
    <s v="OFF-LA-10002195"/>
    <x v="1"/>
    <s v="Labels"/>
    <x v="1019"/>
    <n v="21.560000000000002"/>
    <n v="7"/>
    <n v="0"/>
    <n v="10.348799999999999"/>
    <n v="1"/>
  </r>
  <r>
    <n v="1554"/>
    <s v="CA-2014-158386"/>
    <x v="3"/>
    <x v="524"/>
    <d v="2014-10-22T00:00:00"/>
    <x v="1"/>
    <s v="BO-11425"/>
    <x v="491"/>
    <s v="Consumer"/>
    <s v="United States"/>
    <s v="Richmond"/>
    <x v="0"/>
    <n v="40475"/>
    <x v="0"/>
    <s v="OFF-BI-10003719"/>
    <x v="1"/>
    <s v="Binders"/>
    <x v="684"/>
    <n v="124.75"/>
    <n v="5"/>
    <n v="0"/>
    <n v="57.384999999999991"/>
    <n v="1"/>
  </r>
  <r>
    <n v="1555"/>
    <s v="CA-2012-111507"/>
    <x v="1"/>
    <x v="525"/>
    <d v="2012-02-13T00:00:00"/>
    <x v="1"/>
    <s v="VW-21775"/>
    <x v="100"/>
    <s v="Corporate"/>
    <s v="United States"/>
    <s v="Bellevue"/>
    <x v="4"/>
    <n v="98006"/>
    <x v="1"/>
    <s v="OFF-AR-10001315"/>
    <x v="1"/>
    <s v="Art"/>
    <x v="1020"/>
    <n v="5.28"/>
    <n v="3"/>
    <n v="0"/>
    <n v="1.5311999999999999"/>
    <n v="1"/>
  </r>
  <r>
    <n v="1556"/>
    <s v="CA-2014-120761"/>
    <x v="3"/>
    <x v="507"/>
    <d v="2014-09-09T00:00:00"/>
    <x v="1"/>
    <s v="AB-10150"/>
    <x v="492"/>
    <s v="Consumer"/>
    <s v="United States"/>
    <s v="Long Beach"/>
    <x v="15"/>
    <n v="11561"/>
    <x v="3"/>
    <s v="TEC-AC-10000171"/>
    <x v="2"/>
    <s v="Accessories"/>
    <x v="43"/>
    <n v="91.96"/>
    <n v="4"/>
    <n v="0"/>
    <n v="39.5428"/>
    <n v="1"/>
  </r>
  <r>
    <n v="1557"/>
    <s v="CA-2013-109176"/>
    <x v="0"/>
    <x v="195"/>
    <d v="2013-05-16T00:00:00"/>
    <x v="1"/>
    <s v="JW-16075"/>
    <x v="493"/>
    <s v="Consumer"/>
    <s v="United States"/>
    <s v="Philadelphia"/>
    <x v="9"/>
    <n v="19140"/>
    <x v="3"/>
    <s v="OFF-EN-10003134"/>
    <x v="1"/>
    <s v="Envelopes"/>
    <x v="33"/>
    <n v="9.3439999999999994"/>
    <n v="1"/>
    <n v="0.2"/>
    <n v="3.504"/>
    <n v="1"/>
  </r>
  <r>
    <n v="1558"/>
    <s v="CA-2013-109176"/>
    <x v="0"/>
    <x v="195"/>
    <d v="2013-05-16T00:00:00"/>
    <x v="1"/>
    <s v="JW-16075"/>
    <x v="493"/>
    <s v="Consumer"/>
    <s v="United States"/>
    <s v="Philadelphia"/>
    <x v="9"/>
    <n v="19140"/>
    <x v="3"/>
    <s v="OFF-AR-10001955"/>
    <x v="1"/>
    <s v="Art"/>
    <x v="1021"/>
    <n v="79.36"/>
    <n v="5"/>
    <n v="0.2"/>
    <n v="9.919999999999991"/>
    <n v="0"/>
  </r>
  <r>
    <n v="1559"/>
    <s v="CA-2012-112116"/>
    <x v="1"/>
    <x v="199"/>
    <d v="2012-03-18T00:00:00"/>
    <x v="0"/>
    <s v="JE-15475"/>
    <x v="188"/>
    <s v="Consumer"/>
    <s v="United States"/>
    <s v="Seattle"/>
    <x v="4"/>
    <n v="98103"/>
    <x v="1"/>
    <s v="FUR-TA-10001039"/>
    <x v="0"/>
    <s v="Tables"/>
    <x v="824"/>
    <n v="171.96"/>
    <n v="2"/>
    <n v="0"/>
    <n v="44.709600000000009"/>
    <n v="1"/>
  </r>
  <r>
    <n v="1560"/>
    <s v="CA-2013-126809"/>
    <x v="0"/>
    <x v="526"/>
    <d v="2013-04-14T00:00:00"/>
    <x v="1"/>
    <s v="EB-13750"/>
    <x v="494"/>
    <s v="Corporate"/>
    <s v="United States"/>
    <s v="Seattle"/>
    <x v="4"/>
    <n v="98103"/>
    <x v="1"/>
    <s v="OFF-BI-10003712"/>
    <x v="1"/>
    <s v="Binders"/>
    <x v="689"/>
    <n v="35.352000000000004"/>
    <n v="9"/>
    <n v="0.2"/>
    <n v="12.815099999999997"/>
    <n v="1"/>
  </r>
  <r>
    <n v="1561"/>
    <s v="CA-2011-105172"/>
    <x v="2"/>
    <x v="527"/>
    <d v="2011-04-09T00:00:00"/>
    <x v="1"/>
    <s v="PK-18910"/>
    <x v="324"/>
    <s v="Home Office"/>
    <s v="United States"/>
    <s v="San Francisco"/>
    <x v="1"/>
    <n v="94109"/>
    <x v="1"/>
    <s v="OFF-LA-10001641"/>
    <x v="1"/>
    <s v="Labels"/>
    <x v="1022"/>
    <n v="18.899999999999999"/>
    <n v="6"/>
    <n v="0"/>
    <n v="9.0719999999999992"/>
    <n v="1"/>
  </r>
  <r>
    <n v="1562"/>
    <s v="CA-2014-107293"/>
    <x v="3"/>
    <x v="528"/>
    <d v="2014-09-07T00:00:00"/>
    <x v="2"/>
    <s v="CS-12400"/>
    <x v="37"/>
    <s v="Home Office"/>
    <s v="United States"/>
    <s v="Seattle"/>
    <x v="4"/>
    <n v="98115"/>
    <x v="1"/>
    <s v="OFF-AR-10003732"/>
    <x v="1"/>
    <s v="Art"/>
    <x v="321"/>
    <n v="2.78"/>
    <n v="1"/>
    <n v="0"/>
    <n v="0.72279999999999989"/>
    <n v="1"/>
  </r>
  <r>
    <n v="1563"/>
    <s v="US-2014-102890"/>
    <x v="3"/>
    <x v="160"/>
    <d v="2014-07-01T00:00:00"/>
    <x v="3"/>
    <s v="SG-20470"/>
    <x v="495"/>
    <s v="Consumer"/>
    <s v="United States"/>
    <s v="New York City"/>
    <x v="15"/>
    <n v="10011"/>
    <x v="3"/>
    <s v="FUR-TA-10000577"/>
    <x v="0"/>
    <s v="Tables"/>
    <x v="3"/>
    <n v="1044.6299999999999"/>
    <n v="5"/>
    <n v="0.4"/>
    <n v="-295.97849999999994"/>
    <n v="1"/>
  </r>
  <r>
    <n v="1564"/>
    <s v="CA-2012-158554"/>
    <x v="1"/>
    <x v="529"/>
    <d v="2012-11-09T00:00:00"/>
    <x v="3"/>
    <s v="CM-12190"/>
    <x v="496"/>
    <s v="Consumer"/>
    <s v="United States"/>
    <s v="Philadelphia"/>
    <x v="9"/>
    <n v="19134"/>
    <x v="3"/>
    <s v="OFF-PA-10004000"/>
    <x v="1"/>
    <s v="Paper"/>
    <x v="203"/>
    <n v="11.352000000000002"/>
    <n v="3"/>
    <n v="0.2"/>
    <n v="4.1151"/>
    <n v="1"/>
  </r>
  <r>
    <n v="1565"/>
    <s v="CA-2011-116239"/>
    <x v="2"/>
    <x v="530"/>
    <d v="2011-03-04T00:00:00"/>
    <x v="3"/>
    <s v="CL-12565"/>
    <x v="52"/>
    <s v="Consumer"/>
    <s v="United States"/>
    <s v="Columbia"/>
    <x v="20"/>
    <n v="29203"/>
    <x v="0"/>
    <s v="OFF-ST-10001370"/>
    <x v="1"/>
    <s v="Storage"/>
    <x v="1023"/>
    <n v="354.90000000000003"/>
    <n v="5"/>
    <n v="0"/>
    <n v="17.744999999999962"/>
    <n v="1"/>
  </r>
  <r>
    <n v="1566"/>
    <s v="CA-2012-132101"/>
    <x v="1"/>
    <x v="531"/>
    <d v="2012-03-25T00:00:00"/>
    <x v="1"/>
    <s v="JO-15550"/>
    <x v="270"/>
    <s v="Home Office"/>
    <s v="United States"/>
    <s v="Seattle"/>
    <x v="4"/>
    <n v="98105"/>
    <x v="1"/>
    <s v="TEC-PH-10004539"/>
    <x v="2"/>
    <s v="Phones"/>
    <x v="852"/>
    <n v="453.57600000000002"/>
    <n v="3"/>
    <n v="0.2"/>
    <n v="39.687899999999985"/>
    <n v="1"/>
  </r>
  <r>
    <n v="1567"/>
    <s v="CA-2012-129112"/>
    <x v="1"/>
    <x v="239"/>
    <d v="2012-11-30T00:00:00"/>
    <x v="2"/>
    <s v="AW-10840"/>
    <x v="497"/>
    <s v="Consumer"/>
    <s v="United States"/>
    <s v="Allen"/>
    <x v="5"/>
    <n v="75002"/>
    <x v="2"/>
    <s v="TEC-AC-10003038"/>
    <x v="2"/>
    <s v="Accessories"/>
    <x v="1024"/>
    <n v="21.48"/>
    <n v="3"/>
    <n v="0.2"/>
    <n v="-0.26850000000000307"/>
    <n v="1"/>
  </r>
  <r>
    <n v="1568"/>
    <s v="CA-2012-129112"/>
    <x v="1"/>
    <x v="239"/>
    <d v="2012-11-30T00:00:00"/>
    <x v="2"/>
    <s v="AW-10840"/>
    <x v="497"/>
    <s v="Consumer"/>
    <s v="United States"/>
    <s v="Allen"/>
    <x v="5"/>
    <n v="75002"/>
    <x v="2"/>
    <s v="OFF-BI-10000088"/>
    <x v="1"/>
    <s v="Binders"/>
    <x v="1025"/>
    <n v="8.7839999999999989"/>
    <n v="4"/>
    <n v="0.8"/>
    <n v="-13.615200000000002"/>
    <n v="0"/>
  </r>
  <r>
    <n v="1569"/>
    <s v="US-2014-152002"/>
    <x v="3"/>
    <x v="532"/>
    <d v="2014-06-12T00:00:00"/>
    <x v="3"/>
    <s v="DV-13465"/>
    <x v="231"/>
    <s v="Consumer"/>
    <s v="United States"/>
    <s v="Los Angeles"/>
    <x v="1"/>
    <n v="90004"/>
    <x v="1"/>
    <s v="OFF-PA-10000357"/>
    <x v="1"/>
    <s v="Paper"/>
    <x v="442"/>
    <n v="122.97"/>
    <n v="3"/>
    <n v="0"/>
    <n v="60.255300000000005"/>
    <n v="1"/>
  </r>
  <r>
    <n v="1570"/>
    <s v="CA-2014-165029"/>
    <x v="3"/>
    <x v="200"/>
    <d v="2014-12-01T00:00:00"/>
    <x v="1"/>
    <s v="AH-10075"/>
    <x v="340"/>
    <s v="Corporate"/>
    <s v="United States"/>
    <s v="Atlanta"/>
    <x v="32"/>
    <n v="30318"/>
    <x v="0"/>
    <s v="OFF-AR-10003504"/>
    <x v="1"/>
    <s v="Art"/>
    <x v="1026"/>
    <n v="12.84"/>
    <n v="3"/>
    <n v="0"/>
    <n v="3.7235999999999989"/>
    <n v="1"/>
  </r>
  <r>
    <n v="1571"/>
    <s v="US-2011-157385"/>
    <x v="2"/>
    <x v="533"/>
    <d v="2011-11-25T00:00:00"/>
    <x v="2"/>
    <s v="SC-20095"/>
    <x v="183"/>
    <s v="Consumer"/>
    <s v="United States"/>
    <s v="Los Angeles"/>
    <x v="1"/>
    <n v="90004"/>
    <x v="1"/>
    <s v="FUR-CH-10000863"/>
    <x v="0"/>
    <s v="Chairs"/>
    <x v="83"/>
    <n v="603.91999999999996"/>
    <n v="5"/>
    <n v="0.2"/>
    <n v="-67.941000000000003"/>
    <n v="1"/>
  </r>
  <r>
    <n v="1572"/>
    <s v="US-2011-157385"/>
    <x v="2"/>
    <x v="533"/>
    <d v="2011-11-25T00:00:00"/>
    <x v="2"/>
    <s v="SC-20095"/>
    <x v="183"/>
    <s v="Consumer"/>
    <s v="United States"/>
    <s v="Los Angeles"/>
    <x v="1"/>
    <n v="90004"/>
    <x v="1"/>
    <s v="OFF-EN-10003160"/>
    <x v="1"/>
    <s v="Envelopes"/>
    <x v="1027"/>
    <n v="21.84"/>
    <n v="3"/>
    <n v="0"/>
    <n v="10.4832"/>
    <n v="0"/>
  </r>
  <r>
    <n v="1573"/>
    <s v="US-2011-157385"/>
    <x v="2"/>
    <x v="533"/>
    <d v="2011-11-25T00:00:00"/>
    <x v="2"/>
    <s v="SC-20095"/>
    <x v="183"/>
    <s v="Consumer"/>
    <s v="United States"/>
    <s v="Los Angeles"/>
    <x v="1"/>
    <n v="90004"/>
    <x v="1"/>
    <s v="TEC-AC-10003280"/>
    <x v="2"/>
    <s v="Accessories"/>
    <x v="1028"/>
    <n v="29.99"/>
    <n v="1"/>
    <n v="0"/>
    <n v="6.2978999999999985"/>
    <n v="0"/>
  </r>
  <r>
    <n v="1574"/>
    <s v="US-2011-157385"/>
    <x v="2"/>
    <x v="533"/>
    <d v="2011-11-25T00:00:00"/>
    <x v="2"/>
    <s v="SC-20095"/>
    <x v="183"/>
    <s v="Consumer"/>
    <s v="United States"/>
    <s v="Los Angeles"/>
    <x v="1"/>
    <n v="90004"/>
    <x v="1"/>
    <s v="FUR-CH-10000595"/>
    <x v="0"/>
    <s v="Chairs"/>
    <x v="463"/>
    <n v="381.44000000000005"/>
    <n v="2"/>
    <n v="0.2"/>
    <n v="23.839999999999975"/>
    <n v="0"/>
  </r>
  <r>
    <n v="1575"/>
    <s v="CA-2011-101602"/>
    <x v="2"/>
    <x v="534"/>
    <d v="2011-12-18T00:00:00"/>
    <x v="2"/>
    <s v="MC-18100"/>
    <x v="498"/>
    <s v="Consumer"/>
    <s v="United States"/>
    <s v="El Paso"/>
    <x v="5"/>
    <n v="79907"/>
    <x v="2"/>
    <s v="TEC-PH-10000169"/>
    <x v="2"/>
    <s v="Phones"/>
    <x v="1029"/>
    <n v="40.68"/>
    <n v="3"/>
    <n v="0.2"/>
    <n v="-9.153000000000004"/>
    <n v="1"/>
  </r>
  <r>
    <n v="1576"/>
    <s v="CA-2011-101602"/>
    <x v="2"/>
    <x v="534"/>
    <d v="2011-12-18T00:00:00"/>
    <x v="2"/>
    <s v="MC-18100"/>
    <x v="498"/>
    <s v="Consumer"/>
    <s v="United States"/>
    <s v="El Paso"/>
    <x v="5"/>
    <n v="79907"/>
    <x v="2"/>
    <s v="FUR-CH-10004675"/>
    <x v="0"/>
    <s v="Chairs"/>
    <x v="629"/>
    <n v="763.28"/>
    <n v="5"/>
    <n v="0.3"/>
    <n v="-21.807999999999993"/>
    <n v="0"/>
  </r>
  <r>
    <n v="1577"/>
    <s v="CA-2013-109057"/>
    <x v="0"/>
    <x v="183"/>
    <d v="2013-04-28T00:00:00"/>
    <x v="1"/>
    <s v="TT-21460"/>
    <x v="499"/>
    <s v="Home Office"/>
    <s v="United States"/>
    <s v="Aurora"/>
    <x v="10"/>
    <n v="60505"/>
    <x v="2"/>
    <s v="OFF-ST-10002406"/>
    <x v="1"/>
    <s v="Storage"/>
    <x v="324"/>
    <n v="23.952000000000002"/>
    <n v="2"/>
    <n v="0.2"/>
    <n v="2.3952000000000018"/>
    <n v="1"/>
  </r>
  <r>
    <n v="1578"/>
    <s v="CA-2013-154403"/>
    <x v="0"/>
    <x v="454"/>
    <d v="2013-05-28T00:00:00"/>
    <x v="1"/>
    <s v="AP-10720"/>
    <x v="399"/>
    <s v="Home Office"/>
    <s v="United States"/>
    <s v="Florence"/>
    <x v="19"/>
    <n v="35630"/>
    <x v="0"/>
    <s v="OFF-PA-10001526"/>
    <x v="1"/>
    <s v="Paper"/>
    <x v="1030"/>
    <n v="4.9800000000000004"/>
    <n v="1"/>
    <n v="0"/>
    <n v="2.4402000000000004"/>
    <n v="1"/>
  </r>
  <r>
    <n v="1579"/>
    <s v="CA-2013-102456"/>
    <x v="0"/>
    <x v="535"/>
    <d v="2013-03-02T00:00:00"/>
    <x v="2"/>
    <s v="DL-12865"/>
    <x v="297"/>
    <s v="Consumer"/>
    <s v="United States"/>
    <s v="New York City"/>
    <x v="15"/>
    <n v="10011"/>
    <x v="3"/>
    <s v="OFF-AP-10004336"/>
    <x v="1"/>
    <s v="Appliances"/>
    <x v="1031"/>
    <n v="170.88"/>
    <n v="3"/>
    <n v="0"/>
    <n v="49.555199999999978"/>
    <n v="1"/>
  </r>
  <r>
    <n v="1580"/>
    <s v="CA-2012-131338"/>
    <x v="1"/>
    <x v="101"/>
    <d v="2012-08-12T00:00:00"/>
    <x v="2"/>
    <s v="NP-18325"/>
    <x v="268"/>
    <s v="Consumer"/>
    <s v="United States"/>
    <s v="New York City"/>
    <x v="15"/>
    <n v="10024"/>
    <x v="3"/>
    <s v="TEC-PH-10003012"/>
    <x v="2"/>
    <s v="Phones"/>
    <x v="344"/>
    <n v="307.98"/>
    <n v="2"/>
    <n v="0"/>
    <n v="89.314199999999971"/>
    <n v="1"/>
  </r>
  <r>
    <n v="1581"/>
    <s v="CA-2012-131338"/>
    <x v="1"/>
    <x v="101"/>
    <d v="2012-08-12T00:00:00"/>
    <x v="2"/>
    <s v="NP-18325"/>
    <x v="268"/>
    <s v="Consumer"/>
    <s v="United States"/>
    <s v="New York City"/>
    <x v="15"/>
    <n v="10024"/>
    <x v="3"/>
    <s v="FUR-TA-10002607"/>
    <x v="0"/>
    <s v="Tables"/>
    <x v="221"/>
    <n v="382.80599999999998"/>
    <n v="9"/>
    <n v="0.4"/>
    <n v="-153.12239999999997"/>
    <n v="0"/>
  </r>
  <r>
    <n v="1582"/>
    <s v="CA-2012-131338"/>
    <x v="1"/>
    <x v="101"/>
    <d v="2012-08-12T00:00:00"/>
    <x v="2"/>
    <s v="NP-18325"/>
    <x v="268"/>
    <s v="Consumer"/>
    <s v="United States"/>
    <s v="New York City"/>
    <x v="15"/>
    <n v="10024"/>
    <x v="3"/>
    <s v="OFF-ST-10000642"/>
    <x v="1"/>
    <s v="Storage"/>
    <x v="192"/>
    <n v="41.96"/>
    <n v="2"/>
    <n v="0"/>
    <n v="2.9371999999999971"/>
    <n v="0"/>
  </r>
  <r>
    <n v="1583"/>
    <s v="CA-2012-131338"/>
    <x v="1"/>
    <x v="101"/>
    <d v="2012-08-12T00:00:00"/>
    <x v="2"/>
    <s v="NP-18325"/>
    <x v="268"/>
    <s v="Consumer"/>
    <s v="United States"/>
    <s v="New York City"/>
    <x v="15"/>
    <n v="10024"/>
    <x v="3"/>
    <s v="OFF-BI-10000545"/>
    <x v="1"/>
    <s v="Binders"/>
    <x v="685"/>
    <n v="1217.568"/>
    <n v="2"/>
    <n v="0.2"/>
    <n v="456.58800000000002"/>
    <n v="0"/>
  </r>
  <r>
    <n v="1584"/>
    <s v="CA-2012-131338"/>
    <x v="1"/>
    <x v="101"/>
    <d v="2012-08-12T00:00:00"/>
    <x v="2"/>
    <s v="NP-18325"/>
    <x v="268"/>
    <s v="Consumer"/>
    <s v="United States"/>
    <s v="New York City"/>
    <x v="15"/>
    <n v="10024"/>
    <x v="3"/>
    <s v="FUR-FU-10002157"/>
    <x v="0"/>
    <s v="Furnishings"/>
    <x v="116"/>
    <n v="47.04"/>
    <n v="3"/>
    <n v="0"/>
    <n v="18.345599999999997"/>
    <n v="0"/>
  </r>
  <r>
    <n v="1585"/>
    <s v="CA-2012-131338"/>
    <x v="1"/>
    <x v="101"/>
    <d v="2012-08-12T00:00:00"/>
    <x v="2"/>
    <s v="NP-18325"/>
    <x v="268"/>
    <s v="Consumer"/>
    <s v="United States"/>
    <s v="New York City"/>
    <x v="15"/>
    <n v="10024"/>
    <x v="3"/>
    <s v="FUR-FU-10001706"/>
    <x v="0"/>
    <s v="Furnishings"/>
    <x v="50"/>
    <n v="6.16"/>
    <n v="2"/>
    <n v="0"/>
    <n v="2.9567999999999999"/>
    <n v="0"/>
  </r>
  <r>
    <n v="1586"/>
    <s v="CA-2012-131338"/>
    <x v="1"/>
    <x v="101"/>
    <d v="2012-08-12T00:00:00"/>
    <x v="2"/>
    <s v="NP-18325"/>
    <x v="268"/>
    <s v="Consumer"/>
    <s v="United States"/>
    <s v="New York City"/>
    <x v="15"/>
    <n v="10024"/>
    <x v="3"/>
    <s v="TEC-PH-10000984"/>
    <x v="2"/>
    <s v="Phones"/>
    <x v="465"/>
    <n v="979.95"/>
    <n v="5"/>
    <n v="0"/>
    <n v="274.38600000000008"/>
    <n v="0"/>
  </r>
  <r>
    <n v="1587"/>
    <s v="CA-2012-131338"/>
    <x v="1"/>
    <x v="101"/>
    <d v="2012-08-12T00:00:00"/>
    <x v="2"/>
    <s v="NP-18325"/>
    <x v="268"/>
    <s v="Consumer"/>
    <s v="United States"/>
    <s v="New York City"/>
    <x v="15"/>
    <n v="10024"/>
    <x v="3"/>
    <s v="OFF-PA-10001357"/>
    <x v="1"/>
    <s v="Paper"/>
    <x v="1032"/>
    <n v="143.69999999999999"/>
    <n v="3"/>
    <n v="0"/>
    <n v="68.975999999999999"/>
    <n v="0"/>
  </r>
  <r>
    <n v="1588"/>
    <s v="CA-2012-131338"/>
    <x v="1"/>
    <x v="101"/>
    <d v="2012-08-12T00:00:00"/>
    <x v="2"/>
    <s v="NP-18325"/>
    <x v="268"/>
    <s v="Consumer"/>
    <s v="United States"/>
    <s v="New York City"/>
    <x v="15"/>
    <n v="10024"/>
    <x v="3"/>
    <s v="OFF-FA-10000992"/>
    <x v="1"/>
    <s v="Fasteners"/>
    <x v="1033"/>
    <n v="10.649999999999999"/>
    <n v="3"/>
    <n v="0"/>
    <n v="5.0054999999999996"/>
    <n v="0"/>
  </r>
  <r>
    <n v="1589"/>
    <s v="CA-2012-131338"/>
    <x v="1"/>
    <x v="101"/>
    <d v="2012-08-12T00:00:00"/>
    <x v="2"/>
    <s v="NP-18325"/>
    <x v="268"/>
    <s v="Consumer"/>
    <s v="United States"/>
    <s v="New York City"/>
    <x v="15"/>
    <n v="10024"/>
    <x v="3"/>
    <s v="TEC-AC-10002600"/>
    <x v="2"/>
    <s v="Accessories"/>
    <x v="382"/>
    <n v="247.8"/>
    <n v="4"/>
    <n v="0"/>
    <n v="34.692000000000007"/>
    <n v="0"/>
  </r>
  <r>
    <n v="1590"/>
    <s v="CA-2013-109911"/>
    <x v="0"/>
    <x v="536"/>
    <d v="2013-05-17T00:00:00"/>
    <x v="1"/>
    <s v="VG-21805"/>
    <x v="500"/>
    <s v="Corporate"/>
    <s v="United States"/>
    <s v="Virginia Beach"/>
    <x v="17"/>
    <n v="23464"/>
    <x v="0"/>
    <s v="OFF-AR-10001662"/>
    <x v="1"/>
    <s v="Art"/>
    <x v="443"/>
    <n v="10.96"/>
    <n v="4"/>
    <n v="0"/>
    <n v="2.9592000000000009"/>
    <n v="1"/>
  </r>
  <r>
    <n v="1591"/>
    <s v="US-2013-132423"/>
    <x v="0"/>
    <x v="173"/>
    <d v="2013-04-20T00:00:00"/>
    <x v="1"/>
    <s v="MY-18295"/>
    <x v="501"/>
    <s v="Corporate"/>
    <s v="United States"/>
    <s v="Grapevine"/>
    <x v="5"/>
    <n v="76051"/>
    <x v="2"/>
    <s v="OFF-AR-10001221"/>
    <x v="1"/>
    <s v="Art"/>
    <x v="1034"/>
    <n v="33.488000000000007"/>
    <n v="7"/>
    <n v="0.2"/>
    <n v="5.8603999999999967"/>
    <n v="1"/>
  </r>
  <r>
    <n v="1592"/>
    <s v="US-2013-132423"/>
    <x v="0"/>
    <x v="173"/>
    <d v="2013-04-20T00:00:00"/>
    <x v="1"/>
    <s v="MY-18295"/>
    <x v="501"/>
    <s v="Corporate"/>
    <s v="United States"/>
    <s v="Grapevine"/>
    <x v="5"/>
    <n v="76051"/>
    <x v="2"/>
    <s v="OFF-FA-10002988"/>
    <x v="1"/>
    <s v="Fasteners"/>
    <x v="131"/>
    <n v="8.0399999999999991"/>
    <n v="5"/>
    <n v="0.2"/>
    <n v="2.9144999999999994"/>
    <n v="0"/>
  </r>
  <r>
    <n v="1593"/>
    <s v="CA-2012-122826"/>
    <x v="1"/>
    <x v="537"/>
    <d v="2012-06-25T00:00:00"/>
    <x v="0"/>
    <s v="RD-19480"/>
    <x v="502"/>
    <s v="Consumer"/>
    <s v="United States"/>
    <s v="Olympia"/>
    <x v="4"/>
    <n v="98502"/>
    <x v="1"/>
    <s v="TEC-PH-10004830"/>
    <x v="2"/>
    <s v="Phones"/>
    <x v="1035"/>
    <n v="201.56800000000001"/>
    <n v="4"/>
    <n v="0.2"/>
    <n v="22.676399999999994"/>
    <n v="1"/>
  </r>
  <r>
    <n v="1594"/>
    <s v="CA-2011-117317"/>
    <x v="2"/>
    <x v="538"/>
    <d v="2011-10-19T00:00:00"/>
    <x v="3"/>
    <s v="JF-15490"/>
    <x v="223"/>
    <s v="Consumer"/>
    <s v="United States"/>
    <s v="Los Angeles"/>
    <x v="1"/>
    <n v="90032"/>
    <x v="1"/>
    <s v="OFF-PA-10004519"/>
    <x v="1"/>
    <s v="Paper"/>
    <x v="1036"/>
    <n v="13.440000000000001"/>
    <n v="3"/>
    <n v="0"/>
    <n v="6.5856000000000012"/>
    <n v="1"/>
  </r>
  <r>
    <n v="1595"/>
    <s v="CA-2012-118423"/>
    <x v="1"/>
    <x v="539"/>
    <d v="2012-03-27T00:00:00"/>
    <x v="2"/>
    <s v="DP-13390"/>
    <x v="503"/>
    <s v="Home Office"/>
    <s v="United States"/>
    <s v="Peoria"/>
    <x v="10"/>
    <n v="61604"/>
    <x v="2"/>
    <s v="FUR-BO-10000362"/>
    <x v="0"/>
    <s v="Bookcases"/>
    <x v="1037"/>
    <n v="359.05799999999994"/>
    <n v="3"/>
    <n v="0.3"/>
    <n v="-35.905799999999999"/>
    <n v="1"/>
  </r>
  <r>
    <n v="1596"/>
    <s v="CA-2014-149181"/>
    <x v="3"/>
    <x v="540"/>
    <d v="2014-05-13T00:00:00"/>
    <x v="1"/>
    <s v="MD-17350"/>
    <x v="198"/>
    <s v="Consumer"/>
    <s v="United States"/>
    <s v="Columbus"/>
    <x v="24"/>
    <n v="43229"/>
    <x v="3"/>
    <s v="FUR-CH-10004540"/>
    <x v="0"/>
    <s v="Chairs"/>
    <x v="862"/>
    <n v="47.991999999999997"/>
    <n v="2"/>
    <n v="0.3"/>
    <n v="-2.0567999999999991"/>
    <n v="1"/>
  </r>
  <r>
    <n v="1597"/>
    <s v="CA-2014-132234"/>
    <x v="3"/>
    <x v="524"/>
    <d v="2014-10-19T00:00:00"/>
    <x v="2"/>
    <s v="MY-17380"/>
    <x v="199"/>
    <s v="Corporate"/>
    <s v="United States"/>
    <s v="New York City"/>
    <x v="15"/>
    <n v="10011"/>
    <x v="3"/>
    <s v="FUR-FU-10001290"/>
    <x v="0"/>
    <s v="Furnishings"/>
    <x v="447"/>
    <n v="547.30000000000007"/>
    <n v="13"/>
    <n v="0"/>
    <n v="175.13599999999997"/>
    <n v="1"/>
  </r>
  <r>
    <n v="1598"/>
    <s v="CA-2014-158876"/>
    <x v="3"/>
    <x v="123"/>
    <d v="2014-11-22T00:00:00"/>
    <x v="0"/>
    <s v="AB-10150"/>
    <x v="492"/>
    <s v="Consumer"/>
    <s v="United States"/>
    <s v="Carrollton"/>
    <x v="5"/>
    <n v="75007"/>
    <x v="2"/>
    <s v="OFF-PA-10000308"/>
    <x v="1"/>
    <s v="Paper"/>
    <x v="1038"/>
    <n v="16.896000000000001"/>
    <n v="4"/>
    <n v="0.2"/>
    <n v="5.2799999999999994"/>
    <n v="1"/>
  </r>
  <r>
    <n v="1599"/>
    <s v="CA-2014-158876"/>
    <x v="3"/>
    <x v="123"/>
    <d v="2014-11-22T00:00:00"/>
    <x v="0"/>
    <s v="AB-10150"/>
    <x v="492"/>
    <s v="Consumer"/>
    <s v="United States"/>
    <s v="Carrollton"/>
    <x v="5"/>
    <n v="75007"/>
    <x v="2"/>
    <s v="OFF-SU-10001165"/>
    <x v="1"/>
    <s v="Supplies"/>
    <x v="1039"/>
    <n v="6.6720000000000006"/>
    <n v="1"/>
    <n v="0.2"/>
    <n v="0.50039999999999996"/>
    <n v="0"/>
  </r>
  <r>
    <n v="1600"/>
    <s v="CA-2014-158876"/>
    <x v="3"/>
    <x v="123"/>
    <d v="2014-11-22T00:00:00"/>
    <x v="0"/>
    <s v="AB-10150"/>
    <x v="492"/>
    <s v="Consumer"/>
    <s v="United States"/>
    <s v="Carrollton"/>
    <x v="5"/>
    <n v="75007"/>
    <x v="2"/>
    <s v="OFF-AR-10003373"/>
    <x v="1"/>
    <s v="Art"/>
    <x v="287"/>
    <n v="99.13600000000001"/>
    <n v="4"/>
    <n v="0.2"/>
    <n v="8.674399999999995"/>
    <n v="0"/>
  </r>
  <r>
    <n v="1601"/>
    <s v="CA-2014-158876"/>
    <x v="3"/>
    <x v="123"/>
    <d v="2014-11-22T00:00:00"/>
    <x v="0"/>
    <s v="AB-10150"/>
    <x v="492"/>
    <s v="Consumer"/>
    <s v="United States"/>
    <s v="Carrollton"/>
    <x v="5"/>
    <n v="75007"/>
    <x v="2"/>
    <s v="FUR-FU-10001967"/>
    <x v="0"/>
    <s v="Furnishings"/>
    <x v="293"/>
    <n v="15.991999999999999"/>
    <n v="2"/>
    <n v="0.6"/>
    <n v="-13.992999999999999"/>
    <n v="0"/>
  </r>
  <r>
    <n v="1602"/>
    <s v="CA-2013-164672"/>
    <x v="0"/>
    <x v="541"/>
    <d v="2013-05-14T00:00:00"/>
    <x v="0"/>
    <s v="GB-14530"/>
    <x v="334"/>
    <s v="Corporate"/>
    <s v="United States"/>
    <s v="Dover"/>
    <x v="13"/>
    <n v="19901"/>
    <x v="3"/>
    <s v="FUR-FU-10001488"/>
    <x v="0"/>
    <s v="Furnishings"/>
    <x v="1040"/>
    <n v="211.96"/>
    <n v="2"/>
    <n v="0"/>
    <n v="42.391999999999996"/>
    <n v="1"/>
  </r>
  <r>
    <n v="1603"/>
    <s v="US-2013-132857"/>
    <x v="0"/>
    <x v="25"/>
    <d v="2013-12-18T00:00:00"/>
    <x v="1"/>
    <s v="CA-12775"/>
    <x v="222"/>
    <s v="Consumer"/>
    <s v="United States"/>
    <s v="Smyrna"/>
    <x v="18"/>
    <n v="37167"/>
    <x v="0"/>
    <s v="OFF-AR-10003251"/>
    <x v="1"/>
    <s v="Art"/>
    <x v="1041"/>
    <n v="6.6719999999999988"/>
    <n v="3"/>
    <n v="0.2"/>
    <n v="1.6679999999999997"/>
    <n v="1"/>
  </r>
  <r>
    <n v="1604"/>
    <s v="CA-2014-116645"/>
    <x v="3"/>
    <x v="329"/>
    <d v="2014-12-05T00:00:00"/>
    <x v="1"/>
    <s v="ME-17725"/>
    <x v="250"/>
    <s v="Consumer"/>
    <s v="United States"/>
    <s v="Newark"/>
    <x v="13"/>
    <n v="19711"/>
    <x v="3"/>
    <s v="OFF-AR-10001044"/>
    <x v="1"/>
    <s v="Art"/>
    <x v="1042"/>
    <n v="155.94"/>
    <n v="6"/>
    <n v="0"/>
    <n v="45.222599999999993"/>
    <n v="1"/>
  </r>
  <r>
    <n v="1605"/>
    <s v="US-2013-115819"/>
    <x v="0"/>
    <x v="475"/>
    <d v="2013-04-25T00:00:00"/>
    <x v="0"/>
    <s v="JO-15280"/>
    <x v="123"/>
    <s v="Consumer"/>
    <s v="United States"/>
    <s v="Los Angeles"/>
    <x v="1"/>
    <n v="90049"/>
    <x v="1"/>
    <s v="TEC-PH-10004700"/>
    <x v="2"/>
    <s v="Phones"/>
    <x v="843"/>
    <n v="39.960000000000008"/>
    <n v="5"/>
    <n v="0.2"/>
    <n v="12.986999999999995"/>
    <n v="1"/>
  </r>
  <r>
    <n v="1606"/>
    <s v="US-2013-115819"/>
    <x v="0"/>
    <x v="475"/>
    <d v="2013-04-25T00:00:00"/>
    <x v="0"/>
    <s v="JO-15280"/>
    <x v="123"/>
    <s v="Consumer"/>
    <s v="United States"/>
    <s v="Los Angeles"/>
    <x v="1"/>
    <n v="90049"/>
    <x v="1"/>
    <s v="OFF-AR-10000823"/>
    <x v="1"/>
    <s v="Art"/>
    <x v="1043"/>
    <n v="5.46"/>
    <n v="3"/>
    <n v="0"/>
    <n v="1.5288000000000002"/>
    <n v="0"/>
  </r>
  <r>
    <n v="1607"/>
    <s v="US-2013-115819"/>
    <x v="0"/>
    <x v="475"/>
    <d v="2013-04-25T00:00:00"/>
    <x v="0"/>
    <s v="JO-15280"/>
    <x v="123"/>
    <s v="Consumer"/>
    <s v="United States"/>
    <s v="Los Angeles"/>
    <x v="1"/>
    <n v="90049"/>
    <x v="1"/>
    <s v="OFF-AR-10004456"/>
    <x v="1"/>
    <s v="Art"/>
    <x v="1044"/>
    <n v="73.2"/>
    <n v="5"/>
    <n v="0"/>
    <n v="21.227999999999998"/>
    <n v="0"/>
  </r>
  <r>
    <n v="1608"/>
    <s v="US-2013-115819"/>
    <x v="0"/>
    <x v="475"/>
    <d v="2013-04-25T00:00:00"/>
    <x v="0"/>
    <s v="JO-15280"/>
    <x v="123"/>
    <s v="Consumer"/>
    <s v="United States"/>
    <s v="Los Angeles"/>
    <x v="1"/>
    <n v="90049"/>
    <x v="1"/>
    <s v="OFF-BI-10000050"/>
    <x v="1"/>
    <s v="Binders"/>
    <x v="343"/>
    <n v="5.84"/>
    <n v="1"/>
    <n v="0.2"/>
    <n v="1.9709999999999996"/>
    <n v="0"/>
  </r>
  <r>
    <n v="1609"/>
    <s v="US-2013-115819"/>
    <x v="0"/>
    <x v="475"/>
    <d v="2013-04-25T00:00:00"/>
    <x v="0"/>
    <s v="JO-15280"/>
    <x v="123"/>
    <s v="Consumer"/>
    <s v="United States"/>
    <s v="Los Angeles"/>
    <x v="1"/>
    <n v="90049"/>
    <x v="1"/>
    <s v="OFF-PA-10002377"/>
    <x v="1"/>
    <s v="Paper"/>
    <x v="557"/>
    <n v="22.72"/>
    <n v="4"/>
    <n v="0"/>
    <n v="10.223999999999998"/>
    <n v="0"/>
  </r>
  <r>
    <n v="1610"/>
    <s v="US-2013-115819"/>
    <x v="0"/>
    <x v="475"/>
    <d v="2013-04-25T00:00:00"/>
    <x v="0"/>
    <s v="JO-15280"/>
    <x v="123"/>
    <s v="Consumer"/>
    <s v="United States"/>
    <s v="Los Angeles"/>
    <x v="1"/>
    <n v="90049"/>
    <x v="1"/>
    <s v="OFF-BI-10000591"/>
    <x v="1"/>
    <s v="Binders"/>
    <x v="1045"/>
    <n v="9.3360000000000003"/>
    <n v="3"/>
    <n v="0.2"/>
    <n v="3.2675999999999994"/>
    <n v="0"/>
  </r>
  <r>
    <n v="1611"/>
    <s v="CA-2011-156349"/>
    <x v="2"/>
    <x v="542"/>
    <d v="2011-05-30T00:00:00"/>
    <x v="1"/>
    <s v="ML-17395"/>
    <x v="504"/>
    <s v="Corporate"/>
    <s v="United States"/>
    <s v="Los Angeles"/>
    <x v="1"/>
    <n v="90008"/>
    <x v="1"/>
    <s v="FUR-BO-10000362"/>
    <x v="0"/>
    <s v="Bookcases"/>
    <x v="1037"/>
    <n v="290.666"/>
    <n v="2"/>
    <n v="0.15"/>
    <n v="27.356800000000007"/>
    <n v="1"/>
  </r>
  <r>
    <n v="1612"/>
    <s v="CA-2011-156349"/>
    <x v="2"/>
    <x v="542"/>
    <d v="2011-05-30T00:00:00"/>
    <x v="1"/>
    <s v="ML-17395"/>
    <x v="504"/>
    <s v="Corporate"/>
    <s v="United States"/>
    <s v="Los Angeles"/>
    <x v="1"/>
    <n v="90008"/>
    <x v="1"/>
    <s v="TEC-PH-10000441"/>
    <x v="2"/>
    <s v="Phones"/>
    <x v="1046"/>
    <n v="201.584"/>
    <n v="2"/>
    <n v="0.2"/>
    <n v="20.158400000000015"/>
    <n v="0"/>
  </r>
  <r>
    <n v="1613"/>
    <s v="CA-2011-156349"/>
    <x v="2"/>
    <x v="542"/>
    <d v="2011-05-30T00:00:00"/>
    <x v="1"/>
    <s v="ML-17395"/>
    <x v="504"/>
    <s v="Corporate"/>
    <s v="United States"/>
    <s v="Los Angeles"/>
    <x v="1"/>
    <n v="90008"/>
    <x v="1"/>
    <s v="TEC-PH-10002726"/>
    <x v="2"/>
    <s v="Phones"/>
    <x v="66"/>
    <n v="83.984000000000009"/>
    <n v="2"/>
    <n v="0.2"/>
    <n v="31.494"/>
    <n v="0"/>
  </r>
  <r>
    <n v="1614"/>
    <s v="CA-2014-138380"/>
    <x v="3"/>
    <x v="202"/>
    <d v="2014-12-26T00:00:00"/>
    <x v="1"/>
    <s v="YS-21880"/>
    <x v="453"/>
    <s v="Corporate"/>
    <s v="United States"/>
    <s v="Oakland"/>
    <x v="1"/>
    <n v="94601"/>
    <x v="1"/>
    <s v="OFF-ST-10003306"/>
    <x v="1"/>
    <s v="Storage"/>
    <x v="380"/>
    <n v="1000.0200000000001"/>
    <n v="7"/>
    <n v="0"/>
    <n v="290.00579999999991"/>
    <n v="1"/>
  </r>
  <r>
    <n v="1615"/>
    <s v="US-2013-113509"/>
    <x v="0"/>
    <x v="543"/>
    <d v="2013-03-20T00:00:00"/>
    <x v="1"/>
    <s v="PL-18925"/>
    <x v="484"/>
    <s v="Home Office"/>
    <s v="United States"/>
    <s v="Philadelphia"/>
    <x v="9"/>
    <n v="19143"/>
    <x v="3"/>
    <s v="TEC-AC-10004855"/>
    <x v="2"/>
    <s v="Accessories"/>
    <x v="1047"/>
    <n v="83.976000000000013"/>
    <n v="3"/>
    <n v="0.2"/>
    <n v="-13.646100000000001"/>
    <n v="1"/>
  </r>
  <r>
    <n v="1616"/>
    <s v="CA-2012-130022"/>
    <x v="1"/>
    <x v="544"/>
    <d v="2012-08-16T00:00:00"/>
    <x v="1"/>
    <s v="JK-16120"/>
    <x v="451"/>
    <s v="Home Office"/>
    <s v="United States"/>
    <s v="Eagan"/>
    <x v="11"/>
    <n v="55122"/>
    <x v="2"/>
    <s v="OFF-LA-10002787"/>
    <x v="1"/>
    <s v="Labels"/>
    <x v="542"/>
    <n v="3.75"/>
    <n v="1"/>
    <n v="0"/>
    <n v="1.7999999999999998"/>
    <n v="1"/>
  </r>
  <r>
    <n v="1617"/>
    <s v="CA-2012-130022"/>
    <x v="1"/>
    <x v="544"/>
    <d v="2012-08-16T00:00:00"/>
    <x v="1"/>
    <s v="JK-16120"/>
    <x v="451"/>
    <s v="Home Office"/>
    <s v="United States"/>
    <s v="Eagan"/>
    <x v="11"/>
    <n v="55122"/>
    <x v="2"/>
    <s v="OFF-LA-10002043"/>
    <x v="1"/>
    <s v="Labels"/>
    <x v="252"/>
    <n v="41.4"/>
    <n v="4"/>
    <n v="0"/>
    <n v="19.872"/>
    <n v="0"/>
  </r>
  <r>
    <n v="1618"/>
    <s v="CA-2012-130022"/>
    <x v="1"/>
    <x v="544"/>
    <d v="2012-08-16T00:00:00"/>
    <x v="1"/>
    <s v="JK-16120"/>
    <x v="451"/>
    <s v="Home Office"/>
    <s v="United States"/>
    <s v="Eagan"/>
    <x v="11"/>
    <n v="55122"/>
    <x v="2"/>
    <s v="OFF-AR-10001915"/>
    <x v="1"/>
    <s v="Art"/>
    <x v="1048"/>
    <n v="29.79"/>
    <n v="3"/>
    <n v="0"/>
    <n v="12.511800000000001"/>
    <n v="0"/>
  </r>
  <r>
    <n v="1619"/>
    <s v="US-2013-118780"/>
    <x v="0"/>
    <x v="545"/>
    <d v="2013-09-15T00:00:00"/>
    <x v="0"/>
    <s v="PN-18775"/>
    <x v="43"/>
    <s v="Home Office"/>
    <s v="United States"/>
    <s v="New York City"/>
    <x v="15"/>
    <n v="10011"/>
    <x v="3"/>
    <s v="OFF-ST-10000352"/>
    <x v="1"/>
    <s v="Storage"/>
    <x v="1049"/>
    <n v="59.48"/>
    <n v="2"/>
    <n v="0"/>
    <n v="8.9220000000000041"/>
    <n v="1"/>
  </r>
  <r>
    <n v="1620"/>
    <s v="US-2013-118780"/>
    <x v="0"/>
    <x v="545"/>
    <d v="2013-09-15T00:00:00"/>
    <x v="0"/>
    <s v="PN-18775"/>
    <x v="43"/>
    <s v="Home Office"/>
    <s v="United States"/>
    <s v="New York City"/>
    <x v="15"/>
    <n v="10011"/>
    <x v="3"/>
    <s v="OFF-PA-10000575"/>
    <x v="1"/>
    <s v="Paper"/>
    <x v="1050"/>
    <n v="6.69"/>
    <n v="1"/>
    <n v="0"/>
    <n v="3.0773999999999999"/>
    <n v="0"/>
  </r>
  <r>
    <n v="1621"/>
    <s v="CA-2014-108560"/>
    <x v="3"/>
    <x v="141"/>
    <d v="2014-07-16T00:00:00"/>
    <x v="1"/>
    <s v="JC-15385"/>
    <x v="505"/>
    <s v="Consumer"/>
    <s v="United States"/>
    <s v="Kent"/>
    <x v="4"/>
    <n v="98031"/>
    <x v="1"/>
    <s v="FUR-FU-10002937"/>
    <x v="0"/>
    <s v="Furnishings"/>
    <x v="1051"/>
    <n v="198.46"/>
    <n v="2"/>
    <n v="0"/>
    <n v="99.23"/>
    <n v="1"/>
  </r>
  <r>
    <n v="1622"/>
    <s v="CA-2014-108560"/>
    <x v="3"/>
    <x v="141"/>
    <d v="2014-07-16T00:00:00"/>
    <x v="1"/>
    <s v="JC-15385"/>
    <x v="505"/>
    <s v="Consumer"/>
    <s v="United States"/>
    <s v="Kent"/>
    <x v="4"/>
    <n v="98031"/>
    <x v="1"/>
    <s v="OFF-LA-10003930"/>
    <x v="1"/>
    <s v="Labels"/>
    <x v="503"/>
    <n v="786.48"/>
    <n v="8"/>
    <n v="0"/>
    <n v="385.37520000000001"/>
    <n v="0"/>
  </r>
  <r>
    <n v="1623"/>
    <s v="CA-2014-108560"/>
    <x v="3"/>
    <x v="141"/>
    <d v="2014-07-16T00:00:00"/>
    <x v="1"/>
    <s v="JC-15385"/>
    <x v="505"/>
    <s v="Consumer"/>
    <s v="United States"/>
    <s v="Kent"/>
    <x v="4"/>
    <n v="98031"/>
    <x v="1"/>
    <s v="OFF-BI-10001107"/>
    <x v="1"/>
    <s v="Binders"/>
    <x v="492"/>
    <n v="23.168000000000003"/>
    <n v="2"/>
    <n v="0.2"/>
    <n v="7.8191999999999995"/>
    <n v="0"/>
  </r>
  <r>
    <n v="1624"/>
    <s v="CA-2014-108560"/>
    <x v="3"/>
    <x v="141"/>
    <d v="2014-07-16T00:00:00"/>
    <x v="1"/>
    <s v="JC-15385"/>
    <x v="505"/>
    <s v="Consumer"/>
    <s v="United States"/>
    <s v="Kent"/>
    <x v="4"/>
    <n v="98031"/>
    <x v="1"/>
    <s v="TEC-AC-10003063"/>
    <x v="2"/>
    <s v="Accessories"/>
    <x v="1052"/>
    <n v="50"/>
    <n v="2"/>
    <n v="0"/>
    <n v="10.5"/>
    <n v="0"/>
  </r>
  <r>
    <n v="1625"/>
    <s v="CA-2012-157084"/>
    <x v="1"/>
    <x v="546"/>
    <d v="2012-12-24T00:00:00"/>
    <x v="1"/>
    <s v="JG-15160"/>
    <x v="506"/>
    <s v="Consumer"/>
    <s v="United States"/>
    <s v="Los Angeles"/>
    <x v="1"/>
    <n v="90049"/>
    <x v="1"/>
    <s v="TEC-PH-10002922"/>
    <x v="2"/>
    <s v="Phones"/>
    <x v="965"/>
    <n v="675.96"/>
    <n v="5"/>
    <n v="0.2"/>
    <n v="84.494999999999948"/>
    <n v="1"/>
  </r>
  <r>
    <n v="1626"/>
    <s v="CA-2012-157084"/>
    <x v="1"/>
    <x v="546"/>
    <d v="2012-12-24T00:00:00"/>
    <x v="1"/>
    <s v="JG-15160"/>
    <x v="506"/>
    <s v="Consumer"/>
    <s v="United States"/>
    <s v="Los Angeles"/>
    <x v="1"/>
    <n v="90049"/>
    <x v="1"/>
    <s v="TEC-AC-10002049"/>
    <x v="2"/>
    <s v="Accessories"/>
    <x v="1053"/>
    <n v="1265.8499999999999"/>
    <n v="3"/>
    <n v="0"/>
    <n v="556.97400000000005"/>
    <n v="0"/>
  </r>
  <r>
    <n v="1627"/>
    <s v="CA-2012-164539"/>
    <x v="1"/>
    <x v="547"/>
    <d v="2012-11-22T00:00:00"/>
    <x v="1"/>
    <s v="PO-19180"/>
    <x v="178"/>
    <s v="Home Office"/>
    <s v="United States"/>
    <s v="New York City"/>
    <x v="15"/>
    <n v="10011"/>
    <x v="3"/>
    <s v="OFF-AP-10002457"/>
    <x v="1"/>
    <s v="Appliances"/>
    <x v="544"/>
    <n v="523.25"/>
    <n v="5"/>
    <n v="0"/>
    <n v="141.27749999999997"/>
    <n v="1"/>
  </r>
  <r>
    <n v="1628"/>
    <s v="CA-2012-143119"/>
    <x v="1"/>
    <x v="496"/>
    <d v="2012-09-30T00:00:00"/>
    <x v="1"/>
    <s v="MC-17275"/>
    <x v="507"/>
    <s v="Consumer"/>
    <s v="United States"/>
    <s v="Lafayette"/>
    <x v="28"/>
    <n v="70506"/>
    <x v="0"/>
    <s v="FUR-CH-10001270"/>
    <x v="0"/>
    <s v="Chairs"/>
    <x v="851"/>
    <n v="517.5"/>
    <n v="6"/>
    <n v="0"/>
    <n v="155.24999999999994"/>
    <n v="1"/>
  </r>
  <r>
    <n v="1629"/>
    <s v="CA-2014-101049"/>
    <x v="3"/>
    <x v="548"/>
    <d v="2014-06-26T00:00:00"/>
    <x v="0"/>
    <s v="AS-10240"/>
    <x v="238"/>
    <s v="Consumer"/>
    <s v="United States"/>
    <s v="Cleveland"/>
    <x v="24"/>
    <n v="44105"/>
    <x v="3"/>
    <s v="FUR-FU-10004415"/>
    <x v="0"/>
    <s v="Furnishings"/>
    <x v="1054"/>
    <n v="17.920000000000002"/>
    <n v="5"/>
    <n v="0.2"/>
    <n v="2.4639999999999986"/>
    <n v="1"/>
  </r>
  <r>
    <n v="1630"/>
    <s v="CA-2014-101049"/>
    <x v="3"/>
    <x v="548"/>
    <d v="2014-06-26T00:00:00"/>
    <x v="0"/>
    <s v="AS-10240"/>
    <x v="238"/>
    <s v="Consumer"/>
    <s v="United States"/>
    <s v="Cleveland"/>
    <x v="24"/>
    <n v="44105"/>
    <x v="3"/>
    <s v="OFF-BI-10001510"/>
    <x v="1"/>
    <s v="Binders"/>
    <x v="702"/>
    <n v="41.256000000000007"/>
    <n v="6"/>
    <n v="0.7"/>
    <n v="-34.38000000000001"/>
    <n v="0"/>
  </r>
  <r>
    <n v="1631"/>
    <s v="CA-2013-106530"/>
    <x v="0"/>
    <x v="541"/>
    <d v="2013-05-09T00:00:00"/>
    <x v="3"/>
    <s v="CL-12565"/>
    <x v="52"/>
    <s v="Consumer"/>
    <s v="United States"/>
    <s v="Cleveland"/>
    <x v="24"/>
    <n v="44105"/>
    <x v="3"/>
    <s v="OFF-ST-10002011"/>
    <x v="1"/>
    <s v="Storage"/>
    <x v="1055"/>
    <n v="1006.056"/>
    <n v="3"/>
    <n v="0.2"/>
    <n v="88.029900000000055"/>
    <n v="1"/>
  </r>
  <r>
    <n v="1632"/>
    <s v="CA-2013-106530"/>
    <x v="0"/>
    <x v="541"/>
    <d v="2013-05-09T00:00:00"/>
    <x v="3"/>
    <s v="CL-12565"/>
    <x v="52"/>
    <s v="Consumer"/>
    <s v="United States"/>
    <s v="Cleveland"/>
    <x v="24"/>
    <n v="44105"/>
    <x v="3"/>
    <s v="OFF-PA-10002986"/>
    <x v="1"/>
    <s v="Paper"/>
    <x v="477"/>
    <n v="10.688000000000001"/>
    <n v="2"/>
    <n v="0.2"/>
    <n v="3.7407999999999997"/>
    <n v="0"/>
  </r>
  <r>
    <n v="1633"/>
    <s v="CA-2013-106530"/>
    <x v="0"/>
    <x v="541"/>
    <d v="2013-05-09T00:00:00"/>
    <x v="3"/>
    <s v="CL-12565"/>
    <x v="52"/>
    <s v="Consumer"/>
    <s v="United States"/>
    <s v="Cleveland"/>
    <x v="24"/>
    <n v="44105"/>
    <x v="3"/>
    <s v="OFF-PA-10004451"/>
    <x v="1"/>
    <s v="Paper"/>
    <x v="493"/>
    <n v="10.368000000000002"/>
    <n v="2"/>
    <n v="0.2"/>
    <n v="3.6288"/>
    <n v="0"/>
  </r>
  <r>
    <n v="1634"/>
    <s v="CA-2013-106530"/>
    <x v="0"/>
    <x v="541"/>
    <d v="2013-05-09T00:00:00"/>
    <x v="3"/>
    <s v="CL-12565"/>
    <x v="52"/>
    <s v="Consumer"/>
    <s v="United States"/>
    <s v="Cleveland"/>
    <x v="24"/>
    <n v="44105"/>
    <x v="3"/>
    <s v="OFF-ST-10000649"/>
    <x v="1"/>
    <s v="Storage"/>
    <x v="937"/>
    <n v="25.12"/>
    <n v="2"/>
    <n v="0.2"/>
    <n v="1.5700000000000012"/>
    <n v="0"/>
  </r>
  <r>
    <n v="1635"/>
    <s v="CA-2013-106530"/>
    <x v="0"/>
    <x v="541"/>
    <d v="2013-05-09T00:00:00"/>
    <x v="3"/>
    <s v="CL-12565"/>
    <x v="52"/>
    <s v="Consumer"/>
    <s v="United States"/>
    <s v="Cleveland"/>
    <x v="24"/>
    <n v="44105"/>
    <x v="3"/>
    <s v="TEC-AC-10001465"/>
    <x v="2"/>
    <s v="Accessories"/>
    <x v="473"/>
    <n v="58.112000000000002"/>
    <n v="2"/>
    <n v="0.2"/>
    <n v="7.263999999999994"/>
    <n v="0"/>
  </r>
  <r>
    <n v="1636"/>
    <s v="CA-2011-168984"/>
    <x v="2"/>
    <x v="35"/>
    <d v="2011-12-02T00:00:00"/>
    <x v="1"/>
    <s v="NW-18400"/>
    <x v="508"/>
    <s v="Consumer"/>
    <s v="United States"/>
    <s v="Tigard"/>
    <x v="21"/>
    <n v="97224"/>
    <x v="1"/>
    <s v="OFF-PA-10001166"/>
    <x v="1"/>
    <s v="Paper"/>
    <x v="769"/>
    <n v="15.552000000000003"/>
    <n v="3"/>
    <n v="0.2"/>
    <n v="5.4432"/>
    <n v="1"/>
  </r>
  <r>
    <n v="1637"/>
    <s v="CA-2011-168984"/>
    <x v="2"/>
    <x v="35"/>
    <d v="2011-12-02T00:00:00"/>
    <x v="1"/>
    <s v="NW-18400"/>
    <x v="508"/>
    <s v="Consumer"/>
    <s v="United States"/>
    <s v="Tigard"/>
    <x v="21"/>
    <n v="97224"/>
    <x v="1"/>
    <s v="OFF-ST-10001097"/>
    <x v="1"/>
    <s v="Storage"/>
    <x v="740"/>
    <n v="669.08"/>
    <n v="5"/>
    <n v="0.2"/>
    <n v="-167.27"/>
    <n v="0"/>
  </r>
  <r>
    <n v="1638"/>
    <s v="CA-2011-168984"/>
    <x v="2"/>
    <x v="35"/>
    <d v="2011-12-02T00:00:00"/>
    <x v="1"/>
    <s v="NW-18400"/>
    <x v="508"/>
    <s v="Consumer"/>
    <s v="United States"/>
    <s v="Tigard"/>
    <x v="21"/>
    <n v="97224"/>
    <x v="1"/>
    <s v="TEC-PH-10000038"/>
    <x v="2"/>
    <s v="Phones"/>
    <x v="1056"/>
    <n v="438.33600000000001"/>
    <n v="4"/>
    <n v="0.2"/>
    <n v="-87.667200000000037"/>
    <n v="0"/>
  </r>
  <r>
    <n v="1639"/>
    <s v="CA-2013-157266"/>
    <x v="0"/>
    <x v="439"/>
    <d v="2013-06-02T00:00:00"/>
    <x v="1"/>
    <s v="TB-21280"/>
    <x v="509"/>
    <s v="Consumer"/>
    <s v="United States"/>
    <s v="Washington"/>
    <x v="40"/>
    <n v="20016"/>
    <x v="3"/>
    <s v="OFF-PA-10002689"/>
    <x v="1"/>
    <s v="Paper"/>
    <x v="1057"/>
    <n v="19.440000000000001"/>
    <n v="3"/>
    <n v="0"/>
    <n v="9.3312000000000008"/>
    <n v="1"/>
  </r>
  <r>
    <n v="1640"/>
    <s v="CA-2013-157266"/>
    <x v="0"/>
    <x v="439"/>
    <d v="2013-06-02T00:00:00"/>
    <x v="1"/>
    <s v="TB-21280"/>
    <x v="509"/>
    <s v="Consumer"/>
    <s v="United States"/>
    <s v="Washington"/>
    <x v="40"/>
    <n v="20016"/>
    <x v="3"/>
    <s v="OFF-BI-10004728"/>
    <x v="1"/>
    <s v="Binders"/>
    <x v="539"/>
    <n v="9.64"/>
    <n v="2"/>
    <n v="0"/>
    <n v="4.4344000000000001"/>
    <n v="0"/>
  </r>
  <r>
    <n v="1641"/>
    <s v="CA-2013-157266"/>
    <x v="0"/>
    <x v="439"/>
    <d v="2013-06-02T00:00:00"/>
    <x v="1"/>
    <s v="TB-21280"/>
    <x v="509"/>
    <s v="Consumer"/>
    <s v="United States"/>
    <s v="Washington"/>
    <x v="40"/>
    <n v="20016"/>
    <x v="3"/>
    <s v="OFF-PA-10004675"/>
    <x v="1"/>
    <s v="Paper"/>
    <x v="69"/>
    <n v="12.7"/>
    <n v="2"/>
    <n v="0"/>
    <n v="5.8419999999999996"/>
    <n v="0"/>
  </r>
  <r>
    <n v="1642"/>
    <s v="CA-2013-157266"/>
    <x v="0"/>
    <x v="439"/>
    <d v="2013-06-02T00:00:00"/>
    <x v="1"/>
    <s v="TB-21280"/>
    <x v="509"/>
    <s v="Consumer"/>
    <s v="United States"/>
    <s v="Washington"/>
    <x v="40"/>
    <n v="20016"/>
    <x v="3"/>
    <s v="FUR-FU-10000629"/>
    <x v="0"/>
    <s v="Furnishings"/>
    <x v="93"/>
    <n v="41.37"/>
    <n v="3"/>
    <n v="0"/>
    <n v="17.375399999999999"/>
    <n v="0"/>
  </r>
  <r>
    <n v="1643"/>
    <s v="US-2011-134712"/>
    <x v="2"/>
    <x v="503"/>
    <d v="2011-12-04T00:00:00"/>
    <x v="1"/>
    <s v="BS-11380"/>
    <x v="510"/>
    <s v="Corporate"/>
    <s v="United States"/>
    <s v="Skokie"/>
    <x v="10"/>
    <n v="60076"/>
    <x v="2"/>
    <s v="OFF-FA-10003112"/>
    <x v="1"/>
    <s v="Fasteners"/>
    <x v="33"/>
    <n v="12.624000000000001"/>
    <n v="2"/>
    <n v="0.2"/>
    <n v="3.944999999999999"/>
    <n v="1"/>
  </r>
  <r>
    <n v="1644"/>
    <s v="CA-2012-111829"/>
    <x v="1"/>
    <x v="531"/>
    <d v="2012-03-20T00:00:00"/>
    <x v="2"/>
    <s v="FH-14365"/>
    <x v="92"/>
    <s v="Corporate"/>
    <s v="United States"/>
    <s v="Seattle"/>
    <x v="4"/>
    <n v="98115"/>
    <x v="1"/>
    <s v="OFF-ST-10000142"/>
    <x v="1"/>
    <s v="Storage"/>
    <x v="399"/>
    <n v="1247.6399999999999"/>
    <n v="3"/>
    <n v="0"/>
    <n v="349.33919999999995"/>
    <n v="1"/>
  </r>
  <r>
    <n v="1645"/>
    <s v="CA-2012-111829"/>
    <x v="1"/>
    <x v="531"/>
    <d v="2012-03-20T00:00:00"/>
    <x v="2"/>
    <s v="FH-14365"/>
    <x v="92"/>
    <s v="Corporate"/>
    <s v="United States"/>
    <s v="Seattle"/>
    <x v="4"/>
    <n v="98115"/>
    <x v="1"/>
    <s v="TEC-CO-10001766"/>
    <x v="2"/>
    <s v="Copiers"/>
    <x v="1058"/>
    <n v="3149.9300000000003"/>
    <n v="7"/>
    <n v="0"/>
    <n v="1480.4670999999998"/>
    <n v="0"/>
  </r>
  <r>
    <n v="1646"/>
    <s v="CA-2012-111829"/>
    <x v="1"/>
    <x v="531"/>
    <d v="2012-03-20T00:00:00"/>
    <x v="2"/>
    <s v="FH-14365"/>
    <x v="92"/>
    <s v="Corporate"/>
    <s v="United States"/>
    <s v="Seattle"/>
    <x v="4"/>
    <n v="98115"/>
    <x v="1"/>
    <s v="OFF-PA-10004359"/>
    <x v="1"/>
    <s v="Paper"/>
    <x v="1059"/>
    <n v="209.7"/>
    <n v="2"/>
    <n v="0"/>
    <n v="100.65599999999999"/>
    <n v="0"/>
  </r>
  <r>
    <n v="1647"/>
    <s v="CA-2012-105221"/>
    <x v="1"/>
    <x v="549"/>
    <d v="2012-11-03T00:00:00"/>
    <x v="2"/>
    <s v="VM-21685"/>
    <x v="91"/>
    <s v="Home Office"/>
    <s v="United States"/>
    <s v="Philadelphia"/>
    <x v="9"/>
    <n v="19140"/>
    <x v="3"/>
    <s v="TEC-AC-10002323"/>
    <x v="2"/>
    <s v="Accessories"/>
    <x v="175"/>
    <n v="35.360000000000007"/>
    <n v="2"/>
    <n v="0.2"/>
    <n v="-3.0939999999999994"/>
    <n v="1"/>
  </r>
  <r>
    <n v="1648"/>
    <s v="CA-2012-105221"/>
    <x v="1"/>
    <x v="549"/>
    <d v="2012-11-03T00:00:00"/>
    <x v="2"/>
    <s v="VM-21685"/>
    <x v="91"/>
    <s v="Home Office"/>
    <s v="United States"/>
    <s v="Philadelphia"/>
    <x v="9"/>
    <n v="19140"/>
    <x v="3"/>
    <s v="OFF-FA-10001135"/>
    <x v="1"/>
    <s v="Fasteners"/>
    <x v="1060"/>
    <n v="3.1680000000000001"/>
    <n v="2"/>
    <n v="0.2"/>
    <n v="-0.71279999999999988"/>
    <n v="0"/>
  </r>
  <r>
    <n v="1649"/>
    <s v="CA-2012-120341"/>
    <x v="1"/>
    <x v="120"/>
    <d v="2012-09-29T00:00:00"/>
    <x v="0"/>
    <s v="SF-20200"/>
    <x v="227"/>
    <s v="Consumer"/>
    <s v="United States"/>
    <s v="Philadelphia"/>
    <x v="9"/>
    <n v="19143"/>
    <x v="3"/>
    <s v="OFF-BI-10004224"/>
    <x v="1"/>
    <s v="Binders"/>
    <x v="1061"/>
    <n v="121.10400000000003"/>
    <n v="6"/>
    <n v="0.7"/>
    <n v="-100.91999999999999"/>
    <n v="1"/>
  </r>
  <r>
    <n v="1650"/>
    <s v="CA-2012-120341"/>
    <x v="1"/>
    <x v="120"/>
    <d v="2012-09-29T00:00:00"/>
    <x v="0"/>
    <s v="SF-20200"/>
    <x v="227"/>
    <s v="Consumer"/>
    <s v="United States"/>
    <s v="Philadelphia"/>
    <x v="9"/>
    <n v="19143"/>
    <x v="3"/>
    <s v="TEC-PH-10003357"/>
    <x v="2"/>
    <s v="Phones"/>
    <x v="1062"/>
    <n v="45.893999999999998"/>
    <n v="1"/>
    <n v="0.4"/>
    <n v="-9.178799999999999"/>
    <n v="0"/>
  </r>
  <r>
    <n v="1651"/>
    <s v="CA-2011-135699"/>
    <x v="2"/>
    <x v="550"/>
    <d v="2011-08-29T00:00:00"/>
    <x v="3"/>
    <s v="HH-15010"/>
    <x v="511"/>
    <s v="Corporate"/>
    <s v="United States"/>
    <s v="San Francisco"/>
    <x v="1"/>
    <n v="94110"/>
    <x v="1"/>
    <s v="OFF-PA-10004475"/>
    <x v="1"/>
    <s v="Paper"/>
    <x v="1063"/>
    <n v="109.92"/>
    <n v="2"/>
    <n v="0"/>
    <n v="53.860799999999998"/>
    <n v="1"/>
  </r>
  <r>
    <n v="1652"/>
    <s v="CA-2011-135699"/>
    <x v="2"/>
    <x v="550"/>
    <d v="2011-08-29T00:00:00"/>
    <x v="3"/>
    <s v="HH-15010"/>
    <x v="511"/>
    <s v="Corporate"/>
    <s v="United States"/>
    <s v="San Francisco"/>
    <x v="1"/>
    <n v="94110"/>
    <x v="1"/>
    <s v="OFF-PA-10003001"/>
    <x v="1"/>
    <s v="Paper"/>
    <x v="1064"/>
    <n v="13.36"/>
    <n v="2"/>
    <n v="0"/>
    <n v="6.4127999999999998"/>
    <n v="0"/>
  </r>
  <r>
    <n v="1653"/>
    <s v="US-2014-132444"/>
    <x v="3"/>
    <x v="551"/>
    <d v="2014-11-22T00:00:00"/>
    <x v="2"/>
    <s v="CD-12280"/>
    <x v="512"/>
    <s v="Consumer"/>
    <s v="United States"/>
    <s v="Seattle"/>
    <x v="4"/>
    <n v="98105"/>
    <x v="1"/>
    <s v="OFF-ST-10003442"/>
    <x v="1"/>
    <s v="Storage"/>
    <x v="86"/>
    <n v="169.68"/>
    <n v="6"/>
    <n v="0"/>
    <n v="45.813600000000001"/>
    <n v="1"/>
  </r>
  <r>
    <n v="1654"/>
    <s v="US-2014-132444"/>
    <x v="3"/>
    <x v="551"/>
    <d v="2014-11-22T00:00:00"/>
    <x v="2"/>
    <s v="CD-12280"/>
    <x v="512"/>
    <s v="Consumer"/>
    <s v="United States"/>
    <s v="Seattle"/>
    <x v="4"/>
    <n v="98105"/>
    <x v="1"/>
    <s v="TEC-AC-10003832"/>
    <x v="2"/>
    <s v="Accessories"/>
    <x v="458"/>
    <n v="132.52000000000001"/>
    <n v="4"/>
    <n v="0"/>
    <n v="54.333200000000005"/>
    <n v="0"/>
  </r>
  <r>
    <n v="1655"/>
    <s v="US-2014-132444"/>
    <x v="3"/>
    <x v="551"/>
    <d v="2014-11-22T00:00:00"/>
    <x v="2"/>
    <s v="CD-12280"/>
    <x v="512"/>
    <s v="Consumer"/>
    <s v="United States"/>
    <s v="Seattle"/>
    <x v="4"/>
    <n v="98105"/>
    <x v="1"/>
    <s v="OFF-FA-10000611"/>
    <x v="1"/>
    <s v="Fasteners"/>
    <x v="1065"/>
    <n v="2.96"/>
    <n v="2"/>
    <n v="0"/>
    <n v="1.4207999999999998"/>
    <n v="0"/>
  </r>
  <r>
    <n v="1656"/>
    <s v="US-2014-132444"/>
    <x v="3"/>
    <x v="551"/>
    <d v="2014-11-22T00:00:00"/>
    <x v="2"/>
    <s v="CD-12280"/>
    <x v="512"/>
    <s v="Consumer"/>
    <s v="United States"/>
    <s v="Seattle"/>
    <x v="4"/>
    <n v="98105"/>
    <x v="1"/>
    <s v="OFF-BI-10001116"/>
    <x v="1"/>
    <s v="Binders"/>
    <x v="1066"/>
    <n v="8.4480000000000004"/>
    <n v="2"/>
    <n v="0.2"/>
    <n v="2.9568000000000003"/>
    <n v="0"/>
  </r>
  <r>
    <n v="1657"/>
    <s v="US-2014-132444"/>
    <x v="3"/>
    <x v="551"/>
    <d v="2014-11-22T00:00:00"/>
    <x v="2"/>
    <s v="CD-12280"/>
    <x v="512"/>
    <s v="Consumer"/>
    <s v="United States"/>
    <s v="Seattle"/>
    <x v="4"/>
    <n v="98105"/>
    <x v="1"/>
    <s v="OFF-ST-10000563"/>
    <x v="1"/>
    <s v="Storage"/>
    <x v="894"/>
    <n v="95.94"/>
    <n v="3"/>
    <n v="0"/>
    <n v="9.5940000000000012"/>
    <n v="0"/>
  </r>
  <r>
    <n v="1658"/>
    <s v="CA-2011-127159"/>
    <x v="2"/>
    <x v="552"/>
    <d v="2011-05-15T00:00:00"/>
    <x v="2"/>
    <s v="HL-15040"/>
    <x v="332"/>
    <s v="Consumer"/>
    <s v="United States"/>
    <s v="Milwaukee"/>
    <x v="6"/>
    <n v="53209"/>
    <x v="2"/>
    <s v="FUR-FU-10000010"/>
    <x v="0"/>
    <s v="Furnishings"/>
    <x v="522"/>
    <n v="34.79"/>
    <n v="7"/>
    <n v="0"/>
    <n v="10.784899999999999"/>
    <n v="1"/>
  </r>
  <r>
    <n v="1659"/>
    <s v="CA-2014-161809"/>
    <x v="3"/>
    <x v="176"/>
    <d v="2014-01-27T00:00:00"/>
    <x v="1"/>
    <s v="TH-21100"/>
    <x v="513"/>
    <s v="Consumer"/>
    <s v="United States"/>
    <s v="Los Angeles"/>
    <x v="1"/>
    <n v="90045"/>
    <x v="1"/>
    <s v="TEC-PH-10004922"/>
    <x v="2"/>
    <s v="Phones"/>
    <x v="1067"/>
    <n v="160.77600000000001"/>
    <n v="3"/>
    <n v="0.2"/>
    <n v="10.048500000000004"/>
    <n v="1"/>
  </r>
  <r>
    <n v="1660"/>
    <s v="CA-2014-127285"/>
    <x v="3"/>
    <x v="505"/>
    <d v="2014-11-07T00:00:00"/>
    <x v="1"/>
    <s v="MM-18055"/>
    <x v="514"/>
    <s v="Consumer"/>
    <s v="United States"/>
    <s v="Seattle"/>
    <x v="4"/>
    <n v="98115"/>
    <x v="1"/>
    <s v="OFF-BI-10004330"/>
    <x v="1"/>
    <s v="Binders"/>
    <x v="795"/>
    <n v="88.751999999999995"/>
    <n v="3"/>
    <n v="0.2"/>
    <n v="27.734999999999996"/>
    <n v="1"/>
  </r>
  <r>
    <n v="1661"/>
    <s v="CA-2014-127285"/>
    <x v="3"/>
    <x v="505"/>
    <d v="2014-11-07T00:00:00"/>
    <x v="1"/>
    <s v="MM-18055"/>
    <x v="514"/>
    <s v="Consumer"/>
    <s v="United States"/>
    <s v="Seattle"/>
    <x v="4"/>
    <n v="98115"/>
    <x v="1"/>
    <s v="OFF-BI-10002072"/>
    <x v="1"/>
    <s v="Binders"/>
    <x v="830"/>
    <n v="13.904"/>
    <n v="2"/>
    <n v="0.2"/>
    <n v="5.2139999999999995"/>
    <n v="0"/>
  </r>
  <r>
    <n v="1662"/>
    <s v="CA-2014-144526"/>
    <x v="3"/>
    <x v="504"/>
    <d v="2014-05-07T00:00:00"/>
    <x v="1"/>
    <s v="QJ-19255"/>
    <x v="425"/>
    <s v="Corporate"/>
    <s v="United States"/>
    <s v="Philadelphia"/>
    <x v="9"/>
    <n v="19143"/>
    <x v="3"/>
    <s v="TEC-PH-10002549"/>
    <x v="2"/>
    <s v="Phones"/>
    <x v="928"/>
    <n v="677.57999999999993"/>
    <n v="5"/>
    <n v="0.4"/>
    <n v="-158.10199999999998"/>
    <n v="1"/>
  </r>
  <r>
    <n v="1663"/>
    <s v="CA-2014-144526"/>
    <x v="3"/>
    <x v="504"/>
    <d v="2014-05-07T00:00:00"/>
    <x v="1"/>
    <s v="QJ-19255"/>
    <x v="425"/>
    <s v="Corporate"/>
    <s v="United States"/>
    <s v="Philadelphia"/>
    <x v="9"/>
    <n v="19143"/>
    <x v="3"/>
    <s v="OFF-BI-10002353"/>
    <x v="1"/>
    <s v="Binders"/>
    <x v="1068"/>
    <n v="13.896000000000001"/>
    <n v="3"/>
    <n v="0.7"/>
    <n v="-9.2639999999999993"/>
    <n v="0"/>
  </r>
  <r>
    <n v="1664"/>
    <s v="CA-2013-128531"/>
    <x v="0"/>
    <x v="390"/>
    <d v="2013-11-27T00:00:00"/>
    <x v="0"/>
    <s v="NS-18505"/>
    <x v="515"/>
    <s v="Consumer"/>
    <s v="United States"/>
    <s v="Dallas"/>
    <x v="5"/>
    <n v="75217"/>
    <x v="2"/>
    <s v="OFF-ST-10001325"/>
    <x v="1"/>
    <s v="Storage"/>
    <x v="466"/>
    <n v="41.92"/>
    <n v="5"/>
    <n v="0.2"/>
    <n v="3.6679999999999993"/>
    <n v="1"/>
  </r>
  <r>
    <n v="1665"/>
    <s v="CA-2013-128531"/>
    <x v="0"/>
    <x v="390"/>
    <d v="2013-11-27T00:00:00"/>
    <x v="0"/>
    <s v="NS-18505"/>
    <x v="515"/>
    <s v="Consumer"/>
    <s v="United States"/>
    <s v="Dallas"/>
    <x v="5"/>
    <n v="75217"/>
    <x v="2"/>
    <s v="TEC-AC-10002049"/>
    <x v="2"/>
    <s v="Accessories"/>
    <x v="688"/>
    <n v="297.57600000000002"/>
    <n v="3"/>
    <n v="0.2"/>
    <n v="-7.4394000000000347"/>
    <n v="0"/>
  </r>
  <r>
    <n v="1666"/>
    <s v="CA-2013-128531"/>
    <x v="0"/>
    <x v="390"/>
    <d v="2013-11-27T00:00:00"/>
    <x v="0"/>
    <s v="NS-18505"/>
    <x v="515"/>
    <s v="Consumer"/>
    <s v="United States"/>
    <s v="Dallas"/>
    <x v="5"/>
    <n v="75217"/>
    <x v="2"/>
    <s v="OFF-FA-10002676"/>
    <x v="1"/>
    <s v="Fasteners"/>
    <x v="1069"/>
    <n v="4.3440000000000003"/>
    <n v="3"/>
    <n v="0.2"/>
    <n v="0.86879999999999979"/>
    <n v="0"/>
  </r>
  <r>
    <n v="1667"/>
    <s v="CA-2013-128531"/>
    <x v="0"/>
    <x v="390"/>
    <d v="2013-11-27T00:00:00"/>
    <x v="0"/>
    <s v="NS-18505"/>
    <x v="515"/>
    <s v="Consumer"/>
    <s v="United States"/>
    <s v="Dallas"/>
    <x v="5"/>
    <n v="75217"/>
    <x v="2"/>
    <s v="TEC-AC-10003023"/>
    <x v="2"/>
    <s v="Accessories"/>
    <x v="1070"/>
    <n v="94.992000000000004"/>
    <n v="2"/>
    <n v="0.2"/>
    <n v="-2.374800000000004"/>
    <n v="0"/>
  </r>
  <r>
    <n v="1668"/>
    <s v="CA-2013-128531"/>
    <x v="0"/>
    <x v="390"/>
    <d v="2013-11-27T00:00:00"/>
    <x v="0"/>
    <s v="NS-18505"/>
    <x v="515"/>
    <s v="Consumer"/>
    <s v="United States"/>
    <s v="Dallas"/>
    <x v="5"/>
    <n v="75217"/>
    <x v="2"/>
    <s v="OFF-PA-10000167"/>
    <x v="1"/>
    <s v="Paper"/>
    <x v="1071"/>
    <n v="74.352000000000004"/>
    <n v="3"/>
    <n v="0.2"/>
    <n v="23.234999999999992"/>
    <n v="0"/>
  </r>
  <r>
    <n v="1669"/>
    <s v="CA-2013-128531"/>
    <x v="0"/>
    <x v="390"/>
    <d v="2013-11-27T00:00:00"/>
    <x v="0"/>
    <s v="NS-18505"/>
    <x v="515"/>
    <s v="Consumer"/>
    <s v="United States"/>
    <s v="Dallas"/>
    <x v="5"/>
    <n v="75217"/>
    <x v="2"/>
    <s v="OFF-AR-10003405"/>
    <x v="1"/>
    <s v="Art"/>
    <x v="622"/>
    <n v="14.04"/>
    <n v="3"/>
    <n v="0.2"/>
    <n v="1.5794999999999986"/>
    <n v="0"/>
  </r>
  <r>
    <n v="1670"/>
    <s v="US-2012-157154"/>
    <x v="1"/>
    <x v="553"/>
    <d v="2012-01-15T00:00:00"/>
    <x v="1"/>
    <s v="MM-17920"/>
    <x v="462"/>
    <s v="Consumer"/>
    <s v="United States"/>
    <s v="New York City"/>
    <x v="15"/>
    <n v="10011"/>
    <x v="3"/>
    <s v="FUR-TA-10001889"/>
    <x v="0"/>
    <s v="Tables"/>
    <x v="406"/>
    <n v="1018.1039999999999"/>
    <n v="4"/>
    <n v="0.4"/>
    <n v="-373.3048"/>
    <n v="1"/>
  </r>
  <r>
    <n v="1671"/>
    <s v="CA-2014-159457"/>
    <x v="3"/>
    <x v="15"/>
    <d v="2014-10-27T00:00:00"/>
    <x v="1"/>
    <s v="RD-19480"/>
    <x v="502"/>
    <s v="Consumer"/>
    <s v="United States"/>
    <s v="Houston"/>
    <x v="5"/>
    <n v="77095"/>
    <x v="2"/>
    <s v="TEC-PH-10002185"/>
    <x v="2"/>
    <s v="Phones"/>
    <x v="1072"/>
    <n v="16.68"/>
    <n v="3"/>
    <n v="0.2"/>
    <n v="5.2125000000000004"/>
    <n v="1"/>
  </r>
  <r>
    <n v="1672"/>
    <s v="CA-2013-107615"/>
    <x v="0"/>
    <x v="554"/>
    <d v="2013-03-26T00:00:00"/>
    <x v="2"/>
    <s v="RB-19645"/>
    <x v="516"/>
    <s v="Corporate"/>
    <s v="United States"/>
    <s v="North Las Vegas"/>
    <x v="33"/>
    <n v="89031"/>
    <x v="1"/>
    <s v="TEC-AC-10001013"/>
    <x v="2"/>
    <s v="Accessories"/>
    <x v="813"/>
    <n v="58.58"/>
    <n v="2"/>
    <n v="0"/>
    <n v="19.331399999999995"/>
    <n v="1"/>
  </r>
  <r>
    <n v="1673"/>
    <s v="CA-2014-111647"/>
    <x v="3"/>
    <x v="445"/>
    <d v="2014-07-08T00:00:00"/>
    <x v="1"/>
    <s v="RD-19585"/>
    <x v="361"/>
    <s v="Consumer"/>
    <s v="United States"/>
    <s v="Plano"/>
    <x v="5"/>
    <n v="75023"/>
    <x v="2"/>
    <s v="TEC-PH-10002726"/>
    <x v="2"/>
    <s v="Phones"/>
    <x v="66"/>
    <n v="167.96800000000002"/>
    <n v="4"/>
    <n v="0.2"/>
    <n v="62.988"/>
    <n v="1"/>
  </r>
  <r>
    <n v="1674"/>
    <s v="CA-2012-150560"/>
    <x v="1"/>
    <x v="555"/>
    <d v="2012-12-12T00:00:00"/>
    <x v="2"/>
    <s v="SW-20455"/>
    <x v="517"/>
    <s v="Consumer"/>
    <s v="United States"/>
    <s v="Suffolk"/>
    <x v="17"/>
    <n v="23434"/>
    <x v="0"/>
    <s v="OFF-LA-10003930"/>
    <x v="1"/>
    <s v="Labels"/>
    <x v="503"/>
    <n v="196.62"/>
    <n v="2"/>
    <n v="0"/>
    <n v="96.343800000000002"/>
    <n v="1"/>
  </r>
  <r>
    <n v="1675"/>
    <s v="CA-2012-143077"/>
    <x v="1"/>
    <x v="14"/>
    <d v="2012-09-21T00:00:00"/>
    <x v="1"/>
    <s v="SF-20965"/>
    <x v="245"/>
    <s v="Corporate"/>
    <s v="United States"/>
    <s v="Houston"/>
    <x v="5"/>
    <n v="77041"/>
    <x v="2"/>
    <s v="FUR-FU-10003535"/>
    <x v="0"/>
    <s v="Furnishings"/>
    <x v="888"/>
    <n v="21.936000000000003"/>
    <n v="2"/>
    <n v="0.6"/>
    <n v="-10.419600000000003"/>
    <n v="1"/>
  </r>
  <r>
    <n v="1676"/>
    <s v="CA-2012-143077"/>
    <x v="1"/>
    <x v="14"/>
    <d v="2012-09-21T00:00:00"/>
    <x v="1"/>
    <s v="SF-20965"/>
    <x v="245"/>
    <s v="Corporate"/>
    <s v="United States"/>
    <s v="Houston"/>
    <x v="5"/>
    <n v="77041"/>
    <x v="2"/>
    <s v="OFF-BI-10000088"/>
    <x v="1"/>
    <s v="Binders"/>
    <x v="1025"/>
    <n v="6.5879999999999992"/>
    <n v="3"/>
    <n v="0.8"/>
    <n v="-10.211400000000005"/>
    <n v="0"/>
  </r>
  <r>
    <n v="1677"/>
    <s v="CA-2013-122728"/>
    <x v="0"/>
    <x v="556"/>
    <d v="2013-05-25T00:00:00"/>
    <x v="1"/>
    <s v="EB-13930"/>
    <x v="518"/>
    <s v="Consumer"/>
    <s v="United States"/>
    <s v="San Francisco"/>
    <x v="1"/>
    <n v="94110"/>
    <x v="1"/>
    <s v="OFF-ST-10000604"/>
    <x v="1"/>
    <s v="Storage"/>
    <x v="54"/>
    <n v="104.28"/>
    <n v="3"/>
    <n v="0"/>
    <n v="26.069999999999993"/>
    <n v="1"/>
  </r>
  <r>
    <n v="1678"/>
    <s v="CA-2013-122728"/>
    <x v="0"/>
    <x v="556"/>
    <d v="2013-05-25T00:00:00"/>
    <x v="1"/>
    <s v="EB-13930"/>
    <x v="518"/>
    <s v="Consumer"/>
    <s v="United States"/>
    <s v="San Francisco"/>
    <x v="1"/>
    <n v="94110"/>
    <x v="1"/>
    <s v="OFF-PA-10004040"/>
    <x v="1"/>
    <s v="Paper"/>
    <x v="99"/>
    <n v="17.940000000000001"/>
    <n v="3"/>
    <n v="0"/>
    <n v="8.7906000000000013"/>
    <n v="0"/>
  </r>
  <r>
    <n v="1679"/>
    <s v="CA-2011-122882"/>
    <x v="2"/>
    <x v="557"/>
    <d v="2011-09-13T00:00:00"/>
    <x v="1"/>
    <s v="SB-20290"/>
    <x v="115"/>
    <s v="Corporate"/>
    <s v="United States"/>
    <s v="Philadelphia"/>
    <x v="9"/>
    <n v="19134"/>
    <x v="3"/>
    <s v="OFF-ST-10002344"/>
    <x v="1"/>
    <s v="Storage"/>
    <x v="856"/>
    <n v="64.784000000000006"/>
    <n v="1"/>
    <n v="0.2"/>
    <n v="-14.576399999999996"/>
    <n v="1"/>
  </r>
  <r>
    <n v="1680"/>
    <s v="CA-2011-122882"/>
    <x v="2"/>
    <x v="557"/>
    <d v="2011-09-13T00:00:00"/>
    <x v="1"/>
    <s v="SB-20290"/>
    <x v="115"/>
    <s v="Corporate"/>
    <s v="United States"/>
    <s v="Philadelphia"/>
    <x v="9"/>
    <n v="19134"/>
    <x v="3"/>
    <s v="TEC-PH-10003589"/>
    <x v="2"/>
    <s v="Phones"/>
    <x v="818"/>
    <n v="32.381999999999998"/>
    <n v="3"/>
    <n v="0.4"/>
    <n v="4.3175999999999988"/>
    <n v="0"/>
  </r>
  <r>
    <n v="1681"/>
    <s v="CA-2011-122882"/>
    <x v="2"/>
    <x v="557"/>
    <d v="2011-09-13T00:00:00"/>
    <x v="1"/>
    <s v="SB-20290"/>
    <x v="115"/>
    <s v="Corporate"/>
    <s v="United States"/>
    <s v="Philadelphia"/>
    <x v="9"/>
    <n v="19134"/>
    <x v="3"/>
    <s v="FUR-FU-10000758"/>
    <x v="0"/>
    <s v="Furnishings"/>
    <x v="1073"/>
    <n v="42.368000000000002"/>
    <n v="2"/>
    <n v="0.2"/>
    <n v="8.4735999999999958"/>
    <n v="0"/>
  </r>
  <r>
    <n v="1682"/>
    <s v="CA-2011-122882"/>
    <x v="2"/>
    <x v="557"/>
    <d v="2011-09-13T00:00:00"/>
    <x v="1"/>
    <s v="SB-20290"/>
    <x v="115"/>
    <s v="Corporate"/>
    <s v="United States"/>
    <s v="Philadelphia"/>
    <x v="9"/>
    <n v="19134"/>
    <x v="3"/>
    <s v="TEC-MA-10004679"/>
    <x v="2"/>
    <s v="Machines"/>
    <x v="1074"/>
    <n v="399.54"/>
    <n v="4"/>
    <n v="0.7"/>
    <n v="-559.35599999999988"/>
    <n v="0"/>
  </r>
  <r>
    <n v="1683"/>
    <s v="US-2013-101497"/>
    <x v="0"/>
    <x v="321"/>
    <d v="2013-10-02T00:00:00"/>
    <x v="0"/>
    <s v="PS-18760"/>
    <x v="519"/>
    <s v="Consumer"/>
    <s v="United States"/>
    <s v="Los Angeles"/>
    <x v="1"/>
    <n v="90008"/>
    <x v="1"/>
    <s v="OFF-PA-10000176"/>
    <x v="1"/>
    <s v="Paper"/>
    <x v="634"/>
    <n v="18.97"/>
    <n v="1"/>
    <n v="0"/>
    <n v="9.105599999999999"/>
    <n v="1"/>
  </r>
  <r>
    <n v="1684"/>
    <s v="CA-2013-147585"/>
    <x v="0"/>
    <x v="77"/>
    <d v="2013-11-13T00:00:00"/>
    <x v="1"/>
    <s v="CB-12535"/>
    <x v="118"/>
    <s v="Corporate"/>
    <s v="United States"/>
    <s v="San Francisco"/>
    <x v="1"/>
    <n v="94110"/>
    <x v="1"/>
    <s v="FUR-FU-10002597"/>
    <x v="0"/>
    <s v="Furnishings"/>
    <x v="621"/>
    <n v="14.82"/>
    <n v="3"/>
    <n v="0"/>
    <n v="6.224400000000001"/>
    <n v="1"/>
  </r>
  <r>
    <n v="1685"/>
    <s v="CA-2014-149489"/>
    <x v="3"/>
    <x v="558"/>
    <d v="2014-04-28T00:00:00"/>
    <x v="2"/>
    <s v="DK-12835"/>
    <x v="460"/>
    <s v="Corporate"/>
    <s v="United States"/>
    <s v="Philadelphia"/>
    <x v="9"/>
    <n v="19143"/>
    <x v="3"/>
    <s v="OFF-AP-10002495"/>
    <x v="1"/>
    <s v="Appliances"/>
    <x v="1075"/>
    <n v="99.28"/>
    <n v="2"/>
    <n v="0.2"/>
    <n v="12.409999999999989"/>
    <n v="1"/>
  </r>
  <r>
    <n v="1686"/>
    <s v="CA-2014-149489"/>
    <x v="3"/>
    <x v="558"/>
    <d v="2014-04-28T00:00:00"/>
    <x v="2"/>
    <s v="DK-12835"/>
    <x v="460"/>
    <s v="Corporate"/>
    <s v="United States"/>
    <s v="Philadelphia"/>
    <x v="9"/>
    <n v="19143"/>
    <x v="3"/>
    <s v="OFF-BI-10002813"/>
    <x v="1"/>
    <s v="Binders"/>
    <x v="905"/>
    <n v="1.1880000000000002"/>
    <n v="2"/>
    <n v="0.7"/>
    <n v="-0.98999999999999977"/>
    <n v="0"/>
  </r>
  <r>
    <n v="1687"/>
    <s v="CA-2014-149489"/>
    <x v="3"/>
    <x v="558"/>
    <d v="2014-04-28T00:00:00"/>
    <x v="2"/>
    <s v="DK-12835"/>
    <x v="460"/>
    <s v="Corporate"/>
    <s v="United States"/>
    <s v="Philadelphia"/>
    <x v="9"/>
    <n v="19143"/>
    <x v="3"/>
    <s v="OFF-BI-10002414"/>
    <x v="1"/>
    <s v="Binders"/>
    <x v="1076"/>
    <n v="7.5180000000000007"/>
    <n v="2"/>
    <n v="0.7"/>
    <n v="-5.7637999999999998"/>
    <n v="0"/>
  </r>
  <r>
    <n v="1688"/>
    <s v="CA-2014-143798"/>
    <x v="3"/>
    <x v="389"/>
    <d v="2014-12-13T00:00:00"/>
    <x v="2"/>
    <s v="AW-10840"/>
    <x v="497"/>
    <s v="Consumer"/>
    <s v="United States"/>
    <s v="Philadelphia"/>
    <x v="9"/>
    <n v="19140"/>
    <x v="3"/>
    <s v="OFF-PA-10000788"/>
    <x v="1"/>
    <s v="Paper"/>
    <x v="731"/>
    <n v="10.368000000000002"/>
    <n v="2"/>
    <n v="0.2"/>
    <n v="3.6288"/>
    <n v="1"/>
  </r>
  <r>
    <n v="1689"/>
    <s v="CA-2014-143798"/>
    <x v="3"/>
    <x v="389"/>
    <d v="2014-12-13T00:00:00"/>
    <x v="2"/>
    <s v="AW-10840"/>
    <x v="497"/>
    <s v="Consumer"/>
    <s v="United States"/>
    <s v="Philadelphia"/>
    <x v="9"/>
    <n v="19140"/>
    <x v="3"/>
    <s v="FUR-FU-10004306"/>
    <x v="0"/>
    <s v="Furnishings"/>
    <x v="616"/>
    <n v="310.88000000000005"/>
    <n v="2"/>
    <n v="0.2"/>
    <n v="23.315999999999988"/>
    <n v="0"/>
  </r>
  <r>
    <n v="1690"/>
    <s v="CA-2011-142839"/>
    <x v="2"/>
    <x v="559"/>
    <d v="2011-08-20T00:00:00"/>
    <x v="1"/>
    <s v="TS-21610"/>
    <x v="59"/>
    <s v="Consumer"/>
    <s v="United States"/>
    <s v="Philadelphia"/>
    <x v="9"/>
    <n v="19143"/>
    <x v="3"/>
    <s v="FUR-TA-10001539"/>
    <x v="0"/>
    <s v="Tables"/>
    <x v="10"/>
    <n v="853.09199999999987"/>
    <n v="6"/>
    <n v="0.4"/>
    <n v="-227.49120000000016"/>
    <n v="1"/>
  </r>
  <r>
    <n v="1691"/>
    <s v="CA-2014-129833"/>
    <x v="3"/>
    <x v="34"/>
    <d v="2014-12-16T00:00:00"/>
    <x v="1"/>
    <s v="HF-14995"/>
    <x v="520"/>
    <s v="Consumer"/>
    <s v="United States"/>
    <s v="Indianapolis"/>
    <x v="14"/>
    <n v="46203"/>
    <x v="2"/>
    <s v="OFF-PA-10000575"/>
    <x v="1"/>
    <s v="Paper"/>
    <x v="1050"/>
    <n v="33.450000000000003"/>
    <n v="5"/>
    <n v="0"/>
    <n v="15.387"/>
    <n v="1"/>
  </r>
  <r>
    <n v="1692"/>
    <s v="CA-2014-129833"/>
    <x v="3"/>
    <x v="34"/>
    <d v="2014-12-16T00:00:00"/>
    <x v="1"/>
    <s v="HF-14995"/>
    <x v="520"/>
    <s v="Consumer"/>
    <s v="United States"/>
    <s v="Indianapolis"/>
    <x v="14"/>
    <n v="46203"/>
    <x v="2"/>
    <s v="OFF-BI-10004182"/>
    <x v="1"/>
    <s v="Binders"/>
    <x v="73"/>
    <n v="10.4"/>
    <n v="5"/>
    <n v="0"/>
    <n v="5.0960000000000001"/>
    <n v="0"/>
  </r>
  <r>
    <n v="1693"/>
    <s v="US-2013-154361"/>
    <x v="0"/>
    <x v="560"/>
    <d v="2013-03-20T00:00:00"/>
    <x v="1"/>
    <s v="HZ-14950"/>
    <x v="521"/>
    <s v="Consumer"/>
    <s v="United States"/>
    <s v="Columbus"/>
    <x v="24"/>
    <n v="43229"/>
    <x v="3"/>
    <s v="FUR-FU-10004020"/>
    <x v="0"/>
    <s v="Furnishings"/>
    <x v="488"/>
    <n v="21.880000000000003"/>
    <n v="5"/>
    <n v="0.2"/>
    <n v="6.2904999999999998"/>
    <n v="1"/>
  </r>
  <r>
    <n v="1694"/>
    <s v="US-2013-158708"/>
    <x v="0"/>
    <x v="190"/>
    <d v="2013-06-30T00:00:00"/>
    <x v="0"/>
    <s v="AB-10255"/>
    <x v="437"/>
    <s v="Home Office"/>
    <s v="United States"/>
    <s v="Plano"/>
    <x v="5"/>
    <n v="75023"/>
    <x v="2"/>
    <s v="TEC-AC-10003133"/>
    <x v="2"/>
    <s v="Accessories"/>
    <x v="1077"/>
    <n v="13.616"/>
    <n v="2"/>
    <n v="0.2"/>
    <n v="3.5742000000000012"/>
    <n v="1"/>
  </r>
  <r>
    <n v="1695"/>
    <s v="CA-2012-156335"/>
    <x v="1"/>
    <x v="12"/>
    <d v="2012-09-28T00:00:00"/>
    <x v="0"/>
    <s v="PO-19195"/>
    <x v="285"/>
    <s v="Home Office"/>
    <s v="United States"/>
    <s v="Bayonne"/>
    <x v="30"/>
    <n v="7002"/>
    <x v="3"/>
    <s v="TEC-AC-10002006"/>
    <x v="2"/>
    <s v="Accessories"/>
    <x v="1078"/>
    <n v="63.96"/>
    <n v="4"/>
    <n v="0"/>
    <n v="19.827599999999997"/>
    <n v="1"/>
  </r>
  <r>
    <n v="1696"/>
    <s v="CA-2012-156335"/>
    <x v="1"/>
    <x v="12"/>
    <d v="2012-09-28T00:00:00"/>
    <x v="0"/>
    <s v="PO-19195"/>
    <x v="285"/>
    <s v="Home Office"/>
    <s v="United States"/>
    <s v="Bayonne"/>
    <x v="30"/>
    <n v="7002"/>
    <x v="3"/>
    <s v="OFF-BI-10003314"/>
    <x v="1"/>
    <s v="Binders"/>
    <x v="305"/>
    <n v="14.46"/>
    <n v="3"/>
    <n v="0"/>
    <n v="7.0853999999999999"/>
    <n v="0"/>
  </r>
  <r>
    <n v="1697"/>
    <s v="CA-2012-156335"/>
    <x v="1"/>
    <x v="12"/>
    <d v="2012-09-28T00:00:00"/>
    <x v="0"/>
    <s v="PO-19195"/>
    <x v="285"/>
    <s v="Home Office"/>
    <s v="United States"/>
    <s v="Bayonne"/>
    <x v="30"/>
    <n v="7002"/>
    <x v="3"/>
    <s v="TEC-PH-10002726"/>
    <x v="2"/>
    <s v="Phones"/>
    <x v="66"/>
    <n v="104.98"/>
    <n v="2"/>
    <n v="0"/>
    <n v="52.49"/>
    <n v="0"/>
  </r>
  <r>
    <n v="1698"/>
    <s v="CA-2012-148376"/>
    <x v="1"/>
    <x v="17"/>
    <d v="2012-12-31T00:00:00"/>
    <x v="1"/>
    <s v="AG-10900"/>
    <x v="151"/>
    <s v="Consumer"/>
    <s v="United States"/>
    <s v="Los Angeles"/>
    <x v="1"/>
    <n v="90008"/>
    <x v="1"/>
    <s v="OFF-AP-10000240"/>
    <x v="1"/>
    <s v="Appliances"/>
    <x v="644"/>
    <n v="106.96"/>
    <n v="2"/>
    <n v="0"/>
    <n v="31.018399999999986"/>
    <n v="1"/>
  </r>
  <r>
    <n v="1699"/>
    <s v="CA-2012-148376"/>
    <x v="1"/>
    <x v="17"/>
    <d v="2012-12-31T00:00:00"/>
    <x v="1"/>
    <s v="AG-10900"/>
    <x v="151"/>
    <s v="Consumer"/>
    <s v="United States"/>
    <s v="Los Angeles"/>
    <x v="1"/>
    <n v="90008"/>
    <x v="1"/>
    <s v="OFF-LA-10002381"/>
    <x v="1"/>
    <s v="Labels"/>
    <x v="1079"/>
    <n v="21.560000000000002"/>
    <n v="7"/>
    <n v="0"/>
    <n v="10.348799999999999"/>
    <n v="0"/>
  </r>
  <r>
    <n v="1700"/>
    <s v="CA-2011-135657"/>
    <x v="2"/>
    <x v="561"/>
    <d v="2011-06-07T00:00:00"/>
    <x v="0"/>
    <s v="SC-20725"/>
    <x v="56"/>
    <s v="Consumer"/>
    <s v="United States"/>
    <s v="Seattle"/>
    <x v="4"/>
    <n v="98115"/>
    <x v="1"/>
    <s v="FUR-TA-10004086"/>
    <x v="0"/>
    <s v="Tables"/>
    <x v="824"/>
    <n v="515.88"/>
    <n v="6"/>
    <n v="0"/>
    <n v="113.49359999999999"/>
    <n v="1"/>
  </r>
  <r>
    <n v="1701"/>
    <s v="CA-2012-114069"/>
    <x v="1"/>
    <x v="562"/>
    <d v="2012-07-15T00:00:00"/>
    <x v="0"/>
    <s v="ND-18370"/>
    <x v="444"/>
    <s v="Consumer"/>
    <s v="United States"/>
    <s v="New York City"/>
    <x v="15"/>
    <n v="10035"/>
    <x v="3"/>
    <s v="OFF-BI-10000320"/>
    <x v="1"/>
    <s v="Binders"/>
    <x v="768"/>
    <n v="11.808"/>
    <n v="2"/>
    <n v="0.2"/>
    <n v="4.2804000000000002"/>
    <n v="1"/>
  </r>
  <r>
    <n v="1702"/>
    <s v="CA-2012-114069"/>
    <x v="1"/>
    <x v="562"/>
    <d v="2012-07-15T00:00:00"/>
    <x v="0"/>
    <s v="ND-18370"/>
    <x v="444"/>
    <s v="Consumer"/>
    <s v="United States"/>
    <s v="New York City"/>
    <x v="15"/>
    <n v="10035"/>
    <x v="3"/>
    <s v="FUR-CH-10000595"/>
    <x v="0"/>
    <s v="Chairs"/>
    <x v="463"/>
    <n v="1931.04"/>
    <n v="9"/>
    <n v="0.1"/>
    <n v="321.83999999999992"/>
    <n v="0"/>
  </r>
  <r>
    <n v="1703"/>
    <s v="CA-2012-114069"/>
    <x v="1"/>
    <x v="562"/>
    <d v="2012-07-15T00:00:00"/>
    <x v="0"/>
    <s v="ND-18370"/>
    <x v="444"/>
    <s v="Consumer"/>
    <s v="United States"/>
    <s v="New York City"/>
    <x v="15"/>
    <n v="10035"/>
    <x v="3"/>
    <s v="OFF-PA-10000349"/>
    <x v="1"/>
    <s v="Paper"/>
    <x v="33"/>
    <n v="9.9600000000000009"/>
    <n v="2"/>
    <n v="0"/>
    <n v="4.6812000000000005"/>
    <n v="0"/>
  </r>
  <r>
    <n v="1704"/>
    <s v="CA-2011-139857"/>
    <x v="2"/>
    <x v="563"/>
    <d v="2011-02-07T00:00:00"/>
    <x v="1"/>
    <s v="CD-12790"/>
    <x v="522"/>
    <s v="Home Office"/>
    <s v="United States"/>
    <s v="San Diego"/>
    <x v="1"/>
    <n v="92037"/>
    <x v="1"/>
    <s v="OFF-FA-10001843"/>
    <x v="1"/>
    <s v="Fasteners"/>
    <x v="33"/>
    <n v="12.350000000000001"/>
    <n v="5"/>
    <n v="0"/>
    <n v="5.8045"/>
    <n v="1"/>
  </r>
  <r>
    <n v="1705"/>
    <s v="CA-2013-106306"/>
    <x v="0"/>
    <x v="387"/>
    <d v="2013-03-09T00:00:00"/>
    <x v="3"/>
    <s v="PG-18820"/>
    <x v="310"/>
    <s v="Consumer"/>
    <s v="United States"/>
    <s v="Glendale"/>
    <x v="16"/>
    <n v="85301"/>
    <x v="1"/>
    <s v="OFF-BI-10003676"/>
    <x v="1"/>
    <s v="Binders"/>
    <x v="816"/>
    <n v="9.7020000000000017"/>
    <n v="3"/>
    <n v="0.7"/>
    <n v="-7.1147999999999989"/>
    <n v="1"/>
  </r>
  <r>
    <n v="1706"/>
    <s v="CA-2012-100545"/>
    <x v="1"/>
    <x v="6"/>
    <d v="2012-11-26T00:00:00"/>
    <x v="1"/>
    <s v="IM-15070"/>
    <x v="5"/>
    <s v="Consumer"/>
    <s v="United States"/>
    <s v="Philadelphia"/>
    <x v="9"/>
    <n v="19120"/>
    <x v="3"/>
    <s v="OFF-BI-10003638"/>
    <x v="1"/>
    <s v="Binders"/>
    <x v="607"/>
    <n v="11.610000000000003"/>
    <n v="2"/>
    <n v="0.7"/>
    <n v="-9.2880000000000003"/>
    <n v="1"/>
  </r>
  <r>
    <n v="1707"/>
    <s v="CA-2014-123491"/>
    <x v="3"/>
    <x v="505"/>
    <d v="2014-11-06T00:00:00"/>
    <x v="1"/>
    <s v="JK-15205"/>
    <x v="523"/>
    <s v="Consumer"/>
    <s v="United States"/>
    <s v="San Francisco"/>
    <x v="1"/>
    <n v="94122"/>
    <x v="1"/>
    <s v="OFF-LA-10003077"/>
    <x v="1"/>
    <s v="Labels"/>
    <x v="1080"/>
    <n v="43.86"/>
    <n v="6"/>
    <n v="0"/>
    <n v="20.614199999999997"/>
    <n v="1"/>
  </r>
  <r>
    <n v="1708"/>
    <s v="CA-2014-123491"/>
    <x v="3"/>
    <x v="505"/>
    <d v="2014-11-06T00:00:00"/>
    <x v="1"/>
    <s v="JK-15205"/>
    <x v="523"/>
    <s v="Consumer"/>
    <s v="United States"/>
    <s v="San Francisco"/>
    <x v="1"/>
    <n v="94122"/>
    <x v="1"/>
    <s v="TEC-PH-10003505"/>
    <x v="2"/>
    <s v="Phones"/>
    <x v="901"/>
    <n v="148.47999999999999"/>
    <n v="2"/>
    <n v="0.2"/>
    <n v="16.703999999999986"/>
    <n v="0"/>
  </r>
  <r>
    <n v="1709"/>
    <s v="CA-2014-123491"/>
    <x v="3"/>
    <x v="505"/>
    <d v="2014-11-06T00:00:00"/>
    <x v="1"/>
    <s v="JK-15205"/>
    <x v="523"/>
    <s v="Consumer"/>
    <s v="United States"/>
    <s v="San Francisco"/>
    <x v="1"/>
    <n v="94122"/>
    <x v="1"/>
    <s v="OFF-PA-10003424"/>
    <x v="1"/>
    <s v="Paper"/>
    <x v="1081"/>
    <n v="7.42"/>
    <n v="2"/>
    <n v="0"/>
    <n v="3.71"/>
    <n v="0"/>
  </r>
  <r>
    <n v="1710"/>
    <s v="CA-2014-123491"/>
    <x v="3"/>
    <x v="505"/>
    <d v="2014-11-06T00:00:00"/>
    <x v="1"/>
    <s v="JK-15205"/>
    <x v="523"/>
    <s v="Consumer"/>
    <s v="United States"/>
    <s v="San Francisco"/>
    <x v="1"/>
    <n v="94122"/>
    <x v="1"/>
    <s v="FUR-CH-10003061"/>
    <x v="0"/>
    <s v="Chairs"/>
    <x v="51"/>
    <n v="71.992000000000004"/>
    <n v="1"/>
    <n v="0.2"/>
    <n v="-0.89990000000001302"/>
    <n v="0"/>
  </r>
  <r>
    <n v="1711"/>
    <s v="CA-2014-123491"/>
    <x v="3"/>
    <x v="505"/>
    <d v="2014-11-06T00:00:00"/>
    <x v="1"/>
    <s v="JK-15205"/>
    <x v="523"/>
    <s v="Consumer"/>
    <s v="United States"/>
    <s v="San Francisco"/>
    <x v="1"/>
    <n v="94122"/>
    <x v="1"/>
    <s v="OFF-AR-10003514"/>
    <x v="1"/>
    <s v="Art"/>
    <x v="180"/>
    <n v="19.899999999999999"/>
    <n v="5"/>
    <n v="0"/>
    <n v="6.5669999999999984"/>
    <n v="0"/>
  </r>
  <r>
    <n v="1712"/>
    <s v="CA-2014-123491"/>
    <x v="3"/>
    <x v="505"/>
    <d v="2014-11-06T00:00:00"/>
    <x v="1"/>
    <s v="JK-15205"/>
    <x v="523"/>
    <s v="Consumer"/>
    <s v="United States"/>
    <s v="San Francisco"/>
    <x v="1"/>
    <n v="94122"/>
    <x v="1"/>
    <s v="OFF-AP-10002684"/>
    <x v="1"/>
    <s v="Appliances"/>
    <x v="165"/>
    <n v="1702.12"/>
    <n v="14"/>
    <n v="0"/>
    <n v="510.63599999999985"/>
    <n v="0"/>
  </r>
  <r>
    <n v="1713"/>
    <s v="CA-2012-145401"/>
    <x v="1"/>
    <x v="564"/>
    <d v="2012-02-04T00:00:00"/>
    <x v="1"/>
    <s v="JP-15520"/>
    <x v="187"/>
    <s v="Consumer"/>
    <s v="United States"/>
    <s v="Houston"/>
    <x v="5"/>
    <n v="77070"/>
    <x v="2"/>
    <s v="OFF-PA-10004405"/>
    <x v="1"/>
    <s v="Paper"/>
    <x v="1082"/>
    <n v="14.303999999999998"/>
    <n v="6"/>
    <n v="0.2"/>
    <n v="5.0064000000000002"/>
    <n v="1"/>
  </r>
  <r>
    <n v="1714"/>
    <s v="US-2014-124968"/>
    <x v="3"/>
    <x v="565"/>
    <d v="2014-09-14T00:00:00"/>
    <x v="0"/>
    <s v="MM-18055"/>
    <x v="514"/>
    <s v="Consumer"/>
    <s v="United States"/>
    <s v="Chicago"/>
    <x v="10"/>
    <n v="60610"/>
    <x v="2"/>
    <s v="FUR-TA-10004289"/>
    <x v="0"/>
    <s v="Tables"/>
    <x v="187"/>
    <n v="765.625"/>
    <n v="7"/>
    <n v="0.5"/>
    <n v="-566.5625"/>
    <n v="1"/>
  </r>
  <r>
    <n v="1715"/>
    <s v="CA-2014-104003"/>
    <x v="3"/>
    <x v="566"/>
    <d v="2014-10-14T00:00:00"/>
    <x v="1"/>
    <s v="DC-13285"/>
    <x v="290"/>
    <s v="Consumer"/>
    <s v="United States"/>
    <s v="San Francisco"/>
    <x v="1"/>
    <n v="94110"/>
    <x v="1"/>
    <s v="FUR-BO-10003965"/>
    <x v="0"/>
    <s v="Bookcases"/>
    <x v="1083"/>
    <n v="307.666"/>
    <n v="2"/>
    <n v="0.15"/>
    <n v="-14.478399999999979"/>
    <n v="1"/>
  </r>
  <r>
    <n v="1716"/>
    <s v="CA-2013-154788"/>
    <x v="0"/>
    <x v="567"/>
    <d v="2013-05-05T00:00:00"/>
    <x v="1"/>
    <s v="JL-15835"/>
    <x v="252"/>
    <s v="Consumer"/>
    <s v="United States"/>
    <s v="New York City"/>
    <x v="15"/>
    <n v="10011"/>
    <x v="3"/>
    <s v="OFF-BI-10003314"/>
    <x v="1"/>
    <s v="Binders"/>
    <x v="305"/>
    <n v="7.7120000000000006"/>
    <n v="2"/>
    <n v="0.2"/>
    <n v="2.7956000000000003"/>
    <n v="1"/>
  </r>
  <r>
    <n v="1717"/>
    <s v="CA-2013-169943"/>
    <x v="0"/>
    <x v="288"/>
    <d v="2013-05-25T00:00:00"/>
    <x v="1"/>
    <s v="BN-11515"/>
    <x v="202"/>
    <s v="Consumer"/>
    <s v="United States"/>
    <s v="New York City"/>
    <x v="15"/>
    <n v="10011"/>
    <x v="3"/>
    <s v="OFF-AP-10001563"/>
    <x v="1"/>
    <s v="Appliances"/>
    <x v="530"/>
    <n v="242.89999999999998"/>
    <n v="5"/>
    <n v="0"/>
    <n v="70.440999999999974"/>
    <n v="1"/>
  </r>
  <r>
    <n v="1718"/>
    <s v="CA-2013-169943"/>
    <x v="0"/>
    <x v="288"/>
    <d v="2013-05-25T00:00:00"/>
    <x v="1"/>
    <s v="BN-11515"/>
    <x v="202"/>
    <s v="Consumer"/>
    <s v="United States"/>
    <s v="New York City"/>
    <x v="15"/>
    <n v="10011"/>
    <x v="3"/>
    <s v="OFF-ST-10004123"/>
    <x v="1"/>
    <s v="Storage"/>
    <x v="72"/>
    <n v="454.90000000000003"/>
    <n v="5"/>
    <n v="0"/>
    <n v="0"/>
    <n v="0"/>
  </r>
  <r>
    <n v="1719"/>
    <s v="CA-2013-169943"/>
    <x v="0"/>
    <x v="288"/>
    <d v="2013-05-25T00:00:00"/>
    <x v="1"/>
    <s v="BN-11515"/>
    <x v="202"/>
    <s v="Consumer"/>
    <s v="United States"/>
    <s v="New York City"/>
    <x v="15"/>
    <n v="10011"/>
    <x v="3"/>
    <s v="FUR-FU-10002088"/>
    <x v="0"/>
    <s v="Furnishings"/>
    <x v="1084"/>
    <n v="35.92"/>
    <n v="4"/>
    <n v="0"/>
    <n v="15.086400000000001"/>
    <n v="0"/>
  </r>
  <r>
    <n v="1720"/>
    <s v="CA-2013-169943"/>
    <x v="0"/>
    <x v="288"/>
    <d v="2013-05-25T00:00:00"/>
    <x v="1"/>
    <s v="BN-11515"/>
    <x v="202"/>
    <s v="Consumer"/>
    <s v="United States"/>
    <s v="New York City"/>
    <x v="15"/>
    <n v="10011"/>
    <x v="3"/>
    <s v="FUR-FU-10000010"/>
    <x v="0"/>
    <s v="Furnishings"/>
    <x v="522"/>
    <n v="39.76"/>
    <n v="8"/>
    <n v="0"/>
    <n v="12.325599999999998"/>
    <n v="0"/>
  </r>
  <r>
    <n v="1721"/>
    <s v="CA-2013-169943"/>
    <x v="0"/>
    <x v="288"/>
    <d v="2013-05-25T00:00:00"/>
    <x v="1"/>
    <s v="BN-11515"/>
    <x v="202"/>
    <s v="Consumer"/>
    <s v="United States"/>
    <s v="New York City"/>
    <x v="15"/>
    <n v="10011"/>
    <x v="3"/>
    <s v="OFF-BI-10002824"/>
    <x v="1"/>
    <s v="Binders"/>
    <x v="523"/>
    <n v="47.744"/>
    <n v="4"/>
    <n v="0.2"/>
    <n v="14.919999999999995"/>
    <n v="0"/>
  </r>
  <r>
    <n v="1722"/>
    <s v="US-2012-123218"/>
    <x v="1"/>
    <x v="139"/>
    <d v="2012-12-25T00:00:00"/>
    <x v="1"/>
    <s v="KD-16345"/>
    <x v="44"/>
    <s v="Consumer"/>
    <s v="United States"/>
    <s v="Chicago"/>
    <x v="10"/>
    <n v="60623"/>
    <x v="2"/>
    <s v="TEC-PH-10001061"/>
    <x v="2"/>
    <s v="Phones"/>
    <x v="822"/>
    <n v="159.98400000000001"/>
    <n v="2"/>
    <n v="0.2"/>
    <n v="11.998799999999996"/>
    <n v="1"/>
  </r>
  <r>
    <n v="1723"/>
    <s v="US-2012-123218"/>
    <x v="1"/>
    <x v="139"/>
    <d v="2012-12-25T00:00:00"/>
    <x v="1"/>
    <s v="KD-16345"/>
    <x v="44"/>
    <s v="Consumer"/>
    <s v="United States"/>
    <s v="Chicago"/>
    <x v="10"/>
    <n v="60623"/>
    <x v="2"/>
    <s v="TEC-AC-10000736"/>
    <x v="2"/>
    <s v="Accessories"/>
    <x v="1085"/>
    <n v="255.96799999999999"/>
    <n v="4"/>
    <n v="0.2"/>
    <n v="51.193599999999996"/>
    <n v="0"/>
  </r>
  <r>
    <n v="1724"/>
    <s v="US-2012-123218"/>
    <x v="1"/>
    <x v="139"/>
    <d v="2012-12-25T00:00:00"/>
    <x v="1"/>
    <s v="KD-16345"/>
    <x v="44"/>
    <s v="Consumer"/>
    <s v="United States"/>
    <s v="Chicago"/>
    <x v="10"/>
    <n v="60623"/>
    <x v="2"/>
    <s v="FUR-BO-10003966"/>
    <x v="0"/>
    <s v="Bookcases"/>
    <x v="1086"/>
    <n v="359.05799999999994"/>
    <n v="3"/>
    <n v="0.3"/>
    <n v="-71.811600000000027"/>
    <n v="0"/>
  </r>
  <r>
    <n v="1725"/>
    <s v="CA-2012-127453"/>
    <x v="1"/>
    <x v="546"/>
    <d v="2012-12-20T00:00:00"/>
    <x v="2"/>
    <s v="JK-15370"/>
    <x v="271"/>
    <s v="Consumer"/>
    <s v="United States"/>
    <s v="Philadelphia"/>
    <x v="9"/>
    <n v="19143"/>
    <x v="3"/>
    <s v="OFF-AP-10000828"/>
    <x v="1"/>
    <s v="Appliances"/>
    <x v="1087"/>
    <n v="434.35199999999998"/>
    <n v="3"/>
    <n v="0.2"/>
    <n v="43.43519999999998"/>
    <n v="1"/>
  </r>
  <r>
    <n v="1726"/>
    <s v="CA-2012-127453"/>
    <x v="1"/>
    <x v="546"/>
    <d v="2012-12-20T00:00:00"/>
    <x v="2"/>
    <s v="JK-15370"/>
    <x v="271"/>
    <s v="Consumer"/>
    <s v="United States"/>
    <s v="Philadelphia"/>
    <x v="9"/>
    <n v="19143"/>
    <x v="3"/>
    <s v="OFF-AP-10002906"/>
    <x v="1"/>
    <s v="Appliances"/>
    <x v="1088"/>
    <n v="3.5520000000000005"/>
    <n v="2"/>
    <n v="0.2"/>
    <n v="0.44399999999999973"/>
    <n v="0"/>
  </r>
  <r>
    <n v="1727"/>
    <s v="CA-2012-127453"/>
    <x v="1"/>
    <x v="546"/>
    <d v="2012-12-20T00:00:00"/>
    <x v="2"/>
    <s v="JK-15370"/>
    <x v="271"/>
    <s v="Consumer"/>
    <s v="United States"/>
    <s v="Philadelphia"/>
    <x v="9"/>
    <n v="19143"/>
    <x v="3"/>
    <s v="OFF-AP-10003860"/>
    <x v="1"/>
    <s v="Appliances"/>
    <x v="1089"/>
    <n v="88.832000000000008"/>
    <n v="4"/>
    <n v="0.2"/>
    <n v="7.7728000000000002"/>
    <n v="0"/>
  </r>
  <r>
    <n v="1728"/>
    <s v="US-2014-164056"/>
    <x v="3"/>
    <x v="568"/>
    <d v="2014-05-05T00:00:00"/>
    <x v="0"/>
    <s v="FM-14215"/>
    <x v="524"/>
    <s v="Corporate"/>
    <s v="United States"/>
    <s v="Dublin"/>
    <x v="24"/>
    <n v="43017"/>
    <x v="3"/>
    <s v="FUR-TA-10001307"/>
    <x v="0"/>
    <s v="Tables"/>
    <x v="1090"/>
    <n v="1048.3499999999999"/>
    <n v="5"/>
    <n v="0.4"/>
    <n v="-69.889999999999986"/>
    <n v="1"/>
  </r>
  <r>
    <n v="1729"/>
    <s v="CA-2013-106894"/>
    <x v="0"/>
    <x v="569"/>
    <d v="2013-02-07T00:00:00"/>
    <x v="3"/>
    <s v="CA-12265"/>
    <x v="244"/>
    <s v="Consumer"/>
    <s v="United States"/>
    <s v="Springfield"/>
    <x v="17"/>
    <n v="22153"/>
    <x v="0"/>
    <s v="TEC-AC-10003063"/>
    <x v="2"/>
    <s v="Accessories"/>
    <x v="1052"/>
    <n v="100"/>
    <n v="4"/>
    <n v="0"/>
    <n v="21"/>
    <n v="1"/>
  </r>
  <r>
    <n v="1730"/>
    <s v="CA-2013-106894"/>
    <x v="0"/>
    <x v="569"/>
    <d v="2013-02-07T00:00:00"/>
    <x v="3"/>
    <s v="CA-12265"/>
    <x v="244"/>
    <s v="Consumer"/>
    <s v="United States"/>
    <s v="Springfield"/>
    <x v="17"/>
    <n v="22153"/>
    <x v="0"/>
    <s v="OFF-LA-10001045"/>
    <x v="1"/>
    <s v="Labels"/>
    <x v="701"/>
    <n v="7.83"/>
    <n v="3"/>
    <n v="0"/>
    <n v="3.6017999999999999"/>
    <n v="0"/>
  </r>
  <r>
    <n v="1731"/>
    <s v="CA-2011-125136"/>
    <x v="2"/>
    <x v="450"/>
    <d v="2011-10-03T00:00:00"/>
    <x v="1"/>
    <s v="KD-16495"/>
    <x v="470"/>
    <s v="Corporate"/>
    <s v="United States"/>
    <s v="Fayetteville"/>
    <x v="3"/>
    <n v="28314"/>
    <x v="0"/>
    <s v="OFF-PA-10001457"/>
    <x v="1"/>
    <s v="Paper"/>
    <x v="1091"/>
    <n v="96.256"/>
    <n v="8"/>
    <n v="0.2"/>
    <n v="31.283199999999987"/>
    <n v="1"/>
  </r>
  <r>
    <n v="1732"/>
    <s v="CA-2011-125136"/>
    <x v="2"/>
    <x v="450"/>
    <d v="2011-10-03T00:00:00"/>
    <x v="1"/>
    <s v="KD-16495"/>
    <x v="470"/>
    <s v="Corporate"/>
    <s v="United States"/>
    <s v="Fayetteville"/>
    <x v="3"/>
    <n v="28314"/>
    <x v="0"/>
    <s v="OFF-PA-10001804"/>
    <x v="1"/>
    <s v="Paper"/>
    <x v="128"/>
    <n v="10.688000000000001"/>
    <n v="2"/>
    <n v="0.2"/>
    <n v="3.7407999999999997"/>
    <n v="0"/>
  </r>
  <r>
    <n v="1733"/>
    <s v="US-2013-131149"/>
    <x v="0"/>
    <x v="212"/>
    <d v="2013-07-15T00:00:00"/>
    <x v="1"/>
    <s v="LH-17155"/>
    <x v="109"/>
    <s v="Consumer"/>
    <s v="United States"/>
    <s v="Dallas"/>
    <x v="5"/>
    <n v="75081"/>
    <x v="2"/>
    <s v="OFF-ST-10000689"/>
    <x v="1"/>
    <s v="Storage"/>
    <x v="421"/>
    <n v="338.04"/>
    <n v="3"/>
    <n v="0.2"/>
    <n v="-33.804000000000002"/>
    <n v="1"/>
  </r>
  <r>
    <n v="1734"/>
    <s v="US-2013-131149"/>
    <x v="0"/>
    <x v="212"/>
    <d v="2013-07-15T00:00:00"/>
    <x v="1"/>
    <s v="LH-17155"/>
    <x v="109"/>
    <s v="Consumer"/>
    <s v="United States"/>
    <s v="Dallas"/>
    <x v="5"/>
    <n v="75081"/>
    <x v="2"/>
    <s v="OFF-AR-10002135"/>
    <x v="1"/>
    <s v="Art"/>
    <x v="278"/>
    <n v="154.24"/>
    <n v="4"/>
    <n v="0.2"/>
    <n v="17.351999999999975"/>
    <n v="0"/>
  </r>
  <r>
    <n v="1735"/>
    <s v="CA-2014-101483"/>
    <x v="3"/>
    <x v="570"/>
    <d v="2014-08-02T00:00:00"/>
    <x v="0"/>
    <s v="AG-10675"/>
    <x v="165"/>
    <s v="Consumer"/>
    <s v="United States"/>
    <s v="Jacksonville"/>
    <x v="3"/>
    <n v="28540"/>
    <x v="0"/>
    <s v="OFF-AP-10002082"/>
    <x v="1"/>
    <s v="Appliances"/>
    <x v="1092"/>
    <n v="34.848000000000006"/>
    <n v="2"/>
    <n v="0.2"/>
    <n v="6.5339999999999971"/>
    <n v="1"/>
  </r>
  <r>
    <n v="1736"/>
    <s v="CA-2014-101483"/>
    <x v="3"/>
    <x v="570"/>
    <d v="2014-08-02T00:00:00"/>
    <x v="0"/>
    <s v="AG-10675"/>
    <x v="165"/>
    <s v="Consumer"/>
    <s v="United States"/>
    <s v="Jacksonville"/>
    <x v="3"/>
    <n v="28540"/>
    <x v="0"/>
    <s v="TEC-PH-10003442"/>
    <x v="2"/>
    <s v="Phones"/>
    <x v="879"/>
    <n v="22"/>
    <n v="5"/>
    <n v="0.2"/>
    <n v="1.375"/>
    <n v="0"/>
  </r>
  <r>
    <n v="1737"/>
    <s v="CA-2014-101483"/>
    <x v="3"/>
    <x v="570"/>
    <d v="2014-08-02T00:00:00"/>
    <x v="0"/>
    <s v="AG-10675"/>
    <x v="165"/>
    <s v="Consumer"/>
    <s v="United States"/>
    <s v="Jacksonville"/>
    <x v="3"/>
    <n v="28540"/>
    <x v="0"/>
    <s v="OFF-AR-10002833"/>
    <x v="1"/>
    <s v="Art"/>
    <x v="6"/>
    <n v="4.3680000000000003"/>
    <n v="3"/>
    <n v="0.2"/>
    <n v="0.3822000000000001"/>
    <n v="0"/>
  </r>
  <r>
    <n v="1738"/>
    <s v="CA-2012-130204"/>
    <x v="1"/>
    <x v="37"/>
    <d v="2012-09-09T00:00:00"/>
    <x v="1"/>
    <s v="DB-13120"/>
    <x v="106"/>
    <s v="Corporate"/>
    <s v="United States"/>
    <s v="San Francisco"/>
    <x v="1"/>
    <n v="94122"/>
    <x v="1"/>
    <s v="OFF-ST-10001325"/>
    <x v="1"/>
    <s v="Storage"/>
    <x v="466"/>
    <n v="31.44"/>
    <n v="3"/>
    <n v="0"/>
    <n v="8.4888000000000012"/>
    <n v="1"/>
  </r>
  <r>
    <n v="1739"/>
    <s v="CA-2012-130204"/>
    <x v="1"/>
    <x v="37"/>
    <d v="2012-09-09T00:00:00"/>
    <x v="1"/>
    <s v="DB-13120"/>
    <x v="106"/>
    <s v="Corporate"/>
    <s v="United States"/>
    <s v="San Francisco"/>
    <x v="1"/>
    <n v="94122"/>
    <x v="1"/>
    <s v="TEC-AC-10003038"/>
    <x v="2"/>
    <s v="Accessories"/>
    <x v="1024"/>
    <n v="17.899999999999999"/>
    <n v="2"/>
    <n v="0"/>
    <n v="3.400999999999998"/>
    <n v="0"/>
  </r>
  <r>
    <n v="1740"/>
    <s v="CA-2012-130204"/>
    <x v="1"/>
    <x v="37"/>
    <d v="2012-09-09T00:00:00"/>
    <x v="1"/>
    <s v="DB-13120"/>
    <x v="106"/>
    <s v="Corporate"/>
    <s v="United States"/>
    <s v="San Francisco"/>
    <x v="1"/>
    <n v="94122"/>
    <x v="1"/>
    <s v="TEC-AC-10003590"/>
    <x v="2"/>
    <s v="Accessories"/>
    <x v="1093"/>
    <n v="129.44999999999999"/>
    <n v="5"/>
    <n v="0"/>
    <n v="46.601999999999997"/>
    <n v="0"/>
  </r>
  <r>
    <n v="1741"/>
    <s v="CA-2011-110527"/>
    <x v="2"/>
    <x v="128"/>
    <d v="2011-08-16T00:00:00"/>
    <x v="1"/>
    <s v="ED-13885"/>
    <x v="525"/>
    <s v="Home Office"/>
    <s v="United States"/>
    <s v="San Diego"/>
    <x v="1"/>
    <n v="92037"/>
    <x v="1"/>
    <s v="OFF-LA-10000262"/>
    <x v="1"/>
    <s v="Labels"/>
    <x v="932"/>
    <n v="20.88"/>
    <n v="8"/>
    <n v="0"/>
    <n v="9.6047999999999991"/>
    <n v="1"/>
  </r>
  <r>
    <n v="1742"/>
    <s v="CA-2014-152807"/>
    <x v="3"/>
    <x v="505"/>
    <d v="2014-11-04T00:00:00"/>
    <x v="1"/>
    <s v="MC-18100"/>
    <x v="498"/>
    <s v="Consumer"/>
    <s v="United States"/>
    <s v="Philadelphia"/>
    <x v="9"/>
    <n v="19140"/>
    <x v="3"/>
    <s v="OFF-PA-10004355"/>
    <x v="1"/>
    <s v="Paper"/>
    <x v="1094"/>
    <n v="20.736000000000004"/>
    <n v="4"/>
    <n v="0.2"/>
    <n v="7.2576000000000001"/>
    <n v="1"/>
  </r>
  <r>
    <n v="1743"/>
    <s v="CA-2014-152807"/>
    <x v="3"/>
    <x v="505"/>
    <d v="2014-11-04T00:00:00"/>
    <x v="1"/>
    <s v="MC-18100"/>
    <x v="498"/>
    <s v="Consumer"/>
    <s v="United States"/>
    <s v="Philadelphia"/>
    <x v="9"/>
    <n v="19140"/>
    <x v="3"/>
    <s v="FUR-FU-10004415"/>
    <x v="0"/>
    <s v="Furnishings"/>
    <x v="1054"/>
    <n v="7.168000000000001"/>
    <n v="2"/>
    <n v="0.2"/>
    <n v="0.98559999999999937"/>
    <n v="0"/>
  </r>
  <r>
    <n v="1744"/>
    <s v="CA-2014-152807"/>
    <x v="3"/>
    <x v="505"/>
    <d v="2014-11-04T00:00:00"/>
    <x v="1"/>
    <s v="MC-18100"/>
    <x v="498"/>
    <s v="Consumer"/>
    <s v="United States"/>
    <s v="Philadelphia"/>
    <x v="9"/>
    <n v="19140"/>
    <x v="3"/>
    <s v="OFF-ST-10002486"/>
    <x v="1"/>
    <s v="Storage"/>
    <x v="693"/>
    <n v="11.168000000000001"/>
    <n v="2"/>
    <n v="0.2"/>
    <n v="-2.5128000000000008"/>
    <n v="0"/>
  </r>
  <r>
    <n v="1745"/>
    <s v="CA-2014-152807"/>
    <x v="3"/>
    <x v="505"/>
    <d v="2014-11-04T00:00:00"/>
    <x v="1"/>
    <s v="MC-18100"/>
    <x v="498"/>
    <s v="Consumer"/>
    <s v="United States"/>
    <s v="Philadelphia"/>
    <x v="9"/>
    <n v="19140"/>
    <x v="3"/>
    <s v="TEC-AC-10001142"/>
    <x v="2"/>
    <s v="Accessories"/>
    <x v="546"/>
    <n v="442.40000000000003"/>
    <n v="7"/>
    <n v="0.2"/>
    <n v="-55.300000000000068"/>
    <n v="0"/>
  </r>
  <r>
    <n v="1746"/>
    <s v="CA-2011-133270"/>
    <x v="2"/>
    <x v="571"/>
    <d v="2011-06-09T00:00:00"/>
    <x v="2"/>
    <s v="BM-11785"/>
    <x v="298"/>
    <s v="Consumer"/>
    <s v="United States"/>
    <s v="Rochester"/>
    <x v="15"/>
    <n v="14609"/>
    <x v="3"/>
    <s v="OFF-AR-10002656"/>
    <x v="1"/>
    <s v="Art"/>
    <x v="157"/>
    <n v="13.36"/>
    <n v="2"/>
    <n v="0"/>
    <n v="4.9431999999999992"/>
    <n v="1"/>
  </r>
  <r>
    <n v="1747"/>
    <s v="CA-2013-155670"/>
    <x v="0"/>
    <x v="572"/>
    <d v="2013-08-18T00:00:00"/>
    <x v="0"/>
    <s v="EM-14065"/>
    <x v="191"/>
    <s v="Consumer"/>
    <s v="United States"/>
    <s v="Jacksonville"/>
    <x v="3"/>
    <n v="28540"/>
    <x v="0"/>
    <s v="OFF-BI-10000138"/>
    <x v="1"/>
    <s v="Binders"/>
    <x v="600"/>
    <n v="11.232000000000001"/>
    <n v="8"/>
    <n v="0.7"/>
    <n v="-8.2367999999999988"/>
    <n v="1"/>
  </r>
  <r>
    <n v="1748"/>
    <s v="CA-2013-155670"/>
    <x v="0"/>
    <x v="572"/>
    <d v="2013-08-18T00:00:00"/>
    <x v="0"/>
    <s v="EM-14065"/>
    <x v="191"/>
    <s v="Consumer"/>
    <s v="United States"/>
    <s v="Jacksonville"/>
    <x v="3"/>
    <n v="28540"/>
    <x v="0"/>
    <s v="OFF-PA-10004947"/>
    <x v="1"/>
    <s v="Paper"/>
    <x v="33"/>
    <n v="10.272000000000002"/>
    <n v="3"/>
    <n v="0.2"/>
    <n v="3.2099999999999982"/>
    <n v="0"/>
  </r>
  <r>
    <n v="1749"/>
    <s v="US-2011-157406"/>
    <x v="2"/>
    <x v="573"/>
    <d v="2011-04-29T00:00:00"/>
    <x v="1"/>
    <s v="DA-13450"/>
    <x v="526"/>
    <s v="Home Office"/>
    <s v="United States"/>
    <s v="Houston"/>
    <x v="5"/>
    <n v="77095"/>
    <x v="2"/>
    <s v="OFF-PA-10003543"/>
    <x v="1"/>
    <s v="Paper"/>
    <x v="716"/>
    <n v="10.368000000000002"/>
    <n v="2"/>
    <n v="0.2"/>
    <n v="3.6288"/>
    <n v="1"/>
  </r>
  <r>
    <n v="1750"/>
    <s v="US-2011-157406"/>
    <x v="2"/>
    <x v="573"/>
    <d v="2011-04-29T00:00:00"/>
    <x v="1"/>
    <s v="DA-13450"/>
    <x v="526"/>
    <s v="Home Office"/>
    <s v="United States"/>
    <s v="Houston"/>
    <x v="5"/>
    <n v="77095"/>
    <x v="2"/>
    <s v="OFF-AR-10002221"/>
    <x v="1"/>
    <s v="Art"/>
    <x v="1008"/>
    <n v="6.24"/>
    <n v="3"/>
    <n v="0.2"/>
    <n v="0.54600000000000071"/>
    <n v="0"/>
  </r>
  <r>
    <n v="1751"/>
    <s v="CA-2012-139094"/>
    <x v="1"/>
    <x v="6"/>
    <d v="2012-11-27T00:00:00"/>
    <x v="1"/>
    <s v="MO-17800"/>
    <x v="246"/>
    <s v="Home Office"/>
    <s v="United States"/>
    <s v="San Antonio"/>
    <x v="5"/>
    <n v="78207"/>
    <x v="2"/>
    <s v="FUR-TA-10004607"/>
    <x v="0"/>
    <s v="Tables"/>
    <x v="1095"/>
    <n v="206.96200000000002"/>
    <n v="2"/>
    <n v="0.3"/>
    <n v="-32.522600000000011"/>
    <n v="1"/>
  </r>
  <r>
    <n v="1752"/>
    <s v="CA-2014-168837"/>
    <x v="3"/>
    <x v="336"/>
    <d v="2014-10-18T00:00:00"/>
    <x v="2"/>
    <s v="JW-15955"/>
    <x v="527"/>
    <s v="Consumer"/>
    <s v="United States"/>
    <s v="Oakland"/>
    <x v="1"/>
    <n v="94601"/>
    <x v="1"/>
    <s v="FUR-FU-10001918"/>
    <x v="0"/>
    <s v="Furnishings"/>
    <x v="280"/>
    <n v="9.4600000000000009"/>
    <n v="2"/>
    <n v="0"/>
    <n v="3.6894000000000009"/>
    <n v="1"/>
  </r>
  <r>
    <n v="1753"/>
    <s v="CA-2014-116715"/>
    <x v="3"/>
    <x v="574"/>
    <d v="2014-12-06T00:00:00"/>
    <x v="2"/>
    <s v="VW-21775"/>
    <x v="100"/>
    <s v="Corporate"/>
    <s v="United States"/>
    <s v="San Francisco"/>
    <x v="1"/>
    <n v="94122"/>
    <x v="1"/>
    <s v="OFF-ST-10004340"/>
    <x v="1"/>
    <s v="Storage"/>
    <x v="809"/>
    <n v="559.62"/>
    <n v="9"/>
    <n v="0"/>
    <n v="151.09740000000002"/>
    <n v="1"/>
  </r>
  <r>
    <n v="1754"/>
    <s v="CA-2014-116715"/>
    <x v="3"/>
    <x v="574"/>
    <d v="2014-12-06T00:00:00"/>
    <x v="2"/>
    <s v="VW-21775"/>
    <x v="100"/>
    <s v="Corporate"/>
    <s v="United States"/>
    <s v="San Francisco"/>
    <x v="1"/>
    <n v="94122"/>
    <x v="1"/>
    <s v="OFF-PA-10004475"/>
    <x v="1"/>
    <s v="Paper"/>
    <x v="1063"/>
    <n v="109.92"/>
    <n v="2"/>
    <n v="0"/>
    <n v="53.860799999999998"/>
    <n v="0"/>
  </r>
  <r>
    <n v="1755"/>
    <s v="CA-2014-116715"/>
    <x v="3"/>
    <x v="574"/>
    <d v="2014-12-06T00:00:00"/>
    <x v="2"/>
    <s v="VW-21775"/>
    <x v="100"/>
    <s v="Corporate"/>
    <s v="United States"/>
    <s v="San Francisco"/>
    <x v="1"/>
    <n v="94122"/>
    <x v="1"/>
    <s v="OFF-PA-10003893"/>
    <x v="1"/>
    <s v="Paper"/>
    <x v="1096"/>
    <n v="8.56"/>
    <n v="2"/>
    <n v="0"/>
    <n v="3.8519999999999994"/>
    <n v="0"/>
  </r>
  <r>
    <n v="1756"/>
    <s v="CA-2012-135622"/>
    <x v="1"/>
    <x v="575"/>
    <d v="2012-12-11T00:00:00"/>
    <x v="0"/>
    <s v="TT-21460"/>
    <x v="499"/>
    <s v="Home Office"/>
    <s v="United States"/>
    <s v="Fort Worth"/>
    <x v="5"/>
    <n v="76106"/>
    <x v="2"/>
    <s v="OFF-PA-10000100"/>
    <x v="1"/>
    <s v="Paper"/>
    <x v="825"/>
    <n v="360.71199999999999"/>
    <n v="11"/>
    <n v="0.2"/>
    <n v="130.75810000000001"/>
    <n v="1"/>
  </r>
  <r>
    <n v="1757"/>
    <s v="CA-2012-135622"/>
    <x v="1"/>
    <x v="575"/>
    <d v="2012-12-11T00:00:00"/>
    <x v="0"/>
    <s v="TT-21460"/>
    <x v="499"/>
    <s v="Home Office"/>
    <s v="United States"/>
    <s v="Fort Worth"/>
    <x v="5"/>
    <n v="76106"/>
    <x v="2"/>
    <s v="TEC-PH-10001817"/>
    <x v="2"/>
    <s v="Phones"/>
    <x v="1097"/>
    <n v="1718.4"/>
    <n v="6"/>
    <n v="0.2"/>
    <n v="150.36000000000013"/>
    <n v="0"/>
  </r>
  <r>
    <n v="1758"/>
    <s v="US-2012-107349"/>
    <x v="1"/>
    <x v="562"/>
    <d v="2012-07-15T00:00:00"/>
    <x v="2"/>
    <s v="SL-20155"/>
    <x v="359"/>
    <s v="Home Office"/>
    <s v="United States"/>
    <s v="Houston"/>
    <x v="5"/>
    <n v="77095"/>
    <x v="2"/>
    <s v="OFF-BI-10001765"/>
    <x v="1"/>
    <s v="Binders"/>
    <x v="985"/>
    <n v="41.567999999999991"/>
    <n v="6"/>
    <n v="0.8"/>
    <n v="-66.508800000000036"/>
    <n v="1"/>
  </r>
  <r>
    <n v="1759"/>
    <s v="CA-2011-139017"/>
    <x v="2"/>
    <x v="218"/>
    <d v="2011-05-17T00:00:00"/>
    <x v="1"/>
    <s v="RM-19375"/>
    <x v="528"/>
    <s v="Consumer"/>
    <s v="United States"/>
    <s v="Houston"/>
    <x v="5"/>
    <n v="77095"/>
    <x v="2"/>
    <s v="TEC-AC-10001013"/>
    <x v="2"/>
    <s v="Accessories"/>
    <x v="813"/>
    <n v="46.864000000000004"/>
    <n v="2"/>
    <n v="0.2"/>
    <n v="7.615399999999994"/>
    <n v="1"/>
  </r>
  <r>
    <n v="1760"/>
    <s v="CA-2011-141817"/>
    <x v="2"/>
    <x v="576"/>
    <d v="2011-01-13T00:00:00"/>
    <x v="1"/>
    <s v="MB-18085"/>
    <x v="469"/>
    <s v="Consumer"/>
    <s v="United States"/>
    <s v="Philadelphia"/>
    <x v="9"/>
    <n v="19143"/>
    <x v="3"/>
    <s v="OFF-AR-10003478"/>
    <x v="1"/>
    <s v="Art"/>
    <x v="355"/>
    <n v="19.536000000000001"/>
    <n v="3"/>
    <n v="0.2"/>
    <n v="4.8840000000000003"/>
    <n v="1"/>
  </r>
  <r>
    <n v="1761"/>
    <s v="CA-2012-130785"/>
    <x v="1"/>
    <x v="577"/>
    <d v="2012-09-09T00:00:00"/>
    <x v="1"/>
    <s v="AG-10900"/>
    <x v="151"/>
    <s v="Consumer"/>
    <s v="United States"/>
    <s v="San Diego"/>
    <x v="1"/>
    <n v="92105"/>
    <x v="1"/>
    <s v="FUR-BO-10000330"/>
    <x v="0"/>
    <s v="Bookcases"/>
    <x v="1098"/>
    <n v="411.33199999999999"/>
    <n v="4"/>
    <n v="0.15"/>
    <n v="-4.8391999999999769"/>
    <n v="1"/>
  </r>
  <r>
    <n v="1762"/>
    <s v="CA-2012-130785"/>
    <x v="1"/>
    <x v="577"/>
    <d v="2012-09-09T00:00:00"/>
    <x v="1"/>
    <s v="AG-10900"/>
    <x v="151"/>
    <s v="Consumer"/>
    <s v="United States"/>
    <s v="San Diego"/>
    <x v="1"/>
    <n v="92105"/>
    <x v="1"/>
    <s v="OFF-BI-10001900"/>
    <x v="1"/>
    <s v="Binders"/>
    <x v="1099"/>
    <n v="28.752000000000002"/>
    <n v="6"/>
    <n v="0.2"/>
    <n v="9.7037999999999993"/>
    <n v="0"/>
  </r>
  <r>
    <n v="1763"/>
    <s v="CA-2012-130785"/>
    <x v="1"/>
    <x v="577"/>
    <d v="2012-09-09T00:00:00"/>
    <x v="1"/>
    <s v="AG-10900"/>
    <x v="151"/>
    <s v="Consumer"/>
    <s v="United States"/>
    <s v="San Diego"/>
    <x v="1"/>
    <n v="92105"/>
    <x v="1"/>
    <s v="FUR-BO-10003159"/>
    <x v="0"/>
    <s v="Bookcases"/>
    <x v="1100"/>
    <n v="293.19900000000001"/>
    <n v="3"/>
    <n v="0.15"/>
    <n v="-20.696400000000025"/>
    <n v="0"/>
  </r>
  <r>
    <n v="1764"/>
    <s v="CA-2013-110254"/>
    <x v="0"/>
    <x v="578"/>
    <d v="2013-08-09T00:00:00"/>
    <x v="1"/>
    <s v="ML-17755"/>
    <x v="529"/>
    <s v="Home Office"/>
    <s v="United States"/>
    <s v="Suffolk"/>
    <x v="17"/>
    <n v="23434"/>
    <x v="0"/>
    <s v="OFF-SU-10002573"/>
    <x v="1"/>
    <s v="Supplies"/>
    <x v="350"/>
    <n v="35.06"/>
    <n v="2"/>
    <n v="0"/>
    <n v="10.517999999999997"/>
    <n v="1"/>
  </r>
  <r>
    <n v="1765"/>
    <s v="CA-2013-110254"/>
    <x v="0"/>
    <x v="578"/>
    <d v="2013-08-09T00:00:00"/>
    <x v="1"/>
    <s v="ML-17755"/>
    <x v="529"/>
    <s v="Home Office"/>
    <s v="United States"/>
    <s v="Suffolk"/>
    <x v="17"/>
    <n v="23434"/>
    <x v="0"/>
    <s v="OFF-LA-10004484"/>
    <x v="1"/>
    <s v="Labels"/>
    <x v="612"/>
    <n v="4.13"/>
    <n v="1"/>
    <n v="0"/>
    <n v="1.8997999999999999"/>
    <n v="0"/>
  </r>
  <r>
    <n v="1766"/>
    <s v="CA-2013-110254"/>
    <x v="0"/>
    <x v="578"/>
    <d v="2013-08-09T00:00:00"/>
    <x v="1"/>
    <s v="ML-17755"/>
    <x v="529"/>
    <s v="Home Office"/>
    <s v="United States"/>
    <s v="Suffolk"/>
    <x v="17"/>
    <n v="23434"/>
    <x v="0"/>
    <s v="FUR-FU-10001591"/>
    <x v="0"/>
    <s v="Furnishings"/>
    <x v="1101"/>
    <n v="109.8"/>
    <n v="9"/>
    <n v="0"/>
    <n v="46.116000000000007"/>
    <n v="0"/>
  </r>
  <r>
    <n v="1767"/>
    <s v="CA-2013-110254"/>
    <x v="0"/>
    <x v="578"/>
    <d v="2013-08-09T00:00:00"/>
    <x v="1"/>
    <s v="ML-17755"/>
    <x v="529"/>
    <s v="Home Office"/>
    <s v="United States"/>
    <s v="Suffolk"/>
    <x v="17"/>
    <n v="23434"/>
    <x v="0"/>
    <s v="OFF-LA-10002034"/>
    <x v="1"/>
    <s v="Labels"/>
    <x v="1102"/>
    <n v="9.82"/>
    <n v="2"/>
    <n v="0"/>
    <n v="4.8117999999999999"/>
    <n v="0"/>
  </r>
  <r>
    <n v="1768"/>
    <s v="US-2011-158057"/>
    <x v="2"/>
    <x v="579"/>
    <d v="2011-03-26T00:00:00"/>
    <x v="1"/>
    <s v="CC-12685"/>
    <x v="530"/>
    <s v="Consumer"/>
    <s v="United States"/>
    <s v="Greensboro"/>
    <x v="3"/>
    <n v="27405"/>
    <x v="0"/>
    <s v="OFF-BI-10004410"/>
    <x v="1"/>
    <s v="Binders"/>
    <x v="48"/>
    <n v="7.644000000000001"/>
    <n v="4"/>
    <n v="0.7"/>
    <n v="-5.8603999999999985"/>
    <n v="1"/>
  </r>
  <r>
    <n v="1769"/>
    <s v="US-2011-158057"/>
    <x v="2"/>
    <x v="579"/>
    <d v="2011-03-26T00:00:00"/>
    <x v="1"/>
    <s v="CC-12685"/>
    <x v="530"/>
    <s v="Consumer"/>
    <s v="United States"/>
    <s v="Greensboro"/>
    <x v="3"/>
    <n v="27405"/>
    <x v="0"/>
    <s v="OFF-BI-10002735"/>
    <x v="1"/>
    <s v="Binders"/>
    <x v="141"/>
    <n v="51.465000000000018"/>
    <n v="5"/>
    <n v="0.7"/>
    <n v="-39.456499999999991"/>
    <n v="0"/>
  </r>
  <r>
    <n v="1770"/>
    <s v="CA-2014-146024"/>
    <x v="3"/>
    <x v="580"/>
    <d v="2014-03-09T00:00:00"/>
    <x v="1"/>
    <s v="SC-20770"/>
    <x v="34"/>
    <s v="Corporate"/>
    <s v="United States"/>
    <s v="Dallas"/>
    <x v="5"/>
    <n v="75081"/>
    <x v="2"/>
    <s v="OFF-SU-10001935"/>
    <x v="1"/>
    <s v="Supplies"/>
    <x v="33"/>
    <n v="6.9760000000000009"/>
    <n v="4"/>
    <n v="0.2"/>
    <n v="-1.3952000000000013"/>
    <n v="1"/>
  </r>
  <r>
    <n v="1771"/>
    <s v="CA-2014-146024"/>
    <x v="3"/>
    <x v="580"/>
    <d v="2014-03-09T00:00:00"/>
    <x v="1"/>
    <s v="SC-20770"/>
    <x v="34"/>
    <s v="Corporate"/>
    <s v="United States"/>
    <s v="Dallas"/>
    <x v="5"/>
    <n v="75081"/>
    <x v="2"/>
    <s v="OFF-BI-10003291"/>
    <x v="1"/>
    <s v="Binders"/>
    <x v="44"/>
    <n v="12.221999999999998"/>
    <n v="7"/>
    <n v="0.8"/>
    <n v="-20.166300000000007"/>
    <n v="0"/>
  </r>
  <r>
    <n v="1772"/>
    <s v="CA-2013-129686"/>
    <x v="0"/>
    <x v="581"/>
    <d v="2013-11-30T00:00:00"/>
    <x v="0"/>
    <s v="GG-14650"/>
    <x v="55"/>
    <s v="Corporate"/>
    <s v="United States"/>
    <s v="Chicago"/>
    <x v="10"/>
    <n v="60623"/>
    <x v="2"/>
    <s v="OFF-ST-10004337"/>
    <x v="1"/>
    <s v="Storage"/>
    <x v="839"/>
    <n v="97.984000000000009"/>
    <n v="2"/>
    <n v="0.2"/>
    <n v="-24.496000000000002"/>
    <n v="1"/>
  </r>
  <r>
    <n v="1773"/>
    <s v="CA-2013-129686"/>
    <x v="0"/>
    <x v="581"/>
    <d v="2013-11-30T00:00:00"/>
    <x v="0"/>
    <s v="GG-14650"/>
    <x v="55"/>
    <s v="Corporate"/>
    <s v="United States"/>
    <s v="Chicago"/>
    <x v="10"/>
    <n v="60623"/>
    <x v="2"/>
    <s v="TEC-AC-10001266"/>
    <x v="2"/>
    <s v="Accessories"/>
    <x v="196"/>
    <n v="62.400000000000006"/>
    <n v="6"/>
    <n v="0.2"/>
    <n v="19.499999999999993"/>
    <n v="0"/>
  </r>
  <r>
    <n v="1774"/>
    <s v="CA-2011-118976"/>
    <x v="2"/>
    <x v="582"/>
    <d v="2011-05-03T00:00:00"/>
    <x v="1"/>
    <s v="MY-18295"/>
    <x v="501"/>
    <s v="Corporate"/>
    <s v="United States"/>
    <s v="Baltimore"/>
    <x v="39"/>
    <n v="21215"/>
    <x v="3"/>
    <s v="OFF-BI-10001628"/>
    <x v="1"/>
    <s v="Binders"/>
    <x v="1103"/>
    <n v="20.86"/>
    <n v="2"/>
    <n v="0"/>
    <n v="9.3869999999999987"/>
    <n v="1"/>
  </r>
  <r>
    <n v="1775"/>
    <s v="CA-2011-118976"/>
    <x v="2"/>
    <x v="582"/>
    <d v="2011-05-03T00:00:00"/>
    <x v="1"/>
    <s v="MY-18295"/>
    <x v="501"/>
    <s v="Corporate"/>
    <s v="United States"/>
    <s v="Baltimore"/>
    <x v="39"/>
    <n v="21215"/>
    <x v="3"/>
    <s v="OFF-ST-10000877"/>
    <x v="1"/>
    <s v="Storage"/>
    <x v="1104"/>
    <n v="497.61"/>
    <n v="9"/>
    <n v="0"/>
    <n v="129.37860000000001"/>
    <n v="0"/>
  </r>
  <r>
    <n v="1776"/>
    <s v="CA-2011-118976"/>
    <x v="2"/>
    <x v="582"/>
    <d v="2011-05-03T00:00:00"/>
    <x v="1"/>
    <s v="MY-18295"/>
    <x v="501"/>
    <s v="Corporate"/>
    <s v="United States"/>
    <s v="Baltimore"/>
    <x v="39"/>
    <n v="21215"/>
    <x v="3"/>
    <s v="OFF-AR-10004752"/>
    <x v="1"/>
    <s v="Art"/>
    <x v="1105"/>
    <n v="5.34"/>
    <n v="2"/>
    <n v="0"/>
    <n v="1.4952000000000001"/>
    <n v="0"/>
  </r>
  <r>
    <n v="1777"/>
    <s v="CA-2011-118976"/>
    <x v="2"/>
    <x v="582"/>
    <d v="2011-05-03T00:00:00"/>
    <x v="1"/>
    <s v="MY-18295"/>
    <x v="501"/>
    <s v="Corporate"/>
    <s v="United States"/>
    <s v="Baltimore"/>
    <x v="39"/>
    <n v="21215"/>
    <x v="3"/>
    <s v="OFF-LA-10000452"/>
    <x v="1"/>
    <s v="Labels"/>
    <x v="804"/>
    <n v="3.15"/>
    <n v="1"/>
    <n v="0"/>
    <n v="1.512"/>
    <n v="0"/>
  </r>
  <r>
    <n v="1778"/>
    <s v="CA-2012-105347"/>
    <x v="1"/>
    <x v="27"/>
    <d v="2012-11-28T00:00:00"/>
    <x v="1"/>
    <s v="DP-13000"/>
    <x v="24"/>
    <s v="Consumer"/>
    <s v="United States"/>
    <s v="Los Angeles"/>
    <x v="1"/>
    <n v="90004"/>
    <x v="1"/>
    <s v="OFF-PA-10000675"/>
    <x v="1"/>
    <s v="Paper"/>
    <x v="1106"/>
    <n v="368.91"/>
    <n v="9"/>
    <n v="0"/>
    <n v="180.76590000000002"/>
    <n v="1"/>
  </r>
  <r>
    <n v="1779"/>
    <s v="CA-2012-105347"/>
    <x v="1"/>
    <x v="27"/>
    <d v="2012-11-28T00:00:00"/>
    <x v="1"/>
    <s v="DP-13000"/>
    <x v="24"/>
    <s v="Consumer"/>
    <s v="United States"/>
    <s v="Los Angeles"/>
    <x v="1"/>
    <n v="90004"/>
    <x v="1"/>
    <s v="OFF-AR-10003045"/>
    <x v="1"/>
    <s v="Art"/>
    <x v="420"/>
    <n v="14.7"/>
    <n v="5"/>
    <n v="0"/>
    <n v="6.6150000000000002"/>
    <n v="0"/>
  </r>
  <r>
    <n v="1780"/>
    <s v="CA-2013-124667"/>
    <x v="0"/>
    <x v="583"/>
    <d v="2013-11-17T00:00:00"/>
    <x v="1"/>
    <s v="BD-11770"/>
    <x v="420"/>
    <s v="Consumer"/>
    <s v="United States"/>
    <s v="New York City"/>
    <x v="15"/>
    <n v="10011"/>
    <x v="3"/>
    <s v="TEC-AC-10003447"/>
    <x v="2"/>
    <s v="Accessories"/>
    <x v="798"/>
    <n v="59.97"/>
    <n v="3"/>
    <n v="0"/>
    <n v="14.992499999999996"/>
    <n v="1"/>
  </r>
  <r>
    <n v="1781"/>
    <s v="CA-2013-124667"/>
    <x v="0"/>
    <x v="583"/>
    <d v="2013-11-17T00:00:00"/>
    <x v="1"/>
    <s v="BD-11770"/>
    <x v="420"/>
    <s v="Consumer"/>
    <s v="United States"/>
    <s v="New York City"/>
    <x v="15"/>
    <n v="10011"/>
    <x v="3"/>
    <s v="OFF-ST-10002276"/>
    <x v="1"/>
    <s v="Storage"/>
    <x v="223"/>
    <n v="83.36"/>
    <n v="1"/>
    <n v="0"/>
    <n v="20.840000000000003"/>
    <n v="0"/>
  </r>
  <r>
    <n v="1782"/>
    <s v="CA-2012-111094"/>
    <x v="1"/>
    <x v="584"/>
    <d v="2012-07-13T00:00:00"/>
    <x v="1"/>
    <s v="CB-12535"/>
    <x v="118"/>
    <s v="Corporate"/>
    <s v="United States"/>
    <s v="Franklin"/>
    <x v="31"/>
    <n v="2038"/>
    <x v="3"/>
    <s v="OFF-PA-10001609"/>
    <x v="1"/>
    <s v="Paper"/>
    <x v="1107"/>
    <n v="6.58"/>
    <n v="2"/>
    <n v="0"/>
    <n v="3.0267999999999997"/>
    <n v="1"/>
  </r>
  <r>
    <n v="1783"/>
    <s v="CA-2012-111094"/>
    <x v="1"/>
    <x v="584"/>
    <d v="2012-07-13T00:00:00"/>
    <x v="1"/>
    <s v="CB-12535"/>
    <x v="118"/>
    <s v="Corporate"/>
    <s v="United States"/>
    <s v="Franklin"/>
    <x v="31"/>
    <n v="2038"/>
    <x v="3"/>
    <s v="OFF-BI-10001597"/>
    <x v="1"/>
    <s v="Binders"/>
    <x v="790"/>
    <n v="122.94"/>
    <n v="3"/>
    <n v="0"/>
    <n v="59.011199999999988"/>
    <n v="0"/>
  </r>
  <r>
    <n v="1784"/>
    <s v="CA-2014-166317"/>
    <x v="3"/>
    <x v="585"/>
    <d v="2014-09-27T00:00:00"/>
    <x v="1"/>
    <s v="JE-15610"/>
    <x v="531"/>
    <s v="Corporate"/>
    <s v="United States"/>
    <s v="Milwaukee"/>
    <x v="6"/>
    <n v="53209"/>
    <x v="2"/>
    <s v="OFF-PA-10004475"/>
    <x v="1"/>
    <s v="Paper"/>
    <x v="1063"/>
    <n v="219.84"/>
    <n v="4"/>
    <n v="0"/>
    <n v="107.7216"/>
    <n v="1"/>
  </r>
  <r>
    <n v="1785"/>
    <s v="CA-2014-166317"/>
    <x v="3"/>
    <x v="585"/>
    <d v="2014-09-27T00:00:00"/>
    <x v="1"/>
    <s v="JE-15610"/>
    <x v="531"/>
    <s v="Corporate"/>
    <s v="United States"/>
    <s v="Milwaukee"/>
    <x v="6"/>
    <n v="53209"/>
    <x v="2"/>
    <s v="TEC-AC-10004510"/>
    <x v="2"/>
    <s v="Accessories"/>
    <x v="944"/>
    <n v="98.16"/>
    <n v="6"/>
    <n v="0"/>
    <n v="9.8159999999999954"/>
    <n v="0"/>
  </r>
  <r>
    <n v="1786"/>
    <s v="CA-2014-166317"/>
    <x v="3"/>
    <x v="585"/>
    <d v="2014-09-27T00:00:00"/>
    <x v="1"/>
    <s v="JE-15610"/>
    <x v="531"/>
    <s v="Corporate"/>
    <s v="United States"/>
    <s v="Milwaukee"/>
    <x v="6"/>
    <n v="53209"/>
    <x v="2"/>
    <s v="OFF-BI-10002976"/>
    <x v="1"/>
    <s v="Binders"/>
    <x v="849"/>
    <n v="33.04"/>
    <n v="8"/>
    <n v="0"/>
    <n v="15.5288"/>
    <n v="0"/>
  </r>
  <r>
    <n v="1787"/>
    <s v="CA-2014-166317"/>
    <x v="3"/>
    <x v="585"/>
    <d v="2014-09-27T00:00:00"/>
    <x v="1"/>
    <s v="JE-15610"/>
    <x v="531"/>
    <s v="Corporate"/>
    <s v="United States"/>
    <s v="Milwaukee"/>
    <x v="6"/>
    <n v="53209"/>
    <x v="2"/>
    <s v="TEC-PH-10001615"/>
    <x v="2"/>
    <s v="Phones"/>
    <x v="1108"/>
    <n v="86.97"/>
    <n v="3"/>
    <n v="0"/>
    <n v="25.221299999999989"/>
    <n v="0"/>
  </r>
  <r>
    <n v="1788"/>
    <s v="CA-2012-154326"/>
    <x v="1"/>
    <x v="586"/>
    <d v="2012-02-19T00:00:00"/>
    <x v="1"/>
    <s v="RP-19855"/>
    <x v="532"/>
    <s v="Corporate"/>
    <s v="United States"/>
    <s v="Kenosha"/>
    <x v="6"/>
    <n v="53142"/>
    <x v="2"/>
    <s v="TEC-PH-10001819"/>
    <x v="2"/>
    <s v="Phones"/>
    <x v="805"/>
    <n v="134.97"/>
    <n v="3"/>
    <n v="0"/>
    <n v="64.785599999999988"/>
    <n v="1"/>
  </r>
  <r>
    <n v="1789"/>
    <s v="CA-2012-154326"/>
    <x v="1"/>
    <x v="586"/>
    <d v="2012-02-19T00:00:00"/>
    <x v="1"/>
    <s v="RP-19855"/>
    <x v="532"/>
    <s v="Corporate"/>
    <s v="United States"/>
    <s v="Kenosha"/>
    <x v="6"/>
    <n v="53142"/>
    <x v="2"/>
    <s v="TEC-PH-10000560"/>
    <x v="2"/>
    <s v="Phones"/>
    <x v="745"/>
    <n v="699.98"/>
    <n v="2"/>
    <n v="0"/>
    <n v="195.99440000000004"/>
    <n v="0"/>
  </r>
  <r>
    <n v="1790"/>
    <s v="CA-2012-154326"/>
    <x v="1"/>
    <x v="586"/>
    <d v="2012-02-19T00:00:00"/>
    <x v="1"/>
    <s v="RP-19855"/>
    <x v="532"/>
    <s v="Corporate"/>
    <s v="United States"/>
    <s v="Kenosha"/>
    <x v="6"/>
    <n v="53142"/>
    <x v="2"/>
    <s v="TEC-AC-10004568"/>
    <x v="2"/>
    <s v="Accessories"/>
    <x v="1109"/>
    <n v="139.94999999999999"/>
    <n v="5"/>
    <n v="0"/>
    <n v="26.590499999999988"/>
    <n v="0"/>
  </r>
  <r>
    <n v="1791"/>
    <s v="CA-2011-102008"/>
    <x v="2"/>
    <x v="587"/>
    <d v="2011-10-04T00:00:00"/>
    <x v="1"/>
    <s v="RA-19915"/>
    <x v="154"/>
    <s v="Consumer"/>
    <s v="United States"/>
    <s v="New York City"/>
    <x v="15"/>
    <n v="10011"/>
    <x v="3"/>
    <s v="OFF-PA-10004092"/>
    <x v="1"/>
    <s v="Paper"/>
    <x v="588"/>
    <n v="48.94"/>
    <n v="1"/>
    <n v="0"/>
    <n v="24.47"/>
    <n v="1"/>
  </r>
  <r>
    <n v="1792"/>
    <s v="CA-2011-120474"/>
    <x v="2"/>
    <x v="588"/>
    <d v="2011-12-03T00:00:00"/>
    <x v="2"/>
    <s v="RP-19390"/>
    <x v="261"/>
    <s v="Consumer"/>
    <s v="United States"/>
    <s v="Madison"/>
    <x v="6"/>
    <n v="53711"/>
    <x v="2"/>
    <s v="FUR-CH-10001854"/>
    <x v="0"/>
    <s v="Chairs"/>
    <x v="1110"/>
    <n v="2807.84"/>
    <n v="8"/>
    <n v="0"/>
    <n v="673.88160000000016"/>
    <n v="1"/>
  </r>
  <r>
    <n v="1793"/>
    <s v="CA-2011-120474"/>
    <x v="2"/>
    <x v="588"/>
    <d v="2011-12-03T00:00:00"/>
    <x v="2"/>
    <s v="RP-19390"/>
    <x v="261"/>
    <s v="Consumer"/>
    <s v="United States"/>
    <s v="Madison"/>
    <x v="6"/>
    <n v="53711"/>
    <x v="2"/>
    <s v="OFF-AR-10000475"/>
    <x v="1"/>
    <s v="Art"/>
    <x v="1111"/>
    <n v="46.64"/>
    <n v="4"/>
    <n v="0"/>
    <n v="12.592800000000004"/>
    <n v="0"/>
  </r>
  <r>
    <n v="1794"/>
    <s v="CA-2011-104773"/>
    <x v="2"/>
    <x v="589"/>
    <d v="2011-12-13T00:00:00"/>
    <x v="1"/>
    <s v="TB-21175"/>
    <x v="533"/>
    <s v="Corporate"/>
    <s v="United States"/>
    <s v="Houston"/>
    <x v="5"/>
    <n v="77041"/>
    <x v="2"/>
    <s v="OFF-ST-10000777"/>
    <x v="1"/>
    <s v="Storage"/>
    <x v="117"/>
    <n v="60.415999999999997"/>
    <n v="2"/>
    <n v="0.2"/>
    <n v="6.0416000000000025"/>
    <n v="1"/>
  </r>
  <r>
    <n v="1795"/>
    <s v="CA-2013-140774"/>
    <x v="0"/>
    <x v="64"/>
    <d v="2013-09-11T00:00:00"/>
    <x v="1"/>
    <s v="BE-11455"/>
    <x v="534"/>
    <s v="Home Office"/>
    <s v="United States"/>
    <s v="Olathe"/>
    <x v="41"/>
    <n v="66062"/>
    <x v="2"/>
    <s v="OFF-AR-10004022"/>
    <x v="1"/>
    <s v="Art"/>
    <x v="898"/>
    <n v="107.94"/>
    <n v="3"/>
    <n v="0"/>
    <n v="26.984999999999992"/>
    <n v="1"/>
  </r>
  <r>
    <n v="1796"/>
    <s v="US-2014-139465"/>
    <x v="3"/>
    <x v="151"/>
    <d v="2014-08-31T00:00:00"/>
    <x v="2"/>
    <s v="MR-17545"/>
    <x v="280"/>
    <s v="Home Office"/>
    <s v="United States"/>
    <s v="New York City"/>
    <x v="15"/>
    <n v="10024"/>
    <x v="3"/>
    <s v="OFF-ST-10002352"/>
    <x v="1"/>
    <s v="Storage"/>
    <x v="847"/>
    <n v="63.84"/>
    <n v="8"/>
    <n v="0"/>
    <n v="16.598399999999998"/>
    <n v="1"/>
  </r>
  <r>
    <n v="1797"/>
    <s v="US-2014-139465"/>
    <x v="3"/>
    <x v="151"/>
    <d v="2014-08-31T00:00:00"/>
    <x v="2"/>
    <s v="MR-17545"/>
    <x v="280"/>
    <s v="Home Office"/>
    <s v="United States"/>
    <s v="New York City"/>
    <x v="15"/>
    <n v="10024"/>
    <x v="3"/>
    <s v="TEC-PH-10000455"/>
    <x v="2"/>
    <s v="Phones"/>
    <x v="1112"/>
    <n v="347.96999999999997"/>
    <n v="3"/>
    <n v="0"/>
    <n v="100.91129999999997"/>
    <n v="0"/>
  </r>
  <r>
    <n v="1798"/>
    <s v="US-2014-139465"/>
    <x v="3"/>
    <x v="151"/>
    <d v="2014-08-31T00:00:00"/>
    <x v="2"/>
    <s v="MR-17545"/>
    <x v="280"/>
    <s v="Home Office"/>
    <s v="United States"/>
    <s v="New York City"/>
    <x v="15"/>
    <n v="10024"/>
    <x v="3"/>
    <s v="OFF-BI-10003910"/>
    <x v="1"/>
    <s v="Binders"/>
    <x v="8"/>
    <n v="37.008000000000003"/>
    <n v="6"/>
    <n v="0.2"/>
    <n v="11.565"/>
    <n v="0"/>
  </r>
  <r>
    <n v="1799"/>
    <s v="CA-2013-100965"/>
    <x v="0"/>
    <x v="274"/>
    <d v="2013-07-12T00:00:00"/>
    <x v="1"/>
    <s v="RM-19375"/>
    <x v="528"/>
    <s v="Consumer"/>
    <s v="United States"/>
    <s v="San Jose"/>
    <x v="1"/>
    <n v="95123"/>
    <x v="1"/>
    <s v="FUR-FU-10003039"/>
    <x v="0"/>
    <s v="Furnishings"/>
    <x v="479"/>
    <n v="215.65"/>
    <n v="5"/>
    <n v="0"/>
    <n v="73.320999999999998"/>
    <n v="1"/>
  </r>
  <r>
    <n v="1800"/>
    <s v="CA-2013-121034"/>
    <x v="0"/>
    <x v="590"/>
    <d v="2013-08-11T00:00:00"/>
    <x v="0"/>
    <s v="JF-15565"/>
    <x v="535"/>
    <s v="Consumer"/>
    <s v="United States"/>
    <s v="Dallas"/>
    <x v="5"/>
    <n v="75081"/>
    <x v="2"/>
    <s v="OFF-FA-10000585"/>
    <x v="1"/>
    <s v="Fasteners"/>
    <x v="202"/>
    <n v="11.168000000000001"/>
    <n v="4"/>
    <n v="0.2"/>
    <n v="3.6295999999999995"/>
    <n v="1"/>
  </r>
  <r>
    <n v="1801"/>
    <s v="CA-2013-121034"/>
    <x v="0"/>
    <x v="590"/>
    <d v="2013-08-11T00:00:00"/>
    <x v="0"/>
    <s v="JF-15565"/>
    <x v="535"/>
    <s v="Consumer"/>
    <s v="United States"/>
    <s v="Dallas"/>
    <x v="5"/>
    <n v="75081"/>
    <x v="2"/>
    <s v="OFF-PA-10001994"/>
    <x v="1"/>
    <s v="Paper"/>
    <x v="1113"/>
    <n v="53.952000000000005"/>
    <n v="3"/>
    <n v="0.2"/>
    <n v="17.534399999999998"/>
    <n v="0"/>
  </r>
  <r>
    <n v="1802"/>
    <s v="CA-2013-149461"/>
    <x v="0"/>
    <x v="373"/>
    <d v="2013-11-20T00:00:00"/>
    <x v="1"/>
    <s v="AS-10135"/>
    <x v="216"/>
    <s v="Home Office"/>
    <s v="United States"/>
    <s v="Auburn"/>
    <x v="4"/>
    <n v="98002"/>
    <x v="1"/>
    <s v="FUR-FU-10004270"/>
    <x v="0"/>
    <s v="Furnishings"/>
    <x v="989"/>
    <n v="4.18"/>
    <n v="1"/>
    <n v="0"/>
    <n v="1.5047999999999999"/>
    <n v="1"/>
  </r>
  <r>
    <n v="1803"/>
    <s v="CA-2014-158379"/>
    <x v="3"/>
    <x v="585"/>
    <d v="2014-09-27T00:00:00"/>
    <x v="0"/>
    <s v="JA-15970"/>
    <x v="350"/>
    <s v="Consumer"/>
    <s v="United States"/>
    <s v="Philadelphia"/>
    <x v="9"/>
    <n v="19134"/>
    <x v="3"/>
    <s v="OFF-BI-10002498"/>
    <x v="1"/>
    <s v="Binders"/>
    <x v="435"/>
    <n v="5.6070000000000011"/>
    <n v="1"/>
    <n v="0.7"/>
    <n v="-4.2987000000000002"/>
    <n v="1"/>
  </r>
  <r>
    <n v="1804"/>
    <s v="CA-2014-158379"/>
    <x v="3"/>
    <x v="585"/>
    <d v="2014-09-27T00:00:00"/>
    <x v="0"/>
    <s v="JA-15970"/>
    <x v="350"/>
    <s v="Consumer"/>
    <s v="United States"/>
    <s v="Philadelphia"/>
    <x v="9"/>
    <n v="19134"/>
    <x v="3"/>
    <s v="OFF-SU-10002881"/>
    <x v="1"/>
    <s v="Supplies"/>
    <x v="461"/>
    <n v="4663.7360000000008"/>
    <n v="7"/>
    <n v="0.2"/>
    <n v="-1049.3406"/>
    <n v="0"/>
  </r>
  <r>
    <n v="1805"/>
    <s v="CA-2014-158379"/>
    <x v="3"/>
    <x v="585"/>
    <d v="2014-09-27T00:00:00"/>
    <x v="0"/>
    <s v="JA-15970"/>
    <x v="350"/>
    <s v="Consumer"/>
    <s v="United States"/>
    <s v="Philadelphia"/>
    <x v="9"/>
    <n v="19134"/>
    <x v="3"/>
    <s v="TEC-AC-10002926"/>
    <x v="2"/>
    <s v="Accessories"/>
    <x v="1114"/>
    <n v="79.984000000000009"/>
    <n v="2"/>
    <n v="0.2"/>
    <n v="22.995400000000004"/>
    <n v="0"/>
  </r>
  <r>
    <n v="1806"/>
    <s v="US-2013-116729"/>
    <x v="0"/>
    <x v="591"/>
    <d v="2013-12-29T00:00:00"/>
    <x v="2"/>
    <s v="GK-14620"/>
    <x v="136"/>
    <s v="Corporate"/>
    <s v="United States"/>
    <s v="Los Angeles"/>
    <x v="1"/>
    <n v="90049"/>
    <x v="1"/>
    <s v="TEC-PH-10002200"/>
    <x v="2"/>
    <s v="Phones"/>
    <x v="868"/>
    <n v="2575.944"/>
    <n v="7"/>
    <n v="0.2"/>
    <n v="257.59440000000029"/>
    <n v="1"/>
  </r>
  <r>
    <n v="1807"/>
    <s v="US-2013-116729"/>
    <x v="0"/>
    <x v="591"/>
    <d v="2013-12-29T00:00:00"/>
    <x v="2"/>
    <s v="GK-14620"/>
    <x v="136"/>
    <s v="Corporate"/>
    <s v="United States"/>
    <s v="Los Angeles"/>
    <x v="1"/>
    <n v="90049"/>
    <x v="1"/>
    <s v="OFF-PA-10002005"/>
    <x v="1"/>
    <s v="Paper"/>
    <x v="505"/>
    <n v="45.36"/>
    <n v="7"/>
    <n v="0"/>
    <n v="21.772800000000004"/>
    <n v="0"/>
  </r>
  <r>
    <n v="1808"/>
    <s v="US-2013-116729"/>
    <x v="0"/>
    <x v="591"/>
    <d v="2013-12-29T00:00:00"/>
    <x v="2"/>
    <s v="GK-14620"/>
    <x v="136"/>
    <s v="Corporate"/>
    <s v="United States"/>
    <s v="Los Angeles"/>
    <x v="1"/>
    <n v="90049"/>
    <x v="1"/>
    <s v="TEC-AC-10001465"/>
    <x v="2"/>
    <s v="Accessories"/>
    <x v="473"/>
    <n v="254.24"/>
    <n v="7"/>
    <n v="0"/>
    <n v="76.271999999999977"/>
    <n v="0"/>
  </r>
  <r>
    <n v="1809"/>
    <s v="CA-2013-164938"/>
    <x v="0"/>
    <x v="592"/>
    <d v="2013-02-13T00:00:00"/>
    <x v="2"/>
    <s v="PB-19210"/>
    <x v="536"/>
    <s v="Corporate"/>
    <s v="United States"/>
    <s v="Tulsa"/>
    <x v="26"/>
    <n v="74133"/>
    <x v="2"/>
    <s v="TEC-PH-10004897"/>
    <x v="2"/>
    <s v="Phones"/>
    <x v="1115"/>
    <n v="69.930000000000007"/>
    <n v="7"/>
    <n v="0"/>
    <n v="0.69929999999999914"/>
    <n v="1"/>
  </r>
  <r>
    <n v="1810"/>
    <s v="CA-2013-165484"/>
    <x v="0"/>
    <x v="248"/>
    <d v="2013-10-30T00:00:00"/>
    <x v="1"/>
    <s v="HK-14890"/>
    <x v="96"/>
    <s v="Corporate"/>
    <s v="United States"/>
    <s v="Chicago"/>
    <x v="10"/>
    <n v="60610"/>
    <x v="2"/>
    <s v="FUR-FU-10001196"/>
    <x v="0"/>
    <s v="Furnishings"/>
    <x v="1116"/>
    <n v="16.155999999999999"/>
    <n v="7"/>
    <n v="0.6"/>
    <n v="-12.116999999999999"/>
    <n v="1"/>
  </r>
  <r>
    <n v="1811"/>
    <s v="CA-2013-165484"/>
    <x v="0"/>
    <x v="248"/>
    <d v="2013-10-30T00:00:00"/>
    <x v="1"/>
    <s v="HK-14890"/>
    <x v="96"/>
    <s v="Corporate"/>
    <s v="United States"/>
    <s v="Chicago"/>
    <x v="10"/>
    <n v="60610"/>
    <x v="2"/>
    <s v="OFF-PA-10000595"/>
    <x v="1"/>
    <s v="Paper"/>
    <x v="1117"/>
    <n v="54.816000000000003"/>
    <n v="3"/>
    <n v="0.2"/>
    <n v="17.815199999999997"/>
    <n v="0"/>
  </r>
  <r>
    <n v="1812"/>
    <s v="CA-2011-132612"/>
    <x v="2"/>
    <x v="3"/>
    <d v="2011-06-11T00:00:00"/>
    <x v="0"/>
    <s v="FO-14305"/>
    <x v="383"/>
    <s v="Consumer"/>
    <s v="United States"/>
    <s v="Harrisonburg"/>
    <x v="17"/>
    <n v="22801"/>
    <x v="0"/>
    <s v="FUR-TA-10004534"/>
    <x v="0"/>
    <s v="Tables"/>
    <x v="121"/>
    <n v="1441.3"/>
    <n v="7"/>
    <n v="0"/>
    <n v="245.0209999999999"/>
    <n v="1"/>
  </r>
  <r>
    <n v="1813"/>
    <s v="US-2014-161193"/>
    <x v="3"/>
    <x v="225"/>
    <d v="2014-11-27T00:00:00"/>
    <x v="1"/>
    <s v="BT-11680"/>
    <x v="537"/>
    <s v="Consumer"/>
    <s v="United States"/>
    <s v="Newark"/>
    <x v="24"/>
    <n v="43055"/>
    <x v="3"/>
    <s v="FUR-FU-10001861"/>
    <x v="0"/>
    <s v="Furnishings"/>
    <x v="272"/>
    <n v="77.599999999999994"/>
    <n v="5"/>
    <n v="0.2"/>
    <n v="28.129999999999995"/>
    <n v="1"/>
  </r>
  <r>
    <n v="1814"/>
    <s v="US-2014-161193"/>
    <x v="3"/>
    <x v="225"/>
    <d v="2014-11-27T00:00:00"/>
    <x v="1"/>
    <s v="BT-11680"/>
    <x v="537"/>
    <s v="Consumer"/>
    <s v="United States"/>
    <s v="Newark"/>
    <x v="24"/>
    <n v="43055"/>
    <x v="3"/>
    <s v="FUR-FU-10000206"/>
    <x v="0"/>
    <s v="Furnishings"/>
    <x v="392"/>
    <n v="4.6560000000000006"/>
    <n v="2"/>
    <n v="0.2"/>
    <n v="1.5713999999999997"/>
    <n v="0"/>
  </r>
  <r>
    <n v="1815"/>
    <s v="CA-2012-131597"/>
    <x v="1"/>
    <x v="471"/>
    <d v="2012-09-18T00:00:00"/>
    <x v="1"/>
    <s v="SP-20620"/>
    <x v="407"/>
    <s v="Corporate"/>
    <s v="United States"/>
    <s v="Los Angeles"/>
    <x v="1"/>
    <n v="90045"/>
    <x v="1"/>
    <s v="FUR-TA-10002607"/>
    <x v="0"/>
    <s v="Tables"/>
    <x v="221"/>
    <n v="170.13600000000002"/>
    <n v="3"/>
    <n v="0.2"/>
    <n v="-8.5067999999999913"/>
    <n v="1"/>
  </r>
  <r>
    <n v="1816"/>
    <s v="CA-2012-164833"/>
    <x v="1"/>
    <x v="593"/>
    <d v="2012-06-04T00:00:00"/>
    <x v="3"/>
    <s v="LL-16840"/>
    <x v="328"/>
    <s v="Consumer"/>
    <s v="United States"/>
    <s v="Seattle"/>
    <x v="4"/>
    <n v="98105"/>
    <x v="1"/>
    <s v="OFF-LA-10000443"/>
    <x v="1"/>
    <s v="Labels"/>
    <x v="1118"/>
    <n v="7.38"/>
    <n v="2"/>
    <n v="0"/>
    <n v="3.4685999999999999"/>
    <n v="1"/>
  </r>
  <r>
    <n v="1817"/>
    <s v="CA-2012-164833"/>
    <x v="1"/>
    <x v="593"/>
    <d v="2012-06-04T00:00:00"/>
    <x v="3"/>
    <s v="LL-16840"/>
    <x v="328"/>
    <s v="Consumer"/>
    <s v="United States"/>
    <s v="Seattle"/>
    <x v="4"/>
    <n v="98105"/>
    <x v="1"/>
    <s v="OFF-AR-10004685"/>
    <x v="1"/>
    <s v="Art"/>
    <x v="181"/>
    <n v="9.26"/>
    <n v="2"/>
    <n v="0"/>
    <n v="3.0557999999999996"/>
    <n v="0"/>
  </r>
  <r>
    <n v="1818"/>
    <s v="CA-2012-125423"/>
    <x v="1"/>
    <x v="350"/>
    <d v="2012-12-15T00:00:00"/>
    <x v="0"/>
    <s v="MC-17575"/>
    <x v="430"/>
    <s v="Consumer"/>
    <s v="United States"/>
    <s v="Los Angeles"/>
    <x v="1"/>
    <n v="90036"/>
    <x v="1"/>
    <s v="OFF-LA-10001771"/>
    <x v="1"/>
    <s v="Labels"/>
    <x v="1119"/>
    <n v="9.9600000000000009"/>
    <n v="2"/>
    <n v="0"/>
    <n v="4.5815999999999999"/>
    <n v="1"/>
  </r>
  <r>
    <n v="1819"/>
    <s v="US-2011-130379"/>
    <x v="2"/>
    <x v="594"/>
    <d v="2011-05-29T00:00:00"/>
    <x v="1"/>
    <s v="JL-15235"/>
    <x v="538"/>
    <s v="Consumer"/>
    <s v="United States"/>
    <s v="Chicago"/>
    <x v="10"/>
    <n v="60623"/>
    <x v="2"/>
    <s v="OFF-AP-10001394"/>
    <x v="1"/>
    <s v="Appliances"/>
    <x v="1120"/>
    <n v="75.59999999999998"/>
    <n v="2"/>
    <n v="0.8"/>
    <n v="-166.32000000000005"/>
    <n v="1"/>
  </r>
  <r>
    <n v="1820"/>
    <s v="US-2011-130379"/>
    <x v="2"/>
    <x v="594"/>
    <d v="2011-05-29T00:00:00"/>
    <x v="1"/>
    <s v="JL-15235"/>
    <x v="538"/>
    <s v="Consumer"/>
    <s v="United States"/>
    <s v="Chicago"/>
    <x v="10"/>
    <n v="60623"/>
    <x v="2"/>
    <s v="FUR-FU-10002553"/>
    <x v="0"/>
    <s v="Furnishings"/>
    <x v="1121"/>
    <n v="29.32"/>
    <n v="2"/>
    <n v="0.6"/>
    <n v="-24.188999999999993"/>
    <n v="0"/>
  </r>
  <r>
    <n v="1821"/>
    <s v="CA-2013-168956"/>
    <x v="0"/>
    <x v="595"/>
    <d v="2013-02-20T00:00:00"/>
    <x v="1"/>
    <s v="EA-14035"/>
    <x v="105"/>
    <s v="Corporate"/>
    <s v="United States"/>
    <s v="Chicago"/>
    <x v="10"/>
    <n v="60623"/>
    <x v="2"/>
    <s v="OFF-AP-10004233"/>
    <x v="1"/>
    <s v="Appliances"/>
    <x v="1122"/>
    <n v="92.063999999999979"/>
    <n v="6"/>
    <n v="0.8"/>
    <n v="-225.55680000000007"/>
    <n v="1"/>
  </r>
  <r>
    <n v="1822"/>
    <s v="CA-2013-168956"/>
    <x v="0"/>
    <x v="595"/>
    <d v="2013-02-20T00:00:00"/>
    <x v="1"/>
    <s v="EA-14035"/>
    <x v="105"/>
    <s v="Corporate"/>
    <s v="United States"/>
    <s v="Chicago"/>
    <x v="10"/>
    <n v="60623"/>
    <x v="2"/>
    <s v="OFF-FA-10000304"/>
    <x v="1"/>
    <s v="Fasteners"/>
    <x v="52"/>
    <n v="6.9760000000000009"/>
    <n v="4"/>
    <n v="0.2"/>
    <n v="1.8312000000000004"/>
    <n v="0"/>
  </r>
  <r>
    <n v="1823"/>
    <s v="CA-2013-168956"/>
    <x v="0"/>
    <x v="595"/>
    <d v="2013-02-20T00:00:00"/>
    <x v="1"/>
    <s v="EA-14035"/>
    <x v="105"/>
    <s v="Corporate"/>
    <s v="United States"/>
    <s v="Chicago"/>
    <x v="10"/>
    <n v="60623"/>
    <x v="2"/>
    <s v="FUR-CH-10004754"/>
    <x v="0"/>
    <s v="Chairs"/>
    <x v="1123"/>
    <n v="62.957999999999998"/>
    <n v="3"/>
    <n v="0.3"/>
    <n v="-2.6981999999999999"/>
    <n v="0"/>
  </r>
  <r>
    <n v="1824"/>
    <s v="CA-2013-168956"/>
    <x v="0"/>
    <x v="595"/>
    <d v="2013-02-20T00:00:00"/>
    <x v="1"/>
    <s v="EA-14035"/>
    <x v="105"/>
    <s v="Corporate"/>
    <s v="United States"/>
    <s v="Chicago"/>
    <x v="10"/>
    <n v="60623"/>
    <x v="2"/>
    <s v="OFF-PA-10000809"/>
    <x v="1"/>
    <s v="Paper"/>
    <x v="1124"/>
    <n v="5.1840000000000011"/>
    <n v="1"/>
    <n v="0.2"/>
    <n v="1.8144"/>
    <n v="0"/>
  </r>
  <r>
    <n v="1825"/>
    <s v="CA-2013-167507"/>
    <x v="0"/>
    <x v="596"/>
    <d v="2013-12-29T00:00:00"/>
    <x v="1"/>
    <s v="SA-20830"/>
    <x v="193"/>
    <s v="Consumer"/>
    <s v="United States"/>
    <s v="Redmond"/>
    <x v="21"/>
    <n v="97756"/>
    <x v="1"/>
    <s v="OFF-BI-10003694"/>
    <x v="1"/>
    <s v="Binders"/>
    <x v="850"/>
    <n v="31.32"/>
    <n v="10"/>
    <n v="0.7"/>
    <n v="-25.05599999999999"/>
    <n v="1"/>
  </r>
  <r>
    <n v="1826"/>
    <s v="CA-2013-167507"/>
    <x v="0"/>
    <x v="596"/>
    <d v="2013-12-29T00:00:00"/>
    <x v="1"/>
    <s v="SA-20830"/>
    <x v="193"/>
    <s v="Consumer"/>
    <s v="United States"/>
    <s v="Redmond"/>
    <x v="21"/>
    <n v="97756"/>
    <x v="1"/>
    <s v="FUR-FU-10001935"/>
    <x v="0"/>
    <s v="Furnishings"/>
    <x v="341"/>
    <n v="11.840000000000002"/>
    <n v="4"/>
    <n v="0.2"/>
    <n v="3.108000000000001"/>
    <n v="0"/>
  </r>
  <r>
    <n v="1827"/>
    <s v="CA-2013-167507"/>
    <x v="0"/>
    <x v="596"/>
    <d v="2013-12-29T00:00:00"/>
    <x v="1"/>
    <s v="SA-20830"/>
    <x v="193"/>
    <s v="Consumer"/>
    <s v="United States"/>
    <s v="Redmond"/>
    <x v="21"/>
    <n v="97756"/>
    <x v="1"/>
    <s v="FUR-FU-10002878"/>
    <x v="0"/>
    <s v="Furnishings"/>
    <x v="1125"/>
    <n v="22.784000000000002"/>
    <n v="1"/>
    <n v="0.2"/>
    <n v="4.8416000000000006"/>
    <n v="0"/>
  </r>
  <r>
    <n v="1828"/>
    <s v="CA-2013-109344"/>
    <x v="0"/>
    <x v="597"/>
    <d v="2013-02-11T00:00:00"/>
    <x v="0"/>
    <s v="CH-12070"/>
    <x v="539"/>
    <s v="Home Office"/>
    <s v="United States"/>
    <s v="Raleigh"/>
    <x v="3"/>
    <n v="27604"/>
    <x v="0"/>
    <s v="TEC-PH-10002624"/>
    <x v="2"/>
    <s v="Phones"/>
    <x v="1126"/>
    <n v="1127.9760000000001"/>
    <n v="3"/>
    <n v="0.2"/>
    <n v="126.8972999999998"/>
    <n v="1"/>
  </r>
  <r>
    <n v="1829"/>
    <s v="US-2012-140851"/>
    <x v="1"/>
    <x v="562"/>
    <d v="2012-07-15T00:00:00"/>
    <x v="0"/>
    <s v="ND-18460"/>
    <x v="540"/>
    <s v="Corporate"/>
    <s v="United States"/>
    <s v="Macon"/>
    <x v="32"/>
    <n v="31204"/>
    <x v="0"/>
    <s v="OFF-PA-10000019"/>
    <x v="1"/>
    <s v="Paper"/>
    <x v="704"/>
    <n v="38.880000000000003"/>
    <n v="6"/>
    <n v="0"/>
    <n v="18.662400000000002"/>
    <n v="1"/>
  </r>
  <r>
    <n v="1830"/>
    <s v="CA-2011-103373"/>
    <x v="2"/>
    <x v="598"/>
    <d v="2011-05-24T00:00:00"/>
    <x v="1"/>
    <s v="BS-11755"/>
    <x v="94"/>
    <s v="Consumer"/>
    <s v="United States"/>
    <s v="Cleveland"/>
    <x v="24"/>
    <n v="44105"/>
    <x v="3"/>
    <s v="TEC-PH-10002885"/>
    <x v="2"/>
    <s v="Phones"/>
    <x v="1127"/>
    <n v="779.79600000000005"/>
    <n v="2"/>
    <n v="0.4"/>
    <n v="-168.95579999999995"/>
    <n v="1"/>
  </r>
  <r>
    <n v="1831"/>
    <s v="CA-2014-145884"/>
    <x v="3"/>
    <x v="208"/>
    <d v="2014-10-22T00:00:00"/>
    <x v="3"/>
    <s v="SL-20155"/>
    <x v="359"/>
    <s v="Home Office"/>
    <s v="United States"/>
    <s v="Muskogee"/>
    <x v="26"/>
    <n v="74403"/>
    <x v="2"/>
    <s v="TEC-PH-10000895"/>
    <x v="2"/>
    <s v="Phones"/>
    <x v="1128"/>
    <n v="1439.92"/>
    <n v="8"/>
    <n v="0"/>
    <n v="374.37920000000008"/>
    <n v="1"/>
  </r>
  <r>
    <n v="1832"/>
    <s v="CA-2014-145884"/>
    <x v="3"/>
    <x v="208"/>
    <d v="2014-10-22T00:00:00"/>
    <x v="3"/>
    <s v="SL-20155"/>
    <x v="359"/>
    <s v="Home Office"/>
    <s v="United States"/>
    <s v="Muskogee"/>
    <x v="26"/>
    <n v="74403"/>
    <x v="2"/>
    <s v="FUR-TA-10002356"/>
    <x v="0"/>
    <s v="Tables"/>
    <x v="728"/>
    <n v="262.11"/>
    <n v="1"/>
    <n v="0"/>
    <n v="62.906399999999991"/>
    <n v="0"/>
  </r>
  <r>
    <n v="1833"/>
    <s v="CA-2012-131422"/>
    <x v="1"/>
    <x v="599"/>
    <d v="2012-11-09T00:00:00"/>
    <x v="1"/>
    <s v="GB-14530"/>
    <x v="334"/>
    <s v="Corporate"/>
    <s v="United States"/>
    <s v="Monroe"/>
    <x v="3"/>
    <n v="28110"/>
    <x v="0"/>
    <s v="FUR-CH-10001270"/>
    <x v="0"/>
    <s v="Chairs"/>
    <x v="851"/>
    <n v="207"/>
    <n v="3"/>
    <n v="0.2"/>
    <n v="25.874999999999972"/>
    <n v="1"/>
  </r>
  <r>
    <n v="1834"/>
    <s v="CA-2014-162691"/>
    <x v="3"/>
    <x v="378"/>
    <d v="2014-08-08T00:00:00"/>
    <x v="1"/>
    <s v="AS-10045"/>
    <x v="442"/>
    <s v="Corporate"/>
    <s v="United States"/>
    <s v="Austin"/>
    <x v="5"/>
    <n v="78745"/>
    <x v="2"/>
    <s v="TEC-MA-10000488"/>
    <x v="2"/>
    <s v="Machines"/>
    <x v="1129"/>
    <n v="1439.982"/>
    <n v="3"/>
    <n v="0.4"/>
    <n v="-263.99670000000026"/>
    <n v="1"/>
  </r>
  <r>
    <n v="1835"/>
    <s v="CA-2014-162691"/>
    <x v="3"/>
    <x v="378"/>
    <d v="2014-08-08T00:00:00"/>
    <x v="1"/>
    <s v="AS-10045"/>
    <x v="442"/>
    <s v="Corporate"/>
    <s v="United States"/>
    <s v="Austin"/>
    <x v="5"/>
    <n v="78745"/>
    <x v="2"/>
    <s v="OFF-PA-10003729"/>
    <x v="1"/>
    <s v="Paper"/>
    <x v="1130"/>
    <n v="36.288000000000011"/>
    <n v="7"/>
    <n v="0.2"/>
    <n v="12.700800000000001"/>
    <n v="0"/>
  </r>
  <r>
    <n v="1836"/>
    <s v="CA-2011-141278"/>
    <x v="2"/>
    <x v="261"/>
    <d v="2011-06-24T00:00:00"/>
    <x v="2"/>
    <s v="RM-19375"/>
    <x v="528"/>
    <s v="Consumer"/>
    <s v="United States"/>
    <s v="Meriden"/>
    <x v="29"/>
    <n v="6450"/>
    <x v="3"/>
    <s v="OFF-AR-10003056"/>
    <x v="1"/>
    <s v="Art"/>
    <x v="18"/>
    <n v="21.400000000000002"/>
    <n v="5"/>
    <n v="0"/>
    <n v="6.2059999999999977"/>
    <n v="1"/>
  </r>
  <r>
    <n v="1837"/>
    <s v="CA-2014-122693"/>
    <x v="3"/>
    <x v="600"/>
    <d v="2014-02-22T00:00:00"/>
    <x v="0"/>
    <s v="NH-18610"/>
    <x v="468"/>
    <s v="Corporate"/>
    <s v="United States"/>
    <s v="Roswell"/>
    <x v="32"/>
    <n v="30076"/>
    <x v="0"/>
    <s v="OFF-AP-10002518"/>
    <x v="1"/>
    <s v="Appliances"/>
    <x v="158"/>
    <n v="1245.8599999999999"/>
    <n v="7"/>
    <n v="0"/>
    <n v="361.29939999999988"/>
    <n v="1"/>
  </r>
  <r>
    <n v="1838"/>
    <s v="CA-2011-117345"/>
    <x v="2"/>
    <x v="601"/>
    <d v="2011-08-05T00:00:00"/>
    <x v="1"/>
    <s v="BF-10975"/>
    <x v="541"/>
    <s v="Corporate"/>
    <s v="United States"/>
    <s v="Charlotte"/>
    <x v="3"/>
    <n v="28205"/>
    <x v="0"/>
    <s v="OFF-LA-10000240"/>
    <x v="1"/>
    <s v="Labels"/>
    <x v="2"/>
    <n v="17.544"/>
    <n v="3"/>
    <n v="0.2"/>
    <n v="5.9210999999999983"/>
    <n v="1"/>
  </r>
  <r>
    <n v="1839"/>
    <s v="CA-2011-117345"/>
    <x v="2"/>
    <x v="601"/>
    <d v="2011-08-05T00:00:00"/>
    <x v="1"/>
    <s v="BF-10975"/>
    <x v="541"/>
    <s v="Corporate"/>
    <s v="United States"/>
    <s v="Charlotte"/>
    <x v="3"/>
    <n v="28205"/>
    <x v="0"/>
    <s v="FUR-FU-10000629"/>
    <x v="0"/>
    <s v="Furnishings"/>
    <x v="93"/>
    <n v="44.128"/>
    <n v="4"/>
    <n v="0.2"/>
    <n v="12.135200000000001"/>
    <n v="0"/>
  </r>
  <r>
    <n v="1840"/>
    <s v="CA-2011-117345"/>
    <x v="2"/>
    <x v="601"/>
    <d v="2011-08-05T00:00:00"/>
    <x v="1"/>
    <s v="BF-10975"/>
    <x v="541"/>
    <s v="Corporate"/>
    <s v="United States"/>
    <s v="Charlotte"/>
    <x v="3"/>
    <n v="28205"/>
    <x v="0"/>
    <s v="OFF-AP-10001005"/>
    <x v="1"/>
    <s v="Appliances"/>
    <x v="1131"/>
    <n v="62.920000000000009"/>
    <n v="1"/>
    <n v="0.2"/>
    <n v="10.224499999999994"/>
    <n v="0"/>
  </r>
  <r>
    <n v="1841"/>
    <s v="CA-2011-117345"/>
    <x v="2"/>
    <x v="601"/>
    <d v="2011-08-05T00:00:00"/>
    <x v="1"/>
    <s v="BF-10975"/>
    <x v="541"/>
    <s v="Corporate"/>
    <s v="United States"/>
    <s v="Charlotte"/>
    <x v="3"/>
    <n v="28205"/>
    <x v="0"/>
    <s v="OFF-PA-10002377"/>
    <x v="1"/>
    <s v="Paper"/>
    <x v="127"/>
    <n v="78.304000000000002"/>
    <n v="2"/>
    <n v="0.2"/>
    <n v="29.363999999999997"/>
    <n v="0"/>
  </r>
  <r>
    <n v="1842"/>
    <s v="CA-2013-157763"/>
    <x v="0"/>
    <x v="427"/>
    <d v="2013-07-24T00:00:00"/>
    <x v="1"/>
    <s v="KH-16330"/>
    <x v="542"/>
    <s v="Corporate"/>
    <s v="United States"/>
    <s v="Bowling Green"/>
    <x v="0"/>
    <n v="42104"/>
    <x v="0"/>
    <s v="FUR-CH-10000988"/>
    <x v="0"/>
    <s v="Chairs"/>
    <x v="1132"/>
    <n v="140.81"/>
    <n v="1"/>
    <n v="0"/>
    <n v="39.4268"/>
    <n v="1"/>
  </r>
  <r>
    <n v="1843"/>
    <s v="CA-2012-135391"/>
    <x v="1"/>
    <x v="97"/>
    <d v="2012-02-11T00:00:00"/>
    <x v="0"/>
    <s v="FA-14230"/>
    <x v="135"/>
    <s v="Corporate"/>
    <s v="United States"/>
    <s v="San Antonio"/>
    <x v="5"/>
    <n v="78207"/>
    <x v="2"/>
    <s v="OFF-LA-10001074"/>
    <x v="1"/>
    <s v="Labels"/>
    <x v="297"/>
    <n v="40.096000000000004"/>
    <n v="4"/>
    <n v="0.2"/>
    <n v="13.532399999999996"/>
    <n v="1"/>
  </r>
  <r>
    <n v="1844"/>
    <s v="CA-2012-135391"/>
    <x v="1"/>
    <x v="97"/>
    <d v="2012-02-11T00:00:00"/>
    <x v="0"/>
    <s v="FA-14230"/>
    <x v="135"/>
    <s v="Corporate"/>
    <s v="United States"/>
    <s v="San Antonio"/>
    <x v="5"/>
    <n v="78207"/>
    <x v="2"/>
    <s v="FUR-FU-10001986"/>
    <x v="0"/>
    <s v="Furnishings"/>
    <x v="1133"/>
    <n v="40.783999999999999"/>
    <n v="2"/>
    <n v="0.6"/>
    <n v="-30.588000000000001"/>
    <n v="0"/>
  </r>
  <r>
    <n v="1845"/>
    <s v="US-2014-113852"/>
    <x v="3"/>
    <x v="570"/>
    <d v="2014-08-03T00:00:00"/>
    <x v="1"/>
    <s v="GW-14605"/>
    <x v="543"/>
    <s v="Consumer"/>
    <s v="United States"/>
    <s v="Seattle"/>
    <x v="4"/>
    <n v="98115"/>
    <x v="1"/>
    <s v="TEC-AC-10003027"/>
    <x v="2"/>
    <s v="Accessories"/>
    <x v="25"/>
    <n v="90.570000000000007"/>
    <n v="3"/>
    <n v="0"/>
    <n v="11.774100000000004"/>
    <n v="1"/>
  </r>
  <r>
    <n v="1846"/>
    <s v="US-2014-158512"/>
    <x v="3"/>
    <x v="602"/>
    <d v="2014-01-18T00:00:00"/>
    <x v="0"/>
    <s v="DA-13450"/>
    <x v="526"/>
    <s v="Home Office"/>
    <s v="United States"/>
    <s v="Washington"/>
    <x v="40"/>
    <n v="20016"/>
    <x v="3"/>
    <s v="OFF-PA-10001804"/>
    <x v="1"/>
    <s v="Paper"/>
    <x v="128"/>
    <n v="40.08"/>
    <n v="6"/>
    <n v="0"/>
    <n v="19.238399999999999"/>
    <n v="1"/>
  </r>
  <r>
    <n v="1847"/>
    <s v="US-2014-158512"/>
    <x v="3"/>
    <x v="602"/>
    <d v="2014-01-18T00:00:00"/>
    <x v="0"/>
    <s v="DA-13450"/>
    <x v="526"/>
    <s v="Home Office"/>
    <s v="United States"/>
    <s v="Washington"/>
    <x v="40"/>
    <n v="20016"/>
    <x v="3"/>
    <s v="FUR-FU-10004973"/>
    <x v="0"/>
    <s v="Furnishings"/>
    <x v="1134"/>
    <n v="37.68"/>
    <n v="2"/>
    <n v="0"/>
    <n v="15.825600000000001"/>
    <n v="0"/>
  </r>
  <r>
    <n v="1848"/>
    <s v="CA-2014-128370"/>
    <x v="3"/>
    <x v="18"/>
    <d v="2014-09-11T00:00:00"/>
    <x v="3"/>
    <s v="FH-14275"/>
    <x v="395"/>
    <s v="Corporate"/>
    <s v="United States"/>
    <s v="Los Angeles"/>
    <x v="1"/>
    <n v="90004"/>
    <x v="1"/>
    <s v="FUR-CH-10002602"/>
    <x v="0"/>
    <s v="Chairs"/>
    <x v="288"/>
    <n v="362.35199999999998"/>
    <n v="3"/>
    <n v="0.2"/>
    <n v="27.176400000000015"/>
    <n v="1"/>
  </r>
  <r>
    <n v="1849"/>
    <s v="CA-2014-128370"/>
    <x v="3"/>
    <x v="18"/>
    <d v="2014-09-11T00:00:00"/>
    <x v="3"/>
    <s v="FH-14275"/>
    <x v="395"/>
    <s v="Corporate"/>
    <s v="United States"/>
    <s v="Los Angeles"/>
    <x v="1"/>
    <n v="90004"/>
    <x v="1"/>
    <s v="OFF-BI-10004140"/>
    <x v="1"/>
    <s v="Binders"/>
    <x v="304"/>
    <n v="7.1840000000000011"/>
    <n v="2"/>
    <n v="0.2"/>
    <n v="2.2449999999999992"/>
    <n v="0"/>
  </r>
  <r>
    <n v="1850"/>
    <s v="CA-2012-160472"/>
    <x v="1"/>
    <x v="603"/>
    <d v="2012-07-25T00:00:00"/>
    <x v="0"/>
    <s v="RK-19300"/>
    <x v="343"/>
    <s v="Consumer"/>
    <s v="United States"/>
    <s v="South Bend"/>
    <x v="14"/>
    <n v="46614"/>
    <x v="2"/>
    <s v="OFF-ST-10000464"/>
    <x v="1"/>
    <s v="Storage"/>
    <x v="1135"/>
    <n v="34.76"/>
    <n v="1"/>
    <n v="0"/>
    <n v="9.732800000000001"/>
    <n v="1"/>
  </r>
  <r>
    <n v="1851"/>
    <s v="CA-2012-160472"/>
    <x v="1"/>
    <x v="603"/>
    <d v="2012-07-25T00:00:00"/>
    <x v="0"/>
    <s v="RK-19300"/>
    <x v="343"/>
    <s v="Consumer"/>
    <s v="United States"/>
    <s v="South Bend"/>
    <x v="14"/>
    <n v="46614"/>
    <x v="2"/>
    <s v="TEC-AC-10002253"/>
    <x v="2"/>
    <s v="Accessories"/>
    <x v="572"/>
    <n v="831.2"/>
    <n v="5"/>
    <n v="0"/>
    <n v="124.68000000000004"/>
    <n v="0"/>
  </r>
  <r>
    <n v="1852"/>
    <s v="CA-2012-160472"/>
    <x v="1"/>
    <x v="603"/>
    <d v="2012-07-25T00:00:00"/>
    <x v="0"/>
    <s v="RK-19300"/>
    <x v="343"/>
    <s v="Consumer"/>
    <s v="United States"/>
    <s v="South Bend"/>
    <x v="14"/>
    <n v="46614"/>
    <x v="2"/>
    <s v="OFF-PA-10000528"/>
    <x v="1"/>
    <s v="Paper"/>
    <x v="1136"/>
    <n v="26.400000000000002"/>
    <n v="5"/>
    <n v="0"/>
    <n v="11.879999999999999"/>
    <n v="0"/>
  </r>
  <r>
    <n v="1853"/>
    <s v="CA-2012-160472"/>
    <x v="1"/>
    <x v="603"/>
    <d v="2012-07-25T00:00:00"/>
    <x v="0"/>
    <s v="RK-19300"/>
    <x v="343"/>
    <s v="Consumer"/>
    <s v="United States"/>
    <s v="South Bend"/>
    <x v="14"/>
    <n v="46614"/>
    <x v="2"/>
    <s v="OFF-EN-10000483"/>
    <x v="1"/>
    <s v="Envelopes"/>
    <x v="369"/>
    <n v="106.75"/>
    <n v="7"/>
    <n v="0"/>
    <n v="49.10499999999999"/>
    <n v="0"/>
  </r>
  <r>
    <n v="1854"/>
    <s v="CA-2012-160472"/>
    <x v="1"/>
    <x v="603"/>
    <d v="2012-07-25T00:00:00"/>
    <x v="0"/>
    <s v="RK-19300"/>
    <x v="343"/>
    <s v="Consumer"/>
    <s v="United States"/>
    <s v="South Bend"/>
    <x v="14"/>
    <n v="46614"/>
    <x v="2"/>
    <s v="OFF-PA-10003129"/>
    <x v="1"/>
    <s v="Paper"/>
    <x v="1137"/>
    <n v="97.82"/>
    <n v="2"/>
    <n v="0"/>
    <n v="45.975399999999993"/>
    <n v="0"/>
  </r>
  <r>
    <n v="1855"/>
    <s v="CA-2012-160472"/>
    <x v="1"/>
    <x v="603"/>
    <d v="2012-07-25T00:00:00"/>
    <x v="0"/>
    <s v="RK-19300"/>
    <x v="343"/>
    <s v="Consumer"/>
    <s v="United States"/>
    <s v="South Bend"/>
    <x v="14"/>
    <n v="46614"/>
    <x v="2"/>
    <s v="OFF-ST-10003442"/>
    <x v="1"/>
    <s v="Storage"/>
    <x v="86"/>
    <n v="141.4"/>
    <n v="5"/>
    <n v="0"/>
    <n v="38.177999999999997"/>
    <n v="0"/>
  </r>
  <r>
    <n v="1856"/>
    <s v="CA-2011-114643"/>
    <x v="2"/>
    <x v="604"/>
    <d v="2011-06-17T00:00:00"/>
    <x v="1"/>
    <s v="FM-14215"/>
    <x v="524"/>
    <s v="Corporate"/>
    <s v="United States"/>
    <s v="Los Angeles"/>
    <x v="1"/>
    <n v="90032"/>
    <x v="1"/>
    <s v="OFF-AR-10003631"/>
    <x v="1"/>
    <s v="Art"/>
    <x v="33"/>
    <n v="14.52"/>
    <n v="3"/>
    <n v="0"/>
    <n v="4.7915999999999999"/>
    <n v="1"/>
  </r>
  <r>
    <n v="1857"/>
    <s v="US-2014-158218"/>
    <x v="3"/>
    <x v="605"/>
    <d v="2014-05-16T00:00:00"/>
    <x v="0"/>
    <s v="AC-10420"/>
    <x v="141"/>
    <s v="Corporate"/>
    <s v="United States"/>
    <s v="Houston"/>
    <x v="5"/>
    <n v="77041"/>
    <x v="2"/>
    <s v="OFF-ST-10000563"/>
    <x v="1"/>
    <s v="Storage"/>
    <x v="894"/>
    <n v="127.92000000000002"/>
    <n v="5"/>
    <n v="0.2"/>
    <n v="-15.990000000000002"/>
    <n v="1"/>
  </r>
  <r>
    <n v="1858"/>
    <s v="US-2014-158218"/>
    <x v="3"/>
    <x v="605"/>
    <d v="2014-05-16T00:00:00"/>
    <x v="0"/>
    <s v="AC-10420"/>
    <x v="141"/>
    <s v="Corporate"/>
    <s v="United States"/>
    <s v="Houston"/>
    <x v="5"/>
    <n v="77041"/>
    <x v="2"/>
    <s v="OFF-BI-10002133"/>
    <x v="1"/>
    <s v="Binders"/>
    <x v="1138"/>
    <n v="34.239999999999988"/>
    <n v="4"/>
    <n v="0.8"/>
    <n v="-53.072000000000017"/>
    <n v="0"/>
  </r>
  <r>
    <n v="1859"/>
    <s v="CA-2012-121608"/>
    <x v="1"/>
    <x v="37"/>
    <d v="2012-09-05T00:00:00"/>
    <x v="2"/>
    <s v="JB-15400"/>
    <x v="80"/>
    <s v="Corporate"/>
    <s v="United States"/>
    <s v="Bristol"/>
    <x v="29"/>
    <n v="6010"/>
    <x v="3"/>
    <s v="OFF-AP-10002311"/>
    <x v="1"/>
    <s v="Appliances"/>
    <x v="14"/>
    <n v="137.62"/>
    <n v="2"/>
    <n v="0"/>
    <n v="60.552800000000005"/>
    <n v="1"/>
  </r>
  <r>
    <n v="1860"/>
    <s v="CA-2012-121608"/>
    <x v="1"/>
    <x v="37"/>
    <d v="2012-09-05T00:00:00"/>
    <x v="2"/>
    <s v="JB-15400"/>
    <x v="80"/>
    <s v="Corporate"/>
    <s v="United States"/>
    <s v="Bristol"/>
    <x v="29"/>
    <n v="6010"/>
    <x v="3"/>
    <s v="TEC-PH-10004959"/>
    <x v="2"/>
    <s v="Phones"/>
    <x v="1139"/>
    <n v="100.49"/>
    <n v="1"/>
    <n v="0"/>
    <n v="25.122500000000002"/>
    <n v="0"/>
  </r>
  <r>
    <n v="1861"/>
    <s v="US-2014-121251"/>
    <x v="3"/>
    <x v="606"/>
    <d v="2014-03-28T00:00:00"/>
    <x v="2"/>
    <s v="GM-14440"/>
    <x v="306"/>
    <s v="Consumer"/>
    <s v="United States"/>
    <s v="New York City"/>
    <x v="15"/>
    <n v="10009"/>
    <x v="3"/>
    <s v="FUR-BO-10001918"/>
    <x v="0"/>
    <s v="Bookcases"/>
    <x v="1140"/>
    <n v="257.56799999999998"/>
    <n v="2"/>
    <n v="0.2"/>
    <n v="-28.976400000000012"/>
    <n v="1"/>
  </r>
  <r>
    <n v="1862"/>
    <s v="US-2014-121251"/>
    <x v="3"/>
    <x v="606"/>
    <d v="2014-03-28T00:00:00"/>
    <x v="2"/>
    <s v="GM-14440"/>
    <x v="306"/>
    <s v="Consumer"/>
    <s v="United States"/>
    <s v="New York City"/>
    <x v="15"/>
    <n v="10009"/>
    <x v="3"/>
    <s v="TEC-PH-10004896"/>
    <x v="2"/>
    <s v="Phones"/>
    <x v="172"/>
    <n v="119.96"/>
    <n v="4"/>
    <n v="0"/>
    <n v="33.588800000000006"/>
    <n v="0"/>
  </r>
  <r>
    <n v="1863"/>
    <s v="CA-2011-151078"/>
    <x v="2"/>
    <x v="607"/>
    <d v="2011-11-12T00:00:00"/>
    <x v="3"/>
    <s v="RF-19840"/>
    <x v="167"/>
    <s v="Consumer"/>
    <s v="United States"/>
    <s v="San Antonio"/>
    <x v="5"/>
    <n v="78207"/>
    <x v="2"/>
    <s v="OFF-ST-10001328"/>
    <x v="1"/>
    <s v="Storage"/>
    <x v="176"/>
    <n v="49.632000000000005"/>
    <n v="4"/>
    <n v="0.2"/>
    <n v="4.9632000000000005"/>
    <n v="1"/>
  </r>
  <r>
    <n v="1864"/>
    <s v="US-2013-100839"/>
    <x v="0"/>
    <x v="63"/>
    <d v="2013-10-18T00:00:00"/>
    <x v="1"/>
    <s v="NC-18625"/>
    <x v="544"/>
    <s v="Corporate"/>
    <s v="United States"/>
    <s v="Aurora"/>
    <x v="22"/>
    <n v="80013"/>
    <x v="1"/>
    <s v="FUR-TA-10004575"/>
    <x v="0"/>
    <s v="Tables"/>
    <x v="306"/>
    <n v="727.45"/>
    <n v="5"/>
    <n v="0.5"/>
    <n v="-465.5680000000001"/>
    <n v="1"/>
  </r>
  <r>
    <n v="1865"/>
    <s v="US-2013-100839"/>
    <x v="0"/>
    <x v="63"/>
    <d v="2013-10-18T00:00:00"/>
    <x v="1"/>
    <s v="NC-18625"/>
    <x v="544"/>
    <s v="Corporate"/>
    <s v="United States"/>
    <s v="Aurora"/>
    <x v="22"/>
    <n v="80013"/>
    <x v="1"/>
    <s v="FUR-FU-10001617"/>
    <x v="0"/>
    <s v="Furnishings"/>
    <x v="1141"/>
    <n v="24.96"/>
    <n v="3"/>
    <n v="0.2"/>
    <n v="4.3679999999999986"/>
    <n v="0"/>
  </r>
  <r>
    <n v="1866"/>
    <s v="US-2014-116659"/>
    <x v="3"/>
    <x v="105"/>
    <d v="2014-11-13T00:00:00"/>
    <x v="3"/>
    <s v="NG-18355"/>
    <x v="243"/>
    <s v="Corporate"/>
    <s v="United States"/>
    <s v="Newark"/>
    <x v="24"/>
    <n v="43055"/>
    <x v="3"/>
    <s v="TEC-PH-10002824"/>
    <x v="2"/>
    <s v="Phones"/>
    <x v="1142"/>
    <n v="370.78199999999998"/>
    <n v="3"/>
    <n v="0.4"/>
    <n v="-92.695500000000038"/>
    <n v="1"/>
  </r>
  <r>
    <n v="1867"/>
    <s v="CA-2014-118857"/>
    <x v="3"/>
    <x v="4"/>
    <d v="2014-04-19T00:00:00"/>
    <x v="2"/>
    <s v="AH-10075"/>
    <x v="340"/>
    <s v="Corporate"/>
    <s v="United States"/>
    <s v="Henderson"/>
    <x v="33"/>
    <n v="89015"/>
    <x v="1"/>
    <s v="FUR-FU-10004460"/>
    <x v="0"/>
    <s v="Furnishings"/>
    <x v="785"/>
    <n v="196.45"/>
    <n v="5"/>
    <n v="0"/>
    <n v="70.72199999999998"/>
    <n v="1"/>
  </r>
  <r>
    <n v="1868"/>
    <s v="CA-2012-127110"/>
    <x v="1"/>
    <x v="608"/>
    <d v="2012-07-01T00:00:00"/>
    <x v="1"/>
    <s v="CH-12070"/>
    <x v="539"/>
    <s v="Home Office"/>
    <s v="United States"/>
    <s v="Philadelphia"/>
    <x v="9"/>
    <n v="19143"/>
    <x v="3"/>
    <s v="OFF-PA-10003309"/>
    <x v="1"/>
    <s v="Paper"/>
    <x v="1143"/>
    <n v="31.104000000000006"/>
    <n v="6"/>
    <n v="0.2"/>
    <n v="10.8864"/>
    <n v="1"/>
  </r>
  <r>
    <n v="1869"/>
    <s v="CA-2012-127110"/>
    <x v="1"/>
    <x v="608"/>
    <d v="2012-07-01T00:00:00"/>
    <x v="1"/>
    <s v="CH-12070"/>
    <x v="539"/>
    <s v="Home Office"/>
    <s v="United States"/>
    <s v="Philadelphia"/>
    <x v="9"/>
    <n v="19143"/>
    <x v="3"/>
    <s v="OFF-ST-10002554"/>
    <x v="1"/>
    <s v="Storage"/>
    <x v="1144"/>
    <n v="78.256"/>
    <n v="2"/>
    <n v="0.2"/>
    <n v="-17.607599999999998"/>
    <n v="0"/>
  </r>
  <r>
    <n v="1870"/>
    <s v="CA-2013-148201"/>
    <x v="0"/>
    <x v="370"/>
    <d v="2013-08-30T00:00:00"/>
    <x v="0"/>
    <s v="CC-12145"/>
    <x v="230"/>
    <s v="Consumer"/>
    <s v="United States"/>
    <s v="Seattle"/>
    <x v="4"/>
    <n v="98103"/>
    <x v="1"/>
    <s v="OFF-PA-10000019"/>
    <x v="1"/>
    <s v="Paper"/>
    <x v="704"/>
    <n v="6.48"/>
    <n v="1"/>
    <n v="0"/>
    <n v="3.1104000000000003"/>
    <n v="1"/>
  </r>
  <r>
    <n v="1871"/>
    <s v="CA-2011-116932"/>
    <x v="2"/>
    <x v="609"/>
    <d v="2011-07-25T00:00:00"/>
    <x v="1"/>
    <s v="ME-18010"/>
    <x v="545"/>
    <s v="Corporate"/>
    <s v="United States"/>
    <s v="San Francisco"/>
    <x v="1"/>
    <n v="94122"/>
    <x v="1"/>
    <s v="OFF-AR-10002067"/>
    <x v="1"/>
    <s v="Art"/>
    <x v="1145"/>
    <n v="99.2"/>
    <n v="5"/>
    <n v="0"/>
    <n v="25.792000000000002"/>
    <n v="1"/>
  </r>
  <r>
    <n v="1872"/>
    <s v="CA-2011-116932"/>
    <x v="2"/>
    <x v="609"/>
    <d v="2011-07-25T00:00:00"/>
    <x v="1"/>
    <s v="ME-18010"/>
    <x v="545"/>
    <s v="Corporate"/>
    <s v="United States"/>
    <s v="San Francisco"/>
    <x v="1"/>
    <n v="94122"/>
    <x v="1"/>
    <s v="FUR-CH-10001215"/>
    <x v="0"/>
    <s v="Chairs"/>
    <x v="440"/>
    <n v="801.5680000000001"/>
    <n v="2"/>
    <n v="0.2"/>
    <n v="50.097999999999985"/>
    <n v="0"/>
  </r>
  <r>
    <n v="1873"/>
    <s v="CA-2011-116932"/>
    <x v="2"/>
    <x v="609"/>
    <d v="2011-07-25T00:00:00"/>
    <x v="1"/>
    <s v="ME-18010"/>
    <x v="545"/>
    <s v="Corporate"/>
    <s v="United States"/>
    <s v="San Francisco"/>
    <x v="1"/>
    <n v="94122"/>
    <x v="1"/>
    <s v="FUR-TA-10004175"/>
    <x v="0"/>
    <s v="Tables"/>
    <x v="1146"/>
    <n v="272.84800000000001"/>
    <n v="1"/>
    <n v="0.2"/>
    <n v="27.284800000000004"/>
    <n v="0"/>
  </r>
  <r>
    <n v="1874"/>
    <s v="CA-2014-142888"/>
    <x v="3"/>
    <x v="610"/>
    <d v="2014-11-26T00:00:00"/>
    <x v="1"/>
    <s v="BP-11230"/>
    <x v="546"/>
    <s v="Consumer"/>
    <s v="United States"/>
    <s v="Spokane"/>
    <x v="4"/>
    <n v="99207"/>
    <x v="1"/>
    <s v="FUR-TA-10004767"/>
    <x v="0"/>
    <s v="Tables"/>
    <x v="1147"/>
    <n v="70.98"/>
    <n v="1"/>
    <n v="0"/>
    <n v="20.584199999999996"/>
    <n v="1"/>
  </r>
  <r>
    <n v="1875"/>
    <s v="CA-2011-147914"/>
    <x v="2"/>
    <x v="611"/>
    <d v="2011-06-09T00:00:00"/>
    <x v="1"/>
    <s v="MP-17470"/>
    <x v="88"/>
    <s v="Home Office"/>
    <s v="United States"/>
    <s v="Columbus"/>
    <x v="24"/>
    <n v="43229"/>
    <x v="3"/>
    <s v="OFF-PA-10001685"/>
    <x v="1"/>
    <s v="Paper"/>
    <x v="33"/>
    <n v="16.224"/>
    <n v="2"/>
    <n v="0.2"/>
    <n v="5.8812000000000006"/>
    <n v="1"/>
  </r>
  <r>
    <n v="1876"/>
    <s v="US-2013-112977"/>
    <x v="0"/>
    <x v="612"/>
    <d v="2013-03-17T00:00:00"/>
    <x v="1"/>
    <s v="CJ-12010"/>
    <x v="170"/>
    <s v="Consumer"/>
    <s v="United States"/>
    <s v="Long Beach"/>
    <x v="15"/>
    <n v="11561"/>
    <x v="3"/>
    <s v="FUR-BO-10003272"/>
    <x v="0"/>
    <s v="Bookcases"/>
    <x v="582"/>
    <n v="176.78399999999999"/>
    <n v="1"/>
    <n v="0.2"/>
    <n v="-22.098000000000013"/>
    <n v="1"/>
  </r>
  <r>
    <n v="1877"/>
    <s v="CA-2014-112039"/>
    <x v="3"/>
    <x v="613"/>
    <d v="2014-03-30T00:00:00"/>
    <x v="1"/>
    <s v="JC-15775"/>
    <x v="547"/>
    <s v="Consumer"/>
    <s v="United States"/>
    <s v="San Antonio"/>
    <x v="5"/>
    <n v="78207"/>
    <x v="2"/>
    <s v="TEC-PH-10000984"/>
    <x v="2"/>
    <s v="Phones"/>
    <x v="465"/>
    <n v="470.37600000000009"/>
    <n v="3"/>
    <n v="0.2"/>
    <n v="47.037600000000026"/>
    <n v="1"/>
  </r>
  <r>
    <n v="1878"/>
    <s v="CA-2014-118885"/>
    <x v="3"/>
    <x v="614"/>
    <d v="2015-01-03T00:00:00"/>
    <x v="1"/>
    <s v="JG-15160"/>
    <x v="506"/>
    <s v="Consumer"/>
    <s v="United States"/>
    <s v="Los Angeles"/>
    <x v="1"/>
    <n v="90049"/>
    <x v="1"/>
    <s v="FUR-CH-10002880"/>
    <x v="0"/>
    <s v="Chairs"/>
    <x v="801"/>
    <n v="393.56799999999998"/>
    <n v="4"/>
    <n v="0.2"/>
    <n v="-44.276400000000024"/>
    <n v="1"/>
  </r>
  <r>
    <n v="1879"/>
    <s v="CA-2014-118885"/>
    <x v="3"/>
    <x v="614"/>
    <d v="2015-01-03T00:00:00"/>
    <x v="1"/>
    <s v="JG-15160"/>
    <x v="506"/>
    <s v="Consumer"/>
    <s v="United States"/>
    <s v="Los Angeles"/>
    <x v="1"/>
    <n v="90049"/>
    <x v="1"/>
    <s v="TEC-PH-10002563"/>
    <x v="2"/>
    <s v="Phones"/>
    <x v="201"/>
    <n v="302.37599999999998"/>
    <n v="3"/>
    <n v="0.2"/>
    <n v="22.678200000000018"/>
    <n v="0"/>
  </r>
  <r>
    <n v="1880"/>
    <s v="US-2014-166611"/>
    <x v="3"/>
    <x v="615"/>
    <d v="2014-04-03T00:00:00"/>
    <x v="1"/>
    <s v="CK-12760"/>
    <x v="316"/>
    <s v="Corporate"/>
    <s v="United States"/>
    <s v="Jacksonville"/>
    <x v="2"/>
    <n v="32216"/>
    <x v="0"/>
    <s v="OFF-BI-10001191"/>
    <x v="1"/>
    <s v="Binders"/>
    <x v="970"/>
    <n v="68.742000000000019"/>
    <n v="9"/>
    <n v="0.7"/>
    <n v="-48.119399999999985"/>
    <n v="1"/>
  </r>
  <r>
    <n v="1881"/>
    <s v="CA-2012-109512"/>
    <x v="1"/>
    <x v="616"/>
    <d v="2012-03-05T00:00:00"/>
    <x v="3"/>
    <s v="LF-17185"/>
    <x v="166"/>
    <s v="Consumer"/>
    <s v="United States"/>
    <s v="New York City"/>
    <x v="15"/>
    <n v="10011"/>
    <x v="3"/>
    <s v="OFF-EN-10002621"/>
    <x v="1"/>
    <s v="Envelopes"/>
    <x v="33"/>
    <n v="29.339999999999996"/>
    <n v="3"/>
    <n v="0"/>
    <n v="14.669999999999998"/>
    <n v="1"/>
  </r>
  <r>
    <n v="1882"/>
    <s v="CA-2012-109512"/>
    <x v="1"/>
    <x v="616"/>
    <d v="2012-03-05T00:00:00"/>
    <x v="3"/>
    <s v="LF-17185"/>
    <x v="166"/>
    <s v="Consumer"/>
    <s v="United States"/>
    <s v="New York City"/>
    <x v="15"/>
    <n v="10011"/>
    <x v="3"/>
    <s v="FUR-CH-10001146"/>
    <x v="0"/>
    <s v="Chairs"/>
    <x v="64"/>
    <n v="383.60700000000003"/>
    <n v="7"/>
    <n v="0.1"/>
    <n v="63.934499999999971"/>
    <n v="0"/>
  </r>
  <r>
    <n v="1883"/>
    <s v="CA-2012-109512"/>
    <x v="1"/>
    <x v="616"/>
    <d v="2012-03-05T00:00:00"/>
    <x v="3"/>
    <s v="LF-17185"/>
    <x v="166"/>
    <s v="Consumer"/>
    <s v="United States"/>
    <s v="New York City"/>
    <x v="15"/>
    <n v="10011"/>
    <x v="3"/>
    <s v="OFF-ST-10000689"/>
    <x v="1"/>
    <s v="Storage"/>
    <x v="421"/>
    <n v="563.4"/>
    <n v="4"/>
    <n v="0"/>
    <n v="67.608000000000004"/>
    <n v="0"/>
  </r>
  <r>
    <n v="1884"/>
    <s v="CA-2013-118570"/>
    <x v="0"/>
    <x v="373"/>
    <d v="2013-11-18T00:00:00"/>
    <x v="1"/>
    <s v="CC-12430"/>
    <x v="254"/>
    <s v="Home Office"/>
    <s v="United States"/>
    <s v="Philadelphia"/>
    <x v="9"/>
    <n v="19143"/>
    <x v="3"/>
    <s v="OFF-PA-10001289"/>
    <x v="1"/>
    <s v="Paper"/>
    <x v="952"/>
    <n v="217.05599999999998"/>
    <n v="7"/>
    <n v="0.2"/>
    <n v="78.6828"/>
    <n v="1"/>
  </r>
  <r>
    <n v="1885"/>
    <s v="CA-2014-154718"/>
    <x v="3"/>
    <x v="617"/>
    <d v="2014-01-24T00:00:00"/>
    <x v="0"/>
    <s v="DL-12865"/>
    <x v="297"/>
    <s v="Consumer"/>
    <s v="United States"/>
    <s v="Keller"/>
    <x v="5"/>
    <n v="76248"/>
    <x v="2"/>
    <s v="OFF-LA-10003714"/>
    <x v="1"/>
    <s v="Labels"/>
    <x v="1148"/>
    <n v="6"/>
    <n v="2"/>
    <n v="0.2"/>
    <n v="2.0999999999999996"/>
    <n v="1"/>
  </r>
  <r>
    <n v="1886"/>
    <s v="CA-2013-147578"/>
    <x v="0"/>
    <x v="183"/>
    <d v="2013-04-27T00:00:00"/>
    <x v="0"/>
    <s v="PG-18895"/>
    <x v="38"/>
    <s v="Consumer"/>
    <s v="United States"/>
    <s v="San Francisco"/>
    <x v="1"/>
    <n v="94122"/>
    <x v="1"/>
    <s v="FUR-FU-10001889"/>
    <x v="0"/>
    <s v="Furnishings"/>
    <x v="1149"/>
    <n v="31.56"/>
    <n v="3"/>
    <n v="0"/>
    <n v="10.4148"/>
    <n v="1"/>
  </r>
  <r>
    <n v="1887"/>
    <s v="CA-2011-140165"/>
    <x v="2"/>
    <x v="8"/>
    <d v="2011-05-15T00:00:00"/>
    <x v="2"/>
    <s v="EH-14005"/>
    <x v="382"/>
    <s v="Home Office"/>
    <s v="United States"/>
    <s v="Hialeah"/>
    <x v="2"/>
    <n v="33012"/>
    <x v="0"/>
    <s v="OFF-FA-10002815"/>
    <x v="1"/>
    <s v="Fasteners"/>
    <x v="33"/>
    <n v="7.104000000000001"/>
    <n v="2"/>
    <n v="0.2"/>
    <n v="2.3976000000000002"/>
    <n v="1"/>
  </r>
  <r>
    <n v="1888"/>
    <s v="CA-2011-140165"/>
    <x v="2"/>
    <x v="8"/>
    <d v="2011-05-15T00:00:00"/>
    <x v="2"/>
    <s v="EH-14005"/>
    <x v="382"/>
    <s v="Home Office"/>
    <s v="United States"/>
    <s v="Hialeah"/>
    <x v="2"/>
    <n v="33012"/>
    <x v="0"/>
    <s v="OFF-BI-10004519"/>
    <x v="1"/>
    <s v="Binders"/>
    <x v="880"/>
    <n v="398.35200000000003"/>
    <n v="8"/>
    <n v="0.7"/>
    <n v="-331.95999999999992"/>
    <n v="0"/>
  </r>
  <r>
    <n v="1889"/>
    <s v="CA-2011-142587"/>
    <x v="2"/>
    <x v="618"/>
    <d v="2011-10-22T00:00:00"/>
    <x v="2"/>
    <s v="TB-21520"/>
    <x v="14"/>
    <s v="Consumer"/>
    <s v="United States"/>
    <s v="Fairfield"/>
    <x v="24"/>
    <n v="45014"/>
    <x v="3"/>
    <s v="OFF-AP-10004708"/>
    <x v="1"/>
    <s v="Appliances"/>
    <x v="508"/>
    <n v="121.79200000000002"/>
    <n v="4"/>
    <n v="0.2"/>
    <n v="13.701599999999988"/>
    <n v="1"/>
  </r>
  <r>
    <n v="1890"/>
    <s v="CA-2011-142587"/>
    <x v="2"/>
    <x v="618"/>
    <d v="2011-10-22T00:00:00"/>
    <x v="2"/>
    <s v="TB-21520"/>
    <x v="14"/>
    <s v="Consumer"/>
    <s v="United States"/>
    <s v="Fairfield"/>
    <x v="24"/>
    <n v="45014"/>
    <x v="3"/>
    <s v="FUR-TA-10000617"/>
    <x v="0"/>
    <s v="Tables"/>
    <x v="338"/>
    <n v="409.59000000000003"/>
    <n v="3"/>
    <n v="0.4"/>
    <n v="-122.87700000000004"/>
    <n v="0"/>
  </r>
  <r>
    <n v="1891"/>
    <s v="CA-2011-157623"/>
    <x v="2"/>
    <x v="619"/>
    <d v="2011-03-18T00:00:00"/>
    <x v="1"/>
    <s v="DK-13225"/>
    <x v="158"/>
    <s v="Corporate"/>
    <s v="United States"/>
    <s v="Huntington Beach"/>
    <x v="1"/>
    <n v="92646"/>
    <x v="1"/>
    <s v="OFF-PA-10001204"/>
    <x v="1"/>
    <s v="Paper"/>
    <x v="518"/>
    <n v="10.56"/>
    <n v="2"/>
    <n v="0"/>
    <n v="4.7519999999999998"/>
    <n v="1"/>
  </r>
  <r>
    <n v="1892"/>
    <s v="CA-2011-157623"/>
    <x v="2"/>
    <x v="619"/>
    <d v="2011-03-18T00:00:00"/>
    <x v="1"/>
    <s v="DK-13225"/>
    <x v="158"/>
    <s v="Corporate"/>
    <s v="United States"/>
    <s v="Huntington Beach"/>
    <x v="1"/>
    <n v="92646"/>
    <x v="1"/>
    <s v="OFF-AR-10003723"/>
    <x v="1"/>
    <s v="Art"/>
    <x v="1150"/>
    <n v="3.38"/>
    <n v="1"/>
    <n v="0"/>
    <n v="1.2505999999999999"/>
    <n v="0"/>
  </r>
  <r>
    <n v="1893"/>
    <s v="CA-2014-145310"/>
    <x v="3"/>
    <x v="66"/>
    <d v="2014-12-25T00:00:00"/>
    <x v="0"/>
    <s v="JP-15520"/>
    <x v="187"/>
    <s v="Consumer"/>
    <s v="United States"/>
    <s v="Port Orange"/>
    <x v="2"/>
    <n v="32127"/>
    <x v="0"/>
    <s v="OFF-EN-10002621"/>
    <x v="1"/>
    <s v="Envelopes"/>
    <x v="33"/>
    <n v="7.8239999999999998"/>
    <n v="1"/>
    <n v="0.2"/>
    <n v="2.9339999999999997"/>
    <n v="1"/>
  </r>
  <r>
    <n v="1894"/>
    <s v="CA-2013-100083"/>
    <x v="0"/>
    <x v="390"/>
    <d v="2013-11-30T00:00:00"/>
    <x v="1"/>
    <s v="CD-11980"/>
    <x v="263"/>
    <s v="Consumer"/>
    <s v="United States"/>
    <s v="Medford"/>
    <x v="21"/>
    <n v="97504"/>
    <x v="1"/>
    <s v="OFF-PA-10000241"/>
    <x v="1"/>
    <s v="Paper"/>
    <x v="1151"/>
    <n v="24.784000000000002"/>
    <n v="1"/>
    <n v="0.2"/>
    <n v="7.7449999999999983"/>
    <n v="1"/>
  </r>
  <r>
    <n v="1895"/>
    <s v="US-2014-108063"/>
    <x v="3"/>
    <x v="574"/>
    <d v="2014-12-06T00:00:00"/>
    <x v="2"/>
    <s v="AS-10090"/>
    <x v="548"/>
    <s v="Consumer"/>
    <s v="United States"/>
    <s v="Charlottesville"/>
    <x v="17"/>
    <n v="22901"/>
    <x v="0"/>
    <s v="OFF-AR-10001446"/>
    <x v="1"/>
    <s v="Art"/>
    <x v="1152"/>
    <n v="34.650000000000006"/>
    <n v="3"/>
    <n v="0"/>
    <n v="10.395"/>
    <n v="1"/>
  </r>
  <r>
    <n v="1896"/>
    <s v="CA-2012-109197"/>
    <x v="1"/>
    <x v="620"/>
    <d v="2013-01-04T00:00:00"/>
    <x v="1"/>
    <s v="JO-15280"/>
    <x v="123"/>
    <s v="Consumer"/>
    <s v="United States"/>
    <s v="Missoula"/>
    <x v="37"/>
    <n v="59801"/>
    <x v="1"/>
    <s v="OFF-BI-10004632"/>
    <x v="1"/>
    <s v="Binders"/>
    <x v="564"/>
    <n v="487.98400000000004"/>
    <n v="2"/>
    <n v="0.2"/>
    <n v="152.49499999999998"/>
    <n v="1"/>
  </r>
  <r>
    <n v="1897"/>
    <s v="CA-2014-141789"/>
    <x v="3"/>
    <x v="621"/>
    <d v="2014-10-07T00:00:00"/>
    <x v="2"/>
    <s v="AC-10450"/>
    <x v="549"/>
    <s v="Consumer"/>
    <s v="United States"/>
    <s v="Minneapolis"/>
    <x v="11"/>
    <n v="55407"/>
    <x v="2"/>
    <s v="OFF-BI-10001359"/>
    <x v="1"/>
    <s v="Binders"/>
    <x v="1153"/>
    <n v="1793.98"/>
    <n v="2"/>
    <n v="0"/>
    <n v="843.17059999999992"/>
    <n v="1"/>
  </r>
  <r>
    <n v="1898"/>
    <s v="CA-2011-169775"/>
    <x v="2"/>
    <x v="550"/>
    <d v="2011-09-02T00:00:00"/>
    <x v="0"/>
    <s v="RA-19945"/>
    <x v="362"/>
    <s v="Consumer"/>
    <s v="United States"/>
    <s v="Miami"/>
    <x v="2"/>
    <n v="33178"/>
    <x v="0"/>
    <s v="OFF-EN-10001749"/>
    <x v="1"/>
    <s v="Envelopes"/>
    <x v="1154"/>
    <n v="29.808"/>
    <n v="2"/>
    <n v="0.2"/>
    <n v="10.805399999999997"/>
    <n v="1"/>
  </r>
  <r>
    <n v="1899"/>
    <s v="CA-2011-169775"/>
    <x v="2"/>
    <x v="550"/>
    <d v="2011-09-02T00:00:00"/>
    <x v="0"/>
    <s v="RA-19945"/>
    <x v="362"/>
    <s v="Consumer"/>
    <s v="United States"/>
    <s v="Miami"/>
    <x v="2"/>
    <n v="33178"/>
    <x v="0"/>
    <s v="OFF-BI-10004390"/>
    <x v="1"/>
    <s v="Binders"/>
    <x v="1155"/>
    <n v="505.1760000000001"/>
    <n v="4"/>
    <n v="0.7"/>
    <n v="-336.78399999999988"/>
    <n v="0"/>
  </r>
  <r>
    <n v="1900"/>
    <s v="CA-2011-169775"/>
    <x v="2"/>
    <x v="550"/>
    <d v="2011-09-02T00:00:00"/>
    <x v="0"/>
    <s v="RA-19945"/>
    <x v="362"/>
    <s v="Consumer"/>
    <s v="United States"/>
    <s v="Miami"/>
    <x v="2"/>
    <n v="33178"/>
    <x v="0"/>
    <s v="FUR-TA-10001857"/>
    <x v="0"/>
    <s v="Tables"/>
    <x v="433"/>
    <n v="174.05850000000001"/>
    <n v="3"/>
    <n v="0.45"/>
    <n v="-110.76450000000001"/>
    <n v="0"/>
  </r>
  <r>
    <n v="1901"/>
    <s v="CA-2013-140543"/>
    <x v="0"/>
    <x v="622"/>
    <d v="2013-07-04T00:00:00"/>
    <x v="0"/>
    <s v="Co-12640"/>
    <x v="476"/>
    <s v="Consumer"/>
    <s v="United States"/>
    <s v="Florence"/>
    <x v="20"/>
    <n v="29501"/>
    <x v="0"/>
    <s v="OFF-ST-10000563"/>
    <x v="1"/>
    <s v="Storage"/>
    <x v="894"/>
    <n v="191.88"/>
    <n v="6"/>
    <n v="0"/>
    <n v="19.188000000000002"/>
    <n v="1"/>
  </r>
  <r>
    <n v="1902"/>
    <s v="CA-2013-151141"/>
    <x v="0"/>
    <x v="623"/>
    <d v="2013-08-24T00:00:00"/>
    <x v="2"/>
    <s v="DW-13480"/>
    <x v="108"/>
    <s v="Home Office"/>
    <s v="United States"/>
    <s v="Detroit"/>
    <x v="12"/>
    <n v="48205"/>
    <x v="2"/>
    <s v="TEC-PH-10004924"/>
    <x v="2"/>
    <s v="Phones"/>
    <x v="1156"/>
    <n v="14.78"/>
    <n v="2"/>
    <n v="0"/>
    <n v="3.9906000000000006"/>
    <n v="1"/>
  </r>
  <r>
    <n v="1903"/>
    <s v="CA-2014-167094"/>
    <x v="3"/>
    <x v="208"/>
    <d v="2014-10-23T00:00:00"/>
    <x v="2"/>
    <s v="DK-12835"/>
    <x v="460"/>
    <s v="Corporate"/>
    <s v="United States"/>
    <s v="Springfield"/>
    <x v="21"/>
    <n v="97477"/>
    <x v="1"/>
    <s v="OFF-PA-10003953"/>
    <x v="1"/>
    <s v="Paper"/>
    <x v="638"/>
    <n v="5.1840000000000011"/>
    <n v="1"/>
    <n v="0.2"/>
    <n v="1.8144"/>
    <n v="1"/>
  </r>
  <r>
    <n v="1904"/>
    <s v="CA-2014-167094"/>
    <x v="3"/>
    <x v="208"/>
    <d v="2014-10-23T00:00:00"/>
    <x v="2"/>
    <s v="DK-12835"/>
    <x v="460"/>
    <s v="Corporate"/>
    <s v="United States"/>
    <s v="Springfield"/>
    <x v="21"/>
    <n v="97477"/>
    <x v="1"/>
    <s v="FUR-CH-10000155"/>
    <x v="0"/>
    <s v="Chairs"/>
    <x v="1157"/>
    <n v="478.48"/>
    <n v="2"/>
    <n v="0.2"/>
    <n v="47.848000000000013"/>
    <n v="0"/>
  </r>
  <r>
    <n v="1905"/>
    <s v="CA-2014-167094"/>
    <x v="3"/>
    <x v="208"/>
    <d v="2014-10-23T00:00:00"/>
    <x v="2"/>
    <s v="DK-12835"/>
    <x v="460"/>
    <s v="Corporate"/>
    <s v="United States"/>
    <s v="Springfield"/>
    <x v="21"/>
    <n v="97477"/>
    <x v="1"/>
    <s v="TEC-AC-10003116"/>
    <x v="2"/>
    <s v="Accessories"/>
    <x v="920"/>
    <n v="28.400000000000002"/>
    <n v="2"/>
    <n v="0.2"/>
    <n v="6.7449999999999983"/>
    <n v="0"/>
  </r>
  <r>
    <n v="1906"/>
    <s v="CA-2014-154410"/>
    <x v="3"/>
    <x v="208"/>
    <d v="2014-10-25T00:00:00"/>
    <x v="2"/>
    <s v="MD-17860"/>
    <x v="550"/>
    <s v="Corporate"/>
    <s v="United States"/>
    <s v="Indianapolis"/>
    <x v="14"/>
    <n v="46203"/>
    <x v="2"/>
    <s v="OFF-ST-10002743"/>
    <x v="1"/>
    <s v="Storage"/>
    <x v="413"/>
    <n v="909.12"/>
    <n v="8"/>
    <n v="0"/>
    <n v="9.091199999999958"/>
    <n v="1"/>
  </r>
  <r>
    <n v="1907"/>
    <s v="US-2013-150567"/>
    <x v="0"/>
    <x v="624"/>
    <d v="2013-05-22T00:00:00"/>
    <x v="1"/>
    <s v="RP-19855"/>
    <x v="532"/>
    <s v="Corporate"/>
    <s v="United States"/>
    <s v="Apopka"/>
    <x v="2"/>
    <n v="32712"/>
    <x v="0"/>
    <s v="OFF-BI-10001757"/>
    <x v="1"/>
    <s v="Binders"/>
    <x v="1158"/>
    <n v="2.9520000000000004"/>
    <n v="2"/>
    <n v="0.7"/>
    <n v="-2.1648000000000005"/>
    <n v="1"/>
  </r>
  <r>
    <n v="1908"/>
    <s v="US-2013-150567"/>
    <x v="0"/>
    <x v="624"/>
    <d v="2013-05-22T00:00:00"/>
    <x v="1"/>
    <s v="RP-19855"/>
    <x v="532"/>
    <s v="Corporate"/>
    <s v="United States"/>
    <s v="Apopka"/>
    <x v="2"/>
    <n v="32712"/>
    <x v="0"/>
    <s v="OFF-BI-10000069"/>
    <x v="1"/>
    <s v="Binders"/>
    <x v="486"/>
    <n v="27.018000000000008"/>
    <n v="6"/>
    <n v="0.7"/>
    <n v="-21.61440000000001"/>
    <n v="0"/>
  </r>
  <r>
    <n v="1909"/>
    <s v="CA-2012-157959"/>
    <x v="1"/>
    <x v="302"/>
    <d v="2012-02-04T00:00:00"/>
    <x v="2"/>
    <s v="RW-19540"/>
    <x v="459"/>
    <s v="Corporate"/>
    <s v="United States"/>
    <s v="Los Angeles"/>
    <x v="1"/>
    <n v="90008"/>
    <x v="1"/>
    <s v="FUR-FU-10004093"/>
    <x v="0"/>
    <s v="Furnishings"/>
    <x v="1159"/>
    <n v="136.91999999999999"/>
    <n v="4"/>
    <n v="0"/>
    <n v="41.075999999999993"/>
    <n v="1"/>
  </r>
  <r>
    <n v="1910"/>
    <s v="CA-2014-105886"/>
    <x v="3"/>
    <x v="404"/>
    <d v="2014-12-24T00:00:00"/>
    <x v="1"/>
    <s v="DB-13660"/>
    <x v="551"/>
    <s v="Consumer"/>
    <s v="United States"/>
    <s v="Oceanside"/>
    <x v="15"/>
    <n v="11572"/>
    <x v="3"/>
    <s v="FUR-FU-10001037"/>
    <x v="0"/>
    <s v="Furnishings"/>
    <x v="1160"/>
    <n v="18.96"/>
    <n v="2"/>
    <n v="0"/>
    <n v="8.532"/>
    <n v="1"/>
  </r>
  <r>
    <n v="1911"/>
    <s v="CA-2013-105963"/>
    <x v="0"/>
    <x v="625"/>
    <d v="2013-11-23T00:00:00"/>
    <x v="1"/>
    <s v="SC-20770"/>
    <x v="34"/>
    <s v="Corporate"/>
    <s v="United States"/>
    <s v="Los Angeles"/>
    <x v="1"/>
    <n v="90008"/>
    <x v="1"/>
    <s v="TEC-AC-10003832"/>
    <x v="2"/>
    <s v="Accessories"/>
    <x v="458"/>
    <n v="99.390000000000015"/>
    <n v="3"/>
    <n v="0"/>
    <n v="40.749900000000004"/>
    <n v="1"/>
  </r>
  <r>
    <n v="1912"/>
    <s v="CA-2014-121503"/>
    <x v="3"/>
    <x v="445"/>
    <d v="2014-07-07T00:00:00"/>
    <x v="0"/>
    <s v="FH-14275"/>
    <x v="395"/>
    <s v="Corporate"/>
    <s v="United States"/>
    <s v="Houston"/>
    <x v="5"/>
    <n v="77041"/>
    <x v="2"/>
    <s v="OFF-PA-10001878"/>
    <x v="1"/>
    <s v="Paper"/>
    <x v="1161"/>
    <n v="273.89600000000002"/>
    <n v="7"/>
    <n v="0.2"/>
    <n v="92.43989999999998"/>
    <n v="1"/>
  </r>
  <r>
    <n v="1913"/>
    <s v="CA-2014-121503"/>
    <x v="3"/>
    <x v="445"/>
    <d v="2014-07-07T00:00:00"/>
    <x v="0"/>
    <s v="FH-14275"/>
    <x v="395"/>
    <s v="Corporate"/>
    <s v="United States"/>
    <s v="Houston"/>
    <x v="5"/>
    <n v="77041"/>
    <x v="2"/>
    <s v="TEC-MA-10003674"/>
    <x v="2"/>
    <s v="Machines"/>
    <x v="1162"/>
    <n v="597.13200000000006"/>
    <n v="3"/>
    <n v="0.4"/>
    <n v="49.760999999999967"/>
    <n v="0"/>
  </r>
  <r>
    <n v="1914"/>
    <s v="CA-2011-103366"/>
    <x v="2"/>
    <x v="626"/>
    <d v="2011-01-18T00:00:00"/>
    <x v="2"/>
    <s v="EH-13990"/>
    <x v="552"/>
    <s v="Consumer"/>
    <s v="United States"/>
    <s v="Roswell"/>
    <x v="32"/>
    <n v="30076"/>
    <x v="0"/>
    <s v="TEC-AC-10003628"/>
    <x v="2"/>
    <s v="Accessories"/>
    <x v="244"/>
    <n v="149.94999999999999"/>
    <n v="5"/>
    <n v="0"/>
    <n v="65.978000000000009"/>
    <n v="1"/>
  </r>
  <r>
    <n v="1915"/>
    <s v="CA-2014-124597"/>
    <x v="3"/>
    <x v="504"/>
    <d v="2014-05-06T00:00:00"/>
    <x v="1"/>
    <s v="AS-10630"/>
    <x v="357"/>
    <s v="Home Office"/>
    <s v="United States"/>
    <s v="Boynton Beach"/>
    <x v="2"/>
    <n v="33437"/>
    <x v="0"/>
    <s v="OFF-LA-10003190"/>
    <x v="1"/>
    <s v="Labels"/>
    <x v="1163"/>
    <n v="4.6079999999999997"/>
    <n v="2"/>
    <n v="0.2"/>
    <n v="1.6704000000000001"/>
    <n v="1"/>
  </r>
  <r>
    <n v="1916"/>
    <s v="CA-2014-124597"/>
    <x v="3"/>
    <x v="504"/>
    <d v="2014-05-06T00:00:00"/>
    <x v="1"/>
    <s v="AS-10630"/>
    <x v="357"/>
    <s v="Home Office"/>
    <s v="United States"/>
    <s v="Boynton Beach"/>
    <x v="2"/>
    <n v="33437"/>
    <x v="0"/>
    <s v="OFF-AR-10002280"/>
    <x v="1"/>
    <s v="Art"/>
    <x v="33"/>
    <n v="15.528"/>
    <n v="3"/>
    <n v="0.2"/>
    <n v="4.8524999999999991"/>
    <n v="0"/>
  </r>
  <r>
    <n v="1917"/>
    <s v="CA-2014-124597"/>
    <x v="3"/>
    <x v="504"/>
    <d v="2014-05-06T00:00:00"/>
    <x v="1"/>
    <s v="AS-10630"/>
    <x v="357"/>
    <s v="Home Office"/>
    <s v="United States"/>
    <s v="Boynton Beach"/>
    <x v="2"/>
    <n v="33437"/>
    <x v="0"/>
    <s v="OFF-LA-10001569"/>
    <x v="1"/>
    <s v="Labels"/>
    <x v="633"/>
    <n v="11.952000000000002"/>
    <n v="3"/>
    <n v="0.2"/>
    <n v="3.8843999999999994"/>
    <n v="0"/>
  </r>
  <r>
    <n v="1918"/>
    <s v="CA-2012-105634"/>
    <x v="1"/>
    <x v="627"/>
    <d v="2012-11-14T00:00:00"/>
    <x v="1"/>
    <s v="HA-14905"/>
    <x v="456"/>
    <s v="Consumer"/>
    <s v="United States"/>
    <s v="Franklin"/>
    <x v="31"/>
    <n v="2038"/>
    <x v="3"/>
    <s v="OFF-AR-10001573"/>
    <x v="1"/>
    <s v="Art"/>
    <x v="368"/>
    <n v="11.65"/>
    <n v="5"/>
    <n v="0"/>
    <n v="3.3784999999999989"/>
    <n v="1"/>
  </r>
  <r>
    <n v="1919"/>
    <s v="CA-2012-123673"/>
    <x v="1"/>
    <x v="628"/>
    <d v="2012-11-01T00:00:00"/>
    <x v="0"/>
    <s v="CH-12070"/>
    <x v="539"/>
    <s v="Home Office"/>
    <s v="United States"/>
    <s v="Detroit"/>
    <x v="12"/>
    <n v="48227"/>
    <x v="2"/>
    <s v="TEC-PH-10001809"/>
    <x v="2"/>
    <s v="Phones"/>
    <x v="1164"/>
    <n v="299.89999999999998"/>
    <n v="2"/>
    <n v="0"/>
    <n v="74.974999999999994"/>
    <n v="1"/>
  </r>
  <r>
    <n v="1920"/>
    <s v="US-2014-111423"/>
    <x v="3"/>
    <x v="629"/>
    <d v="2014-08-20T00:00:00"/>
    <x v="2"/>
    <s v="EH-13765"/>
    <x v="553"/>
    <s v="Corporate"/>
    <s v="United States"/>
    <s v="Watertown"/>
    <x v="15"/>
    <n v="13601"/>
    <x v="3"/>
    <s v="OFF-BI-10003091"/>
    <x v="1"/>
    <s v="Binders"/>
    <x v="1165"/>
    <n v="895.92"/>
    <n v="5"/>
    <n v="0.2"/>
    <n v="302.37299999999993"/>
    <n v="1"/>
  </r>
  <r>
    <n v="1921"/>
    <s v="US-2014-111423"/>
    <x v="3"/>
    <x v="629"/>
    <d v="2014-08-20T00:00:00"/>
    <x v="2"/>
    <s v="EH-13765"/>
    <x v="553"/>
    <s v="Corporate"/>
    <s v="United States"/>
    <s v="Watertown"/>
    <x v="15"/>
    <n v="13601"/>
    <x v="3"/>
    <s v="FUR-CH-10003981"/>
    <x v="0"/>
    <s v="Chairs"/>
    <x v="1166"/>
    <n v="462.56400000000002"/>
    <n v="2"/>
    <n v="0.1"/>
    <n v="97.652399999999943"/>
    <n v="0"/>
  </r>
  <r>
    <n v="1922"/>
    <s v="CA-2012-125178"/>
    <x v="1"/>
    <x v="292"/>
    <d v="2012-10-09T00:00:00"/>
    <x v="1"/>
    <s v="MZ-17515"/>
    <x v="89"/>
    <s v="Corporate"/>
    <s v="United States"/>
    <s v="Reading"/>
    <x v="9"/>
    <n v="19601"/>
    <x v="3"/>
    <s v="OFF-ST-10002562"/>
    <x v="1"/>
    <s v="Storage"/>
    <x v="33"/>
    <n v="15.008000000000003"/>
    <n v="2"/>
    <n v="0.2"/>
    <n v="1.5007999999999999"/>
    <n v="1"/>
  </r>
  <r>
    <n v="1923"/>
    <s v="CA-2013-156685"/>
    <x v="0"/>
    <x v="630"/>
    <d v="2013-07-11T00:00:00"/>
    <x v="0"/>
    <s v="SC-20230"/>
    <x v="554"/>
    <s v="Corporate"/>
    <s v="United States"/>
    <s v="Arlington"/>
    <x v="5"/>
    <n v="76017"/>
    <x v="2"/>
    <s v="TEC-PH-10004345"/>
    <x v="2"/>
    <s v="Phones"/>
    <x v="1167"/>
    <n v="863.6400000000001"/>
    <n v="9"/>
    <n v="0.2"/>
    <n v="107.95499999999998"/>
    <n v="1"/>
  </r>
  <r>
    <n v="1924"/>
    <s v="CA-2013-156685"/>
    <x v="0"/>
    <x v="630"/>
    <d v="2013-07-11T00:00:00"/>
    <x v="0"/>
    <s v="SC-20230"/>
    <x v="554"/>
    <s v="Corporate"/>
    <s v="United States"/>
    <s v="Arlington"/>
    <x v="5"/>
    <n v="76017"/>
    <x v="2"/>
    <s v="OFF-AR-10000588"/>
    <x v="1"/>
    <s v="Art"/>
    <x v="393"/>
    <n v="47.616"/>
    <n v="3"/>
    <n v="0.2"/>
    <n v="3.571200000000001"/>
    <n v="0"/>
  </r>
  <r>
    <n v="1925"/>
    <s v="CA-2014-126865"/>
    <x v="3"/>
    <x v="256"/>
    <d v="2014-12-08T00:00:00"/>
    <x v="0"/>
    <s v="NP-18325"/>
    <x v="268"/>
    <s v="Consumer"/>
    <s v="United States"/>
    <s v="San Diego"/>
    <x v="1"/>
    <n v="92024"/>
    <x v="1"/>
    <s v="OFF-PA-10003039"/>
    <x v="1"/>
    <s v="Paper"/>
    <x v="330"/>
    <n v="92.94"/>
    <n v="3"/>
    <n v="0"/>
    <n v="41.822999999999993"/>
    <n v="1"/>
  </r>
  <r>
    <n v="1926"/>
    <s v="CA-2014-102834"/>
    <x v="3"/>
    <x v="631"/>
    <d v="2014-03-14T00:00:00"/>
    <x v="1"/>
    <s v="LW-16990"/>
    <x v="352"/>
    <s v="Corporate"/>
    <s v="United States"/>
    <s v="San Francisco"/>
    <x v="1"/>
    <n v="94110"/>
    <x v="1"/>
    <s v="TEC-AC-10001908"/>
    <x v="2"/>
    <s v="Accessories"/>
    <x v="292"/>
    <n v="199.98"/>
    <n v="2"/>
    <n v="0"/>
    <n v="69.992999999999995"/>
    <n v="1"/>
  </r>
  <r>
    <n v="1927"/>
    <s v="US-2013-139710"/>
    <x v="0"/>
    <x v="632"/>
    <d v="2013-06-16T00:00:00"/>
    <x v="1"/>
    <s v="GM-14680"/>
    <x v="411"/>
    <s v="Consumer"/>
    <s v="United States"/>
    <s v="Los Angeles"/>
    <x v="1"/>
    <n v="90045"/>
    <x v="1"/>
    <s v="TEC-PH-10001198"/>
    <x v="2"/>
    <s v="Phones"/>
    <x v="1168"/>
    <n v="177.48000000000002"/>
    <n v="3"/>
    <n v="0.2"/>
    <n v="19.966499999999982"/>
    <n v="1"/>
  </r>
  <r>
    <n v="1928"/>
    <s v="CA-2014-121538"/>
    <x v="3"/>
    <x v="354"/>
    <d v="2014-12-02T00:00:00"/>
    <x v="2"/>
    <s v="RH-19495"/>
    <x v="302"/>
    <s v="Consumer"/>
    <s v="United States"/>
    <s v="Denver"/>
    <x v="22"/>
    <n v="80219"/>
    <x v="1"/>
    <s v="OFF-PA-10004071"/>
    <x v="1"/>
    <s v="Paper"/>
    <x v="412"/>
    <n v="88.768000000000001"/>
    <n v="2"/>
    <n v="0.2"/>
    <n v="31.068799999999996"/>
    <n v="1"/>
  </r>
  <r>
    <n v="1929"/>
    <s v="US-2014-101539"/>
    <x v="3"/>
    <x v="633"/>
    <d v="2014-03-19T00:00:00"/>
    <x v="0"/>
    <s v="VM-21685"/>
    <x v="91"/>
    <s v="Home Office"/>
    <s v="United States"/>
    <s v="Seattle"/>
    <x v="4"/>
    <n v="98105"/>
    <x v="1"/>
    <s v="OFF-PA-10001972"/>
    <x v="1"/>
    <s v="Paper"/>
    <x v="1169"/>
    <n v="6.48"/>
    <n v="1"/>
    <n v="0"/>
    <n v="3.1104000000000003"/>
    <n v="1"/>
  </r>
  <r>
    <n v="1930"/>
    <s v="US-2014-101539"/>
    <x v="3"/>
    <x v="633"/>
    <d v="2014-03-19T00:00:00"/>
    <x v="0"/>
    <s v="VM-21685"/>
    <x v="91"/>
    <s v="Home Office"/>
    <s v="United States"/>
    <s v="Seattle"/>
    <x v="4"/>
    <n v="98105"/>
    <x v="1"/>
    <s v="OFF-ST-10004180"/>
    <x v="1"/>
    <s v="Storage"/>
    <x v="241"/>
    <n v="46.51"/>
    <n v="1"/>
    <n v="0"/>
    <n v="1.8603999999999985"/>
    <n v="0"/>
  </r>
  <r>
    <n v="1931"/>
    <s v="US-2014-101539"/>
    <x v="3"/>
    <x v="633"/>
    <d v="2014-03-19T00:00:00"/>
    <x v="0"/>
    <s v="VM-21685"/>
    <x v="91"/>
    <s v="Home Office"/>
    <s v="United States"/>
    <s v="Seattle"/>
    <x v="4"/>
    <n v="98105"/>
    <x v="1"/>
    <s v="TEC-PH-10004165"/>
    <x v="2"/>
    <s v="Phones"/>
    <x v="886"/>
    <n v="659.97600000000011"/>
    <n v="3"/>
    <n v="0.2"/>
    <n v="49.498199999999969"/>
    <n v="0"/>
  </r>
  <r>
    <n v="1932"/>
    <s v="CA-2013-152121"/>
    <x v="0"/>
    <x v="581"/>
    <d v="2013-11-30T00:00:00"/>
    <x v="0"/>
    <s v="CC-12670"/>
    <x v="113"/>
    <s v="Consumer"/>
    <s v="United States"/>
    <s v="Scottsdale"/>
    <x v="16"/>
    <n v="85254"/>
    <x v="1"/>
    <s v="TEC-PH-10002483"/>
    <x v="2"/>
    <s v="Phones"/>
    <x v="1170"/>
    <n v="271.99200000000002"/>
    <n v="1"/>
    <n v="0.2"/>
    <n v="23.799300000000002"/>
    <n v="1"/>
  </r>
  <r>
    <n v="1933"/>
    <s v="CA-2014-161200"/>
    <x v="3"/>
    <x v="634"/>
    <d v="2014-08-11T00:00:00"/>
    <x v="0"/>
    <s v="SV-20365"/>
    <x v="277"/>
    <s v="Consumer"/>
    <s v="United States"/>
    <s v="Lafayette"/>
    <x v="28"/>
    <n v="70506"/>
    <x v="0"/>
    <s v="FUR-BO-10000468"/>
    <x v="0"/>
    <s v="Bookcases"/>
    <x v="1171"/>
    <n v="145.74"/>
    <n v="3"/>
    <n v="0"/>
    <n v="23.318400000000011"/>
    <n v="1"/>
  </r>
  <r>
    <n v="1934"/>
    <s v="CA-2014-161200"/>
    <x v="3"/>
    <x v="634"/>
    <d v="2014-08-11T00:00:00"/>
    <x v="0"/>
    <s v="SV-20365"/>
    <x v="277"/>
    <s v="Consumer"/>
    <s v="United States"/>
    <s v="Lafayette"/>
    <x v="28"/>
    <n v="70506"/>
    <x v="0"/>
    <s v="FUR-FU-10001706"/>
    <x v="0"/>
    <s v="Furnishings"/>
    <x v="50"/>
    <n v="15.4"/>
    <n v="5"/>
    <n v="0"/>
    <n v="7.3919999999999995"/>
    <n v="0"/>
  </r>
  <r>
    <n v="1935"/>
    <s v="CA-2014-101245"/>
    <x v="3"/>
    <x v="344"/>
    <d v="2014-12-04T00:00:00"/>
    <x v="1"/>
    <s v="LW-16990"/>
    <x v="352"/>
    <s v="Corporate"/>
    <s v="United States"/>
    <s v="San Francisco"/>
    <x v="1"/>
    <n v="94109"/>
    <x v="1"/>
    <s v="OFF-PA-10003129"/>
    <x v="1"/>
    <s v="Paper"/>
    <x v="1137"/>
    <n v="244.54999999999998"/>
    <n v="5"/>
    <n v="0"/>
    <n v="114.93849999999998"/>
    <n v="1"/>
  </r>
  <r>
    <n v="1936"/>
    <s v="CA-2014-101245"/>
    <x v="3"/>
    <x v="344"/>
    <d v="2014-12-04T00:00:00"/>
    <x v="1"/>
    <s v="LW-16990"/>
    <x v="352"/>
    <s v="Corporate"/>
    <s v="United States"/>
    <s v="San Francisco"/>
    <x v="1"/>
    <n v="94109"/>
    <x v="1"/>
    <s v="TEC-AC-10001284"/>
    <x v="2"/>
    <s v="Accessories"/>
    <x v="1172"/>
    <n v="166.16"/>
    <n v="8"/>
    <n v="0"/>
    <n v="59.817599999999999"/>
    <n v="0"/>
  </r>
  <r>
    <n v="1937"/>
    <s v="CA-2012-141768"/>
    <x v="1"/>
    <x v="442"/>
    <d v="2012-05-27T00:00:00"/>
    <x v="0"/>
    <s v="NP-18685"/>
    <x v="472"/>
    <s v="Home Office"/>
    <s v="United States"/>
    <s v="San Francisco"/>
    <x v="1"/>
    <n v="94109"/>
    <x v="1"/>
    <s v="FUR-FU-10002268"/>
    <x v="0"/>
    <s v="Furnishings"/>
    <x v="860"/>
    <n v="14.73"/>
    <n v="3"/>
    <n v="0"/>
    <n v="4.8608999999999991"/>
    <n v="1"/>
  </r>
  <r>
    <n v="1938"/>
    <s v="CA-2013-112109"/>
    <x v="0"/>
    <x v="630"/>
    <d v="2013-07-13T00:00:00"/>
    <x v="1"/>
    <s v="JE-15715"/>
    <x v="555"/>
    <s v="Consumer"/>
    <s v="United States"/>
    <s v="Broomfield"/>
    <x v="22"/>
    <n v="80020"/>
    <x v="1"/>
    <s v="OFF-BI-10002082"/>
    <x v="1"/>
    <s v="Binders"/>
    <x v="1173"/>
    <n v="19.968000000000004"/>
    <n v="2"/>
    <n v="0.7"/>
    <n v="-13.311999999999998"/>
    <n v="1"/>
  </r>
  <r>
    <n v="1939"/>
    <s v="CA-2013-112109"/>
    <x v="0"/>
    <x v="630"/>
    <d v="2013-07-13T00:00:00"/>
    <x v="1"/>
    <s v="JE-15715"/>
    <x v="555"/>
    <s v="Consumer"/>
    <s v="United States"/>
    <s v="Broomfield"/>
    <x v="22"/>
    <n v="80020"/>
    <x v="1"/>
    <s v="OFF-ST-10001505"/>
    <x v="1"/>
    <s v="Storage"/>
    <x v="1174"/>
    <n v="33.488000000000007"/>
    <n v="7"/>
    <n v="0.2"/>
    <n v="-1.2558000000000051"/>
    <n v="0"/>
  </r>
  <r>
    <n v="1940"/>
    <s v="CA-2013-112109"/>
    <x v="0"/>
    <x v="630"/>
    <d v="2013-07-13T00:00:00"/>
    <x v="1"/>
    <s v="JE-15715"/>
    <x v="555"/>
    <s v="Consumer"/>
    <s v="United States"/>
    <s v="Broomfield"/>
    <x v="22"/>
    <n v="80020"/>
    <x v="1"/>
    <s v="OFF-BI-10001634"/>
    <x v="1"/>
    <s v="Binders"/>
    <x v="24"/>
    <n v="8.7360000000000024"/>
    <n v="4"/>
    <n v="0.7"/>
    <n v="-6.1151999999999997"/>
    <n v="0"/>
  </r>
  <r>
    <n v="1941"/>
    <s v="CA-2013-112109"/>
    <x v="0"/>
    <x v="630"/>
    <d v="2013-07-13T00:00:00"/>
    <x v="1"/>
    <s v="JE-15715"/>
    <x v="555"/>
    <s v="Consumer"/>
    <s v="United States"/>
    <s v="Broomfield"/>
    <x v="22"/>
    <n v="80020"/>
    <x v="1"/>
    <s v="FUR-CH-10004287"/>
    <x v="0"/>
    <s v="Chairs"/>
    <x v="156"/>
    <n v="662.88"/>
    <n v="3"/>
    <n v="0.2"/>
    <n v="74.573999999999955"/>
    <n v="0"/>
  </r>
  <r>
    <n v="1942"/>
    <s v="CA-2014-144064"/>
    <x v="3"/>
    <x v="635"/>
    <d v="2014-09-02T00:00:00"/>
    <x v="2"/>
    <s v="CP-12085"/>
    <x v="434"/>
    <s v="Corporate"/>
    <s v="United States"/>
    <s v="Quincy"/>
    <x v="10"/>
    <n v="62301"/>
    <x v="2"/>
    <s v="OFF-LA-10004544"/>
    <x v="1"/>
    <s v="Labels"/>
    <x v="197"/>
    <n v="47.360000000000007"/>
    <n v="4"/>
    <n v="0.2"/>
    <n v="17.759999999999998"/>
    <n v="1"/>
  </r>
  <r>
    <n v="1943"/>
    <s v="CA-2014-144064"/>
    <x v="3"/>
    <x v="635"/>
    <d v="2014-09-02T00:00:00"/>
    <x v="2"/>
    <s v="CP-12085"/>
    <x v="434"/>
    <s v="Corporate"/>
    <s v="United States"/>
    <s v="Quincy"/>
    <x v="10"/>
    <n v="62301"/>
    <x v="2"/>
    <s v="OFF-ST-10004507"/>
    <x v="1"/>
    <s v="Storage"/>
    <x v="452"/>
    <n v="27.439999999999998"/>
    <n v="2"/>
    <n v="0.2"/>
    <n v="2.4009999999999998"/>
    <n v="0"/>
  </r>
  <r>
    <n v="1944"/>
    <s v="CA-2014-144064"/>
    <x v="3"/>
    <x v="635"/>
    <d v="2014-09-02T00:00:00"/>
    <x v="2"/>
    <s v="CP-12085"/>
    <x v="434"/>
    <s v="Corporate"/>
    <s v="United States"/>
    <s v="Quincy"/>
    <x v="10"/>
    <n v="62301"/>
    <x v="2"/>
    <s v="OFF-BI-10002012"/>
    <x v="1"/>
    <s v="Binders"/>
    <x v="742"/>
    <n v="3.2399999999999993"/>
    <n v="9"/>
    <n v="0.8"/>
    <n v="-5.1840000000000011"/>
    <n v="0"/>
  </r>
  <r>
    <n v="1945"/>
    <s v="CA-2013-108581"/>
    <x v="0"/>
    <x v="23"/>
    <d v="2013-06-27T00:00:00"/>
    <x v="1"/>
    <s v="EA-14035"/>
    <x v="105"/>
    <s v="Corporate"/>
    <s v="United States"/>
    <s v="Carrollton"/>
    <x v="5"/>
    <n v="75007"/>
    <x v="2"/>
    <s v="TEC-AC-10001109"/>
    <x v="2"/>
    <s v="Accessories"/>
    <x v="998"/>
    <n v="95.968000000000004"/>
    <n v="4"/>
    <n v="0.2"/>
    <n v="26.391200000000001"/>
    <n v="1"/>
  </r>
  <r>
    <n v="1946"/>
    <s v="CA-2013-108581"/>
    <x v="0"/>
    <x v="23"/>
    <d v="2013-06-27T00:00:00"/>
    <x v="1"/>
    <s v="EA-14035"/>
    <x v="105"/>
    <s v="Corporate"/>
    <s v="United States"/>
    <s v="Carrollton"/>
    <x v="5"/>
    <n v="75007"/>
    <x v="2"/>
    <s v="OFF-PA-10000809"/>
    <x v="1"/>
    <s v="Paper"/>
    <x v="1124"/>
    <n v="10.368000000000002"/>
    <n v="2"/>
    <n v="0.2"/>
    <n v="3.6288"/>
    <n v="0"/>
  </r>
  <r>
    <n v="1947"/>
    <s v="CA-2014-157987"/>
    <x v="3"/>
    <x v="264"/>
    <d v="2014-09-07T00:00:00"/>
    <x v="1"/>
    <s v="AC-10615"/>
    <x v="556"/>
    <s v="Corporate"/>
    <s v="United States"/>
    <s v="New York City"/>
    <x v="15"/>
    <n v="10009"/>
    <x v="3"/>
    <s v="OFF-AR-10000658"/>
    <x v="1"/>
    <s v="Art"/>
    <x v="328"/>
    <n v="23.1"/>
    <n v="2"/>
    <n v="0"/>
    <n v="6.468"/>
    <n v="1"/>
  </r>
  <r>
    <n v="1948"/>
    <s v="CA-2014-157987"/>
    <x v="3"/>
    <x v="264"/>
    <d v="2014-09-07T00:00:00"/>
    <x v="1"/>
    <s v="AC-10615"/>
    <x v="556"/>
    <s v="Corporate"/>
    <s v="United States"/>
    <s v="New York City"/>
    <x v="15"/>
    <n v="10009"/>
    <x v="3"/>
    <s v="FUR-FU-10001196"/>
    <x v="0"/>
    <s v="Furnishings"/>
    <x v="1116"/>
    <n v="11.54"/>
    <n v="2"/>
    <n v="0"/>
    <n v="3.4619999999999997"/>
    <n v="0"/>
  </r>
  <r>
    <n v="1949"/>
    <s v="CA-2014-157987"/>
    <x v="3"/>
    <x v="264"/>
    <d v="2014-09-07T00:00:00"/>
    <x v="1"/>
    <s v="AC-10615"/>
    <x v="556"/>
    <s v="Corporate"/>
    <s v="United States"/>
    <s v="New York City"/>
    <x v="15"/>
    <n v="10009"/>
    <x v="3"/>
    <s v="FUR-TA-10001889"/>
    <x v="0"/>
    <s v="Tables"/>
    <x v="406"/>
    <n v="254.52599999999998"/>
    <n v="1"/>
    <n v="0.4"/>
    <n v="-93.3262"/>
    <n v="0"/>
  </r>
  <r>
    <n v="1950"/>
    <s v="CA-2014-157987"/>
    <x v="3"/>
    <x v="264"/>
    <d v="2014-09-07T00:00:00"/>
    <x v="1"/>
    <s v="AC-10615"/>
    <x v="556"/>
    <s v="Corporate"/>
    <s v="United States"/>
    <s v="New York City"/>
    <x v="15"/>
    <n v="10009"/>
    <x v="3"/>
    <s v="OFF-AP-10000358"/>
    <x v="1"/>
    <s v="Appliances"/>
    <x v="95"/>
    <n v="12.98"/>
    <n v="1"/>
    <n v="0"/>
    <n v="3.7641999999999989"/>
    <n v="0"/>
  </r>
  <r>
    <n v="1951"/>
    <s v="CA-2014-157987"/>
    <x v="3"/>
    <x v="264"/>
    <d v="2014-09-07T00:00:00"/>
    <x v="1"/>
    <s v="AC-10615"/>
    <x v="556"/>
    <s v="Corporate"/>
    <s v="United States"/>
    <s v="New York City"/>
    <x v="15"/>
    <n v="10009"/>
    <x v="3"/>
    <s v="OFF-BI-10004970"/>
    <x v="1"/>
    <s v="Binders"/>
    <x v="908"/>
    <n v="26.432000000000002"/>
    <n v="8"/>
    <n v="0.2"/>
    <n v="8.9207999999999998"/>
    <n v="0"/>
  </r>
  <r>
    <n v="1952"/>
    <s v="CA-2014-157987"/>
    <x v="3"/>
    <x v="264"/>
    <d v="2014-09-07T00:00:00"/>
    <x v="1"/>
    <s v="AC-10615"/>
    <x v="556"/>
    <s v="Corporate"/>
    <s v="United States"/>
    <s v="New York City"/>
    <x v="15"/>
    <n v="10009"/>
    <x v="3"/>
    <s v="TEC-PH-10003885"/>
    <x v="2"/>
    <s v="Phones"/>
    <x v="772"/>
    <n v="197.96999999999997"/>
    <n v="3"/>
    <n v="0"/>
    <n v="57.41129999999999"/>
    <n v="0"/>
  </r>
  <r>
    <n v="1953"/>
    <s v="CA-2014-157987"/>
    <x v="3"/>
    <x v="264"/>
    <d v="2014-09-07T00:00:00"/>
    <x v="1"/>
    <s v="AC-10615"/>
    <x v="556"/>
    <s v="Corporate"/>
    <s v="United States"/>
    <s v="New York City"/>
    <x v="15"/>
    <n v="10009"/>
    <x v="3"/>
    <s v="OFF-LA-10001641"/>
    <x v="1"/>
    <s v="Labels"/>
    <x v="1022"/>
    <n v="18.899999999999999"/>
    <n v="6"/>
    <n v="0"/>
    <n v="9.0719999999999992"/>
    <n v="0"/>
  </r>
  <r>
    <n v="1954"/>
    <s v="CA-2014-157987"/>
    <x v="3"/>
    <x v="264"/>
    <d v="2014-09-07T00:00:00"/>
    <x v="1"/>
    <s v="AC-10615"/>
    <x v="556"/>
    <s v="Corporate"/>
    <s v="United States"/>
    <s v="New York City"/>
    <x v="15"/>
    <n v="10009"/>
    <x v="3"/>
    <s v="FUR-CH-10003379"/>
    <x v="0"/>
    <s v="Chairs"/>
    <x v="459"/>
    <n v="1282.4100000000001"/>
    <n v="5"/>
    <n v="0.1"/>
    <n v="213.73500000000001"/>
    <n v="0"/>
  </r>
  <r>
    <n v="1955"/>
    <s v="CA-2014-157987"/>
    <x v="3"/>
    <x v="264"/>
    <d v="2014-09-07T00:00:00"/>
    <x v="1"/>
    <s v="AC-10615"/>
    <x v="556"/>
    <s v="Corporate"/>
    <s v="United States"/>
    <s v="New York City"/>
    <x v="15"/>
    <n v="10009"/>
    <x v="3"/>
    <s v="OFF-AR-10004582"/>
    <x v="1"/>
    <s v="Art"/>
    <x v="1175"/>
    <n v="4.92"/>
    <n v="3"/>
    <n v="0"/>
    <n v="2.2139999999999995"/>
    <n v="0"/>
  </r>
  <r>
    <n v="1956"/>
    <s v="CA-2014-157987"/>
    <x v="3"/>
    <x v="264"/>
    <d v="2014-09-07T00:00:00"/>
    <x v="1"/>
    <s v="AC-10615"/>
    <x v="556"/>
    <s v="Corporate"/>
    <s v="United States"/>
    <s v="New York City"/>
    <x v="15"/>
    <n v="10009"/>
    <x v="3"/>
    <s v="TEC-AC-10002842"/>
    <x v="2"/>
    <s v="Accessories"/>
    <x v="1176"/>
    <n v="238"/>
    <n v="2"/>
    <n v="0"/>
    <n v="38.080000000000013"/>
    <n v="0"/>
  </r>
  <r>
    <n v="1957"/>
    <s v="CA-2014-157987"/>
    <x v="3"/>
    <x v="264"/>
    <d v="2014-09-07T00:00:00"/>
    <x v="1"/>
    <s v="AC-10615"/>
    <x v="556"/>
    <s v="Corporate"/>
    <s v="United States"/>
    <s v="New York City"/>
    <x v="15"/>
    <n v="10009"/>
    <x v="3"/>
    <s v="TEC-AC-10000109"/>
    <x v="2"/>
    <s v="Accessories"/>
    <x v="200"/>
    <n v="167.97"/>
    <n v="3"/>
    <n v="0"/>
    <n v="40.31280000000001"/>
    <n v="0"/>
  </r>
  <r>
    <n v="1958"/>
    <s v="CA-2014-157987"/>
    <x v="3"/>
    <x v="264"/>
    <d v="2014-09-07T00:00:00"/>
    <x v="1"/>
    <s v="AC-10615"/>
    <x v="556"/>
    <s v="Corporate"/>
    <s v="United States"/>
    <s v="New York City"/>
    <x v="15"/>
    <n v="10009"/>
    <x v="3"/>
    <s v="OFF-PA-10003893"/>
    <x v="1"/>
    <s v="Paper"/>
    <x v="1096"/>
    <n v="17.12"/>
    <n v="4"/>
    <n v="0"/>
    <n v="7.7039999999999988"/>
    <n v="0"/>
  </r>
  <r>
    <n v="1959"/>
    <s v="CA-2014-110905"/>
    <x v="3"/>
    <x v="18"/>
    <d v="2014-09-16T00:00:00"/>
    <x v="0"/>
    <s v="RW-19690"/>
    <x v="355"/>
    <s v="Consumer"/>
    <s v="United States"/>
    <s v="Springfield"/>
    <x v="25"/>
    <n v="65807"/>
    <x v="2"/>
    <s v="OFF-BI-10003669"/>
    <x v="1"/>
    <s v="Binders"/>
    <x v="796"/>
    <n v="16.200000000000003"/>
    <n v="3"/>
    <n v="0"/>
    <n v="7.7759999999999998"/>
    <n v="1"/>
  </r>
  <r>
    <n v="1960"/>
    <s v="CA-2014-110905"/>
    <x v="3"/>
    <x v="18"/>
    <d v="2014-09-16T00:00:00"/>
    <x v="0"/>
    <s v="RW-19690"/>
    <x v="355"/>
    <s v="Consumer"/>
    <s v="United States"/>
    <s v="Springfield"/>
    <x v="25"/>
    <n v="65807"/>
    <x v="2"/>
    <s v="OFF-AP-10004785"/>
    <x v="1"/>
    <s v="Appliances"/>
    <x v="1177"/>
    <n v="33.99"/>
    <n v="3"/>
    <n v="0"/>
    <n v="14.615700000000004"/>
    <n v="0"/>
  </r>
  <r>
    <n v="1961"/>
    <s v="CA-2014-110905"/>
    <x v="3"/>
    <x v="18"/>
    <d v="2014-09-16T00:00:00"/>
    <x v="0"/>
    <s v="RW-19690"/>
    <x v="355"/>
    <s v="Consumer"/>
    <s v="United States"/>
    <s v="Springfield"/>
    <x v="25"/>
    <n v="65807"/>
    <x v="2"/>
    <s v="TEC-AC-10003023"/>
    <x v="2"/>
    <s v="Accessories"/>
    <x v="1070"/>
    <n v="296.84999999999997"/>
    <n v="5"/>
    <n v="0"/>
    <n v="53.432999999999993"/>
    <n v="0"/>
  </r>
  <r>
    <n v="1962"/>
    <s v="CA-2014-110905"/>
    <x v="3"/>
    <x v="18"/>
    <d v="2014-09-16T00:00:00"/>
    <x v="0"/>
    <s v="RW-19690"/>
    <x v="355"/>
    <s v="Consumer"/>
    <s v="United States"/>
    <s v="Springfield"/>
    <x v="25"/>
    <n v="65807"/>
    <x v="2"/>
    <s v="TEC-AC-10002217"/>
    <x v="2"/>
    <s v="Accessories"/>
    <x v="1178"/>
    <n v="112.80000000000001"/>
    <n v="6"/>
    <n v="0"/>
    <n v="6.7680000000000007"/>
    <n v="0"/>
  </r>
  <r>
    <n v="1963"/>
    <s v="CA-2014-110905"/>
    <x v="3"/>
    <x v="18"/>
    <d v="2014-09-16T00:00:00"/>
    <x v="0"/>
    <s v="RW-19690"/>
    <x v="355"/>
    <s v="Consumer"/>
    <s v="United States"/>
    <s v="Springfield"/>
    <x v="25"/>
    <n v="65807"/>
    <x v="2"/>
    <s v="OFF-BI-10002954"/>
    <x v="1"/>
    <s v="Binders"/>
    <x v="1179"/>
    <n v="13.71"/>
    <n v="3"/>
    <n v="0"/>
    <n v="6.5808"/>
    <n v="0"/>
  </r>
  <r>
    <n v="1964"/>
    <s v="CA-2014-110905"/>
    <x v="3"/>
    <x v="18"/>
    <d v="2014-09-16T00:00:00"/>
    <x v="0"/>
    <s v="RW-19690"/>
    <x v="355"/>
    <s v="Consumer"/>
    <s v="United States"/>
    <s v="Springfield"/>
    <x v="25"/>
    <n v="65807"/>
    <x v="2"/>
    <s v="OFF-PA-10002586"/>
    <x v="1"/>
    <s v="Paper"/>
    <x v="1007"/>
    <n v="24.900000000000002"/>
    <n v="5"/>
    <n v="0"/>
    <n v="11.703000000000001"/>
    <n v="0"/>
  </r>
  <r>
    <n v="1965"/>
    <s v="CA-2014-110905"/>
    <x v="3"/>
    <x v="18"/>
    <d v="2014-09-16T00:00:00"/>
    <x v="0"/>
    <s v="RW-19690"/>
    <x v="355"/>
    <s v="Consumer"/>
    <s v="United States"/>
    <s v="Springfield"/>
    <x v="25"/>
    <n v="65807"/>
    <x v="2"/>
    <s v="OFF-ST-10000025"/>
    <x v="1"/>
    <s v="Storage"/>
    <x v="615"/>
    <n v="286.29000000000002"/>
    <n v="3"/>
    <n v="0"/>
    <n v="17.177399999999977"/>
    <n v="0"/>
  </r>
  <r>
    <n v="1966"/>
    <s v="CA-2014-110905"/>
    <x v="3"/>
    <x v="18"/>
    <d v="2014-09-16T00:00:00"/>
    <x v="0"/>
    <s v="RW-19690"/>
    <x v="355"/>
    <s v="Consumer"/>
    <s v="United States"/>
    <s v="Springfield"/>
    <x v="25"/>
    <n v="65807"/>
    <x v="2"/>
    <s v="OFF-AP-10003281"/>
    <x v="1"/>
    <s v="Appliances"/>
    <x v="1180"/>
    <n v="24.18"/>
    <n v="2"/>
    <n v="0"/>
    <n v="7.2539999999999978"/>
    <n v="0"/>
  </r>
  <r>
    <n v="1967"/>
    <s v="CA-2014-165841"/>
    <x v="3"/>
    <x v="202"/>
    <d v="2014-12-29T00:00:00"/>
    <x v="1"/>
    <s v="DB-13210"/>
    <x v="203"/>
    <s v="Consumer"/>
    <s v="United States"/>
    <s v="Paterson"/>
    <x v="30"/>
    <n v="7501"/>
    <x v="3"/>
    <s v="TEC-PH-10002103"/>
    <x v="2"/>
    <s v="Phones"/>
    <x v="534"/>
    <n v="281.96999999999997"/>
    <n v="3"/>
    <n v="0"/>
    <n v="78.951599999999999"/>
    <n v="1"/>
  </r>
  <r>
    <n v="1968"/>
    <s v="CA-2014-165841"/>
    <x v="3"/>
    <x v="202"/>
    <d v="2014-12-29T00:00:00"/>
    <x v="1"/>
    <s v="DB-13210"/>
    <x v="203"/>
    <s v="Consumer"/>
    <s v="United States"/>
    <s v="Paterson"/>
    <x v="30"/>
    <n v="7501"/>
    <x v="3"/>
    <s v="OFF-SU-10000898"/>
    <x v="1"/>
    <s v="Supplies"/>
    <x v="1181"/>
    <n v="69.5"/>
    <n v="5"/>
    <n v="0"/>
    <n v="20.154999999999994"/>
    <n v="0"/>
  </r>
  <r>
    <n v="1969"/>
    <s v="CA-2014-165841"/>
    <x v="3"/>
    <x v="202"/>
    <d v="2014-12-29T00:00:00"/>
    <x v="1"/>
    <s v="DB-13210"/>
    <x v="203"/>
    <s v="Consumer"/>
    <s v="United States"/>
    <s v="Paterson"/>
    <x v="30"/>
    <n v="7501"/>
    <x v="3"/>
    <s v="OFF-PA-10001144"/>
    <x v="1"/>
    <s v="Paper"/>
    <x v="161"/>
    <n v="166.44"/>
    <n v="3"/>
    <n v="0"/>
    <n v="79.891199999999998"/>
    <n v="0"/>
  </r>
  <r>
    <n v="1970"/>
    <s v="CA-2014-117485"/>
    <x v="3"/>
    <x v="397"/>
    <d v="2014-09-30T00:00:00"/>
    <x v="1"/>
    <s v="BD-11320"/>
    <x v="217"/>
    <s v="Consumer"/>
    <s v="United States"/>
    <s v="Tulsa"/>
    <x v="26"/>
    <n v="74133"/>
    <x v="2"/>
    <s v="TEC-AC-10004659"/>
    <x v="2"/>
    <s v="Accessories"/>
    <x v="170"/>
    <n v="291.95999999999998"/>
    <n v="4"/>
    <n v="0"/>
    <n v="102.18599999999998"/>
    <n v="1"/>
  </r>
  <r>
    <n v="1971"/>
    <s v="CA-2014-140242"/>
    <x v="3"/>
    <x v="636"/>
    <d v="2014-05-12T00:00:00"/>
    <x v="1"/>
    <s v="ML-17755"/>
    <x v="529"/>
    <s v="Home Office"/>
    <s v="United States"/>
    <s v="Chicago"/>
    <x v="10"/>
    <n v="60623"/>
    <x v="2"/>
    <s v="OFF-AR-10004752"/>
    <x v="1"/>
    <s v="Art"/>
    <x v="1105"/>
    <n v="6.4080000000000004"/>
    <n v="3"/>
    <n v="0.2"/>
    <n v="0.64079999999999981"/>
    <n v="1"/>
  </r>
  <r>
    <n v="1972"/>
    <s v="CA-2014-140242"/>
    <x v="3"/>
    <x v="636"/>
    <d v="2014-05-12T00:00:00"/>
    <x v="1"/>
    <s v="ML-17755"/>
    <x v="529"/>
    <s v="Home Office"/>
    <s v="United States"/>
    <s v="Chicago"/>
    <x v="10"/>
    <n v="60623"/>
    <x v="2"/>
    <s v="TEC-AC-10004659"/>
    <x v="2"/>
    <s v="Accessories"/>
    <x v="170"/>
    <n v="408.74399999999997"/>
    <n v="7"/>
    <n v="0.2"/>
    <n v="76.639499999999984"/>
    <n v="0"/>
  </r>
  <r>
    <n v="1973"/>
    <s v="CA-2011-148950"/>
    <x v="2"/>
    <x v="637"/>
    <d v="2011-12-19T00:00:00"/>
    <x v="1"/>
    <s v="JD-16015"/>
    <x v="557"/>
    <s v="Consumer"/>
    <s v="United States"/>
    <s v="Chicago"/>
    <x v="10"/>
    <n v="60610"/>
    <x v="2"/>
    <s v="OFF-BI-10001249"/>
    <x v="1"/>
    <s v="Binders"/>
    <x v="1182"/>
    <n v="5.1039999999999992"/>
    <n v="4"/>
    <n v="0.8"/>
    <n v="-8.6768000000000018"/>
    <n v="1"/>
  </r>
  <r>
    <n v="1974"/>
    <s v="CA-2011-148950"/>
    <x v="2"/>
    <x v="637"/>
    <d v="2011-12-19T00:00:00"/>
    <x v="1"/>
    <s v="JD-16015"/>
    <x v="557"/>
    <s v="Consumer"/>
    <s v="United States"/>
    <s v="Chicago"/>
    <x v="10"/>
    <n v="60610"/>
    <x v="2"/>
    <s v="OFF-FA-10003059"/>
    <x v="1"/>
    <s v="Fasteners"/>
    <x v="794"/>
    <n v="2.8960000000000004"/>
    <n v="2"/>
    <n v="0.2"/>
    <n v="0.4705999999999998"/>
    <n v="0"/>
  </r>
  <r>
    <n v="1975"/>
    <s v="CA-2011-148950"/>
    <x v="2"/>
    <x v="637"/>
    <d v="2011-12-19T00:00:00"/>
    <x v="1"/>
    <s v="JD-16015"/>
    <x v="557"/>
    <s v="Consumer"/>
    <s v="United States"/>
    <s v="Chicago"/>
    <x v="10"/>
    <n v="60610"/>
    <x v="2"/>
    <s v="TEC-AC-10002718"/>
    <x v="2"/>
    <s v="Accessories"/>
    <x v="1183"/>
    <n v="35.016000000000005"/>
    <n v="3"/>
    <n v="0.2"/>
    <n v="-2.188500000000003"/>
    <n v="0"/>
  </r>
  <r>
    <n v="1976"/>
    <s v="CA-2011-110408"/>
    <x v="2"/>
    <x v="638"/>
    <d v="2011-10-20T00:00:00"/>
    <x v="0"/>
    <s v="AS-10225"/>
    <x v="127"/>
    <s v="Corporate"/>
    <s v="United States"/>
    <s v="Montgomery"/>
    <x v="19"/>
    <n v="36116"/>
    <x v="0"/>
    <s v="OFF-ST-10001522"/>
    <x v="1"/>
    <s v="Storage"/>
    <x v="195"/>
    <n v="275.96999999999997"/>
    <n v="3"/>
    <n v="0"/>
    <n v="11.038799999999981"/>
    <n v="1"/>
  </r>
  <r>
    <n v="1977"/>
    <s v="CA-2011-110408"/>
    <x v="2"/>
    <x v="638"/>
    <d v="2011-10-20T00:00:00"/>
    <x v="0"/>
    <s v="AS-10225"/>
    <x v="127"/>
    <s v="Corporate"/>
    <s v="United States"/>
    <s v="Montgomery"/>
    <x v="19"/>
    <n v="36116"/>
    <x v="0"/>
    <s v="TEC-PH-10002352"/>
    <x v="2"/>
    <s v="Phones"/>
    <x v="1184"/>
    <n v="1394.95"/>
    <n v="5"/>
    <n v="0"/>
    <n v="362.68699999999995"/>
    <n v="0"/>
  </r>
  <r>
    <n v="1978"/>
    <s v="CA-2011-110408"/>
    <x v="2"/>
    <x v="638"/>
    <d v="2011-10-20T00:00:00"/>
    <x v="0"/>
    <s v="AS-10225"/>
    <x v="127"/>
    <s v="Corporate"/>
    <s v="United States"/>
    <s v="Montgomery"/>
    <x v="19"/>
    <n v="36116"/>
    <x v="0"/>
    <s v="FUR-CH-10003774"/>
    <x v="0"/>
    <s v="Chairs"/>
    <x v="1185"/>
    <n v="545.88"/>
    <n v="6"/>
    <n v="0"/>
    <n v="70.964399999999983"/>
    <n v="0"/>
  </r>
  <r>
    <n v="1979"/>
    <s v="CA-2012-109939"/>
    <x v="1"/>
    <x v="412"/>
    <d v="2012-05-12T00:00:00"/>
    <x v="1"/>
    <s v="AA-10375"/>
    <x v="211"/>
    <s v="Consumer"/>
    <s v="United States"/>
    <s v="Salem"/>
    <x v="21"/>
    <n v="97301"/>
    <x v="1"/>
    <s v="OFF-AR-10000127"/>
    <x v="1"/>
    <s v="Art"/>
    <x v="1186"/>
    <n v="5.2480000000000002"/>
    <n v="2"/>
    <n v="0.2"/>
    <n v="0.59039999999999915"/>
    <n v="1"/>
  </r>
  <r>
    <n v="1980"/>
    <s v="CA-2013-112669"/>
    <x v="0"/>
    <x v="167"/>
    <d v="2013-04-15T00:00:00"/>
    <x v="3"/>
    <s v="KT-16465"/>
    <x v="446"/>
    <s v="Consumer"/>
    <s v="United States"/>
    <s v="Glendale"/>
    <x v="16"/>
    <n v="85301"/>
    <x v="1"/>
    <s v="FUR-CH-10004086"/>
    <x v="0"/>
    <s v="Chairs"/>
    <x v="281"/>
    <n v="933.53600000000006"/>
    <n v="4"/>
    <n v="0.2"/>
    <n v="105.02279999999996"/>
    <n v="1"/>
  </r>
  <r>
    <n v="1981"/>
    <s v="CA-2013-112669"/>
    <x v="0"/>
    <x v="167"/>
    <d v="2013-04-15T00:00:00"/>
    <x v="3"/>
    <s v="KT-16465"/>
    <x v="446"/>
    <s v="Consumer"/>
    <s v="United States"/>
    <s v="Glendale"/>
    <x v="16"/>
    <n v="85301"/>
    <x v="1"/>
    <s v="OFF-ST-10001228"/>
    <x v="1"/>
    <s v="Storage"/>
    <x v="228"/>
    <n v="42.975999999999999"/>
    <n v="4"/>
    <n v="0.2"/>
    <n v="4.2976000000000028"/>
    <n v="0"/>
  </r>
  <r>
    <n v="1982"/>
    <s v="CA-2012-119592"/>
    <x v="1"/>
    <x v="639"/>
    <d v="2012-12-16T00:00:00"/>
    <x v="0"/>
    <s v="MM-18280"/>
    <x v="152"/>
    <s v="Corporate"/>
    <s v="United States"/>
    <s v="Columbus"/>
    <x v="32"/>
    <n v="31907"/>
    <x v="0"/>
    <s v="OFF-BI-10004187"/>
    <x v="1"/>
    <s v="Binders"/>
    <x v="33"/>
    <n v="3.76"/>
    <n v="2"/>
    <n v="0"/>
    <n v="1.8047999999999997"/>
    <n v="1"/>
  </r>
  <r>
    <n v="1983"/>
    <s v="CA-2011-122749"/>
    <x v="2"/>
    <x v="640"/>
    <d v="2011-12-09T00:00:00"/>
    <x v="1"/>
    <s v="NG-18430"/>
    <x v="159"/>
    <s v="Consumer"/>
    <s v="United States"/>
    <s v="Oklahoma City"/>
    <x v="26"/>
    <n v="73120"/>
    <x v="2"/>
    <s v="TEC-PH-10003811"/>
    <x v="2"/>
    <s v="Phones"/>
    <x v="1187"/>
    <n v="479.96"/>
    <n v="4"/>
    <n v="0"/>
    <n v="134.3888"/>
    <n v="1"/>
  </r>
  <r>
    <n v="1984"/>
    <s v="CA-2011-164721"/>
    <x v="2"/>
    <x v="641"/>
    <d v="2011-11-27T00:00:00"/>
    <x v="0"/>
    <s v="LW-16825"/>
    <x v="429"/>
    <s v="Corporate"/>
    <s v="United States"/>
    <s v="Brentwood"/>
    <x v="1"/>
    <n v="94513"/>
    <x v="1"/>
    <s v="OFF-AP-10000240"/>
    <x v="1"/>
    <s v="Appliances"/>
    <x v="644"/>
    <n v="320.88"/>
    <n v="6"/>
    <n v="0"/>
    <n v="93.055199999999957"/>
    <n v="1"/>
  </r>
  <r>
    <n v="1985"/>
    <s v="CA-2011-164721"/>
    <x v="2"/>
    <x v="641"/>
    <d v="2011-11-27T00:00:00"/>
    <x v="0"/>
    <s v="LW-16825"/>
    <x v="429"/>
    <s v="Corporate"/>
    <s v="United States"/>
    <s v="Brentwood"/>
    <x v="1"/>
    <n v="94513"/>
    <x v="1"/>
    <s v="FUR-FU-10001940"/>
    <x v="0"/>
    <s v="Furnishings"/>
    <x v="33"/>
    <n v="23.88"/>
    <n v="3"/>
    <n v="0"/>
    <n v="10.507200000000001"/>
    <n v="0"/>
  </r>
  <r>
    <n v="1986"/>
    <s v="CA-2011-164721"/>
    <x v="2"/>
    <x v="641"/>
    <d v="2011-11-27T00:00:00"/>
    <x v="0"/>
    <s v="LW-16825"/>
    <x v="429"/>
    <s v="Corporate"/>
    <s v="United States"/>
    <s v="Brentwood"/>
    <x v="1"/>
    <n v="94513"/>
    <x v="1"/>
    <s v="OFF-PA-10000575"/>
    <x v="1"/>
    <s v="Paper"/>
    <x v="1050"/>
    <n v="26.76"/>
    <n v="4"/>
    <n v="0"/>
    <n v="12.3096"/>
    <n v="0"/>
  </r>
  <r>
    <n v="1987"/>
    <s v="CA-2013-147417"/>
    <x v="0"/>
    <x v="197"/>
    <d v="2013-07-28T00:00:00"/>
    <x v="2"/>
    <s v="CB-12415"/>
    <x v="558"/>
    <s v="Consumer"/>
    <s v="United States"/>
    <s v="Columbus"/>
    <x v="24"/>
    <n v="43229"/>
    <x v="3"/>
    <s v="TEC-CO-10001449"/>
    <x v="2"/>
    <s v="Copiers"/>
    <x v="303"/>
    <n v="1439.9759999999999"/>
    <n v="4"/>
    <n v="0.4"/>
    <n v="191.99680000000001"/>
    <n v="1"/>
  </r>
  <r>
    <n v="1988"/>
    <s v="CA-2012-127509"/>
    <x v="1"/>
    <x v="529"/>
    <d v="2012-11-13T00:00:00"/>
    <x v="1"/>
    <s v="AS-10090"/>
    <x v="548"/>
    <s v="Consumer"/>
    <s v="United States"/>
    <s v="Springfield"/>
    <x v="25"/>
    <n v="65807"/>
    <x v="2"/>
    <s v="OFF-BI-10002393"/>
    <x v="1"/>
    <s v="Binders"/>
    <x v="1188"/>
    <n v="17.22"/>
    <n v="3"/>
    <n v="0"/>
    <n v="7.9212000000000007"/>
    <n v="1"/>
  </r>
  <r>
    <n v="1989"/>
    <s v="CA-2012-127509"/>
    <x v="1"/>
    <x v="529"/>
    <d v="2012-11-13T00:00:00"/>
    <x v="1"/>
    <s v="AS-10090"/>
    <x v="548"/>
    <s v="Consumer"/>
    <s v="United States"/>
    <s v="Springfield"/>
    <x v="25"/>
    <n v="65807"/>
    <x v="2"/>
    <s v="FUR-TA-10002855"/>
    <x v="0"/>
    <s v="Tables"/>
    <x v="1189"/>
    <n v="1024.3800000000001"/>
    <n v="7"/>
    <n v="0"/>
    <n v="215.11979999999994"/>
    <n v="0"/>
  </r>
  <r>
    <n v="1990"/>
    <s v="CA-2012-127509"/>
    <x v="1"/>
    <x v="529"/>
    <d v="2012-11-13T00:00:00"/>
    <x v="1"/>
    <s v="AS-10090"/>
    <x v="548"/>
    <s v="Consumer"/>
    <s v="United States"/>
    <s v="Springfield"/>
    <x v="25"/>
    <n v="65807"/>
    <x v="2"/>
    <s v="OFF-EN-10000781"/>
    <x v="1"/>
    <s v="Envelopes"/>
    <x v="746"/>
    <n v="26.22"/>
    <n v="3"/>
    <n v="0"/>
    <n v="12.323399999999999"/>
    <n v="0"/>
  </r>
  <r>
    <n v="1991"/>
    <s v="CA-2012-127509"/>
    <x v="1"/>
    <x v="529"/>
    <d v="2012-11-13T00:00:00"/>
    <x v="1"/>
    <s v="AS-10090"/>
    <x v="548"/>
    <s v="Consumer"/>
    <s v="United States"/>
    <s v="Springfield"/>
    <x v="25"/>
    <n v="65807"/>
    <x v="2"/>
    <s v="OFF-PA-10002160"/>
    <x v="1"/>
    <s v="Paper"/>
    <x v="1190"/>
    <n v="17.34"/>
    <n v="3"/>
    <n v="0"/>
    <n v="8.4966000000000008"/>
    <n v="0"/>
  </r>
  <r>
    <n v="1992"/>
    <s v="CA-2014-111374"/>
    <x v="3"/>
    <x v="642"/>
    <d v="2014-03-01T00:00:00"/>
    <x v="1"/>
    <s v="CB-12415"/>
    <x v="558"/>
    <s v="Consumer"/>
    <s v="United States"/>
    <s v="Philadelphia"/>
    <x v="9"/>
    <n v="19134"/>
    <x v="3"/>
    <s v="OFF-BI-10004970"/>
    <x v="1"/>
    <s v="Binders"/>
    <x v="908"/>
    <n v="4.9560000000000004"/>
    <n v="4"/>
    <n v="0.7"/>
    <n v="-3.7995999999999981"/>
    <n v="1"/>
  </r>
  <r>
    <n v="1993"/>
    <s v="CA-2014-133648"/>
    <x v="3"/>
    <x v="643"/>
    <d v="2014-07-03T00:00:00"/>
    <x v="1"/>
    <s v="ML-17755"/>
    <x v="529"/>
    <s v="Home Office"/>
    <s v="United States"/>
    <s v="Springfield"/>
    <x v="21"/>
    <n v="97477"/>
    <x v="1"/>
    <s v="OFF-LA-10003923"/>
    <x v="1"/>
    <s v="Labels"/>
    <x v="424"/>
    <n v="71.040000000000006"/>
    <n v="6"/>
    <n v="0.2"/>
    <n v="26.640000000000004"/>
    <n v="1"/>
  </r>
  <r>
    <n v="1994"/>
    <s v="CA-2014-133648"/>
    <x v="3"/>
    <x v="643"/>
    <d v="2014-07-03T00:00:00"/>
    <x v="1"/>
    <s v="ML-17755"/>
    <x v="529"/>
    <s v="Home Office"/>
    <s v="United States"/>
    <s v="Springfield"/>
    <x v="21"/>
    <n v="97477"/>
    <x v="1"/>
    <s v="OFF-AR-10002257"/>
    <x v="1"/>
    <s v="Art"/>
    <x v="1191"/>
    <n v="5.3440000000000003"/>
    <n v="2"/>
    <n v="0.2"/>
    <n v="0.73479999999999923"/>
    <n v="0"/>
  </r>
  <r>
    <n v="1995"/>
    <s v="CA-2014-133648"/>
    <x v="3"/>
    <x v="643"/>
    <d v="2014-07-03T00:00:00"/>
    <x v="1"/>
    <s v="ML-17755"/>
    <x v="529"/>
    <s v="Home Office"/>
    <s v="United States"/>
    <s v="Springfield"/>
    <x v="21"/>
    <n v="97477"/>
    <x v="1"/>
    <s v="OFF-FA-10004395"/>
    <x v="1"/>
    <s v="Fasteners"/>
    <x v="1192"/>
    <n v="11.304"/>
    <n v="3"/>
    <n v="0.2"/>
    <n v="-2.1194999999999999"/>
    <n v="0"/>
  </r>
  <r>
    <n v="1996"/>
    <s v="US-2014-147221"/>
    <x v="3"/>
    <x v="574"/>
    <d v="2014-12-05T00:00:00"/>
    <x v="0"/>
    <s v="JS-16030"/>
    <x v="559"/>
    <s v="Consumer"/>
    <s v="United States"/>
    <s v="Houston"/>
    <x v="5"/>
    <n v="77036"/>
    <x v="2"/>
    <s v="OFF-AP-10002534"/>
    <x v="1"/>
    <s v="Appliances"/>
    <x v="1193"/>
    <n v="294.61999999999995"/>
    <n v="5"/>
    <n v="0.8"/>
    <n v="-766.01199999999994"/>
    <n v="1"/>
  </r>
  <r>
    <n v="1997"/>
    <s v="US-2014-147221"/>
    <x v="3"/>
    <x v="574"/>
    <d v="2014-12-05T00:00:00"/>
    <x v="0"/>
    <s v="JS-16030"/>
    <x v="559"/>
    <s v="Consumer"/>
    <s v="United States"/>
    <s v="Houston"/>
    <x v="5"/>
    <n v="77036"/>
    <x v="2"/>
    <s v="FUR-FU-10004020"/>
    <x v="0"/>
    <s v="Furnishings"/>
    <x v="488"/>
    <n v="8.7520000000000007"/>
    <n v="4"/>
    <n v="0.6"/>
    <n v="-3.719599999999998"/>
    <n v="0"/>
  </r>
  <r>
    <n v="1998"/>
    <s v="CA-2011-131905"/>
    <x v="2"/>
    <x v="644"/>
    <d v="2011-02-10T00:00:00"/>
    <x v="2"/>
    <s v="ND-18460"/>
    <x v="540"/>
    <s v="Corporate"/>
    <s v="United States"/>
    <s v="Chesapeake"/>
    <x v="17"/>
    <n v="23320"/>
    <x v="0"/>
    <s v="OFF-LA-10002787"/>
    <x v="1"/>
    <s v="Labels"/>
    <x v="542"/>
    <n v="15"/>
    <n v="4"/>
    <n v="0"/>
    <n v="7.1999999999999993"/>
    <n v="1"/>
  </r>
  <r>
    <n v="1999"/>
    <s v="CA-2011-131905"/>
    <x v="2"/>
    <x v="644"/>
    <d v="2011-02-10T00:00:00"/>
    <x v="2"/>
    <s v="ND-18460"/>
    <x v="540"/>
    <s v="Corporate"/>
    <s v="United States"/>
    <s v="Chesapeake"/>
    <x v="17"/>
    <n v="23320"/>
    <x v="0"/>
    <s v="TEC-PH-10003645"/>
    <x v="2"/>
    <s v="Phones"/>
    <x v="294"/>
    <n v="161.61000000000001"/>
    <n v="1"/>
    <n v="0"/>
    <n v="42.018600000000006"/>
    <n v="0"/>
  </r>
  <r>
    <n v="2000"/>
    <s v="CA-2011-131905"/>
    <x v="2"/>
    <x v="644"/>
    <d v="2011-02-10T00:00:00"/>
    <x v="2"/>
    <s v="ND-18460"/>
    <x v="540"/>
    <s v="Corporate"/>
    <s v="United States"/>
    <s v="Chesapeake"/>
    <x v="17"/>
    <n v="23320"/>
    <x v="0"/>
    <s v="TEC-PH-10001615"/>
    <x v="2"/>
    <s v="Phones"/>
    <x v="1108"/>
    <n v="144.94999999999999"/>
    <n v="5"/>
    <n v="0"/>
    <n v="42.035499999999985"/>
    <n v="0"/>
  </r>
  <r>
    <n v="2001"/>
    <s v="CA-2014-166128"/>
    <x v="3"/>
    <x v="645"/>
    <d v="2014-04-19T00:00:00"/>
    <x v="1"/>
    <s v="LW-17215"/>
    <x v="560"/>
    <s v="Consumer"/>
    <s v="United States"/>
    <s v="Pasadena"/>
    <x v="1"/>
    <n v="91104"/>
    <x v="1"/>
    <s v="TEC-AC-10001767"/>
    <x v="2"/>
    <s v="Accessories"/>
    <x v="97"/>
    <n v="199.95000000000002"/>
    <n v="5"/>
    <n v="0"/>
    <n v="21.994499999999988"/>
    <n v="1"/>
  </r>
  <r>
    <n v="2002"/>
    <s v="CA-2014-166128"/>
    <x v="3"/>
    <x v="645"/>
    <d v="2014-04-19T00:00:00"/>
    <x v="1"/>
    <s v="LW-17215"/>
    <x v="560"/>
    <s v="Consumer"/>
    <s v="United States"/>
    <s v="Pasadena"/>
    <x v="1"/>
    <n v="91104"/>
    <x v="1"/>
    <s v="OFF-AR-10001221"/>
    <x v="1"/>
    <s v="Art"/>
    <x v="1034"/>
    <n v="41.86"/>
    <n v="7"/>
    <n v="0"/>
    <n v="14.232399999999998"/>
    <n v="0"/>
  </r>
  <r>
    <n v="2003"/>
    <s v="CA-2014-163510"/>
    <x v="3"/>
    <x v="53"/>
    <d v="2014-12-29T00:00:00"/>
    <x v="0"/>
    <s v="JW-15955"/>
    <x v="527"/>
    <s v="Consumer"/>
    <s v="United States"/>
    <s v="Louisville"/>
    <x v="0"/>
    <n v="40214"/>
    <x v="0"/>
    <s v="OFF-ST-10000563"/>
    <x v="1"/>
    <s v="Storage"/>
    <x v="894"/>
    <n v="95.94"/>
    <n v="3"/>
    <n v="0"/>
    <n v="9.5940000000000012"/>
    <n v="1"/>
  </r>
  <r>
    <n v="2004"/>
    <s v="CA-2014-163510"/>
    <x v="3"/>
    <x v="53"/>
    <d v="2014-12-29T00:00:00"/>
    <x v="0"/>
    <s v="JW-15955"/>
    <x v="527"/>
    <s v="Consumer"/>
    <s v="United States"/>
    <s v="Louisville"/>
    <x v="0"/>
    <n v="40214"/>
    <x v="0"/>
    <s v="FUR-CH-10001146"/>
    <x v="0"/>
    <s v="Chairs"/>
    <x v="64"/>
    <n v="304.45"/>
    <n v="5"/>
    <n v="0"/>
    <n v="76.112499999999983"/>
    <n v="0"/>
  </r>
  <r>
    <n v="2005"/>
    <s v="US-2014-143028"/>
    <x v="3"/>
    <x v="645"/>
    <d v="2014-04-19T00:00:00"/>
    <x v="1"/>
    <s v="SC-20050"/>
    <x v="337"/>
    <s v="Home Office"/>
    <s v="United States"/>
    <s v="Lubbock"/>
    <x v="5"/>
    <n v="79424"/>
    <x v="2"/>
    <s v="OFF-BI-10004738"/>
    <x v="1"/>
    <s v="Binders"/>
    <x v="92"/>
    <n v="11.363999999999997"/>
    <n v="3"/>
    <n v="0.8"/>
    <n v="-17.045999999999999"/>
    <n v="1"/>
  </r>
  <r>
    <n v="2006"/>
    <s v="CA-2011-111150"/>
    <x v="2"/>
    <x v="520"/>
    <d v="2012-01-04T00:00:00"/>
    <x v="1"/>
    <s v="RW-19630"/>
    <x v="338"/>
    <s v="Corporate"/>
    <s v="United States"/>
    <s v="Columbia"/>
    <x v="25"/>
    <n v="65203"/>
    <x v="2"/>
    <s v="OFF-AR-10000034"/>
    <x v="1"/>
    <s v="Art"/>
    <x v="744"/>
    <n v="29.68"/>
    <n v="7"/>
    <n v="0"/>
    <n v="11.575199999999999"/>
    <n v="1"/>
  </r>
  <r>
    <n v="2007"/>
    <s v="CA-2011-111150"/>
    <x v="2"/>
    <x v="520"/>
    <d v="2012-01-04T00:00:00"/>
    <x v="1"/>
    <s v="RW-19630"/>
    <x v="338"/>
    <s v="Corporate"/>
    <s v="United States"/>
    <s v="Columbia"/>
    <x v="25"/>
    <n v="65203"/>
    <x v="2"/>
    <s v="TEC-AC-10000290"/>
    <x v="2"/>
    <s v="Accessories"/>
    <x v="232"/>
    <n v="47.53"/>
    <n v="7"/>
    <n v="0"/>
    <n v="16.160200000000003"/>
    <n v="0"/>
  </r>
  <r>
    <n v="2008"/>
    <s v="CA-2014-165386"/>
    <x v="3"/>
    <x v="646"/>
    <d v="2014-08-05T00:00:00"/>
    <x v="2"/>
    <s v="CM-12190"/>
    <x v="496"/>
    <s v="Consumer"/>
    <s v="United States"/>
    <s v="Chicago"/>
    <x v="10"/>
    <n v="60623"/>
    <x v="2"/>
    <s v="FUR-BO-10003034"/>
    <x v="0"/>
    <s v="Bookcases"/>
    <x v="1194"/>
    <n v="183.37199999999999"/>
    <n v="2"/>
    <n v="0.3"/>
    <n v="-36.674399999999991"/>
    <n v="1"/>
  </r>
  <r>
    <n v="2009"/>
    <s v="CA-2011-116407"/>
    <x v="2"/>
    <x v="647"/>
    <d v="2011-11-21T00:00:00"/>
    <x v="1"/>
    <s v="JF-15190"/>
    <x v="440"/>
    <s v="Consumer"/>
    <s v="United States"/>
    <s v="Johnson City"/>
    <x v="18"/>
    <n v="37604"/>
    <x v="0"/>
    <s v="OFF-AR-10001315"/>
    <x v="1"/>
    <s v="Art"/>
    <x v="1020"/>
    <n v="4.2240000000000002"/>
    <n v="3"/>
    <n v="0.2"/>
    <n v="0.47519999999999984"/>
    <n v="1"/>
  </r>
  <r>
    <n v="2010"/>
    <s v="CA-2011-116407"/>
    <x v="2"/>
    <x v="647"/>
    <d v="2011-11-21T00:00:00"/>
    <x v="1"/>
    <s v="JF-15190"/>
    <x v="440"/>
    <s v="Consumer"/>
    <s v="United States"/>
    <s v="Johnson City"/>
    <x v="18"/>
    <n v="37604"/>
    <x v="0"/>
    <s v="OFF-AP-10002118"/>
    <x v="1"/>
    <s v="Appliances"/>
    <x v="77"/>
    <n v="333.05600000000004"/>
    <n v="2"/>
    <n v="0.2"/>
    <n v="29.142400000000009"/>
    <n v="0"/>
  </r>
  <r>
    <n v="2011"/>
    <s v="CA-2011-116407"/>
    <x v="2"/>
    <x v="647"/>
    <d v="2011-11-21T00:00:00"/>
    <x v="1"/>
    <s v="JF-15190"/>
    <x v="440"/>
    <s v="Consumer"/>
    <s v="United States"/>
    <s v="Johnson City"/>
    <x v="18"/>
    <n v="37604"/>
    <x v="0"/>
    <s v="OFF-PA-10002137"/>
    <x v="1"/>
    <s v="Paper"/>
    <x v="560"/>
    <n v="24.896000000000001"/>
    <n v="4"/>
    <n v="0.2"/>
    <n v="7.7799999999999976"/>
    <n v="0"/>
  </r>
  <r>
    <n v="2012"/>
    <s v="CA-2012-155761"/>
    <x v="1"/>
    <x v="555"/>
    <d v="2012-12-11T00:00:00"/>
    <x v="3"/>
    <s v="SC-20800"/>
    <x v="561"/>
    <s v="Consumer"/>
    <s v="United States"/>
    <s v="Houston"/>
    <x v="5"/>
    <n v="77041"/>
    <x v="2"/>
    <s v="TEC-AC-10001606"/>
    <x v="2"/>
    <s v="Accessories"/>
    <x v="585"/>
    <n v="159.98400000000001"/>
    <n v="2"/>
    <n v="0.2"/>
    <n v="35.996400000000001"/>
    <n v="1"/>
  </r>
  <r>
    <n v="2013"/>
    <s v="CA-2012-155761"/>
    <x v="1"/>
    <x v="555"/>
    <d v="2012-12-11T00:00:00"/>
    <x v="3"/>
    <s v="SC-20800"/>
    <x v="561"/>
    <s v="Consumer"/>
    <s v="United States"/>
    <s v="Houston"/>
    <x v="5"/>
    <n v="77041"/>
    <x v="2"/>
    <s v="OFF-ST-10000943"/>
    <x v="1"/>
    <s v="Storage"/>
    <x v="1195"/>
    <n v="46.344000000000001"/>
    <n v="3"/>
    <n v="0.2"/>
    <n v="4.6344000000000012"/>
    <n v="0"/>
  </r>
  <r>
    <n v="2014"/>
    <s v="CA-2013-145905"/>
    <x v="0"/>
    <x v="31"/>
    <d v="2013-09-24T00:00:00"/>
    <x v="1"/>
    <s v="AM-10705"/>
    <x v="562"/>
    <s v="Consumer"/>
    <s v="United States"/>
    <s v="Auburn"/>
    <x v="19"/>
    <n v="36830"/>
    <x v="0"/>
    <s v="FUR-CH-10001854"/>
    <x v="0"/>
    <s v="Chairs"/>
    <x v="1110"/>
    <n v="350.98"/>
    <n v="1"/>
    <n v="0"/>
    <n v="84.23520000000002"/>
    <n v="1"/>
  </r>
  <r>
    <n v="2015"/>
    <s v="CA-2013-145905"/>
    <x v="0"/>
    <x v="31"/>
    <d v="2013-09-24T00:00:00"/>
    <x v="1"/>
    <s v="AM-10705"/>
    <x v="562"/>
    <s v="Consumer"/>
    <s v="United States"/>
    <s v="Auburn"/>
    <x v="19"/>
    <n v="36830"/>
    <x v="0"/>
    <s v="OFF-PA-10000533"/>
    <x v="1"/>
    <s v="Paper"/>
    <x v="1196"/>
    <n v="13.08"/>
    <n v="2"/>
    <n v="0"/>
    <n v="6.0167999999999999"/>
    <n v="0"/>
  </r>
  <r>
    <n v="2016"/>
    <s v="CA-2013-145905"/>
    <x v="0"/>
    <x v="31"/>
    <d v="2013-09-24T00:00:00"/>
    <x v="1"/>
    <s v="AM-10705"/>
    <x v="562"/>
    <s v="Consumer"/>
    <s v="United States"/>
    <s v="Auburn"/>
    <x v="19"/>
    <n v="36830"/>
    <x v="0"/>
    <s v="OFF-ST-10003716"/>
    <x v="1"/>
    <s v="Storage"/>
    <x v="889"/>
    <n v="900.08"/>
    <n v="4"/>
    <n v="0"/>
    <n v="117.0104"/>
    <n v="0"/>
  </r>
  <r>
    <n v="2017"/>
    <s v="CA-2012-113110"/>
    <x v="1"/>
    <x v="531"/>
    <d v="2012-03-23T00:00:00"/>
    <x v="1"/>
    <s v="BK-11260"/>
    <x v="318"/>
    <s v="Consumer"/>
    <s v="United States"/>
    <s v="San Bernardino"/>
    <x v="1"/>
    <n v="92404"/>
    <x v="1"/>
    <s v="OFF-BI-10000088"/>
    <x v="1"/>
    <s v="Binders"/>
    <x v="1025"/>
    <n v="17.568000000000001"/>
    <n v="2"/>
    <n v="0.2"/>
    <n v="6.3684000000000003"/>
    <n v="1"/>
  </r>
  <r>
    <n v="2018"/>
    <s v="CA-2012-113110"/>
    <x v="1"/>
    <x v="531"/>
    <d v="2012-03-23T00:00:00"/>
    <x v="1"/>
    <s v="BK-11260"/>
    <x v="318"/>
    <s v="Consumer"/>
    <s v="United States"/>
    <s v="San Bernardino"/>
    <x v="1"/>
    <n v="92404"/>
    <x v="1"/>
    <s v="OFF-LA-10000240"/>
    <x v="1"/>
    <s v="Labels"/>
    <x v="2"/>
    <n v="14.62"/>
    <n v="2"/>
    <n v="0"/>
    <n v="6.8713999999999995"/>
    <n v="0"/>
  </r>
  <r>
    <n v="2019"/>
    <s v="CA-2012-113110"/>
    <x v="1"/>
    <x v="531"/>
    <d v="2012-03-23T00:00:00"/>
    <x v="1"/>
    <s v="BK-11260"/>
    <x v="318"/>
    <s v="Consumer"/>
    <s v="United States"/>
    <s v="San Bernardino"/>
    <x v="1"/>
    <n v="92404"/>
    <x v="1"/>
    <s v="OFF-SU-10001165"/>
    <x v="1"/>
    <s v="Supplies"/>
    <x v="1039"/>
    <n v="33.36"/>
    <n v="4"/>
    <n v="0"/>
    <n v="8.6736000000000004"/>
    <n v="0"/>
  </r>
  <r>
    <n v="2020"/>
    <s v="CA-2012-113110"/>
    <x v="1"/>
    <x v="531"/>
    <d v="2012-03-23T00:00:00"/>
    <x v="1"/>
    <s v="BK-11260"/>
    <x v="318"/>
    <s v="Consumer"/>
    <s v="United States"/>
    <s v="San Bernardino"/>
    <x v="1"/>
    <n v="92404"/>
    <x v="1"/>
    <s v="OFF-PA-10002749"/>
    <x v="1"/>
    <s v="Paper"/>
    <x v="185"/>
    <n v="40.14"/>
    <n v="6"/>
    <n v="0"/>
    <n v="19.668600000000001"/>
    <n v="0"/>
  </r>
  <r>
    <n v="2021"/>
    <s v="CA-2013-168354"/>
    <x v="0"/>
    <x v="251"/>
    <d v="2013-09-22T00:00:00"/>
    <x v="2"/>
    <s v="RH-19510"/>
    <x v="563"/>
    <s v="Home Office"/>
    <s v="United States"/>
    <s v="Providence"/>
    <x v="34"/>
    <n v="2908"/>
    <x v="3"/>
    <s v="OFF-ST-10001490"/>
    <x v="1"/>
    <s v="Storage"/>
    <x v="513"/>
    <n v="1606.23"/>
    <n v="9"/>
    <n v="0"/>
    <n v="481.86899999999986"/>
    <n v="1"/>
  </r>
  <r>
    <n v="2022"/>
    <s v="CA-2013-168354"/>
    <x v="0"/>
    <x v="251"/>
    <d v="2013-09-22T00:00:00"/>
    <x v="2"/>
    <s v="RH-19510"/>
    <x v="563"/>
    <s v="Home Office"/>
    <s v="United States"/>
    <s v="Providence"/>
    <x v="34"/>
    <n v="2908"/>
    <x v="3"/>
    <s v="OFF-PA-10002377"/>
    <x v="1"/>
    <s v="Paper"/>
    <x v="557"/>
    <n v="17.04"/>
    <n v="3"/>
    <n v="0"/>
    <n v="7.6679999999999993"/>
    <n v="0"/>
  </r>
  <r>
    <n v="2023"/>
    <s v="CA-2013-168354"/>
    <x v="0"/>
    <x v="251"/>
    <d v="2013-09-22T00:00:00"/>
    <x v="2"/>
    <s v="RH-19510"/>
    <x v="563"/>
    <s v="Home Office"/>
    <s v="United States"/>
    <s v="Providence"/>
    <x v="34"/>
    <n v="2908"/>
    <x v="3"/>
    <s v="OFF-BI-10004826"/>
    <x v="1"/>
    <s v="Binders"/>
    <x v="721"/>
    <n v="49.53"/>
    <n v="3"/>
    <n v="0"/>
    <n v="23.774400000000004"/>
    <n v="0"/>
  </r>
  <r>
    <n v="2024"/>
    <s v="CA-2013-168354"/>
    <x v="0"/>
    <x v="251"/>
    <d v="2013-09-22T00:00:00"/>
    <x v="2"/>
    <s v="RH-19510"/>
    <x v="563"/>
    <s v="Home Office"/>
    <s v="United States"/>
    <s v="Providence"/>
    <x v="34"/>
    <n v="2908"/>
    <x v="3"/>
    <s v="FUR-CH-10004675"/>
    <x v="0"/>
    <s v="Chairs"/>
    <x v="629"/>
    <n v="872.32"/>
    <n v="4"/>
    <n v="0"/>
    <n v="244.24959999999999"/>
    <n v="0"/>
  </r>
  <r>
    <n v="2025"/>
    <s v="US-2014-111241"/>
    <x v="3"/>
    <x v="648"/>
    <d v="2014-08-23T00:00:00"/>
    <x v="0"/>
    <s v="GM-14500"/>
    <x v="421"/>
    <s v="Consumer"/>
    <s v="United States"/>
    <s v="Fresno"/>
    <x v="1"/>
    <n v="93727"/>
    <x v="1"/>
    <s v="OFF-BI-10002867"/>
    <x v="1"/>
    <s v="Binders"/>
    <x v="963"/>
    <n v="239.12000000000003"/>
    <n v="5"/>
    <n v="0.2"/>
    <n v="77.71399999999997"/>
    <n v="1"/>
  </r>
  <r>
    <n v="2026"/>
    <s v="CA-2012-114237"/>
    <x v="1"/>
    <x v="649"/>
    <d v="2012-03-15T00:00:00"/>
    <x v="2"/>
    <s v="MC-17275"/>
    <x v="507"/>
    <s v="Consumer"/>
    <s v="United States"/>
    <s v="Seattle"/>
    <x v="4"/>
    <n v="98103"/>
    <x v="1"/>
    <s v="FUR-BO-10004409"/>
    <x v="0"/>
    <s v="Bookcases"/>
    <x v="625"/>
    <n v="141.96"/>
    <n v="2"/>
    <n v="0"/>
    <n v="39.748800000000003"/>
    <n v="1"/>
  </r>
  <r>
    <n v="2027"/>
    <s v="CA-2013-113516"/>
    <x v="0"/>
    <x v="162"/>
    <d v="2013-09-11T00:00:00"/>
    <x v="0"/>
    <s v="VM-21685"/>
    <x v="91"/>
    <s v="Home Office"/>
    <s v="United States"/>
    <s v="Lancaster"/>
    <x v="1"/>
    <n v="93534"/>
    <x v="1"/>
    <s v="OFF-BI-10002225"/>
    <x v="1"/>
    <s v="Binders"/>
    <x v="336"/>
    <n v="33.024000000000001"/>
    <n v="2"/>
    <n v="0.2"/>
    <n v="11.558399999999999"/>
    <n v="1"/>
  </r>
  <r>
    <n v="2028"/>
    <s v="CA-2013-113516"/>
    <x v="0"/>
    <x v="162"/>
    <d v="2013-09-11T00:00:00"/>
    <x v="0"/>
    <s v="VM-21685"/>
    <x v="91"/>
    <s v="Home Office"/>
    <s v="United States"/>
    <s v="Lancaster"/>
    <x v="1"/>
    <n v="93534"/>
    <x v="1"/>
    <s v="OFF-BI-10001989"/>
    <x v="1"/>
    <s v="Binders"/>
    <x v="537"/>
    <n v="67.13600000000001"/>
    <n v="4"/>
    <n v="0.2"/>
    <n v="23.497599999999995"/>
    <n v="0"/>
  </r>
  <r>
    <n v="2029"/>
    <s v="CA-2012-117961"/>
    <x v="1"/>
    <x v="650"/>
    <d v="2012-11-30T00:00:00"/>
    <x v="1"/>
    <s v="GP-14740"/>
    <x v="323"/>
    <s v="Corporate"/>
    <s v="United States"/>
    <s v="Leominster"/>
    <x v="31"/>
    <n v="1453"/>
    <x v="3"/>
    <s v="OFF-BI-10000343"/>
    <x v="1"/>
    <s v="Binders"/>
    <x v="184"/>
    <n v="14.73"/>
    <n v="3"/>
    <n v="0"/>
    <n v="6.9230999999999998"/>
    <n v="1"/>
  </r>
  <r>
    <n v="2030"/>
    <s v="CA-2012-117961"/>
    <x v="1"/>
    <x v="650"/>
    <d v="2012-11-30T00:00:00"/>
    <x v="1"/>
    <s v="GP-14740"/>
    <x v="323"/>
    <s v="Corporate"/>
    <s v="United States"/>
    <s v="Leominster"/>
    <x v="31"/>
    <n v="1453"/>
    <x v="3"/>
    <s v="OFF-ST-10001172"/>
    <x v="1"/>
    <s v="Storage"/>
    <x v="1197"/>
    <n v="104.9"/>
    <n v="5"/>
    <n v="0"/>
    <n v="25.175999999999998"/>
    <n v="0"/>
  </r>
  <r>
    <n v="2031"/>
    <s v="CA-2012-117961"/>
    <x v="1"/>
    <x v="650"/>
    <d v="2012-11-30T00:00:00"/>
    <x v="1"/>
    <s v="GP-14740"/>
    <x v="323"/>
    <s v="Corporate"/>
    <s v="United States"/>
    <s v="Leominster"/>
    <x v="31"/>
    <n v="1453"/>
    <x v="3"/>
    <s v="OFF-BI-10003707"/>
    <x v="1"/>
    <s v="Binders"/>
    <x v="776"/>
    <n v="61.04"/>
    <n v="4"/>
    <n v="0"/>
    <n v="30.52"/>
    <n v="0"/>
  </r>
  <r>
    <n v="2032"/>
    <s v="CA-2012-117961"/>
    <x v="1"/>
    <x v="650"/>
    <d v="2012-11-30T00:00:00"/>
    <x v="1"/>
    <s v="GP-14740"/>
    <x v="323"/>
    <s v="Corporate"/>
    <s v="United States"/>
    <s v="Leominster"/>
    <x v="31"/>
    <n v="1453"/>
    <x v="3"/>
    <s v="OFF-PA-10001274"/>
    <x v="1"/>
    <s v="Paper"/>
    <x v="1011"/>
    <n v="10.95"/>
    <n v="3"/>
    <n v="0"/>
    <n v="5.1464999999999996"/>
    <n v="0"/>
  </r>
  <r>
    <n v="2033"/>
    <s v="CA-2013-128923"/>
    <x v="0"/>
    <x v="10"/>
    <d v="2013-12-14T00:00:00"/>
    <x v="1"/>
    <s v="GB-14530"/>
    <x v="334"/>
    <s v="Corporate"/>
    <s v="United States"/>
    <s v="Fort Worth"/>
    <x v="5"/>
    <n v="76106"/>
    <x v="2"/>
    <s v="OFF-PA-10002250"/>
    <x v="1"/>
    <s v="Paper"/>
    <x v="699"/>
    <n v="9.3920000000000012"/>
    <n v="2"/>
    <n v="0.2"/>
    <n v="3.2871999999999999"/>
    <n v="1"/>
  </r>
  <r>
    <n v="2034"/>
    <s v="CA-2013-128923"/>
    <x v="0"/>
    <x v="10"/>
    <d v="2013-12-14T00:00:00"/>
    <x v="1"/>
    <s v="GB-14530"/>
    <x v="334"/>
    <s v="Corporate"/>
    <s v="United States"/>
    <s v="Fort Worth"/>
    <x v="5"/>
    <n v="76106"/>
    <x v="2"/>
    <s v="OFF-AR-10000475"/>
    <x v="1"/>
    <s v="Art"/>
    <x v="1111"/>
    <n v="9.3280000000000012"/>
    <n v="1"/>
    <n v="0.2"/>
    <n v="0.8162000000000007"/>
    <n v="0"/>
  </r>
  <r>
    <n v="2035"/>
    <s v="CA-2014-162481"/>
    <x v="3"/>
    <x v="145"/>
    <d v="2014-09-30T00:00:00"/>
    <x v="1"/>
    <s v="CT-11995"/>
    <x v="564"/>
    <s v="Consumer"/>
    <s v="United States"/>
    <s v="Rochester"/>
    <x v="11"/>
    <n v="55901"/>
    <x v="2"/>
    <s v="OFF-BI-10002976"/>
    <x v="1"/>
    <s v="Binders"/>
    <x v="849"/>
    <n v="8.26"/>
    <n v="2"/>
    <n v="0"/>
    <n v="3.8822000000000001"/>
    <n v="1"/>
  </r>
  <r>
    <n v="2036"/>
    <s v="CA-2014-162481"/>
    <x v="3"/>
    <x v="145"/>
    <d v="2014-09-30T00:00:00"/>
    <x v="1"/>
    <s v="CT-11995"/>
    <x v="564"/>
    <s v="Consumer"/>
    <s v="United States"/>
    <s v="Rochester"/>
    <x v="11"/>
    <n v="55901"/>
    <x v="2"/>
    <s v="FUR-CH-10003061"/>
    <x v="0"/>
    <s v="Chairs"/>
    <x v="51"/>
    <n v="269.96999999999997"/>
    <n v="3"/>
    <n v="0"/>
    <n v="51.294299999999964"/>
    <n v="0"/>
  </r>
  <r>
    <n v="2037"/>
    <s v="CA-2012-119214"/>
    <x v="1"/>
    <x v="651"/>
    <d v="2012-01-27T00:00:00"/>
    <x v="1"/>
    <s v="CW-11905"/>
    <x v="194"/>
    <s v="Home Office"/>
    <s v="United States"/>
    <s v="Bozeman"/>
    <x v="37"/>
    <n v="59715"/>
    <x v="1"/>
    <s v="OFF-PA-10002893"/>
    <x v="1"/>
    <s v="Paper"/>
    <x v="359"/>
    <n v="29.04"/>
    <n v="3"/>
    <n v="0"/>
    <n v="13.9392"/>
    <n v="1"/>
  </r>
  <r>
    <n v="2038"/>
    <s v="CA-2012-119214"/>
    <x v="1"/>
    <x v="651"/>
    <d v="2012-01-27T00:00:00"/>
    <x v="1"/>
    <s v="CW-11905"/>
    <x v="194"/>
    <s v="Home Office"/>
    <s v="United States"/>
    <s v="Bozeman"/>
    <x v="37"/>
    <n v="59715"/>
    <x v="1"/>
    <s v="OFF-LA-10003077"/>
    <x v="1"/>
    <s v="Labels"/>
    <x v="1080"/>
    <n v="14.62"/>
    <n v="2"/>
    <n v="0"/>
    <n v="6.8713999999999995"/>
    <n v="0"/>
  </r>
  <r>
    <n v="2039"/>
    <s v="CA-2012-122287"/>
    <x v="1"/>
    <x v="652"/>
    <d v="2012-06-23T00:00:00"/>
    <x v="1"/>
    <s v="SN-20560"/>
    <x v="381"/>
    <s v="Home Office"/>
    <s v="United States"/>
    <s v="Peoria"/>
    <x v="16"/>
    <n v="85345"/>
    <x v="1"/>
    <s v="OFF-PA-10001661"/>
    <x v="1"/>
    <s v="Paper"/>
    <x v="1198"/>
    <n v="11.952000000000002"/>
    <n v="3"/>
    <n v="0.2"/>
    <n v="4.3326000000000002"/>
    <n v="1"/>
  </r>
  <r>
    <n v="2040"/>
    <s v="CA-2012-122287"/>
    <x v="1"/>
    <x v="652"/>
    <d v="2012-06-23T00:00:00"/>
    <x v="1"/>
    <s v="SN-20560"/>
    <x v="381"/>
    <s v="Home Office"/>
    <s v="United States"/>
    <s v="Peoria"/>
    <x v="16"/>
    <n v="85345"/>
    <x v="1"/>
    <s v="OFF-BI-10004656"/>
    <x v="1"/>
    <s v="Binders"/>
    <x v="855"/>
    <n v="4.5360000000000014"/>
    <n v="7"/>
    <n v="0.7"/>
    <n v="-3.3263999999999996"/>
    <n v="0"/>
  </r>
  <r>
    <n v="2041"/>
    <s v="CA-2012-122287"/>
    <x v="1"/>
    <x v="652"/>
    <d v="2012-06-23T00:00:00"/>
    <x v="1"/>
    <s v="SN-20560"/>
    <x v="381"/>
    <s v="Home Office"/>
    <s v="United States"/>
    <s v="Peoria"/>
    <x v="16"/>
    <n v="85345"/>
    <x v="1"/>
    <s v="OFF-BI-10003707"/>
    <x v="1"/>
    <s v="Binders"/>
    <x v="776"/>
    <n v="9.1560000000000006"/>
    <n v="2"/>
    <n v="0.7"/>
    <n v="-6.1039999999999974"/>
    <n v="0"/>
  </r>
  <r>
    <n v="2042"/>
    <s v="CA-2012-122287"/>
    <x v="1"/>
    <x v="652"/>
    <d v="2012-06-23T00:00:00"/>
    <x v="1"/>
    <s v="SN-20560"/>
    <x v="381"/>
    <s v="Home Office"/>
    <s v="United States"/>
    <s v="Peoria"/>
    <x v="16"/>
    <n v="85345"/>
    <x v="1"/>
    <s v="FUR-FU-10004973"/>
    <x v="0"/>
    <s v="Furnishings"/>
    <x v="1134"/>
    <n v="75.36"/>
    <n v="5"/>
    <n v="0.2"/>
    <n v="20.724000000000007"/>
    <n v="0"/>
  </r>
  <r>
    <n v="2043"/>
    <s v="CA-2012-104493"/>
    <x v="1"/>
    <x v="653"/>
    <d v="2012-10-08T00:00:00"/>
    <x v="1"/>
    <s v="EB-13705"/>
    <x v="182"/>
    <s v="Corporate"/>
    <s v="United States"/>
    <s v="San Diego"/>
    <x v="1"/>
    <n v="92105"/>
    <x v="1"/>
    <s v="OFF-BI-10004817"/>
    <x v="1"/>
    <s v="Binders"/>
    <x v="1199"/>
    <n v="57.504000000000005"/>
    <n v="6"/>
    <n v="0.2"/>
    <n v="20.1264"/>
    <n v="1"/>
  </r>
  <r>
    <n v="2044"/>
    <s v="US-2014-158946"/>
    <x v="3"/>
    <x v="551"/>
    <d v="2014-11-24T00:00:00"/>
    <x v="1"/>
    <s v="JW-15220"/>
    <x v="478"/>
    <s v="Corporate"/>
    <s v="United States"/>
    <s v="Lakewood"/>
    <x v="24"/>
    <n v="44107"/>
    <x v="3"/>
    <s v="OFF-AR-10001860"/>
    <x v="1"/>
    <s v="Art"/>
    <x v="907"/>
    <n v="38.864000000000004"/>
    <n v="7"/>
    <n v="0.2"/>
    <n v="7.7728000000000002"/>
    <n v="1"/>
  </r>
  <r>
    <n v="2045"/>
    <s v="CA-2011-129168"/>
    <x v="2"/>
    <x v="654"/>
    <d v="2011-08-23T00:00:00"/>
    <x v="1"/>
    <s v="KB-16585"/>
    <x v="10"/>
    <s v="Corporate"/>
    <s v="United States"/>
    <s v="Houston"/>
    <x v="5"/>
    <n v="77095"/>
    <x v="2"/>
    <s v="OFF-PA-10001639"/>
    <x v="1"/>
    <s v="Paper"/>
    <x v="972"/>
    <n v="15.552000000000003"/>
    <n v="3"/>
    <n v="0.2"/>
    <n v="5.4432"/>
    <n v="1"/>
  </r>
  <r>
    <n v="2046"/>
    <s v="CA-2013-131835"/>
    <x v="0"/>
    <x v="19"/>
    <d v="2013-07-22T00:00:00"/>
    <x v="1"/>
    <s v="MC-17590"/>
    <x v="565"/>
    <s v="Corporate"/>
    <s v="United States"/>
    <s v="Perth Amboy"/>
    <x v="30"/>
    <n v="8861"/>
    <x v="3"/>
    <s v="OFF-AP-10004487"/>
    <x v="1"/>
    <s v="Appliances"/>
    <x v="715"/>
    <n v="162.63999999999999"/>
    <n v="2"/>
    <n v="0"/>
    <n v="45.539199999999994"/>
    <n v="1"/>
  </r>
  <r>
    <n v="2047"/>
    <s v="CA-2013-131835"/>
    <x v="0"/>
    <x v="19"/>
    <d v="2013-07-22T00:00:00"/>
    <x v="1"/>
    <s v="MC-17590"/>
    <x v="565"/>
    <s v="Corporate"/>
    <s v="United States"/>
    <s v="Perth Amboy"/>
    <x v="30"/>
    <n v="8861"/>
    <x v="3"/>
    <s v="TEC-PH-10001760"/>
    <x v="2"/>
    <s v="Phones"/>
    <x v="254"/>
    <n v="597"/>
    <n v="3"/>
    <n v="0"/>
    <n v="280.59000000000003"/>
    <n v="0"/>
  </r>
  <r>
    <n v="2048"/>
    <s v="CA-2013-131835"/>
    <x v="0"/>
    <x v="19"/>
    <d v="2013-07-22T00:00:00"/>
    <x v="1"/>
    <s v="MC-17590"/>
    <x v="565"/>
    <s v="Corporate"/>
    <s v="United States"/>
    <s v="Perth Amboy"/>
    <x v="30"/>
    <n v="8861"/>
    <x v="3"/>
    <s v="OFF-PA-10004071"/>
    <x v="1"/>
    <s v="Paper"/>
    <x v="412"/>
    <n v="55.48"/>
    <n v="1"/>
    <n v="0"/>
    <n v="26.630399999999998"/>
    <n v="0"/>
  </r>
  <r>
    <n v="2049"/>
    <s v="CA-2012-142237"/>
    <x v="1"/>
    <x v="655"/>
    <d v="2012-07-13T00:00:00"/>
    <x v="2"/>
    <s v="CK-12595"/>
    <x v="242"/>
    <s v="Consumer"/>
    <s v="United States"/>
    <s v="Philadelphia"/>
    <x v="9"/>
    <n v="19134"/>
    <x v="3"/>
    <s v="FUR-FU-10004848"/>
    <x v="0"/>
    <s v="Furnishings"/>
    <x v="28"/>
    <n v="289.80000000000007"/>
    <n v="7"/>
    <n v="0.2"/>
    <n v="36.224999999999966"/>
    <n v="1"/>
  </r>
  <r>
    <n v="2050"/>
    <s v="CA-2012-142237"/>
    <x v="1"/>
    <x v="655"/>
    <d v="2012-07-13T00:00:00"/>
    <x v="2"/>
    <s v="CK-12595"/>
    <x v="242"/>
    <s v="Consumer"/>
    <s v="United States"/>
    <s v="Philadelphia"/>
    <x v="9"/>
    <n v="19134"/>
    <x v="3"/>
    <s v="OFF-BI-10004022"/>
    <x v="1"/>
    <s v="Binders"/>
    <x v="748"/>
    <n v="2.5020000000000002"/>
    <n v="3"/>
    <n v="0.7"/>
    <n v="-2.0015999999999998"/>
    <n v="0"/>
  </r>
  <r>
    <n v="2051"/>
    <s v="CA-2012-142237"/>
    <x v="1"/>
    <x v="655"/>
    <d v="2012-07-13T00:00:00"/>
    <x v="2"/>
    <s v="CK-12595"/>
    <x v="242"/>
    <s v="Consumer"/>
    <s v="United States"/>
    <s v="Philadelphia"/>
    <x v="9"/>
    <n v="19134"/>
    <x v="3"/>
    <s v="OFF-BI-10003669"/>
    <x v="1"/>
    <s v="Binders"/>
    <x v="796"/>
    <n v="6.4800000000000013"/>
    <n v="4"/>
    <n v="0.7"/>
    <n v="-4.7519999999999989"/>
    <n v="0"/>
  </r>
  <r>
    <n v="2052"/>
    <s v="CA-2012-142237"/>
    <x v="1"/>
    <x v="655"/>
    <d v="2012-07-13T00:00:00"/>
    <x v="2"/>
    <s v="CK-12595"/>
    <x v="242"/>
    <s v="Consumer"/>
    <s v="United States"/>
    <s v="Philadelphia"/>
    <x v="9"/>
    <n v="19134"/>
    <x v="3"/>
    <s v="FUR-CH-10003833"/>
    <x v="0"/>
    <s v="Chairs"/>
    <x v="1200"/>
    <n v="341.48799999999994"/>
    <n v="8"/>
    <n v="0.3"/>
    <n v="-73.175999999999988"/>
    <n v="0"/>
  </r>
  <r>
    <n v="2053"/>
    <s v="CA-2012-142237"/>
    <x v="1"/>
    <x v="655"/>
    <d v="2012-07-13T00:00:00"/>
    <x v="2"/>
    <s v="CK-12595"/>
    <x v="242"/>
    <s v="Consumer"/>
    <s v="United States"/>
    <s v="Philadelphia"/>
    <x v="9"/>
    <n v="19134"/>
    <x v="3"/>
    <s v="OFF-AR-10003732"/>
    <x v="1"/>
    <s v="Art"/>
    <x v="321"/>
    <n v="11.12"/>
    <n v="5"/>
    <n v="0.2"/>
    <n v="0.83399999999999963"/>
    <n v="0"/>
  </r>
  <r>
    <n v="2054"/>
    <s v="CA-2012-142237"/>
    <x v="1"/>
    <x v="655"/>
    <d v="2012-07-13T00:00:00"/>
    <x v="2"/>
    <s v="CK-12595"/>
    <x v="242"/>
    <s v="Consumer"/>
    <s v="United States"/>
    <s v="Philadelphia"/>
    <x v="9"/>
    <n v="19134"/>
    <x v="3"/>
    <s v="FUR-FU-10003142"/>
    <x v="0"/>
    <s v="Furnishings"/>
    <x v="1201"/>
    <n v="25.344000000000001"/>
    <n v="6"/>
    <n v="0.2"/>
    <n v="3.4847999999999981"/>
    <n v="0"/>
  </r>
  <r>
    <n v="2055"/>
    <s v="CA-2013-136434"/>
    <x v="0"/>
    <x v="49"/>
    <d v="2013-12-08T00:00:00"/>
    <x v="1"/>
    <s v="RD-19480"/>
    <x v="502"/>
    <s v="Consumer"/>
    <s v="United States"/>
    <s v="Richmond"/>
    <x v="14"/>
    <n v="47374"/>
    <x v="2"/>
    <s v="FUR-FU-10001196"/>
    <x v="0"/>
    <s v="Furnishings"/>
    <x v="1116"/>
    <n v="17.309999999999999"/>
    <n v="3"/>
    <n v="0"/>
    <n v="5.1929999999999996"/>
    <n v="1"/>
  </r>
  <r>
    <n v="2056"/>
    <s v="CA-2014-120376"/>
    <x v="3"/>
    <x v="66"/>
    <d v="2014-12-26T00:00:00"/>
    <x v="2"/>
    <s v="TP-21130"/>
    <x v="236"/>
    <s v="Consumer"/>
    <s v="United States"/>
    <s v="Detroit"/>
    <x v="12"/>
    <n v="48227"/>
    <x v="2"/>
    <s v="TEC-AC-10001114"/>
    <x v="2"/>
    <s v="Accessories"/>
    <x v="1202"/>
    <n v="199.95000000000002"/>
    <n v="5"/>
    <n v="0"/>
    <n v="63.983999999999988"/>
    <n v="1"/>
  </r>
  <r>
    <n v="2057"/>
    <s v="CA-2014-120376"/>
    <x v="3"/>
    <x v="66"/>
    <d v="2014-12-26T00:00:00"/>
    <x v="2"/>
    <s v="TP-21130"/>
    <x v="236"/>
    <s v="Consumer"/>
    <s v="United States"/>
    <s v="Detroit"/>
    <x v="12"/>
    <n v="48227"/>
    <x v="2"/>
    <s v="FUR-CH-10002335"/>
    <x v="0"/>
    <s v="Chairs"/>
    <x v="623"/>
    <n v="1586.6899999999998"/>
    <n v="7"/>
    <n v="0"/>
    <n v="412.5394"/>
    <n v="0"/>
  </r>
  <r>
    <n v="2058"/>
    <s v="CA-2014-120376"/>
    <x v="3"/>
    <x v="66"/>
    <d v="2014-12-26T00:00:00"/>
    <x v="2"/>
    <s v="TP-21130"/>
    <x v="236"/>
    <s v="Consumer"/>
    <s v="United States"/>
    <s v="Detroit"/>
    <x v="12"/>
    <n v="48227"/>
    <x v="2"/>
    <s v="TEC-AC-10000844"/>
    <x v="2"/>
    <s v="Accessories"/>
    <x v="106"/>
    <n v="84.99"/>
    <n v="1"/>
    <n v="0"/>
    <n v="30.596399999999996"/>
    <n v="0"/>
  </r>
  <r>
    <n v="2059"/>
    <s v="CA-2014-120376"/>
    <x v="3"/>
    <x v="66"/>
    <d v="2014-12-26T00:00:00"/>
    <x v="2"/>
    <s v="TP-21130"/>
    <x v="236"/>
    <s v="Consumer"/>
    <s v="United States"/>
    <s v="Detroit"/>
    <x v="12"/>
    <n v="48227"/>
    <x v="2"/>
    <s v="FUR-TA-10004534"/>
    <x v="0"/>
    <s v="Tables"/>
    <x v="121"/>
    <n v="411.8"/>
    <n v="2"/>
    <n v="0"/>
    <n v="70.005999999999972"/>
    <n v="0"/>
  </r>
  <r>
    <n v="2060"/>
    <s v="CA-2011-106439"/>
    <x v="2"/>
    <x v="656"/>
    <d v="2011-11-04T00:00:00"/>
    <x v="1"/>
    <s v="GG-14650"/>
    <x v="55"/>
    <s v="Corporate"/>
    <s v="United States"/>
    <s v="Los Angeles"/>
    <x v="1"/>
    <n v="90049"/>
    <x v="1"/>
    <s v="OFF-FA-10002975"/>
    <x v="1"/>
    <s v="Fasteners"/>
    <x v="33"/>
    <n v="11.34"/>
    <n v="3"/>
    <n v="0"/>
    <n v="5.2164000000000001"/>
    <n v="1"/>
  </r>
  <r>
    <n v="2061"/>
    <s v="CA-2011-106439"/>
    <x v="2"/>
    <x v="656"/>
    <d v="2011-11-04T00:00:00"/>
    <x v="1"/>
    <s v="GG-14650"/>
    <x v="55"/>
    <s v="Corporate"/>
    <s v="United States"/>
    <s v="Los Angeles"/>
    <x v="1"/>
    <n v="90049"/>
    <x v="1"/>
    <s v="OFF-ST-10003996"/>
    <x v="1"/>
    <s v="Storage"/>
    <x v="1203"/>
    <n v="80.3"/>
    <n v="5"/>
    <n v="0"/>
    <n v="20.877999999999997"/>
    <n v="0"/>
  </r>
  <r>
    <n v="2062"/>
    <s v="CA-2011-106439"/>
    <x v="2"/>
    <x v="656"/>
    <d v="2011-11-04T00:00:00"/>
    <x v="1"/>
    <s v="GG-14650"/>
    <x v="55"/>
    <s v="Corporate"/>
    <s v="United States"/>
    <s v="Los Angeles"/>
    <x v="1"/>
    <n v="90049"/>
    <x v="1"/>
    <s v="OFF-BI-10002571"/>
    <x v="1"/>
    <s v="Binders"/>
    <x v="1204"/>
    <n v="15.968000000000002"/>
    <n v="2"/>
    <n v="0.2"/>
    <n v="5.3891999999999989"/>
    <n v="0"/>
  </r>
  <r>
    <n v="2063"/>
    <s v="CA-2011-106439"/>
    <x v="2"/>
    <x v="656"/>
    <d v="2011-11-04T00:00:00"/>
    <x v="1"/>
    <s v="GG-14650"/>
    <x v="55"/>
    <s v="Corporate"/>
    <s v="United States"/>
    <s v="Los Angeles"/>
    <x v="1"/>
    <n v="90049"/>
    <x v="1"/>
    <s v="OFF-PA-10000477"/>
    <x v="1"/>
    <s v="Paper"/>
    <x v="1205"/>
    <n v="64.740000000000009"/>
    <n v="13"/>
    <n v="0"/>
    <n v="30.427800000000005"/>
    <n v="0"/>
  </r>
  <r>
    <n v="2064"/>
    <s v="CA-2011-106439"/>
    <x v="2"/>
    <x v="656"/>
    <d v="2011-11-04T00:00:00"/>
    <x v="1"/>
    <s v="GG-14650"/>
    <x v="55"/>
    <s v="Corporate"/>
    <s v="United States"/>
    <s v="Los Angeles"/>
    <x v="1"/>
    <n v="90049"/>
    <x v="1"/>
    <s v="OFF-BI-10004209"/>
    <x v="1"/>
    <s v="Binders"/>
    <x v="1206"/>
    <n v="19.295999999999999"/>
    <n v="3"/>
    <n v="0.2"/>
    <n v="6.0299999999999994"/>
    <n v="0"/>
  </r>
  <r>
    <n v="2065"/>
    <s v="CA-2011-106439"/>
    <x v="2"/>
    <x v="656"/>
    <d v="2011-11-04T00:00:00"/>
    <x v="1"/>
    <s v="GG-14650"/>
    <x v="55"/>
    <s v="Corporate"/>
    <s v="United States"/>
    <s v="Los Angeles"/>
    <x v="1"/>
    <n v="90049"/>
    <x v="1"/>
    <s v="OFF-ST-10001963"/>
    <x v="1"/>
    <s v="Storage"/>
    <x v="532"/>
    <n v="405.64"/>
    <n v="4"/>
    <n v="0"/>
    <n v="12.169199999999989"/>
    <n v="0"/>
  </r>
  <r>
    <n v="2066"/>
    <s v="CA-2011-106439"/>
    <x v="2"/>
    <x v="656"/>
    <d v="2011-11-04T00:00:00"/>
    <x v="1"/>
    <s v="GG-14650"/>
    <x v="55"/>
    <s v="Corporate"/>
    <s v="United States"/>
    <s v="Los Angeles"/>
    <x v="1"/>
    <n v="90049"/>
    <x v="1"/>
    <s v="FUR-CH-10003833"/>
    <x v="0"/>
    <s v="Chairs"/>
    <x v="1200"/>
    <n v="146.352"/>
    <n v="3"/>
    <n v="0.2"/>
    <n v="-9.1470000000000056"/>
    <n v="0"/>
  </r>
  <r>
    <n v="2067"/>
    <s v="CA-2011-106439"/>
    <x v="2"/>
    <x v="656"/>
    <d v="2011-11-04T00:00:00"/>
    <x v="1"/>
    <s v="GG-14650"/>
    <x v="55"/>
    <s v="Corporate"/>
    <s v="United States"/>
    <s v="Los Angeles"/>
    <x v="1"/>
    <n v="90049"/>
    <x v="1"/>
    <s v="TEC-AC-10004568"/>
    <x v="2"/>
    <s v="Accessories"/>
    <x v="1109"/>
    <n v="251.91"/>
    <n v="9"/>
    <n v="0"/>
    <n v="47.862899999999982"/>
    <n v="0"/>
  </r>
  <r>
    <n v="2068"/>
    <s v="CA-2011-106439"/>
    <x v="2"/>
    <x v="656"/>
    <d v="2011-11-04T00:00:00"/>
    <x v="1"/>
    <s v="GG-14650"/>
    <x v="55"/>
    <s v="Corporate"/>
    <s v="United States"/>
    <s v="Los Angeles"/>
    <x v="1"/>
    <n v="90049"/>
    <x v="1"/>
    <s v="OFF-AR-10001419"/>
    <x v="1"/>
    <s v="Art"/>
    <x v="1006"/>
    <n v="12.39"/>
    <n v="3"/>
    <n v="0"/>
    <n v="3.7169999999999996"/>
    <n v="0"/>
  </r>
  <r>
    <n v="2069"/>
    <s v="CA-2012-133452"/>
    <x v="1"/>
    <x v="657"/>
    <d v="2012-04-19T00:00:00"/>
    <x v="1"/>
    <s v="ZC-21910"/>
    <x v="233"/>
    <s v="Consumer"/>
    <s v="United States"/>
    <s v="Pomona"/>
    <x v="1"/>
    <n v="91767"/>
    <x v="1"/>
    <s v="TEC-AC-10002800"/>
    <x v="2"/>
    <s v="Accessories"/>
    <x v="1207"/>
    <n v="199.96"/>
    <n v="4"/>
    <n v="0"/>
    <n v="69.98599999999999"/>
    <n v="1"/>
  </r>
  <r>
    <n v="2070"/>
    <s v="CA-2012-133452"/>
    <x v="1"/>
    <x v="657"/>
    <d v="2012-04-19T00:00:00"/>
    <x v="1"/>
    <s v="ZC-21910"/>
    <x v="233"/>
    <s v="Consumer"/>
    <s v="United States"/>
    <s v="Pomona"/>
    <x v="1"/>
    <n v="91767"/>
    <x v="1"/>
    <s v="FUR-TA-10003954"/>
    <x v="0"/>
    <s v="Tables"/>
    <x v="1208"/>
    <n v="710.83200000000011"/>
    <n v="3"/>
    <n v="0.2"/>
    <n v="-97.739399999999989"/>
    <n v="0"/>
  </r>
  <r>
    <n v="2071"/>
    <s v="CA-2013-146521"/>
    <x v="0"/>
    <x v="658"/>
    <d v="2013-07-24T00:00:00"/>
    <x v="0"/>
    <s v="CC-12610"/>
    <x v="566"/>
    <s v="Corporate"/>
    <s v="United States"/>
    <s v="Philadelphia"/>
    <x v="9"/>
    <n v="19134"/>
    <x v="3"/>
    <s v="OFF-BI-10000301"/>
    <x v="1"/>
    <s v="Binders"/>
    <x v="619"/>
    <n v="1.9410000000000003"/>
    <n v="1"/>
    <n v="0.7"/>
    <n v="-1.294"/>
    <n v="1"/>
  </r>
  <r>
    <n v="2072"/>
    <s v="US-2014-110996"/>
    <x v="3"/>
    <x v="225"/>
    <d v="2014-11-26T00:00:00"/>
    <x v="1"/>
    <s v="KA-16525"/>
    <x v="567"/>
    <s v="Consumer"/>
    <s v="United States"/>
    <s v="Ontario"/>
    <x v="1"/>
    <n v="91761"/>
    <x v="1"/>
    <s v="FUR-CH-10003956"/>
    <x v="0"/>
    <s v="Chairs"/>
    <x v="363"/>
    <n v="283.92"/>
    <n v="5"/>
    <n v="0.2"/>
    <n v="-46.137000000000029"/>
    <n v="1"/>
  </r>
  <r>
    <n v="2073"/>
    <s v="CA-2013-129693"/>
    <x v="0"/>
    <x v="491"/>
    <d v="2013-12-03T00:00:00"/>
    <x v="1"/>
    <s v="TC-20980"/>
    <x v="568"/>
    <s v="Corporate"/>
    <s v="United States"/>
    <s v="Seattle"/>
    <x v="4"/>
    <n v="98105"/>
    <x v="1"/>
    <s v="OFF-BI-10002954"/>
    <x v="1"/>
    <s v="Binders"/>
    <x v="1179"/>
    <n v="7.3120000000000012"/>
    <n v="2"/>
    <n v="0.2"/>
    <n v="2.5591999999999997"/>
    <n v="1"/>
  </r>
  <r>
    <n v="2074"/>
    <s v="CA-2014-122504"/>
    <x v="3"/>
    <x v="659"/>
    <d v="2014-11-13T00:00:00"/>
    <x v="0"/>
    <s v="DB-13270"/>
    <x v="489"/>
    <s v="Home Office"/>
    <s v="United States"/>
    <s v="Brentwood"/>
    <x v="1"/>
    <n v="94513"/>
    <x v="1"/>
    <s v="TEC-AC-10003289"/>
    <x v="2"/>
    <s v="Accessories"/>
    <x v="1209"/>
    <n v="59.97"/>
    <n v="3"/>
    <n v="0"/>
    <n v="13.793099999999999"/>
    <n v="1"/>
  </r>
  <r>
    <n v="2075"/>
    <s v="CA-2014-122504"/>
    <x v="3"/>
    <x v="659"/>
    <d v="2014-11-13T00:00:00"/>
    <x v="0"/>
    <s v="DB-13270"/>
    <x v="489"/>
    <s v="Home Office"/>
    <s v="United States"/>
    <s v="Brentwood"/>
    <x v="1"/>
    <n v="94513"/>
    <x v="1"/>
    <s v="TEC-PH-10002468"/>
    <x v="2"/>
    <s v="Phones"/>
    <x v="1210"/>
    <n v="761.5440000000001"/>
    <n v="7"/>
    <n v="0.2"/>
    <n v="66.635100000000023"/>
    <n v="0"/>
  </r>
  <r>
    <n v="2076"/>
    <s v="CA-2011-131051"/>
    <x v="2"/>
    <x v="588"/>
    <d v="2011-12-05T00:00:00"/>
    <x v="1"/>
    <s v="TR-21325"/>
    <x v="309"/>
    <s v="Consumer"/>
    <s v="United States"/>
    <s v="San Francisco"/>
    <x v="1"/>
    <n v="94122"/>
    <x v="1"/>
    <s v="FUR-FU-10001861"/>
    <x v="0"/>
    <s v="Furnishings"/>
    <x v="272"/>
    <n v="58.199999999999996"/>
    <n v="3"/>
    <n v="0"/>
    <n v="28.517999999999994"/>
    <n v="1"/>
  </r>
  <r>
    <n v="2077"/>
    <s v="CA-2014-140676"/>
    <x v="3"/>
    <x v="510"/>
    <d v="2014-09-16T00:00:00"/>
    <x v="2"/>
    <s v="BF-11080"/>
    <x v="569"/>
    <s v="Consumer"/>
    <s v="United States"/>
    <s v="Baltimore"/>
    <x v="39"/>
    <n v="21215"/>
    <x v="3"/>
    <s v="OFF-PA-10004082"/>
    <x v="1"/>
    <s v="Paper"/>
    <x v="224"/>
    <n v="39.900000000000006"/>
    <n v="5"/>
    <n v="0"/>
    <n v="19.950000000000003"/>
    <n v="1"/>
  </r>
  <r>
    <n v="2078"/>
    <s v="CA-2014-140676"/>
    <x v="3"/>
    <x v="510"/>
    <d v="2014-09-16T00:00:00"/>
    <x v="2"/>
    <s v="BF-11080"/>
    <x v="569"/>
    <s v="Consumer"/>
    <s v="United States"/>
    <s v="Baltimore"/>
    <x v="39"/>
    <n v="21215"/>
    <x v="3"/>
    <s v="OFF-AP-10000358"/>
    <x v="1"/>
    <s v="Appliances"/>
    <x v="95"/>
    <n v="90.86"/>
    <n v="7"/>
    <n v="0"/>
    <n v="26.349399999999992"/>
    <n v="0"/>
  </r>
  <r>
    <n v="2079"/>
    <s v="CA-2014-140676"/>
    <x v="3"/>
    <x v="510"/>
    <d v="2014-09-16T00:00:00"/>
    <x v="2"/>
    <s v="BF-11080"/>
    <x v="569"/>
    <s v="Consumer"/>
    <s v="United States"/>
    <s v="Baltimore"/>
    <x v="39"/>
    <n v="21215"/>
    <x v="3"/>
    <s v="OFF-PA-10004243"/>
    <x v="1"/>
    <s v="Paper"/>
    <x v="271"/>
    <n v="94.85"/>
    <n v="5"/>
    <n v="0"/>
    <n v="45.527999999999992"/>
    <n v="0"/>
  </r>
  <r>
    <n v="2080"/>
    <s v="CA-2012-120103"/>
    <x v="1"/>
    <x v="100"/>
    <d v="2012-12-29T00:00:00"/>
    <x v="1"/>
    <s v="MS-17365"/>
    <x v="333"/>
    <s v="Consumer"/>
    <s v="United States"/>
    <s v="Phoenix"/>
    <x v="16"/>
    <n v="85023"/>
    <x v="1"/>
    <s v="OFF-PA-10001295"/>
    <x v="1"/>
    <s v="Paper"/>
    <x v="1211"/>
    <n v="106.232"/>
    <n v="7"/>
    <n v="0.2"/>
    <n v="37.181199999999997"/>
    <n v="1"/>
  </r>
  <r>
    <n v="2081"/>
    <s v="CA-2012-120103"/>
    <x v="1"/>
    <x v="100"/>
    <d v="2012-12-29T00:00:00"/>
    <x v="1"/>
    <s v="MS-17365"/>
    <x v="333"/>
    <s v="Consumer"/>
    <s v="United States"/>
    <s v="Phoenix"/>
    <x v="16"/>
    <n v="85023"/>
    <x v="1"/>
    <s v="TEC-PH-10002170"/>
    <x v="2"/>
    <s v="Phones"/>
    <x v="594"/>
    <n v="111.98399999999999"/>
    <n v="2"/>
    <n v="0.2"/>
    <n v="11.198400000000003"/>
    <n v="0"/>
  </r>
  <r>
    <n v="2082"/>
    <s v="CA-2012-120103"/>
    <x v="1"/>
    <x v="100"/>
    <d v="2012-12-29T00:00:00"/>
    <x v="1"/>
    <s v="MS-17365"/>
    <x v="333"/>
    <s v="Consumer"/>
    <s v="United States"/>
    <s v="Phoenix"/>
    <x v="16"/>
    <n v="85023"/>
    <x v="1"/>
    <s v="FUR-FU-10002885"/>
    <x v="0"/>
    <s v="Furnishings"/>
    <x v="755"/>
    <n v="7.7120000000000006"/>
    <n v="2"/>
    <n v="0.2"/>
    <n v="1.7352000000000005"/>
    <n v="0"/>
  </r>
  <r>
    <n v="2083"/>
    <s v="CA-2014-104647"/>
    <x v="3"/>
    <x v="660"/>
    <d v="2014-03-02T00:00:00"/>
    <x v="1"/>
    <s v="CK-12595"/>
    <x v="242"/>
    <s v="Consumer"/>
    <s v="United States"/>
    <s v="Los Angeles"/>
    <x v="1"/>
    <n v="90008"/>
    <x v="1"/>
    <s v="OFF-PA-10002870"/>
    <x v="1"/>
    <s v="Paper"/>
    <x v="893"/>
    <n v="37.44"/>
    <n v="6"/>
    <n v="0"/>
    <n v="16.847999999999999"/>
    <n v="1"/>
  </r>
  <r>
    <n v="2084"/>
    <s v="CA-2011-110352"/>
    <x v="2"/>
    <x v="533"/>
    <d v="2011-11-29T00:00:00"/>
    <x v="1"/>
    <s v="ED-13885"/>
    <x v="525"/>
    <s v="Home Office"/>
    <s v="United States"/>
    <s v="Houston"/>
    <x v="5"/>
    <n v="77036"/>
    <x v="2"/>
    <s v="OFF-LA-10003923"/>
    <x v="1"/>
    <s v="Labels"/>
    <x v="424"/>
    <n v="23.680000000000003"/>
    <n v="2"/>
    <n v="0.2"/>
    <n v="8.879999999999999"/>
    <n v="1"/>
  </r>
  <r>
    <n v="2085"/>
    <s v="CA-2013-140501"/>
    <x v="0"/>
    <x v="661"/>
    <d v="2013-06-29T00:00:00"/>
    <x v="1"/>
    <s v="IM-15070"/>
    <x v="5"/>
    <s v="Consumer"/>
    <s v="United States"/>
    <s v="New York City"/>
    <x v="15"/>
    <n v="10009"/>
    <x v="3"/>
    <s v="OFF-LA-10003510"/>
    <x v="1"/>
    <s v="Labels"/>
    <x v="575"/>
    <n v="122.12"/>
    <n v="4"/>
    <n v="0"/>
    <n v="56.175200000000004"/>
    <n v="1"/>
  </r>
  <r>
    <n v="2086"/>
    <s v="CA-2013-140501"/>
    <x v="0"/>
    <x v="661"/>
    <d v="2013-06-29T00:00:00"/>
    <x v="1"/>
    <s v="IM-15070"/>
    <x v="5"/>
    <s v="Consumer"/>
    <s v="United States"/>
    <s v="New York City"/>
    <x v="15"/>
    <n v="10009"/>
    <x v="3"/>
    <s v="OFF-LA-10000248"/>
    <x v="1"/>
    <s v="Labels"/>
    <x v="1212"/>
    <n v="18.45"/>
    <n v="5"/>
    <n v="0"/>
    <n v="8.6715"/>
    <n v="0"/>
  </r>
  <r>
    <n v="2087"/>
    <s v="CA-2013-140501"/>
    <x v="0"/>
    <x v="661"/>
    <d v="2013-06-29T00:00:00"/>
    <x v="1"/>
    <s v="IM-15070"/>
    <x v="5"/>
    <s v="Consumer"/>
    <s v="United States"/>
    <s v="New York City"/>
    <x v="15"/>
    <n v="10009"/>
    <x v="3"/>
    <s v="OFF-ST-10000060"/>
    <x v="1"/>
    <s v="Storage"/>
    <x v="387"/>
    <n v="324.90000000000003"/>
    <n v="5"/>
    <n v="0"/>
    <n v="38.988000000000014"/>
    <n v="0"/>
  </r>
  <r>
    <n v="2088"/>
    <s v="CA-2013-140501"/>
    <x v="0"/>
    <x v="661"/>
    <d v="2013-06-29T00:00:00"/>
    <x v="1"/>
    <s v="IM-15070"/>
    <x v="5"/>
    <s v="Consumer"/>
    <s v="United States"/>
    <s v="New York City"/>
    <x v="15"/>
    <n v="10009"/>
    <x v="3"/>
    <s v="OFF-PA-10003129"/>
    <x v="1"/>
    <s v="Paper"/>
    <x v="1137"/>
    <n v="146.72999999999999"/>
    <n v="3"/>
    <n v="0"/>
    <n v="68.963099999999997"/>
    <n v="0"/>
  </r>
  <r>
    <n v="2089"/>
    <s v="CA-2013-140501"/>
    <x v="0"/>
    <x v="661"/>
    <d v="2013-06-29T00:00:00"/>
    <x v="1"/>
    <s v="IM-15070"/>
    <x v="5"/>
    <s v="Consumer"/>
    <s v="United States"/>
    <s v="New York City"/>
    <x v="15"/>
    <n v="10009"/>
    <x v="3"/>
    <s v="OFF-FA-10004076"/>
    <x v="1"/>
    <s v="Fasteners"/>
    <x v="1213"/>
    <n v="3.96"/>
    <n v="2"/>
    <n v="0"/>
    <n v="1.4651999999999998"/>
    <n v="0"/>
  </r>
  <r>
    <n v="2090"/>
    <s v="CA-2012-139290"/>
    <x v="1"/>
    <x v="662"/>
    <d v="2012-10-30T00:00:00"/>
    <x v="1"/>
    <s v="MY-17380"/>
    <x v="199"/>
    <s v="Corporate"/>
    <s v="United States"/>
    <s v="Rancho Cucamonga"/>
    <x v="1"/>
    <n v="91730"/>
    <x v="1"/>
    <s v="OFF-LA-10004008"/>
    <x v="1"/>
    <s v="Labels"/>
    <x v="1214"/>
    <n v="5.76"/>
    <n v="2"/>
    <n v="0"/>
    <n v="2.6495999999999995"/>
    <n v="1"/>
  </r>
  <r>
    <n v="2091"/>
    <s v="CA-2014-166142"/>
    <x v="3"/>
    <x v="663"/>
    <d v="2014-07-20T00:00:00"/>
    <x v="1"/>
    <s v="MM-17260"/>
    <x v="570"/>
    <s v="Consumer"/>
    <s v="United States"/>
    <s v="Wilmington"/>
    <x v="13"/>
    <n v="19805"/>
    <x v="3"/>
    <s v="OFF-BI-10004094"/>
    <x v="1"/>
    <s v="Binders"/>
    <x v="603"/>
    <n v="26.549999999999997"/>
    <n v="3"/>
    <n v="0"/>
    <n v="13.009499999999999"/>
    <n v="1"/>
  </r>
  <r>
    <n v="2092"/>
    <s v="CA-2014-166142"/>
    <x v="3"/>
    <x v="663"/>
    <d v="2014-07-20T00:00:00"/>
    <x v="1"/>
    <s v="MM-17260"/>
    <x v="570"/>
    <s v="Consumer"/>
    <s v="United States"/>
    <s v="Wilmington"/>
    <x v="13"/>
    <n v="19805"/>
    <x v="3"/>
    <s v="FUR-TA-10004607"/>
    <x v="0"/>
    <s v="Tables"/>
    <x v="1095"/>
    <n v="310.44300000000004"/>
    <n v="3"/>
    <n v="0.3"/>
    <n v="-48.783900000000031"/>
    <n v="0"/>
  </r>
  <r>
    <n v="2093"/>
    <s v="CA-2011-145926"/>
    <x v="2"/>
    <x v="664"/>
    <d v="2011-11-21T00:00:00"/>
    <x v="1"/>
    <s v="MP-17470"/>
    <x v="88"/>
    <s v="Home Office"/>
    <s v="United States"/>
    <s v="Moorhead"/>
    <x v="11"/>
    <n v="56560"/>
    <x v="2"/>
    <s v="FUR-CH-10004289"/>
    <x v="0"/>
    <s v="Chairs"/>
    <x v="975"/>
    <n v="479.90000000000003"/>
    <n v="5"/>
    <n v="0"/>
    <n v="81.58299999999997"/>
    <n v="1"/>
  </r>
  <r>
    <n v="2094"/>
    <s v="CA-2012-149678"/>
    <x v="1"/>
    <x v="657"/>
    <d v="2012-04-15T00:00:00"/>
    <x v="0"/>
    <s v="AW-10840"/>
    <x v="497"/>
    <s v="Consumer"/>
    <s v="United States"/>
    <s v="Farmington"/>
    <x v="27"/>
    <n v="87401"/>
    <x v="1"/>
    <s v="OFF-SU-10004498"/>
    <x v="1"/>
    <s v="Supplies"/>
    <x v="500"/>
    <n v="12.88"/>
    <n v="1"/>
    <n v="0"/>
    <n v="0.38640000000000008"/>
    <n v="1"/>
  </r>
  <r>
    <n v="2095"/>
    <s v="US-2012-164357"/>
    <x v="1"/>
    <x v="665"/>
    <d v="2012-11-29T00:00:00"/>
    <x v="1"/>
    <s v="SF-20065"/>
    <x v="11"/>
    <s v="Consumer"/>
    <s v="United States"/>
    <s v="Wilmington"/>
    <x v="3"/>
    <n v="28403"/>
    <x v="0"/>
    <s v="OFF-AR-10001177"/>
    <x v="1"/>
    <s v="Art"/>
    <x v="1215"/>
    <n v="13.120000000000001"/>
    <n v="5"/>
    <n v="0.2"/>
    <n v="1.4759999999999982"/>
    <n v="1"/>
  </r>
  <r>
    <n v="2096"/>
    <s v="US-2013-146570"/>
    <x v="0"/>
    <x v="666"/>
    <d v="2013-05-21T00:00:00"/>
    <x v="1"/>
    <s v="SN-20710"/>
    <x v="17"/>
    <s v="Home Office"/>
    <s v="United States"/>
    <s v="Jackson"/>
    <x v="35"/>
    <n v="39212"/>
    <x v="0"/>
    <s v="OFF-BI-10001718"/>
    <x v="1"/>
    <s v="Binders"/>
    <x v="1216"/>
    <n v="511.84"/>
    <n v="8"/>
    <n v="0"/>
    <n v="240.56479999999999"/>
    <n v="1"/>
  </r>
  <r>
    <n v="2097"/>
    <s v="US-2013-146570"/>
    <x v="0"/>
    <x v="666"/>
    <d v="2013-05-21T00:00:00"/>
    <x v="1"/>
    <s v="SN-20710"/>
    <x v="17"/>
    <s v="Home Office"/>
    <s v="United States"/>
    <s v="Jackson"/>
    <x v="35"/>
    <n v="39212"/>
    <x v="0"/>
    <s v="OFF-AR-10004602"/>
    <x v="1"/>
    <s v="Art"/>
    <x v="1217"/>
    <n v="91.96"/>
    <n v="4"/>
    <n v="0"/>
    <n v="25.748800000000003"/>
    <n v="0"/>
  </r>
  <r>
    <n v="2098"/>
    <s v="US-2013-146570"/>
    <x v="0"/>
    <x v="666"/>
    <d v="2013-05-21T00:00:00"/>
    <x v="1"/>
    <s v="SN-20710"/>
    <x v="17"/>
    <s v="Home Office"/>
    <s v="United States"/>
    <s v="Jackson"/>
    <x v="35"/>
    <n v="39212"/>
    <x v="0"/>
    <s v="OFF-AR-10003856"/>
    <x v="1"/>
    <s v="Art"/>
    <x v="444"/>
    <n v="8.34"/>
    <n v="3"/>
    <n v="0"/>
    <n v="2.1683999999999997"/>
    <n v="0"/>
  </r>
  <r>
    <n v="2099"/>
    <s v="CA-2014-124401"/>
    <x v="3"/>
    <x v="210"/>
    <d v="2014-09-13T00:00:00"/>
    <x v="1"/>
    <s v="RD-19900"/>
    <x v="76"/>
    <s v="Consumer"/>
    <s v="United States"/>
    <s v="Portland"/>
    <x v="21"/>
    <n v="97206"/>
    <x v="1"/>
    <s v="OFF-ST-10000649"/>
    <x v="1"/>
    <s v="Storage"/>
    <x v="937"/>
    <n v="37.68"/>
    <n v="3"/>
    <n v="0.2"/>
    <n v="2.3550000000000022"/>
    <n v="1"/>
  </r>
  <r>
    <n v="2100"/>
    <s v="CA-2014-124401"/>
    <x v="3"/>
    <x v="210"/>
    <d v="2014-09-13T00:00:00"/>
    <x v="1"/>
    <s v="RD-19900"/>
    <x v="76"/>
    <s v="Consumer"/>
    <s v="United States"/>
    <s v="Portland"/>
    <x v="21"/>
    <n v="97206"/>
    <x v="1"/>
    <s v="TEC-AC-10002926"/>
    <x v="2"/>
    <s v="Accessories"/>
    <x v="1114"/>
    <n v="279.94400000000002"/>
    <n v="7"/>
    <n v="0.2"/>
    <n v="80.48390000000002"/>
    <n v="0"/>
  </r>
  <r>
    <n v="2101"/>
    <s v="US-2011-140116"/>
    <x v="2"/>
    <x v="418"/>
    <d v="2011-03-17T00:00:00"/>
    <x v="1"/>
    <s v="KT-16480"/>
    <x v="409"/>
    <s v="Consumer"/>
    <s v="United States"/>
    <s v="Denver"/>
    <x v="22"/>
    <n v="80219"/>
    <x v="1"/>
    <s v="OFF-ST-10000078"/>
    <x v="1"/>
    <s v="Storage"/>
    <x v="1218"/>
    <n v="636.40800000000013"/>
    <n v="3"/>
    <n v="0.2"/>
    <n v="-15.910200000000088"/>
    <n v="1"/>
  </r>
  <r>
    <n v="2102"/>
    <s v="US-2011-140116"/>
    <x v="2"/>
    <x v="418"/>
    <d v="2011-03-17T00:00:00"/>
    <x v="1"/>
    <s v="KT-16480"/>
    <x v="409"/>
    <s v="Consumer"/>
    <s v="United States"/>
    <s v="Denver"/>
    <x v="22"/>
    <n v="80219"/>
    <x v="1"/>
    <s v="OFF-AR-10001044"/>
    <x v="1"/>
    <s v="Art"/>
    <x v="1042"/>
    <n v="83.168000000000006"/>
    <n v="4"/>
    <n v="0.2"/>
    <n v="9.3563999999999936"/>
    <n v="0"/>
  </r>
  <r>
    <n v="2103"/>
    <s v="CA-2011-123295"/>
    <x v="2"/>
    <x v="667"/>
    <d v="2011-07-18T00:00:00"/>
    <x v="3"/>
    <s v="AH-10120"/>
    <x v="571"/>
    <s v="Home Office"/>
    <s v="United States"/>
    <s v="Tucson"/>
    <x v="16"/>
    <n v="85705"/>
    <x v="1"/>
    <s v="FUR-CH-10002372"/>
    <x v="0"/>
    <s v="Chairs"/>
    <x v="390"/>
    <n v="259.13600000000002"/>
    <n v="4"/>
    <n v="0.2"/>
    <n v="-25.913599999999988"/>
    <n v="1"/>
  </r>
  <r>
    <n v="2104"/>
    <s v="CA-2014-167101"/>
    <x v="3"/>
    <x v="668"/>
    <d v="2014-03-29T00:00:00"/>
    <x v="0"/>
    <s v="BM-11650"/>
    <x v="312"/>
    <s v="Corporate"/>
    <s v="United States"/>
    <s v="New York City"/>
    <x v="15"/>
    <n v="10009"/>
    <x v="3"/>
    <s v="OFF-PA-10000357"/>
    <x v="1"/>
    <s v="Paper"/>
    <x v="1219"/>
    <n v="221.92"/>
    <n v="4"/>
    <n v="0"/>
    <n v="106.52159999999999"/>
    <n v="1"/>
  </r>
  <r>
    <n v="2105"/>
    <s v="CA-2014-167101"/>
    <x v="3"/>
    <x v="668"/>
    <d v="2014-03-29T00:00:00"/>
    <x v="0"/>
    <s v="BM-11650"/>
    <x v="312"/>
    <s v="Corporate"/>
    <s v="United States"/>
    <s v="New York City"/>
    <x v="15"/>
    <n v="10009"/>
    <x v="3"/>
    <s v="TEC-AC-10001266"/>
    <x v="2"/>
    <s v="Accessories"/>
    <x v="196"/>
    <n v="26"/>
    <n v="2"/>
    <n v="0"/>
    <n v="11.7"/>
    <n v="0"/>
  </r>
  <r>
    <n v="2106"/>
    <s v="US-2011-167633"/>
    <x v="2"/>
    <x v="587"/>
    <d v="2011-10-05T00:00:00"/>
    <x v="1"/>
    <s v="BW-11200"/>
    <x v="572"/>
    <s v="Consumer"/>
    <s v="United States"/>
    <s v="Boynton Beach"/>
    <x v="2"/>
    <n v="33437"/>
    <x v="0"/>
    <s v="OFF-PA-10004888"/>
    <x v="1"/>
    <s v="Paper"/>
    <x v="959"/>
    <n v="15.552000000000003"/>
    <n v="3"/>
    <n v="0.2"/>
    <n v="5.4432"/>
    <n v="1"/>
  </r>
  <r>
    <n v="2107"/>
    <s v="US-2011-152723"/>
    <x v="2"/>
    <x v="467"/>
    <d v="2011-09-26T00:00:00"/>
    <x v="3"/>
    <s v="HG-14965"/>
    <x v="428"/>
    <s v="Corporate"/>
    <s v="United States"/>
    <s v="Mesquite"/>
    <x v="5"/>
    <n v="75150"/>
    <x v="2"/>
    <s v="OFF-BI-10003460"/>
    <x v="1"/>
    <s v="Binders"/>
    <x v="234"/>
    <n v="0.87599999999999978"/>
    <n v="1"/>
    <n v="0.8"/>
    <n v="-1.4016000000000002"/>
    <n v="1"/>
  </r>
  <r>
    <n v="2108"/>
    <s v="CA-2012-164882"/>
    <x v="1"/>
    <x v="89"/>
    <d v="2012-10-31T00:00:00"/>
    <x v="3"/>
    <s v="SG-20080"/>
    <x v="65"/>
    <s v="Consumer"/>
    <s v="United States"/>
    <s v="Redlands"/>
    <x v="1"/>
    <n v="92374"/>
    <x v="1"/>
    <s v="OFF-PA-10000157"/>
    <x v="1"/>
    <s v="Paper"/>
    <x v="364"/>
    <n v="19.98"/>
    <n v="1"/>
    <n v="0"/>
    <n v="9.3905999999999992"/>
    <n v="1"/>
  </r>
  <r>
    <n v="2109"/>
    <s v="CA-2012-164882"/>
    <x v="1"/>
    <x v="89"/>
    <d v="2012-10-31T00:00:00"/>
    <x v="3"/>
    <s v="SG-20080"/>
    <x v="65"/>
    <s v="Consumer"/>
    <s v="United States"/>
    <s v="Redlands"/>
    <x v="1"/>
    <n v="92374"/>
    <x v="1"/>
    <s v="OFF-BI-10004519"/>
    <x v="1"/>
    <s v="Binders"/>
    <x v="880"/>
    <n v="398.35199999999998"/>
    <n v="3"/>
    <n v="0.2"/>
    <n v="124.48499999999999"/>
    <n v="0"/>
  </r>
  <r>
    <n v="2110"/>
    <s v="CA-2012-164882"/>
    <x v="1"/>
    <x v="89"/>
    <d v="2012-10-31T00:00:00"/>
    <x v="3"/>
    <s v="SG-20080"/>
    <x v="65"/>
    <s v="Consumer"/>
    <s v="United States"/>
    <s v="Redlands"/>
    <x v="1"/>
    <n v="92374"/>
    <x v="1"/>
    <s v="OFF-AR-10004272"/>
    <x v="1"/>
    <s v="Art"/>
    <x v="1220"/>
    <n v="5.04"/>
    <n v="3"/>
    <n v="0"/>
    <n v="1.2599999999999998"/>
    <n v="0"/>
  </r>
  <r>
    <n v="2111"/>
    <s v="CA-2012-164882"/>
    <x v="1"/>
    <x v="89"/>
    <d v="2012-10-31T00:00:00"/>
    <x v="3"/>
    <s v="SG-20080"/>
    <x v="65"/>
    <s v="Consumer"/>
    <s v="United States"/>
    <s v="Redlands"/>
    <x v="1"/>
    <n v="92374"/>
    <x v="1"/>
    <s v="OFF-FA-10000585"/>
    <x v="1"/>
    <s v="Fasteners"/>
    <x v="202"/>
    <n v="17.450000000000003"/>
    <n v="5"/>
    <n v="0"/>
    <n v="8.0269999999999992"/>
    <n v="0"/>
  </r>
  <r>
    <n v="2112"/>
    <s v="CA-2012-164882"/>
    <x v="1"/>
    <x v="89"/>
    <d v="2012-10-31T00:00:00"/>
    <x v="3"/>
    <s v="SG-20080"/>
    <x v="65"/>
    <s v="Consumer"/>
    <s v="United States"/>
    <s v="Redlands"/>
    <x v="1"/>
    <n v="92374"/>
    <x v="1"/>
    <s v="FUR-CH-10004218"/>
    <x v="0"/>
    <s v="Chairs"/>
    <x v="38"/>
    <n v="323.13600000000002"/>
    <n v="4"/>
    <n v="0.2"/>
    <n v="20.196000000000012"/>
    <n v="0"/>
  </r>
  <r>
    <n v="2113"/>
    <s v="CA-2012-164882"/>
    <x v="1"/>
    <x v="89"/>
    <d v="2012-10-31T00:00:00"/>
    <x v="3"/>
    <s v="SG-20080"/>
    <x v="65"/>
    <s v="Consumer"/>
    <s v="United States"/>
    <s v="Redlands"/>
    <x v="1"/>
    <n v="92374"/>
    <x v="1"/>
    <s v="OFF-SU-10004231"/>
    <x v="1"/>
    <s v="Supplies"/>
    <x v="552"/>
    <n v="29.700000000000003"/>
    <n v="3"/>
    <n v="0"/>
    <n v="8.0190000000000001"/>
    <n v="0"/>
  </r>
  <r>
    <n v="2114"/>
    <s v="CA-2012-164882"/>
    <x v="1"/>
    <x v="89"/>
    <d v="2012-10-31T00:00:00"/>
    <x v="3"/>
    <s v="SG-20080"/>
    <x v="65"/>
    <s v="Consumer"/>
    <s v="United States"/>
    <s v="Redlands"/>
    <x v="1"/>
    <n v="92374"/>
    <x v="1"/>
    <s v="TEC-PH-10001578"/>
    <x v="2"/>
    <s v="Phones"/>
    <x v="1221"/>
    <n v="1295.8400000000001"/>
    <n v="4"/>
    <n v="0.2"/>
    <n v="145.78199999999993"/>
    <n v="0"/>
  </r>
  <r>
    <n v="2115"/>
    <s v="CA-2012-164882"/>
    <x v="1"/>
    <x v="89"/>
    <d v="2012-10-31T00:00:00"/>
    <x v="3"/>
    <s v="SG-20080"/>
    <x v="65"/>
    <s v="Consumer"/>
    <s v="United States"/>
    <s v="Redlands"/>
    <x v="1"/>
    <n v="92374"/>
    <x v="1"/>
    <s v="OFF-ST-10003638"/>
    <x v="1"/>
    <s v="Storage"/>
    <x v="1222"/>
    <n v="46.84"/>
    <n v="2"/>
    <n v="0"/>
    <n v="12.646799999999999"/>
    <n v="0"/>
  </r>
  <r>
    <n v="2116"/>
    <s v="CA-2012-164882"/>
    <x v="1"/>
    <x v="89"/>
    <d v="2012-10-31T00:00:00"/>
    <x v="3"/>
    <s v="SG-20080"/>
    <x v="65"/>
    <s v="Consumer"/>
    <s v="United States"/>
    <s v="Redlands"/>
    <x v="1"/>
    <n v="92374"/>
    <x v="1"/>
    <s v="FUR-BO-10002213"/>
    <x v="0"/>
    <s v="Bookcases"/>
    <x v="1223"/>
    <n v="425.83300000000003"/>
    <n v="1"/>
    <n v="0.15"/>
    <n v="20.03919999999998"/>
    <n v="0"/>
  </r>
  <r>
    <n v="2117"/>
    <s v="CA-2012-159786"/>
    <x v="1"/>
    <x v="88"/>
    <d v="2012-10-17T00:00:00"/>
    <x v="0"/>
    <s v="RK-19300"/>
    <x v="343"/>
    <s v="Consumer"/>
    <s v="United States"/>
    <s v="Rochester"/>
    <x v="15"/>
    <n v="14609"/>
    <x v="3"/>
    <s v="FUR-TA-10001307"/>
    <x v="0"/>
    <s v="Tables"/>
    <x v="1090"/>
    <n v="209.67"/>
    <n v="1"/>
    <n v="0.4"/>
    <n v="-13.978000000000009"/>
    <n v="1"/>
  </r>
  <r>
    <n v="2118"/>
    <s v="CA-2013-130267"/>
    <x v="0"/>
    <x v="251"/>
    <d v="2013-09-24T00:00:00"/>
    <x v="1"/>
    <s v="SW-20245"/>
    <x v="573"/>
    <s v="Consumer"/>
    <s v="United States"/>
    <s v="Stockton"/>
    <x v="1"/>
    <n v="95207"/>
    <x v="1"/>
    <s v="OFF-PA-10002222"/>
    <x v="1"/>
    <s v="Paper"/>
    <x v="389"/>
    <n v="159.88"/>
    <n v="7"/>
    <n v="0"/>
    <n v="73.544799999999995"/>
    <n v="1"/>
  </r>
  <r>
    <n v="2119"/>
    <s v="CA-2014-155460"/>
    <x v="3"/>
    <x v="669"/>
    <d v="2014-04-16T00:00:00"/>
    <x v="2"/>
    <s v="RW-19630"/>
    <x v="338"/>
    <s v="Corporate"/>
    <s v="United States"/>
    <s v="Seattle"/>
    <x v="4"/>
    <n v="98105"/>
    <x v="1"/>
    <s v="OFF-PA-10002479"/>
    <x v="1"/>
    <s v="Paper"/>
    <x v="217"/>
    <n v="5.28"/>
    <n v="1"/>
    <n v="0"/>
    <n v="2.3759999999999999"/>
    <n v="1"/>
  </r>
  <r>
    <n v="2120"/>
    <s v="CA-2014-155460"/>
    <x v="3"/>
    <x v="669"/>
    <d v="2014-04-16T00:00:00"/>
    <x v="2"/>
    <s v="RW-19630"/>
    <x v="338"/>
    <s v="Corporate"/>
    <s v="United States"/>
    <s v="Seattle"/>
    <x v="4"/>
    <n v="98105"/>
    <x v="1"/>
    <s v="OFF-BI-10003091"/>
    <x v="1"/>
    <s v="Binders"/>
    <x v="1165"/>
    <n v="895.92"/>
    <n v="5"/>
    <n v="0.2"/>
    <n v="302.37299999999993"/>
    <n v="0"/>
  </r>
  <r>
    <n v="2121"/>
    <s v="US-2014-168690"/>
    <x v="3"/>
    <x v="363"/>
    <d v="2014-01-14T00:00:00"/>
    <x v="1"/>
    <s v="TS-21085"/>
    <x v="465"/>
    <s v="Consumer"/>
    <s v="United States"/>
    <s v="Ormond Beach"/>
    <x v="2"/>
    <n v="32174"/>
    <x v="0"/>
    <s v="OFF-BI-10000145"/>
    <x v="1"/>
    <s v="Binders"/>
    <x v="735"/>
    <n v="2.8080000000000007"/>
    <n v="3"/>
    <n v="0.7"/>
    <n v="-1.9656000000000002"/>
    <n v="1"/>
  </r>
  <r>
    <n v="2122"/>
    <s v="CA-2014-158246"/>
    <x v="3"/>
    <x v="45"/>
    <d v="2014-11-12T00:00:00"/>
    <x v="2"/>
    <s v="JB-15400"/>
    <x v="80"/>
    <s v="Corporate"/>
    <s v="United States"/>
    <s v="Sunnyvale"/>
    <x v="1"/>
    <n v="94086"/>
    <x v="1"/>
    <s v="FUR-CH-10003061"/>
    <x v="0"/>
    <s v="Chairs"/>
    <x v="51"/>
    <n v="215.976"/>
    <n v="3"/>
    <n v="0.2"/>
    <n v="-2.6997000000000355"/>
    <n v="1"/>
  </r>
  <r>
    <n v="2123"/>
    <s v="CA-2014-167381"/>
    <x v="3"/>
    <x v="585"/>
    <d v="2014-09-25T00:00:00"/>
    <x v="0"/>
    <s v="EH-14005"/>
    <x v="382"/>
    <s v="Home Office"/>
    <s v="United States"/>
    <s v="Lansing"/>
    <x v="12"/>
    <n v="48911"/>
    <x v="2"/>
    <s v="FUR-BO-10001972"/>
    <x v="0"/>
    <s v="Bookcases"/>
    <x v="362"/>
    <n v="241.96"/>
    <n v="2"/>
    <n v="0"/>
    <n v="41.133199999999988"/>
    <n v="1"/>
  </r>
  <r>
    <n v="2124"/>
    <s v="CA-2014-167381"/>
    <x v="3"/>
    <x v="585"/>
    <d v="2014-09-25T00:00:00"/>
    <x v="0"/>
    <s v="EH-14005"/>
    <x v="382"/>
    <s v="Home Office"/>
    <s v="United States"/>
    <s v="Lansing"/>
    <x v="12"/>
    <n v="48911"/>
    <x v="2"/>
    <s v="OFF-LA-10000134"/>
    <x v="1"/>
    <s v="Labels"/>
    <x v="85"/>
    <n v="27.72"/>
    <n v="9"/>
    <n v="0"/>
    <n v="13.3056"/>
    <n v="0"/>
  </r>
  <r>
    <n v="2125"/>
    <s v="CA-2014-144862"/>
    <x v="3"/>
    <x v="96"/>
    <d v="2014-12-06T00:00:00"/>
    <x v="1"/>
    <s v="EH-14005"/>
    <x v="382"/>
    <s v="Home Office"/>
    <s v="United States"/>
    <s v="Philadelphia"/>
    <x v="9"/>
    <n v="19143"/>
    <x v="3"/>
    <s v="OFF-EN-10003040"/>
    <x v="1"/>
    <s v="Envelopes"/>
    <x v="1224"/>
    <n v="104.68000000000002"/>
    <n v="5"/>
    <n v="0.2"/>
    <n v="35.329499999999996"/>
    <n v="1"/>
  </r>
  <r>
    <n v="2126"/>
    <s v="CA-2014-144862"/>
    <x v="3"/>
    <x v="96"/>
    <d v="2014-12-06T00:00:00"/>
    <x v="1"/>
    <s v="EH-14005"/>
    <x v="382"/>
    <s v="Home Office"/>
    <s v="United States"/>
    <s v="Philadelphia"/>
    <x v="9"/>
    <n v="19143"/>
    <x v="3"/>
    <s v="TEC-PH-10000923"/>
    <x v="2"/>
    <s v="Phones"/>
    <x v="1225"/>
    <n v="62.957999999999998"/>
    <n v="7"/>
    <n v="0.4"/>
    <n v="9.4436999999999998"/>
    <n v="0"/>
  </r>
  <r>
    <n v="2127"/>
    <s v="CA-2011-126032"/>
    <x v="2"/>
    <x v="670"/>
    <d v="2011-06-28T00:00:00"/>
    <x v="1"/>
    <s v="BS-11665"/>
    <x v="574"/>
    <s v="Consumer"/>
    <s v="United States"/>
    <s v="Philadelphia"/>
    <x v="9"/>
    <n v="19143"/>
    <x v="3"/>
    <s v="TEC-AC-10000158"/>
    <x v="2"/>
    <s v="Accessories"/>
    <x v="353"/>
    <n v="86.376000000000005"/>
    <n v="3"/>
    <n v="0.2"/>
    <n v="1.079699999999999"/>
    <n v="1"/>
  </r>
  <r>
    <n v="2128"/>
    <s v="CA-2012-134859"/>
    <x v="1"/>
    <x v="242"/>
    <d v="2012-10-09T00:00:00"/>
    <x v="1"/>
    <s v="JK-16120"/>
    <x v="451"/>
    <s v="Home Office"/>
    <s v="United States"/>
    <s v="Philadelphia"/>
    <x v="9"/>
    <n v="19134"/>
    <x v="3"/>
    <s v="FUR-FU-10003623"/>
    <x v="0"/>
    <s v="Furnishings"/>
    <x v="1226"/>
    <n v="64.944000000000003"/>
    <n v="3"/>
    <n v="0.2"/>
    <n v="6.4943999999999953"/>
    <n v="1"/>
  </r>
  <r>
    <n v="2129"/>
    <s v="CA-2012-134859"/>
    <x v="1"/>
    <x v="242"/>
    <d v="2012-10-09T00:00:00"/>
    <x v="1"/>
    <s v="JK-16120"/>
    <x v="451"/>
    <s v="Home Office"/>
    <s v="United States"/>
    <s v="Philadelphia"/>
    <x v="9"/>
    <n v="19134"/>
    <x v="3"/>
    <s v="OFF-PA-10001293"/>
    <x v="1"/>
    <s v="Paper"/>
    <x v="987"/>
    <n v="20.736000000000004"/>
    <n v="4"/>
    <n v="0.2"/>
    <n v="7.2576000000000001"/>
    <n v="0"/>
  </r>
  <r>
    <n v="2130"/>
    <s v="US-2011-114188"/>
    <x v="2"/>
    <x v="671"/>
    <d v="2011-05-22T00:00:00"/>
    <x v="0"/>
    <s v="RF-19345"/>
    <x v="575"/>
    <s v="Corporate"/>
    <s v="United States"/>
    <s v="Dover"/>
    <x v="38"/>
    <n v="3820"/>
    <x v="3"/>
    <s v="OFF-AP-10000124"/>
    <x v="1"/>
    <s v="Appliances"/>
    <x v="1227"/>
    <n v="33.28"/>
    <n v="4"/>
    <n v="0"/>
    <n v="9.3184000000000005"/>
    <n v="1"/>
  </r>
  <r>
    <n v="2131"/>
    <s v="US-2011-114188"/>
    <x v="2"/>
    <x v="671"/>
    <d v="2011-05-22T00:00:00"/>
    <x v="0"/>
    <s v="RF-19345"/>
    <x v="575"/>
    <s v="Corporate"/>
    <s v="United States"/>
    <s v="Dover"/>
    <x v="38"/>
    <n v="3820"/>
    <x v="3"/>
    <s v="OFF-AR-10004511"/>
    <x v="1"/>
    <s v="Art"/>
    <x v="1228"/>
    <n v="38.520000000000003"/>
    <n v="9"/>
    <n v="0"/>
    <n v="11.9412"/>
    <n v="0"/>
  </r>
  <r>
    <n v="2132"/>
    <s v="US-2011-114188"/>
    <x v="2"/>
    <x v="671"/>
    <d v="2011-05-22T00:00:00"/>
    <x v="0"/>
    <s v="RF-19345"/>
    <x v="575"/>
    <s v="Corporate"/>
    <s v="United States"/>
    <s v="Dover"/>
    <x v="38"/>
    <n v="3820"/>
    <x v="3"/>
    <s v="FUR-FU-10000076"/>
    <x v="0"/>
    <s v="Furnishings"/>
    <x v="875"/>
    <n v="139.86000000000001"/>
    <n v="7"/>
    <n v="0"/>
    <n v="60.139800000000015"/>
    <n v="0"/>
  </r>
  <r>
    <n v="2133"/>
    <s v="CA-2012-156524"/>
    <x v="1"/>
    <x v="312"/>
    <d v="2012-11-26T00:00:00"/>
    <x v="1"/>
    <s v="DL-12865"/>
    <x v="297"/>
    <s v="Consumer"/>
    <s v="United States"/>
    <s v="New York City"/>
    <x v="15"/>
    <n v="10011"/>
    <x v="3"/>
    <s v="OFF-PA-10003883"/>
    <x v="1"/>
    <s v="Paper"/>
    <x v="1229"/>
    <n v="19.649999999999999"/>
    <n v="3"/>
    <n v="0"/>
    <n v="9.0389999999999997"/>
    <n v="1"/>
  </r>
  <r>
    <n v="2134"/>
    <s v="CA-2012-122210"/>
    <x v="1"/>
    <x v="672"/>
    <d v="2012-12-04T00:00:00"/>
    <x v="1"/>
    <s v="WB-21850"/>
    <x v="576"/>
    <s v="Consumer"/>
    <s v="United States"/>
    <s v="Philadelphia"/>
    <x v="9"/>
    <n v="19134"/>
    <x v="3"/>
    <s v="OFF-BI-10003656"/>
    <x v="1"/>
    <s v="Binders"/>
    <x v="13"/>
    <n v="152.99100000000001"/>
    <n v="3"/>
    <n v="0.7"/>
    <n v="-122.39280000000002"/>
    <n v="1"/>
  </r>
  <r>
    <n v="2135"/>
    <s v="CA-2012-122210"/>
    <x v="1"/>
    <x v="672"/>
    <d v="2012-12-04T00:00:00"/>
    <x v="1"/>
    <s v="WB-21850"/>
    <x v="576"/>
    <s v="Consumer"/>
    <s v="United States"/>
    <s v="Philadelphia"/>
    <x v="9"/>
    <n v="19134"/>
    <x v="3"/>
    <s v="OFF-FA-10000053"/>
    <x v="1"/>
    <s v="Fasteners"/>
    <x v="953"/>
    <n v="10.584"/>
    <n v="7"/>
    <n v="0.2"/>
    <n v="-2.3813999999999993"/>
    <n v="0"/>
  </r>
  <r>
    <n v="2136"/>
    <s v="CA-2012-122210"/>
    <x v="1"/>
    <x v="672"/>
    <d v="2012-12-04T00:00:00"/>
    <x v="1"/>
    <s v="WB-21850"/>
    <x v="576"/>
    <s v="Consumer"/>
    <s v="United States"/>
    <s v="Philadelphia"/>
    <x v="9"/>
    <n v="19134"/>
    <x v="3"/>
    <s v="TEC-PH-10002807"/>
    <x v="2"/>
    <s v="Phones"/>
    <x v="1230"/>
    <n v="94.919999999999987"/>
    <n v="4"/>
    <n v="0.4"/>
    <n v="15.819999999999993"/>
    <n v="0"/>
  </r>
  <r>
    <n v="2137"/>
    <s v="CA-2012-156377"/>
    <x v="1"/>
    <x v="620"/>
    <d v="2013-01-05T00:00:00"/>
    <x v="1"/>
    <s v="TB-21625"/>
    <x v="577"/>
    <s v="Consumer"/>
    <s v="United States"/>
    <s v="Grand Prairie"/>
    <x v="5"/>
    <n v="75051"/>
    <x v="2"/>
    <s v="FUR-FU-10002364"/>
    <x v="0"/>
    <s v="Furnishings"/>
    <x v="1231"/>
    <n v="14.76"/>
    <n v="5"/>
    <n v="0.6"/>
    <n v="-11.439000000000004"/>
    <n v="1"/>
  </r>
  <r>
    <n v="2138"/>
    <s v="CA-2012-156377"/>
    <x v="1"/>
    <x v="620"/>
    <d v="2013-01-05T00:00:00"/>
    <x v="1"/>
    <s v="TB-21625"/>
    <x v="577"/>
    <s v="Consumer"/>
    <s v="United States"/>
    <s v="Grand Prairie"/>
    <x v="5"/>
    <n v="75051"/>
    <x v="2"/>
    <s v="OFF-BI-10002954"/>
    <x v="1"/>
    <s v="Binders"/>
    <x v="1179"/>
    <n v="3.6559999999999993"/>
    <n v="4"/>
    <n v="0.8"/>
    <n v="-5.8496000000000024"/>
    <n v="0"/>
  </r>
  <r>
    <n v="2139"/>
    <s v="US-2014-157896"/>
    <x v="3"/>
    <x v="673"/>
    <d v="2014-11-17T00:00:00"/>
    <x v="3"/>
    <s v="CB-12415"/>
    <x v="558"/>
    <s v="Consumer"/>
    <s v="United States"/>
    <s v="New York City"/>
    <x v="15"/>
    <n v="10009"/>
    <x v="3"/>
    <s v="OFF-PA-10004092"/>
    <x v="1"/>
    <s v="Paper"/>
    <x v="588"/>
    <n v="146.82"/>
    <n v="3"/>
    <n v="0"/>
    <n v="73.41"/>
    <n v="1"/>
  </r>
  <r>
    <n v="2140"/>
    <s v="CA-2011-159520"/>
    <x v="2"/>
    <x v="571"/>
    <d v="2011-06-11T00:00:00"/>
    <x v="1"/>
    <s v="GT-14635"/>
    <x v="265"/>
    <s v="Corporate"/>
    <s v="United States"/>
    <s v="Long Beach"/>
    <x v="15"/>
    <n v="11561"/>
    <x v="3"/>
    <s v="OFF-BI-10003982"/>
    <x v="1"/>
    <s v="Binders"/>
    <x v="346"/>
    <n v="149.54399999999998"/>
    <n v="9"/>
    <n v="0.2"/>
    <n v="50.471099999999993"/>
    <n v="1"/>
  </r>
  <r>
    <n v="2141"/>
    <s v="CA-2011-159520"/>
    <x v="2"/>
    <x v="571"/>
    <d v="2011-06-11T00:00:00"/>
    <x v="1"/>
    <s v="GT-14635"/>
    <x v="265"/>
    <s v="Corporate"/>
    <s v="United States"/>
    <s v="Long Beach"/>
    <x v="15"/>
    <n v="11561"/>
    <x v="3"/>
    <s v="OFF-SU-10001664"/>
    <x v="1"/>
    <s v="Supplies"/>
    <x v="1232"/>
    <n v="17.14"/>
    <n v="2"/>
    <n v="0"/>
    <n v="4.4564000000000004"/>
    <n v="0"/>
  </r>
  <r>
    <n v="2142"/>
    <s v="CA-2011-159520"/>
    <x v="2"/>
    <x v="571"/>
    <d v="2011-06-11T00:00:00"/>
    <x v="1"/>
    <s v="GT-14635"/>
    <x v="265"/>
    <s v="Corporate"/>
    <s v="United States"/>
    <s v="Long Beach"/>
    <x v="15"/>
    <n v="11561"/>
    <x v="3"/>
    <s v="FUR-TA-10003238"/>
    <x v="0"/>
    <s v="Tables"/>
    <x v="1233"/>
    <n v="991.76400000000012"/>
    <n v="3"/>
    <n v="0.4"/>
    <n v="-347.11740000000009"/>
    <n v="0"/>
  </r>
  <r>
    <n v="2143"/>
    <s v="CA-2013-155481"/>
    <x v="0"/>
    <x v="142"/>
    <d v="2013-09-06T00:00:00"/>
    <x v="1"/>
    <s v="DK-13225"/>
    <x v="158"/>
    <s v="Corporate"/>
    <s v="United States"/>
    <s v="Philadelphia"/>
    <x v="9"/>
    <n v="19140"/>
    <x v="3"/>
    <s v="OFF-PA-10004675"/>
    <x v="1"/>
    <s v="Paper"/>
    <x v="69"/>
    <n v="30.48"/>
    <n v="6"/>
    <n v="0.2"/>
    <n v="9.9059999999999988"/>
    <n v="1"/>
  </r>
  <r>
    <n v="2144"/>
    <s v="CA-2013-155481"/>
    <x v="0"/>
    <x v="142"/>
    <d v="2013-09-06T00:00:00"/>
    <x v="1"/>
    <s v="DK-13225"/>
    <x v="158"/>
    <s v="Corporate"/>
    <s v="United States"/>
    <s v="Philadelphia"/>
    <x v="9"/>
    <n v="19140"/>
    <x v="3"/>
    <s v="TEC-PH-10002293"/>
    <x v="2"/>
    <s v="Phones"/>
    <x v="126"/>
    <n v="23.987999999999996"/>
    <n v="2"/>
    <n v="0.4"/>
    <n v="-4.7975999999999974"/>
    <n v="0"/>
  </r>
  <r>
    <n v="2145"/>
    <s v="CA-2013-155481"/>
    <x v="0"/>
    <x v="142"/>
    <d v="2013-09-06T00:00:00"/>
    <x v="1"/>
    <s v="DK-13225"/>
    <x v="158"/>
    <s v="Corporate"/>
    <s v="United States"/>
    <s v="Philadelphia"/>
    <x v="9"/>
    <n v="19140"/>
    <x v="3"/>
    <s v="OFF-FA-10002780"/>
    <x v="1"/>
    <s v="Fasteners"/>
    <x v="33"/>
    <n v="16.687999999999999"/>
    <n v="7"/>
    <n v="0.2"/>
    <n v="5.4235999999999995"/>
    <n v="0"/>
  </r>
  <r>
    <n v="2146"/>
    <s v="US-2013-152051"/>
    <x v="0"/>
    <x v="674"/>
    <d v="2013-06-30T00:00:00"/>
    <x v="1"/>
    <s v="TS-21160"/>
    <x v="378"/>
    <s v="Corporate"/>
    <s v="United States"/>
    <s v="York"/>
    <x v="9"/>
    <n v="17403"/>
    <x v="3"/>
    <s v="FUR-CH-10002965"/>
    <x v="0"/>
    <s v="Chairs"/>
    <x v="226"/>
    <n v="422.05799999999994"/>
    <n v="3"/>
    <n v="0.3"/>
    <n v="-18.088200000000001"/>
    <n v="1"/>
  </r>
  <r>
    <n v="2147"/>
    <s v="US-2013-152051"/>
    <x v="0"/>
    <x v="674"/>
    <d v="2013-06-30T00:00:00"/>
    <x v="1"/>
    <s v="TS-21160"/>
    <x v="378"/>
    <s v="Corporate"/>
    <s v="United States"/>
    <s v="York"/>
    <x v="9"/>
    <n v="17403"/>
    <x v="3"/>
    <s v="OFF-BI-10004781"/>
    <x v="1"/>
    <s v="Binders"/>
    <x v="132"/>
    <n v="38.088000000000001"/>
    <n v="4"/>
    <n v="0.7"/>
    <n v="-27.93119999999999"/>
    <n v="0"/>
  </r>
  <r>
    <n v="2148"/>
    <s v="US-2013-152051"/>
    <x v="0"/>
    <x v="674"/>
    <d v="2013-06-30T00:00:00"/>
    <x v="1"/>
    <s v="TS-21160"/>
    <x v="378"/>
    <s v="Corporate"/>
    <s v="United States"/>
    <s v="York"/>
    <x v="9"/>
    <n v="17403"/>
    <x v="3"/>
    <s v="OFF-ST-10001713"/>
    <x v="1"/>
    <s v="Storage"/>
    <x v="45"/>
    <n v="254.35200000000003"/>
    <n v="6"/>
    <n v="0.2"/>
    <n v="-50.870400000000018"/>
    <n v="0"/>
  </r>
  <r>
    <n v="2149"/>
    <s v="CA-2011-141607"/>
    <x v="2"/>
    <x v="432"/>
    <d v="2011-12-17T00:00:00"/>
    <x v="1"/>
    <s v="WB-21850"/>
    <x v="576"/>
    <s v="Consumer"/>
    <s v="United States"/>
    <s v="Concord"/>
    <x v="1"/>
    <n v="94521"/>
    <x v="1"/>
    <s v="FUR-FU-10003975"/>
    <x v="0"/>
    <s v="Furnishings"/>
    <x v="775"/>
    <n v="43.31"/>
    <n v="1"/>
    <n v="0"/>
    <n v="4.330999999999996"/>
    <n v="1"/>
  </r>
  <r>
    <n v="2150"/>
    <s v="CA-2014-102771"/>
    <x v="3"/>
    <x v="185"/>
    <d v="2014-04-06T00:00:00"/>
    <x v="1"/>
    <s v="DO-13435"/>
    <x v="157"/>
    <s v="Consumer"/>
    <s v="United States"/>
    <s v="New York City"/>
    <x v="15"/>
    <n v="10035"/>
    <x v="3"/>
    <s v="TEC-PH-10001536"/>
    <x v="2"/>
    <s v="Phones"/>
    <x v="1234"/>
    <n v="84.949999999999989"/>
    <n v="5"/>
    <n v="0"/>
    <n v="22.086999999999996"/>
    <n v="1"/>
  </r>
  <r>
    <n v="2151"/>
    <s v="US-2014-139969"/>
    <x v="3"/>
    <x v="123"/>
    <d v="2014-11-27T00:00:00"/>
    <x v="1"/>
    <s v="AF-10870"/>
    <x v="578"/>
    <s v="Consumer"/>
    <s v="United States"/>
    <s v="College Station"/>
    <x v="5"/>
    <n v="77840"/>
    <x v="2"/>
    <s v="FUR-CH-10001973"/>
    <x v="0"/>
    <s v="Chairs"/>
    <x v="896"/>
    <n v="233.05799999999999"/>
    <n v="3"/>
    <n v="0.3"/>
    <n v="-53.270399999999995"/>
    <n v="1"/>
  </r>
  <r>
    <n v="2152"/>
    <s v="CA-2011-167360"/>
    <x v="2"/>
    <x v="156"/>
    <d v="2011-11-29T00:00:00"/>
    <x v="0"/>
    <s v="RB-19435"/>
    <x v="579"/>
    <s v="Consumer"/>
    <s v="United States"/>
    <s v="Saint Louis"/>
    <x v="25"/>
    <n v="63116"/>
    <x v="2"/>
    <s v="TEC-AC-10001772"/>
    <x v="2"/>
    <s v="Accessories"/>
    <x v="400"/>
    <n v="111.79"/>
    <n v="7"/>
    <n v="0"/>
    <n v="43.598100000000002"/>
    <n v="1"/>
  </r>
  <r>
    <n v="2153"/>
    <s v="CA-2012-123505"/>
    <x v="1"/>
    <x v="6"/>
    <d v="2012-11-26T00:00:00"/>
    <x v="1"/>
    <s v="AR-10540"/>
    <x v="481"/>
    <s v="Consumer"/>
    <s v="United States"/>
    <s v="Quincy"/>
    <x v="31"/>
    <n v="2169"/>
    <x v="3"/>
    <s v="OFF-PA-10002586"/>
    <x v="1"/>
    <s v="Paper"/>
    <x v="1007"/>
    <n v="14.940000000000001"/>
    <n v="3"/>
    <n v="0"/>
    <n v="7.0218000000000007"/>
    <n v="1"/>
  </r>
  <r>
    <n v="2154"/>
    <s v="CA-2013-117282"/>
    <x v="0"/>
    <x v="216"/>
    <d v="2013-07-19T00:00:00"/>
    <x v="1"/>
    <s v="DR-12880"/>
    <x v="112"/>
    <s v="Corporate"/>
    <s v="United States"/>
    <s v="New York City"/>
    <x v="15"/>
    <n v="10009"/>
    <x v="3"/>
    <s v="OFF-BI-10004094"/>
    <x v="1"/>
    <s v="Binders"/>
    <x v="603"/>
    <n v="14.16"/>
    <n v="2"/>
    <n v="0.2"/>
    <n v="5.133"/>
    <n v="1"/>
  </r>
  <r>
    <n v="2155"/>
    <s v="US-2013-120460"/>
    <x v="0"/>
    <x v="567"/>
    <d v="2013-05-06T00:00:00"/>
    <x v="1"/>
    <s v="BF-11170"/>
    <x v="408"/>
    <s v="Home Office"/>
    <s v="United States"/>
    <s v="Dallas"/>
    <x v="5"/>
    <n v="75081"/>
    <x v="2"/>
    <s v="FUR-FU-10004973"/>
    <x v="0"/>
    <s v="Furnishings"/>
    <x v="1134"/>
    <n v="22.608000000000001"/>
    <n v="3"/>
    <n v="0.6"/>
    <n v="-10.173599999999997"/>
    <n v="1"/>
  </r>
  <r>
    <n v="2156"/>
    <s v="CA-2013-111115"/>
    <x v="0"/>
    <x v="197"/>
    <d v="2013-07-28T00:00:00"/>
    <x v="0"/>
    <s v="LB-16735"/>
    <x v="445"/>
    <s v="Consumer"/>
    <s v="United States"/>
    <s v="Los Angeles"/>
    <x v="1"/>
    <n v="90032"/>
    <x v="1"/>
    <s v="OFF-FA-10000624"/>
    <x v="1"/>
    <s v="Fasteners"/>
    <x v="291"/>
    <n v="21.48"/>
    <n v="6"/>
    <n v="0"/>
    <n v="10.74"/>
    <n v="1"/>
  </r>
  <r>
    <n v="2157"/>
    <s v="CA-2011-124646"/>
    <x v="2"/>
    <x v="169"/>
    <d v="2011-06-24T00:00:00"/>
    <x v="2"/>
    <s v="DV-13465"/>
    <x v="231"/>
    <s v="Consumer"/>
    <s v="United States"/>
    <s v="Minneapolis"/>
    <x v="11"/>
    <n v="55407"/>
    <x v="2"/>
    <s v="OFF-ST-10001097"/>
    <x v="1"/>
    <s v="Storage"/>
    <x v="740"/>
    <n v="501.81000000000006"/>
    <n v="3"/>
    <n v="0"/>
    <n v="0"/>
    <n v="1"/>
  </r>
  <r>
    <n v="2158"/>
    <s v="CA-2011-124646"/>
    <x v="2"/>
    <x v="169"/>
    <d v="2011-06-24T00:00:00"/>
    <x v="2"/>
    <s v="DV-13465"/>
    <x v="231"/>
    <s v="Consumer"/>
    <s v="United States"/>
    <s v="Minneapolis"/>
    <x v="11"/>
    <n v="55407"/>
    <x v="2"/>
    <s v="OFF-ST-10001469"/>
    <x v="1"/>
    <s v="Storage"/>
    <x v="394"/>
    <n v="161.94"/>
    <n v="3"/>
    <n v="0"/>
    <n v="9.716399999999993"/>
    <n v="0"/>
  </r>
  <r>
    <n v="2159"/>
    <s v="CA-2014-148166"/>
    <x v="3"/>
    <x v="208"/>
    <d v="2014-10-27T00:00:00"/>
    <x v="1"/>
    <s v="NK-18490"/>
    <x v="71"/>
    <s v="Home Office"/>
    <s v="United States"/>
    <s v="Deltona"/>
    <x v="2"/>
    <n v="32725"/>
    <x v="0"/>
    <s v="OFF-AR-10004956"/>
    <x v="1"/>
    <s v="Art"/>
    <x v="1235"/>
    <n v="17.856000000000002"/>
    <n v="4"/>
    <n v="0.2"/>
    <n v="2.0087999999999973"/>
    <n v="1"/>
  </r>
  <r>
    <n v="2160"/>
    <s v="CA-2013-159737"/>
    <x v="0"/>
    <x v="323"/>
    <d v="2013-09-10T00:00:00"/>
    <x v="1"/>
    <s v="CS-11950"/>
    <x v="229"/>
    <s v="Consumer"/>
    <s v="United States"/>
    <s v="Chicago"/>
    <x v="10"/>
    <n v="60610"/>
    <x v="2"/>
    <s v="OFF-BI-10004236"/>
    <x v="1"/>
    <s v="Binders"/>
    <x v="891"/>
    <n v="8.8079999999999981"/>
    <n v="3"/>
    <n v="0.8"/>
    <n v="-14.973600000000001"/>
    <n v="1"/>
  </r>
  <r>
    <n v="2161"/>
    <s v="CA-2013-141019"/>
    <x v="0"/>
    <x v="675"/>
    <d v="2013-05-15T00:00:00"/>
    <x v="3"/>
    <s v="LH-17155"/>
    <x v="109"/>
    <s v="Consumer"/>
    <s v="United States"/>
    <s v="Cincinnati"/>
    <x v="24"/>
    <n v="45231"/>
    <x v="3"/>
    <s v="FUR-FU-10002937"/>
    <x v="0"/>
    <s v="Furnishings"/>
    <x v="1051"/>
    <n v="79.384000000000015"/>
    <n v="1"/>
    <n v="0.2"/>
    <n v="29.768999999999998"/>
    <n v="1"/>
  </r>
  <r>
    <n v="2162"/>
    <s v="CA-2013-101938"/>
    <x v="0"/>
    <x v="676"/>
    <d v="2013-01-12T00:00:00"/>
    <x v="1"/>
    <s v="DW-13480"/>
    <x v="108"/>
    <s v="Home Office"/>
    <s v="United States"/>
    <s v="Oakland"/>
    <x v="1"/>
    <n v="94601"/>
    <x v="1"/>
    <s v="OFF-AR-10003696"/>
    <x v="1"/>
    <s v="Art"/>
    <x v="1236"/>
    <n v="34.58"/>
    <n v="1"/>
    <n v="0"/>
    <n v="10.028199999999998"/>
    <n v="1"/>
  </r>
  <r>
    <n v="2163"/>
    <s v="CA-2014-166296"/>
    <x v="3"/>
    <x v="677"/>
    <d v="2014-03-20T00:00:00"/>
    <x v="1"/>
    <s v="KF-16285"/>
    <x v="580"/>
    <s v="Home Office"/>
    <s v="United States"/>
    <s v="Manteca"/>
    <x v="1"/>
    <n v="95336"/>
    <x v="1"/>
    <s v="OFF-PA-10004359"/>
    <x v="1"/>
    <s v="Paper"/>
    <x v="1059"/>
    <n v="314.54999999999995"/>
    <n v="3"/>
    <n v="0"/>
    <n v="150.98399999999998"/>
    <n v="1"/>
  </r>
  <r>
    <n v="2164"/>
    <s v="CA-2013-154018"/>
    <x v="0"/>
    <x v="63"/>
    <d v="2013-10-20T00:00:00"/>
    <x v="1"/>
    <s v="HA-14920"/>
    <x v="66"/>
    <s v="Consumer"/>
    <s v="United States"/>
    <s v="Laredo"/>
    <x v="5"/>
    <n v="78041"/>
    <x v="2"/>
    <s v="TEC-AC-10002402"/>
    <x v="2"/>
    <s v="Accessories"/>
    <x v="651"/>
    <n v="191.976"/>
    <n v="3"/>
    <n v="0.2"/>
    <n v="23.996999999999986"/>
    <n v="1"/>
  </r>
  <r>
    <n v="2165"/>
    <s v="CA-2013-154018"/>
    <x v="0"/>
    <x v="63"/>
    <d v="2013-10-20T00:00:00"/>
    <x v="1"/>
    <s v="HA-14920"/>
    <x v="66"/>
    <s v="Consumer"/>
    <s v="United States"/>
    <s v="Laredo"/>
    <x v="5"/>
    <n v="78041"/>
    <x v="2"/>
    <s v="OFF-PA-10000551"/>
    <x v="1"/>
    <s v="Paper"/>
    <x v="1237"/>
    <n v="8.2880000000000003"/>
    <n v="2"/>
    <n v="0.2"/>
    <n v="3.0043999999999995"/>
    <n v="0"/>
  </r>
  <r>
    <n v="2166"/>
    <s v="CA-2013-154018"/>
    <x v="0"/>
    <x v="63"/>
    <d v="2013-10-20T00:00:00"/>
    <x v="1"/>
    <s v="HA-14920"/>
    <x v="66"/>
    <s v="Consumer"/>
    <s v="United States"/>
    <s v="Laredo"/>
    <x v="5"/>
    <n v="78041"/>
    <x v="2"/>
    <s v="FUR-FU-10003394"/>
    <x v="0"/>
    <s v="Furnishings"/>
    <x v="578"/>
    <n v="139.91999999999999"/>
    <n v="5"/>
    <n v="0.6"/>
    <n v="-150.41399999999999"/>
    <n v="0"/>
  </r>
  <r>
    <n v="2167"/>
    <s v="CA-2013-154018"/>
    <x v="0"/>
    <x v="63"/>
    <d v="2013-10-20T00:00:00"/>
    <x v="1"/>
    <s v="HA-14920"/>
    <x v="66"/>
    <s v="Consumer"/>
    <s v="United States"/>
    <s v="Laredo"/>
    <x v="5"/>
    <n v="78041"/>
    <x v="2"/>
    <s v="OFF-AR-10002067"/>
    <x v="1"/>
    <s v="Art"/>
    <x v="1145"/>
    <n v="15.872"/>
    <n v="1"/>
    <n v="0.2"/>
    <n v="1.1904000000000003"/>
    <n v="0"/>
  </r>
  <r>
    <n v="2168"/>
    <s v="CA-2013-154018"/>
    <x v="0"/>
    <x v="63"/>
    <d v="2013-10-20T00:00:00"/>
    <x v="1"/>
    <s v="HA-14920"/>
    <x v="66"/>
    <s v="Consumer"/>
    <s v="United States"/>
    <s v="Laredo"/>
    <x v="5"/>
    <n v="78041"/>
    <x v="2"/>
    <s v="OFF-BI-10004140"/>
    <x v="1"/>
    <s v="Binders"/>
    <x v="304"/>
    <n v="6.2859999999999987"/>
    <n v="7"/>
    <n v="0.8"/>
    <n v="-11.000500000000008"/>
    <n v="0"/>
  </r>
  <r>
    <n v="2169"/>
    <s v="CA-2014-117870"/>
    <x v="3"/>
    <x v="678"/>
    <d v="2014-01-31T00:00:00"/>
    <x v="0"/>
    <s v="JH-15820"/>
    <x v="581"/>
    <s v="Consumer"/>
    <s v="United States"/>
    <s v="Kent"/>
    <x v="24"/>
    <n v="44240"/>
    <x v="3"/>
    <s v="OFF-AR-10004078"/>
    <x v="1"/>
    <s v="Art"/>
    <x v="507"/>
    <n v="14.015999999999998"/>
    <n v="3"/>
    <n v="0.2"/>
    <n v="1.7519999999999998"/>
    <n v="1"/>
  </r>
  <r>
    <n v="2170"/>
    <s v="CA-2014-117870"/>
    <x v="3"/>
    <x v="678"/>
    <d v="2014-01-31T00:00:00"/>
    <x v="0"/>
    <s v="JH-15820"/>
    <x v="581"/>
    <s v="Consumer"/>
    <s v="United States"/>
    <s v="Kent"/>
    <x v="24"/>
    <n v="44240"/>
    <x v="3"/>
    <s v="TEC-AC-10000927"/>
    <x v="2"/>
    <s v="Accessories"/>
    <x v="694"/>
    <n v="71.975999999999999"/>
    <n v="3"/>
    <n v="0.2"/>
    <n v="-8.9970000000000034"/>
    <n v="0"/>
  </r>
  <r>
    <n v="2171"/>
    <s v="CA-2014-117870"/>
    <x v="3"/>
    <x v="678"/>
    <d v="2014-01-31T00:00:00"/>
    <x v="0"/>
    <s v="JH-15820"/>
    <x v="581"/>
    <s v="Consumer"/>
    <s v="United States"/>
    <s v="Kent"/>
    <x v="24"/>
    <n v="44240"/>
    <x v="3"/>
    <s v="TEC-PH-10003931"/>
    <x v="2"/>
    <s v="Phones"/>
    <x v="159"/>
    <n v="107.982"/>
    <n v="3"/>
    <n v="0.4"/>
    <n v="-26.995499999999993"/>
    <n v="0"/>
  </r>
  <r>
    <n v="2172"/>
    <s v="US-2014-137491"/>
    <x v="3"/>
    <x v="123"/>
    <d v="2014-11-26T00:00:00"/>
    <x v="1"/>
    <s v="LC-16930"/>
    <x v="18"/>
    <s v="Corporate"/>
    <s v="United States"/>
    <s v="San Angelo"/>
    <x v="5"/>
    <n v="76903"/>
    <x v="2"/>
    <s v="FUR-CH-10004675"/>
    <x v="0"/>
    <s v="Chairs"/>
    <x v="629"/>
    <n v="305.31200000000001"/>
    <n v="2"/>
    <n v="0.3"/>
    <n v="-8.7232000000000198"/>
    <n v="1"/>
  </r>
  <r>
    <n v="2173"/>
    <s v="CA-2011-152296"/>
    <x v="2"/>
    <x v="601"/>
    <d v="2011-08-03T00:00:00"/>
    <x v="2"/>
    <s v="IL-15100"/>
    <x v="582"/>
    <s v="Consumer"/>
    <s v="United States"/>
    <s v="San Francisco"/>
    <x v="1"/>
    <n v="94122"/>
    <x v="1"/>
    <s v="OFF-BI-10004506"/>
    <x v="1"/>
    <s v="Binders"/>
    <x v="1238"/>
    <n v="19.752000000000002"/>
    <n v="3"/>
    <n v="0.2"/>
    <n v="6.9131999999999998"/>
    <n v="1"/>
  </r>
  <r>
    <n v="2174"/>
    <s v="CA-2013-112025"/>
    <x v="0"/>
    <x v="679"/>
    <d v="2013-08-05T00:00:00"/>
    <x v="1"/>
    <s v="LS-16975"/>
    <x v="60"/>
    <s v="Home Office"/>
    <s v="United States"/>
    <s v="Houston"/>
    <x v="5"/>
    <n v="77070"/>
    <x v="2"/>
    <s v="OFF-BI-10002353"/>
    <x v="1"/>
    <s v="Binders"/>
    <x v="1068"/>
    <n v="9.2639999999999976"/>
    <n v="3"/>
    <n v="0.8"/>
    <n v="-13.895999999999997"/>
    <n v="1"/>
  </r>
  <r>
    <n v="2175"/>
    <s v="CA-2012-132507"/>
    <x v="1"/>
    <x v="117"/>
    <d v="2012-08-03T00:00:00"/>
    <x v="0"/>
    <s v="CC-12610"/>
    <x v="566"/>
    <s v="Corporate"/>
    <s v="United States"/>
    <s v="Houston"/>
    <x v="5"/>
    <n v="77041"/>
    <x v="2"/>
    <s v="OFF-ST-10000943"/>
    <x v="1"/>
    <s v="Storage"/>
    <x v="1195"/>
    <n v="61.792000000000002"/>
    <n v="4"/>
    <n v="0.2"/>
    <n v="6.1792000000000016"/>
    <n v="1"/>
  </r>
  <r>
    <n v="2176"/>
    <s v="CA-2013-125738"/>
    <x v="0"/>
    <x v="680"/>
    <d v="2013-10-22T00:00:00"/>
    <x v="1"/>
    <s v="PB-18805"/>
    <x v="583"/>
    <s v="Home Office"/>
    <s v="United States"/>
    <s v="Salt Lake City"/>
    <x v="7"/>
    <n v="84106"/>
    <x v="1"/>
    <s v="OFF-PA-10000740"/>
    <x v="1"/>
    <s v="Paper"/>
    <x v="1239"/>
    <n v="45.68"/>
    <n v="2"/>
    <n v="0"/>
    <n v="21.012799999999999"/>
    <n v="1"/>
  </r>
  <r>
    <n v="2177"/>
    <s v="CA-2013-125738"/>
    <x v="0"/>
    <x v="680"/>
    <d v="2013-10-22T00:00:00"/>
    <x v="1"/>
    <s v="PB-18805"/>
    <x v="583"/>
    <s v="Home Office"/>
    <s v="United States"/>
    <s v="Salt Lake City"/>
    <x v="7"/>
    <n v="84106"/>
    <x v="1"/>
    <s v="OFF-PA-10003001"/>
    <x v="1"/>
    <s v="Paper"/>
    <x v="1064"/>
    <n v="60.12"/>
    <n v="9"/>
    <n v="0"/>
    <n v="28.857599999999998"/>
    <n v="0"/>
  </r>
  <r>
    <n v="2178"/>
    <s v="CA-2013-125738"/>
    <x v="0"/>
    <x v="680"/>
    <d v="2013-10-22T00:00:00"/>
    <x v="1"/>
    <s v="PB-18805"/>
    <x v="583"/>
    <s v="Home Office"/>
    <s v="United States"/>
    <s v="Salt Lake City"/>
    <x v="7"/>
    <n v="84106"/>
    <x v="1"/>
    <s v="OFF-BI-10001628"/>
    <x v="1"/>
    <s v="Binders"/>
    <x v="1103"/>
    <n v="41.72"/>
    <n v="5"/>
    <n v="0.2"/>
    <n v="13.037499999999998"/>
    <n v="0"/>
  </r>
  <r>
    <n v="2179"/>
    <s v="CA-2013-125738"/>
    <x v="0"/>
    <x v="680"/>
    <d v="2013-10-22T00:00:00"/>
    <x v="1"/>
    <s v="PB-18805"/>
    <x v="583"/>
    <s v="Home Office"/>
    <s v="United States"/>
    <s v="Salt Lake City"/>
    <x v="7"/>
    <n v="84106"/>
    <x v="1"/>
    <s v="OFF-PA-10001509"/>
    <x v="1"/>
    <s v="Paper"/>
    <x v="417"/>
    <n v="71.599999999999994"/>
    <n v="8"/>
    <n v="0"/>
    <n v="32.935999999999993"/>
    <n v="0"/>
  </r>
  <r>
    <n v="2180"/>
    <s v="CA-2013-128818"/>
    <x v="0"/>
    <x v="681"/>
    <d v="2013-05-12T00:00:00"/>
    <x v="1"/>
    <s v="CJ-12010"/>
    <x v="170"/>
    <s v="Consumer"/>
    <s v="United States"/>
    <s v="New York City"/>
    <x v="15"/>
    <n v="10009"/>
    <x v="3"/>
    <s v="OFF-BI-10000309"/>
    <x v="1"/>
    <s v="Binders"/>
    <x v="334"/>
    <n v="85.232000000000014"/>
    <n v="7"/>
    <n v="0.2"/>
    <n v="30.896599999999996"/>
    <n v="1"/>
  </r>
  <r>
    <n v="2181"/>
    <s v="CA-2013-128818"/>
    <x v="0"/>
    <x v="681"/>
    <d v="2013-05-12T00:00:00"/>
    <x v="1"/>
    <s v="CJ-12010"/>
    <x v="170"/>
    <s v="Consumer"/>
    <s v="United States"/>
    <s v="New York City"/>
    <x v="15"/>
    <n v="10009"/>
    <x v="3"/>
    <s v="OFF-LA-10003923"/>
    <x v="1"/>
    <s v="Labels"/>
    <x v="424"/>
    <n v="44.400000000000006"/>
    <n v="3"/>
    <n v="0"/>
    <n v="22.200000000000003"/>
    <n v="0"/>
  </r>
  <r>
    <n v="2182"/>
    <s v="CA-2013-128818"/>
    <x v="0"/>
    <x v="681"/>
    <d v="2013-05-12T00:00:00"/>
    <x v="1"/>
    <s v="CJ-12010"/>
    <x v="170"/>
    <s v="Consumer"/>
    <s v="United States"/>
    <s v="New York City"/>
    <x v="15"/>
    <n v="10009"/>
    <x v="3"/>
    <s v="FUR-CH-10002084"/>
    <x v="0"/>
    <s v="Chairs"/>
    <x v="1240"/>
    <n v="442.76400000000001"/>
    <n v="4"/>
    <n v="0.1"/>
    <n v="59.035200000000003"/>
    <n v="0"/>
  </r>
  <r>
    <n v="2183"/>
    <s v="CA-2013-128818"/>
    <x v="0"/>
    <x v="681"/>
    <d v="2013-05-12T00:00:00"/>
    <x v="1"/>
    <s v="CJ-12010"/>
    <x v="170"/>
    <s v="Consumer"/>
    <s v="United States"/>
    <s v="New York City"/>
    <x v="15"/>
    <n v="10009"/>
    <x v="3"/>
    <s v="TEC-MA-10000488"/>
    <x v="2"/>
    <s v="Machines"/>
    <x v="1129"/>
    <n v="3999.95"/>
    <n v="5"/>
    <n v="0"/>
    <n v="1159.9854999999998"/>
    <n v="0"/>
  </r>
  <r>
    <n v="2184"/>
    <s v="CA-2013-128818"/>
    <x v="0"/>
    <x v="681"/>
    <d v="2013-05-12T00:00:00"/>
    <x v="1"/>
    <s v="CJ-12010"/>
    <x v="170"/>
    <s v="Consumer"/>
    <s v="United States"/>
    <s v="New York City"/>
    <x v="15"/>
    <n v="10009"/>
    <x v="3"/>
    <s v="TEC-AC-10001767"/>
    <x v="2"/>
    <s v="Accessories"/>
    <x v="97"/>
    <n v="199.95000000000002"/>
    <n v="5"/>
    <n v="0"/>
    <n v="21.994499999999988"/>
    <n v="0"/>
  </r>
  <r>
    <n v="2185"/>
    <s v="CA-2013-128818"/>
    <x v="0"/>
    <x v="681"/>
    <d v="2013-05-12T00:00:00"/>
    <x v="1"/>
    <s v="CJ-12010"/>
    <x v="170"/>
    <s v="Consumer"/>
    <s v="United States"/>
    <s v="New York City"/>
    <x v="15"/>
    <n v="10009"/>
    <x v="3"/>
    <s v="FUR-FU-10001940"/>
    <x v="0"/>
    <s v="Furnishings"/>
    <x v="33"/>
    <n v="63.68"/>
    <n v="8"/>
    <n v="0"/>
    <n v="28.019200000000005"/>
    <n v="0"/>
  </r>
  <r>
    <n v="2186"/>
    <s v="CA-2014-124576"/>
    <x v="3"/>
    <x v="378"/>
    <d v="2014-08-05T00:00:00"/>
    <x v="0"/>
    <s v="HK-14890"/>
    <x v="96"/>
    <s v="Corporate"/>
    <s v="United States"/>
    <s v="Salinas"/>
    <x v="1"/>
    <n v="93905"/>
    <x v="1"/>
    <s v="OFF-BI-10002735"/>
    <x v="1"/>
    <s v="Binders"/>
    <x v="141"/>
    <n v="54.896000000000008"/>
    <n v="2"/>
    <n v="0.2"/>
    <n v="18.5274"/>
    <n v="1"/>
  </r>
  <r>
    <n v="2187"/>
    <s v="CA-2013-101378"/>
    <x v="0"/>
    <x v="216"/>
    <d v="2013-07-15T00:00:00"/>
    <x v="3"/>
    <s v="RH-19600"/>
    <x v="584"/>
    <s v="Consumer"/>
    <s v="United States"/>
    <s v="Huntsville"/>
    <x v="19"/>
    <n v="35810"/>
    <x v="0"/>
    <s v="TEC-AC-10002345"/>
    <x v="2"/>
    <s v="Accessories"/>
    <x v="173"/>
    <n v="29"/>
    <n v="2"/>
    <n v="0"/>
    <n v="7.25"/>
    <n v="1"/>
  </r>
  <r>
    <n v="2188"/>
    <s v="CA-2014-143063"/>
    <x v="3"/>
    <x v="682"/>
    <d v="2014-08-16T00:00:00"/>
    <x v="1"/>
    <s v="IL-15100"/>
    <x v="582"/>
    <s v="Consumer"/>
    <s v="United States"/>
    <s v="Columbus"/>
    <x v="14"/>
    <n v="47201"/>
    <x v="2"/>
    <s v="OFF-EN-10003134"/>
    <x v="1"/>
    <s v="Envelopes"/>
    <x v="33"/>
    <n v="70.08"/>
    <n v="6"/>
    <n v="0"/>
    <n v="35.04"/>
    <n v="1"/>
  </r>
  <r>
    <n v="2189"/>
    <s v="CA-2014-143063"/>
    <x v="3"/>
    <x v="682"/>
    <d v="2014-08-16T00:00:00"/>
    <x v="1"/>
    <s v="IL-15100"/>
    <x v="582"/>
    <s v="Consumer"/>
    <s v="United States"/>
    <s v="Columbus"/>
    <x v="14"/>
    <n v="47201"/>
    <x v="2"/>
    <s v="FUR-FU-10003708"/>
    <x v="0"/>
    <s v="Furnishings"/>
    <x v="71"/>
    <n v="121.3"/>
    <n v="2"/>
    <n v="0"/>
    <n v="25.472999999999999"/>
    <n v="0"/>
  </r>
  <r>
    <n v="2190"/>
    <s v="CA-2014-143063"/>
    <x v="3"/>
    <x v="682"/>
    <d v="2014-08-16T00:00:00"/>
    <x v="1"/>
    <s v="IL-15100"/>
    <x v="582"/>
    <s v="Consumer"/>
    <s v="United States"/>
    <s v="Columbus"/>
    <x v="14"/>
    <n v="47201"/>
    <x v="2"/>
    <s v="TEC-PH-10003645"/>
    <x v="2"/>
    <s v="Phones"/>
    <x v="294"/>
    <n v="1454.4900000000002"/>
    <n v="9"/>
    <n v="0"/>
    <n v="378.16740000000004"/>
    <n v="0"/>
  </r>
  <r>
    <n v="2191"/>
    <s v="CA-2013-118913"/>
    <x v="0"/>
    <x v="674"/>
    <d v="2013-06-30T00:00:00"/>
    <x v="1"/>
    <s v="AS-10240"/>
    <x v="238"/>
    <s v="Consumer"/>
    <s v="United States"/>
    <s v="Los Angeles"/>
    <x v="1"/>
    <n v="90049"/>
    <x v="1"/>
    <s v="OFF-AP-10000692"/>
    <x v="1"/>
    <s v="Appliances"/>
    <x v="1241"/>
    <n v="60.81"/>
    <n v="3"/>
    <n v="0"/>
    <n v="17.026800000000001"/>
    <n v="1"/>
  </r>
  <r>
    <n v="2192"/>
    <s v="CA-2013-128412"/>
    <x v="0"/>
    <x v="107"/>
    <d v="2013-12-18T00:00:00"/>
    <x v="1"/>
    <s v="AP-10915"/>
    <x v="275"/>
    <s v="Consumer"/>
    <s v="United States"/>
    <s v="Seattle"/>
    <x v="4"/>
    <n v="98105"/>
    <x v="1"/>
    <s v="OFF-BI-10001718"/>
    <x v="1"/>
    <s v="Binders"/>
    <x v="1216"/>
    <n v="153.55199999999999"/>
    <n v="3"/>
    <n v="0.2"/>
    <n v="51.823799999999999"/>
    <n v="1"/>
  </r>
  <r>
    <n v="2193"/>
    <s v="CA-2013-128412"/>
    <x v="0"/>
    <x v="107"/>
    <d v="2013-12-18T00:00:00"/>
    <x v="1"/>
    <s v="AP-10915"/>
    <x v="275"/>
    <s v="Consumer"/>
    <s v="United States"/>
    <s v="Seattle"/>
    <x v="4"/>
    <n v="98105"/>
    <x v="1"/>
    <s v="OFF-AP-10002082"/>
    <x v="1"/>
    <s v="Appliances"/>
    <x v="1092"/>
    <n v="65.34"/>
    <n v="3"/>
    <n v="0"/>
    <n v="22.869"/>
    <n v="0"/>
  </r>
  <r>
    <n v="2194"/>
    <s v="CA-2013-128412"/>
    <x v="0"/>
    <x v="107"/>
    <d v="2013-12-18T00:00:00"/>
    <x v="1"/>
    <s v="AP-10915"/>
    <x v="275"/>
    <s v="Consumer"/>
    <s v="United States"/>
    <s v="Seattle"/>
    <x v="4"/>
    <n v="98105"/>
    <x v="1"/>
    <s v="OFF-PA-10001125"/>
    <x v="1"/>
    <s v="Paper"/>
    <x v="1012"/>
    <n v="123.92"/>
    <n v="4"/>
    <n v="0"/>
    <n v="55.763999999999996"/>
    <n v="0"/>
  </r>
  <r>
    <n v="2195"/>
    <s v="CA-2013-128412"/>
    <x v="0"/>
    <x v="107"/>
    <d v="2013-12-18T00:00:00"/>
    <x v="1"/>
    <s v="AP-10915"/>
    <x v="275"/>
    <s v="Consumer"/>
    <s v="United States"/>
    <s v="Seattle"/>
    <x v="4"/>
    <n v="98105"/>
    <x v="1"/>
    <s v="OFF-AP-10000252"/>
    <x v="1"/>
    <s v="Appliances"/>
    <x v="1242"/>
    <n v="35.099999999999994"/>
    <n v="3"/>
    <n v="0"/>
    <n v="12.285"/>
    <n v="0"/>
  </r>
  <r>
    <n v="2196"/>
    <s v="CA-2013-128412"/>
    <x v="0"/>
    <x v="107"/>
    <d v="2013-12-18T00:00:00"/>
    <x v="1"/>
    <s v="AP-10915"/>
    <x v="275"/>
    <s v="Consumer"/>
    <s v="United States"/>
    <s v="Seattle"/>
    <x v="4"/>
    <n v="98105"/>
    <x v="1"/>
    <s v="TEC-AC-10003038"/>
    <x v="2"/>
    <s v="Accessories"/>
    <x v="1024"/>
    <n v="44.75"/>
    <n v="5"/>
    <n v="0"/>
    <n v="8.5024999999999942"/>
    <n v="0"/>
  </r>
  <r>
    <n v="2197"/>
    <s v="CA-2013-136483"/>
    <x v="0"/>
    <x v="49"/>
    <d v="2013-12-07T00:00:00"/>
    <x v="1"/>
    <s v="AG-10390"/>
    <x v="369"/>
    <s v="Consumer"/>
    <s v="United States"/>
    <s v="Knoxville"/>
    <x v="18"/>
    <n v="37918"/>
    <x v="0"/>
    <s v="OFF-AR-10000940"/>
    <x v="1"/>
    <s v="Art"/>
    <x v="134"/>
    <n v="4.7039999999999997"/>
    <n v="2"/>
    <n v="0.2"/>
    <n v="0.41160000000000019"/>
    <n v="1"/>
  </r>
  <r>
    <n v="2198"/>
    <s v="CA-2011-163013"/>
    <x v="2"/>
    <x v="683"/>
    <d v="2011-12-04T00:00:00"/>
    <x v="1"/>
    <s v="BF-11080"/>
    <x v="569"/>
    <s v="Consumer"/>
    <s v="United States"/>
    <s v="Montgomery"/>
    <x v="19"/>
    <n v="36116"/>
    <x v="0"/>
    <s v="OFF-AR-10001954"/>
    <x v="1"/>
    <s v="Art"/>
    <x v="558"/>
    <n v="14.669999999999998"/>
    <n v="3"/>
    <n v="0"/>
    <n v="3.9609000000000001"/>
    <n v="1"/>
  </r>
  <r>
    <n v="2199"/>
    <s v="CA-2012-135363"/>
    <x v="1"/>
    <x v="262"/>
    <d v="2012-04-02T00:00:00"/>
    <x v="1"/>
    <s v="CK-12205"/>
    <x v="237"/>
    <s v="Consumer"/>
    <s v="United States"/>
    <s v="Philadelphia"/>
    <x v="9"/>
    <n v="19120"/>
    <x v="3"/>
    <s v="OFF-PA-10003177"/>
    <x v="1"/>
    <s v="Paper"/>
    <x v="89"/>
    <n v="15.552000000000003"/>
    <n v="3"/>
    <n v="0.2"/>
    <n v="5.4432"/>
    <n v="1"/>
  </r>
  <r>
    <n v="2200"/>
    <s v="CA-2012-135363"/>
    <x v="1"/>
    <x v="262"/>
    <d v="2012-04-02T00:00:00"/>
    <x v="1"/>
    <s v="CK-12205"/>
    <x v="237"/>
    <s v="Consumer"/>
    <s v="United States"/>
    <s v="Philadelphia"/>
    <x v="9"/>
    <n v="19120"/>
    <x v="3"/>
    <s v="OFF-PA-10000533"/>
    <x v="1"/>
    <s v="Paper"/>
    <x v="1196"/>
    <n v="5.2320000000000002"/>
    <n v="1"/>
    <n v="0.2"/>
    <n v="1.7003999999999999"/>
    <n v="0"/>
  </r>
  <r>
    <n v="2201"/>
    <s v="US-2011-165659"/>
    <x v="2"/>
    <x v="106"/>
    <d v="2011-06-06T00:00:00"/>
    <x v="1"/>
    <s v="LT-17110"/>
    <x v="299"/>
    <s v="Consumer"/>
    <s v="United States"/>
    <s v="Little Rock"/>
    <x v="36"/>
    <n v="72209"/>
    <x v="0"/>
    <s v="FUR-FU-10001935"/>
    <x v="0"/>
    <s v="Furnishings"/>
    <x v="341"/>
    <n v="22.200000000000003"/>
    <n v="6"/>
    <n v="0"/>
    <n v="9.1020000000000021"/>
    <n v="1"/>
  </r>
  <r>
    <n v="2202"/>
    <s v="US-2011-165659"/>
    <x v="2"/>
    <x v="106"/>
    <d v="2011-06-06T00:00:00"/>
    <x v="1"/>
    <s v="LT-17110"/>
    <x v="299"/>
    <s v="Consumer"/>
    <s v="United States"/>
    <s v="Little Rock"/>
    <x v="36"/>
    <n v="72209"/>
    <x v="0"/>
    <s v="TEC-PH-10002563"/>
    <x v="2"/>
    <s v="Phones"/>
    <x v="201"/>
    <n v="881.93"/>
    <n v="7"/>
    <n v="0"/>
    <n v="229.30180000000001"/>
    <n v="0"/>
  </r>
  <r>
    <n v="2203"/>
    <s v="CA-2012-138002"/>
    <x v="1"/>
    <x v="684"/>
    <d v="2012-09-12T00:00:00"/>
    <x v="1"/>
    <s v="BT-11305"/>
    <x v="457"/>
    <s v="Home Office"/>
    <s v="United States"/>
    <s v="Seattle"/>
    <x v="4"/>
    <n v="98103"/>
    <x v="1"/>
    <s v="OFF-BI-10002160"/>
    <x v="1"/>
    <s v="Binders"/>
    <x v="312"/>
    <n v="6.0960000000000001"/>
    <n v="2"/>
    <n v="0.2"/>
    <n v="2.1335999999999999"/>
    <n v="1"/>
  </r>
  <r>
    <n v="2204"/>
    <s v="CA-2012-138002"/>
    <x v="1"/>
    <x v="684"/>
    <d v="2012-09-12T00:00:00"/>
    <x v="1"/>
    <s v="BT-11305"/>
    <x v="457"/>
    <s v="Home Office"/>
    <s v="United States"/>
    <s v="Seattle"/>
    <x v="4"/>
    <n v="98103"/>
    <x v="1"/>
    <s v="FUR-FU-10004748"/>
    <x v="0"/>
    <s v="Furnishings"/>
    <x v="1243"/>
    <n v="191.82"/>
    <n v="3"/>
    <n v="0"/>
    <n v="74.809799999999996"/>
    <n v="0"/>
  </r>
  <r>
    <n v="2205"/>
    <s v="CA-2012-128860"/>
    <x v="1"/>
    <x v="685"/>
    <d v="2012-07-05T00:00:00"/>
    <x v="1"/>
    <s v="SC-20725"/>
    <x v="56"/>
    <s v="Consumer"/>
    <s v="United States"/>
    <s v="Lancaster"/>
    <x v="9"/>
    <n v="17602"/>
    <x v="3"/>
    <s v="FUR-FU-10001473"/>
    <x v="0"/>
    <s v="Furnishings"/>
    <x v="1244"/>
    <n v="20.103999999999999"/>
    <n v="1"/>
    <n v="0.2"/>
    <n v="1.7591000000000001"/>
    <n v="1"/>
  </r>
  <r>
    <n v="2206"/>
    <s v="CA-2013-164350"/>
    <x v="0"/>
    <x v="545"/>
    <d v="2013-09-13T00:00:00"/>
    <x v="0"/>
    <s v="CG-12040"/>
    <x v="344"/>
    <s v="Home Office"/>
    <s v="United States"/>
    <s v="Bristol"/>
    <x v="18"/>
    <n v="37620"/>
    <x v="0"/>
    <s v="OFF-AR-10000538"/>
    <x v="1"/>
    <s v="Art"/>
    <x v="1245"/>
    <n v="67.56"/>
    <n v="3"/>
    <n v="0.2"/>
    <n v="8.4449999999999896"/>
    <n v="1"/>
  </r>
  <r>
    <n v="2207"/>
    <s v="US-2011-103905"/>
    <x v="2"/>
    <x v="686"/>
    <d v="2011-07-20T00:00:00"/>
    <x v="1"/>
    <s v="AW-10930"/>
    <x v="585"/>
    <s v="Home Office"/>
    <s v="United States"/>
    <s v="Aurora"/>
    <x v="10"/>
    <n v="60505"/>
    <x v="2"/>
    <s v="OFF-BI-10001098"/>
    <x v="1"/>
    <s v="Binders"/>
    <x v="405"/>
    <n v="29.931999999999992"/>
    <n v="7"/>
    <n v="0.8"/>
    <n v="-46.394600000000011"/>
    <n v="1"/>
  </r>
  <r>
    <n v="2208"/>
    <s v="US-2011-103905"/>
    <x v="2"/>
    <x v="686"/>
    <d v="2011-07-20T00:00:00"/>
    <x v="1"/>
    <s v="AW-10930"/>
    <x v="585"/>
    <s v="Home Office"/>
    <s v="United States"/>
    <s v="Aurora"/>
    <x v="10"/>
    <n v="60505"/>
    <x v="2"/>
    <s v="TEC-PH-10001552"/>
    <x v="2"/>
    <s v="Phones"/>
    <x v="178"/>
    <n v="38.272000000000006"/>
    <n v="4"/>
    <n v="0.2"/>
    <n v="3.8272000000000013"/>
    <n v="0"/>
  </r>
  <r>
    <n v="2209"/>
    <s v="CA-2012-129854"/>
    <x v="1"/>
    <x v="421"/>
    <d v="2012-08-26T00:00:00"/>
    <x v="1"/>
    <s v="RB-19705"/>
    <x v="42"/>
    <s v="Home Office"/>
    <s v="United States"/>
    <s v="New York City"/>
    <x v="15"/>
    <n v="10009"/>
    <x v="3"/>
    <s v="OFF-AR-10000390"/>
    <x v="1"/>
    <s v="Art"/>
    <x v="105"/>
    <n v="16.52"/>
    <n v="4"/>
    <n v="0"/>
    <n v="7.5991999999999997"/>
    <n v="1"/>
  </r>
  <r>
    <n v="2210"/>
    <s v="CA-2011-125556"/>
    <x v="2"/>
    <x v="687"/>
    <d v="2011-11-16T00:00:00"/>
    <x v="0"/>
    <s v="ML-17410"/>
    <x v="586"/>
    <s v="Consumer"/>
    <s v="United States"/>
    <s v="Fairfield"/>
    <x v="29"/>
    <n v="6824"/>
    <x v="3"/>
    <s v="TEC-PH-10001079"/>
    <x v="2"/>
    <s v="Phones"/>
    <x v="1246"/>
    <n v="832.93"/>
    <n v="7"/>
    <n v="0"/>
    <n v="233.22039999999998"/>
    <n v="1"/>
  </r>
  <r>
    <n v="2211"/>
    <s v="CA-2011-125556"/>
    <x v="2"/>
    <x v="687"/>
    <d v="2011-11-16T00:00:00"/>
    <x v="0"/>
    <s v="ML-17410"/>
    <x v="586"/>
    <s v="Consumer"/>
    <s v="United States"/>
    <s v="Fairfield"/>
    <x v="29"/>
    <n v="6824"/>
    <x v="3"/>
    <s v="OFF-BI-10003460"/>
    <x v="1"/>
    <s v="Binders"/>
    <x v="234"/>
    <n v="43.8"/>
    <n v="10"/>
    <n v="0"/>
    <n v="21.023999999999997"/>
    <n v="0"/>
  </r>
  <r>
    <n v="2212"/>
    <s v="CA-2013-162313"/>
    <x v="0"/>
    <x v="581"/>
    <d v="2013-12-01T00:00:00"/>
    <x v="2"/>
    <s v="VB-21745"/>
    <x v="146"/>
    <s v="Corporate"/>
    <s v="United States"/>
    <s v="Lincoln Park"/>
    <x v="12"/>
    <n v="48146"/>
    <x v="2"/>
    <s v="OFF-AP-10003842"/>
    <x v="1"/>
    <s v="Appliances"/>
    <x v="1247"/>
    <n v="167.292"/>
    <n v="6"/>
    <n v="0.1"/>
    <n v="29.7408"/>
    <n v="1"/>
  </r>
  <r>
    <n v="2213"/>
    <s v="CA-2014-107874"/>
    <x v="3"/>
    <x v="610"/>
    <d v="2014-11-26T00:00:00"/>
    <x v="1"/>
    <s v="SW-20275"/>
    <x v="349"/>
    <s v="Consumer"/>
    <s v="United States"/>
    <s v="New York City"/>
    <x v="15"/>
    <n v="10035"/>
    <x v="3"/>
    <s v="FUR-FU-10003535"/>
    <x v="0"/>
    <s v="Furnishings"/>
    <x v="888"/>
    <n v="27.42"/>
    <n v="1"/>
    <n v="0"/>
    <n v="11.2422"/>
    <n v="1"/>
  </r>
  <r>
    <n v="2214"/>
    <s v="CA-2014-129378"/>
    <x v="3"/>
    <x v="172"/>
    <d v="2014-10-03T00:00:00"/>
    <x v="2"/>
    <s v="NS-18505"/>
    <x v="515"/>
    <s v="Consumer"/>
    <s v="United States"/>
    <s v="San Jose"/>
    <x v="1"/>
    <n v="95123"/>
    <x v="1"/>
    <s v="OFF-BI-10002012"/>
    <x v="1"/>
    <s v="Binders"/>
    <x v="742"/>
    <n v="1.4400000000000002"/>
    <n v="1"/>
    <n v="0.2"/>
    <n v="0.504"/>
    <n v="1"/>
  </r>
  <r>
    <n v="2215"/>
    <s v="CA-2014-129378"/>
    <x v="3"/>
    <x v="172"/>
    <d v="2014-10-03T00:00:00"/>
    <x v="2"/>
    <s v="NS-18505"/>
    <x v="515"/>
    <s v="Consumer"/>
    <s v="United States"/>
    <s v="San Jose"/>
    <x v="1"/>
    <n v="95123"/>
    <x v="1"/>
    <s v="OFF-BI-10001922"/>
    <x v="1"/>
    <s v="Binders"/>
    <x v="302"/>
    <n v="61.77600000000001"/>
    <n v="13"/>
    <n v="0.2"/>
    <n v="20.849399999999996"/>
    <n v="0"/>
  </r>
  <r>
    <n v="2216"/>
    <s v="CA-2014-129378"/>
    <x v="3"/>
    <x v="172"/>
    <d v="2014-10-03T00:00:00"/>
    <x v="2"/>
    <s v="NS-18505"/>
    <x v="515"/>
    <s v="Consumer"/>
    <s v="United States"/>
    <s v="San Jose"/>
    <x v="1"/>
    <n v="95123"/>
    <x v="1"/>
    <s v="OFF-AP-10000576"/>
    <x v="1"/>
    <s v="Appliances"/>
    <x v="842"/>
    <n v="241.96"/>
    <n v="2"/>
    <n v="0"/>
    <n v="60.490000000000009"/>
    <n v="0"/>
  </r>
  <r>
    <n v="2217"/>
    <s v="CA-2014-129378"/>
    <x v="3"/>
    <x v="172"/>
    <d v="2014-10-03T00:00:00"/>
    <x v="2"/>
    <s v="NS-18505"/>
    <x v="515"/>
    <s v="Consumer"/>
    <s v="United States"/>
    <s v="San Jose"/>
    <x v="1"/>
    <n v="95123"/>
    <x v="1"/>
    <s v="FUR-CH-10000553"/>
    <x v="0"/>
    <s v="Chairs"/>
    <x v="1248"/>
    <n v="108.608"/>
    <n v="4"/>
    <n v="0.2"/>
    <n v="9.5031999999999925"/>
    <n v="0"/>
  </r>
  <r>
    <n v="2218"/>
    <s v="CA-2011-151953"/>
    <x v="2"/>
    <x v="59"/>
    <d v="2011-09-25T00:00:00"/>
    <x v="1"/>
    <s v="DB-13555"/>
    <x v="587"/>
    <s v="Corporate"/>
    <s v="United States"/>
    <s v="Jacksonville"/>
    <x v="2"/>
    <n v="32216"/>
    <x v="0"/>
    <s v="OFF-AR-10003469"/>
    <x v="1"/>
    <s v="Art"/>
    <x v="1249"/>
    <n v="2.8160000000000003"/>
    <n v="2"/>
    <n v="0.2"/>
    <n v="0.98559999999999992"/>
    <n v="1"/>
  </r>
  <r>
    <n v="2219"/>
    <s v="CA-2014-130841"/>
    <x v="3"/>
    <x v="688"/>
    <d v="2014-08-02T00:00:00"/>
    <x v="1"/>
    <s v="MH-17620"/>
    <x v="588"/>
    <s v="Corporate"/>
    <s v="United States"/>
    <s v="San Francisco"/>
    <x v="1"/>
    <n v="94110"/>
    <x v="1"/>
    <s v="OFF-BI-10000145"/>
    <x v="1"/>
    <s v="Binders"/>
    <x v="735"/>
    <n v="9.9840000000000018"/>
    <n v="4"/>
    <n v="0.2"/>
    <n v="3.6191999999999993"/>
    <n v="1"/>
  </r>
  <r>
    <n v="2220"/>
    <s v="CA-2014-130841"/>
    <x v="3"/>
    <x v="688"/>
    <d v="2014-08-02T00:00:00"/>
    <x v="1"/>
    <s v="MH-17620"/>
    <x v="588"/>
    <s v="Corporate"/>
    <s v="United States"/>
    <s v="San Francisco"/>
    <x v="1"/>
    <n v="94110"/>
    <x v="1"/>
    <s v="OFF-ST-10001580"/>
    <x v="1"/>
    <s v="Storage"/>
    <x v="351"/>
    <n v="14.98"/>
    <n v="1"/>
    <n v="0"/>
    <n v="4.1943999999999999"/>
    <n v="0"/>
  </r>
  <r>
    <n v="2221"/>
    <s v="CA-2014-130841"/>
    <x v="3"/>
    <x v="688"/>
    <d v="2014-08-02T00:00:00"/>
    <x v="1"/>
    <s v="MH-17620"/>
    <x v="588"/>
    <s v="Corporate"/>
    <s v="United States"/>
    <s v="San Francisco"/>
    <x v="1"/>
    <n v="94110"/>
    <x v="1"/>
    <s v="TEC-PH-10001817"/>
    <x v="2"/>
    <s v="Phones"/>
    <x v="1097"/>
    <n v="1145.6000000000001"/>
    <n v="4"/>
    <n v="0.2"/>
    <n v="100.24000000000007"/>
    <n v="0"/>
  </r>
  <r>
    <n v="2222"/>
    <s v="CA-2012-131884"/>
    <x v="1"/>
    <x v="401"/>
    <d v="2012-12-06T00:00:00"/>
    <x v="3"/>
    <s v="DK-13375"/>
    <x v="589"/>
    <s v="Consumer"/>
    <s v="United States"/>
    <s v="Marion"/>
    <x v="24"/>
    <n v="43302"/>
    <x v="3"/>
    <s v="TEC-PH-10001578"/>
    <x v="2"/>
    <s v="Phones"/>
    <x v="1221"/>
    <n v="485.93999999999994"/>
    <n v="2"/>
    <n v="0.4"/>
    <n v="-89.089000000000055"/>
    <n v="1"/>
  </r>
  <r>
    <n v="2223"/>
    <s v="CA-2012-131884"/>
    <x v="1"/>
    <x v="401"/>
    <d v="2012-12-06T00:00:00"/>
    <x v="3"/>
    <s v="DK-13375"/>
    <x v="589"/>
    <s v="Consumer"/>
    <s v="United States"/>
    <s v="Marion"/>
    <x v="24"/>
    <n v="43302"/>
    <x v="3"/>
    <s v="OFF-AR-10004078"/>
    <x v="1"/>
    <s v="Art"/>
    <x v="507"/>
    <n v="37.375999999999998"/>
    <n v="8"/>
    <n v="0.2"/>
    <n v="4.6719999999999988"/>
    <n v="0"/>
  </r>
  <r>
    <n v="2224"/>
    <s v="CA-2012-131884"/>
    <x v="1"/>
    <x v="401"/>
    <d v="2012-12-06T00:00:00"/>
    <x v="3"/>
    <s v="DK-13375"/>
    <x v="589"/>
    <s v="Consumer"/>
    <s v="United States"/>
    <s v="Marion"/>
    <x v="24"/>
    <n v="43302"/>
    <x v="3"/>
    <s v="FUR-CH-10004860"/>
    <x v="0"/>
    <s v="Chairs"/>
    <x v="210"/>
    <n v="70.685999999999993"/>
    <n v="1"/>
    <n v="0.3"/>
    <n v="-24.23520000000001"/>
    <n v="0"/>
  </r>
  <r>
    <n v="2225"/>
    <s v="CA-2014-121909"/>
    <x v="3"/>
    <x v="689"/>
    <d v="2014-08-06T00:00:00"/>
    <x v="1"/>
    <s v="EA-14035"/>
    <x v="105"/>
    <s v="Corporate"/>
    <s v="United States"/>
    <s v="Philadelphia"/>
    <x v="9"/>
    <n v="19134"/>
    <x v="3"/>
    <s v="OFF-PA-10003790"/>
    <x v="1"/>
    <s v="Paper"/>
    <x v="1250"/>
    <n v="54.816000000000003"/>
    <n v="3"/>
    <n v="0.2"/>
    <n v="17.815199999999997"/>
    <n v="1"/>
  </r>
  <r>
    <n v="2226"/>
    <s v="CA-2013-106383"/>
    <x v="0"/>
    <x v="690"/>
    <d v="2013-03-22T00:00:00"/>
    <x v="0"/>
    <s v="BT-11440"/>
    <x v="590"/>
    <s v="Consumer"/>
    <s v="United States"/>
    <s v="Littleton"/>
    <x v="22"/>
    <n v="80122"/>
    <x v="1"/>
    <s v="FUR-BO-10002202"/>
    <x v="0"/>
    <s v="Bookcases"/>
    <x v="1251"/>
    <n v="72.294000000000011"/>
    <n v="1"/>
    <n v="0.7"/>
    <n v="-98.801799999999986"/>
    <n v="1"/>
  </r>
  <r>
    <n v="2227"/>
    <s v="CA-2014-130771"/>
    <x v="3"/>
    <x v="570"/>
    <d v="2014-08-04T00:00:00"/>
    <x v="1"/>
    <s v="LA-16780"/>
    <x v="156"/>
    <s v="Corporate"/>
    <s v="United States"/>
    <s v="Austin"/>
    <x v="5"/>
    <n v="78745"/>
    <x v="2"/>
    <s v="OFF-FA-10003059"/>
    <x v="1"/>
    <s v="Fasteners"/>
    <x v="794"/>
    <n v="2.8960000000000004"/>
    <n v="2"/>
    <n v="0.2"/>
    <n v="0.4705999999999998"/>
    <n v="1"/>
  </r>
  <r>
    <n v="2228"/>
    <s v="CA-2014-130771"/>
    <x v="3"/>
    <x v="570"/>
    <d v="2014-08-04T00:00:00"/>
    <x v="1"/>
    <s v="LA-16780"/>
    <x v="156"/>
    <s v="Corporate"/>
    <s v="United States"/>
    <s v="Austin"/>
    <x v="5"/>
    <n v="78745"/>
    <x v="2"/>
    <s v="TEC-PH-10002496"/>
    <x v="2"/>
    <s v="Phones"/>
    <x v="490"/>
    <n v="124.79200000000002"/>
    <n v="1"/>
    <n v="0.2"/>
    <n v="15.598999999999993"/>
    <n v="0"/>
  </r>
  <r>
    <n v="2229"/>
    <s v="CA-2013-139157"/>
    <x v="0"/>
    <x v="393"/>
    <d v="2013-10-06T00:00:00"/>
    <x v="1"/>
    <s v="GM-14680"/>
    <x v="411"/>
    <s v="Consumer"/>
    <s v="United States"/>
    <s v="New York City"/>
    <x v="15"/>
    <n v="10024"/>
    <x v="3"/>
    <s v="FUR-TA-10003238"/>
    <x v="0"/>
    <s v="Tables"/>
    <x v="1233"/>
    <n v="330.58800000000002"/>
    <n v="1"/>
    <n v="0.4"/>
    <n v="-115.70580000000004"/>
    <n v="1"/>
  </r>
  <r>
    <n v="2230"/>
    <s v="CA-2011-128055"/>
    <x v="2"/>
    <x v="691"/>
    <d v="2011-04-05T00:00:00"/>
    <x v="1"/>
    <s v="AA-10315"/>
    <x v="397"/>
    <s v="Consumer"/>
    <s v="United States"/>
    <s v="San Francisco"/>
    <x v="1"/>
    <n v="94122"/>
    <x v="1"/>
    <s v="OFF-BI-10004390"/>
    <x v="1"/>
    <s v="Binders"/>
    <x v="1155"/>
    <n v="673.5680000000001"/>
    <n v="2"/>
    <n v="0.2"/>
    <n v="252.58799999999999"/>
    <n v="1"/>
  </r>
  <r>
    <n v="2231"/>
    <s v="CA-2011-128055"/>
    <x v="2"/>
    <x v="691"/>
    <d v="2011-04-05T00:00:00"/>
    <x v="1"/>
    <s v="AA-10315"/>
    <x v="397"/>
    <s v="Consumer"/>
    <s v="United States"/>
    <s v="San Francisco"/>
    <x v="1"/>
    <n v="94122"/>
    <x v="1"/>
    <s v="OFF-AP-10002765"/>
    <x v="1"/>
    <s v="Appliances"/>
    <x v="1252"/>
    <n v="52.98"/>
    <n v="2"/>
    <n v="0"/>
    <n v="14.834400000000002"/>
    <n v="0"/>
  </r>
  <r>
    <n v="2232"/>
    <s v="CA-2014-157091"/>
    <x v="3"/>
    <x v="335"/>
    <d v="2014-07-02T00:00:00"/>
    <x v="1"/>
    <s v="DB-13405"/>
    <x v="591"/>
    <s v="Consumer"/>
    <s v="United States"/>
    <s v="La Porte"/>
    <x v="14"/>
    <n v="46350"/>
    <x v="2"/>
    <s v="FUR-FU-10000293"/>
    <x v="0"/>
    <s v="Furnishings"/>
    <x v="783"/>
    <n v="526.45000000000005"/>
    <n v="5"/>
    <n v="0"/>
    <n v="31.586999999999961"/>
    <n v="1"/>
  </r>
  <r>
    <n v="2233"/>
    <s v="CA-2014-132122"/>
    <x v="3"/>
    <x v="362"/>
    <d v="2014-07-15T00:00:00"/>
    <x v="1"/>
    <s v="JH-15820"/>
    <x v="581"/>
    <s v="Consumer"/>
    <s v="United States"/>
    <s v="Chicago"/>
    <x v="10"/>
    <n v="60610"/>
    <x v="2"/>
    <s v="OFF-ST-10003692"/>
    <x v="1"/>
    <s v="Storage"/>
    <x v="1253"/>
    <n v="228.92"/>
    <n v="5"/>
    <n v="0.2"/>
    <n v="14.307499999999997"/>
    <n v="1"/>
  </r>
  <r>
    <n v="2234"/>
    <s v="CA-2012-123232"/>
    <x v="1"/>
    <x v="639"/>
    <d v="2012-12-16T00:00:00"/>
    <x v="0"/>
    <s v="DJ-13630"/>
    <x v="264"/>
    <s v="Consumer"/>
    <s v="United States"/>
    <s v="Portland"/>
    <x v="21"/>
    <n v="97206"/>
    <x v="1"/>
    <s v="TEC-PH-10001051"/>
    <x v="2"/>
    <s v="Phones"/>
    <x v="1254"/>
    <n v="319.96800000000002"/>
    <n v="4"/>
    <n v="0.2"/>
    <n v="35.996399999999952"/>
    <n v="1"/>
  </r>
  <r>
    <n v="2235"/>
    <s v="CA-2014-104066"/>
    <x v="3"/>
    <x v="256"/>
    <d v="2014-12-11T00:00:00"/>
    <x v="1"/>
    <s v="QJ-19255"/>
    <x v="425"/>
    <s v="Corporate"/>
    <s v="United States"/>
    <s v="Burlington"/>
    <x v="42"/>
    <s v="05408"/>
    <x v="3"/>
    <s v="TEC-AC-10001013"/>
    <x v="2"/>
    <s v="Accessories"/>
    <x v="813"/>
    <n v="205.03"/>
    <n v="7"/>
    <n v="0"/>
    <n v="67.659899999999979"/>
    <n v="1"/>
  </r>
  <r>
    <n v="2236"/>
    <s v="CA-2012-145849"/>
    <x v="1"/>
    <x v="426"/>
    <d v="2012-09-17T00:00:00"/>
    <x v="0"/>
    <s v="CT-11995"/>
    <x v="564"/>
    <s v="Consumer"/>
    <s v="United States"/>
    <s v="Indianapolis"/>
    <x v="14"/>
    <n v="46203"/>
    <x v="2"/>
    <s v="OFF-ST-10000025"/>
    <x v="1"/>
    <s v="Storage"/>
    <x v="615"/>
    <n v="190.86"/>
    <n v="2"/>
    <n v="0"/>
    <n v="11.451599999999985"/>
    <n v="1"/>
  </r>
  <r>
    <n v="2237"/>
    <s v="CA-2012-145849"/>
    <x v="1"/>
    <x v="426"/>
    <d v="2012-09-17T00:00:00"/>
    <x v="0"/>
    <s v="CT-11995"/>
    <x v="564"/>
    <s v="Consumer"/>
    <s v="United States"/>
    <s v="Indianapolis"/>
    <x v="14"/>
    <n v="46203"/>
    <x v="2"/>
    <s v="OFF-AR-10000817"/>
    <x v="1"/>
    <s v="Art"/>
    <x v="1255"/>
    <n v="24.32"/>
    <n v="8"/>
    <n v="0"/>
    <n v="8.2687999999999988"/>
    <n v="0"/>
  </r>
  <r>
    <n v="2238"/>
    <s v="CA-2013-122322"/>
    <x v="0"/>
    <x v="692"/>
    <d v="2013-07-22T00:00:00"/>
    <x v="1"/>
    <s v="RH-19510"/>
    <x v="563"/>
    <s v="Home Office"/>
    <s v="United States"/>
    <s v="Provo"/>
    <x v="7"/>
    <n v="84604"/>
    <x v="1"/>
    <s v="OFF-SU-10000952"/>
    <x v="1"/>
    <s v="Supplies"/>
    <x v="1256"/>
    <n v="44.400000000000006"/>
    <n v="5"/>
    <n v="0"/>
    <n v="12.432000000000002"/>
    <n v="1"/>
  </r>
  <r>
    <n v="2239"/>
    <s v="CA-2014-166849"/>
    <x v="3"/>
    <x v="693"/>
    <d v="2014-04-27T00:00:00"/>
    <x v="1"/>
    <s v="SJ-20125"/>
    <x v="319"/>
    <s v="Home Office"/>
    <s v="United States"/>
    <s v="Chicago"/>
    <x v="10"/>
    <n v="60610"/>
    <x v="2"/>
    <s v="FUR-FU-10004597"/>
    <x v="0"/>
    <s v="Furnishings"/>
    <x v="1257"/>
    <n v="44.400000000000006"/>
    <n v="2"/>
    <n v="0.6"/>
    <n v="-52.169999999999987"/>
    <n v="1"/>
  </r>
  <r>
    <n v="2240"/>
    <s v="CA-2013-146633"/>
    <x v="0"/>
    <x v="625"/>
    <d v="2013-11-18T00:00:00"/>
    <x v="0"/>
    <s v="TG-21310"/>
    <x v="592"/>
    <s v="Consumer"/>
    <s v="United States"/>
    <s v="Los Angeles"/>
    <x v="1"/>
    <n v="90049"/>
    <x v="1"/>
    <s v="OFF-BI-10003527"/>
    <x v="1"/>
    <s v="Binders"/>
    <x v="446"/>
    <n v="1016.792"/>
    <n v="1"/>
    <n v="0.2"/>
    <n v="381.29700000000003"/>
    <n v="1"/>
  </r>
  <r>
    <n v="2241"/>
    <s v="CA-2013-146633"/>
    <x v="0"/>
    <x v="625"/>
    <d v="2013-11-18T00:00:00"/>
    <x v="0"/>
    <s v="TG-21310"/>
    <x v="592"/>
    <s v="Consumer"/>
    <s v="United States"/>
    <s v="Los Angeles"/>
    <x v="1"/>
    <n v="90049"/>
    <x v="1"/>
    <s v="OFF-BI-10002982"/>
    <x v="1"/>
    <s v="Binders"/>
    <x v="1258"/>
    <n v="38.136000000000003"/>
    <n v="7"/>
    <n v="0.2"/>
    <n v="13.347599999999998"/>
    <n v="0"/>
  </r>
  <r>
    <n v="2242"/>
    <s v="US-2013-126893"/>
    <x v="0"/>
    <x v="491"/>
    <d v="2013-12-02T00:00:00"/>
    <x v="1"/>
    <s v="CT-11995"/>
    <x v="564"/>
    <s v="Consumer"/>
    <s v="United States"/>
    <s v="Philadelphia"/>
    <x v="9"/>
    <n v="19134"/>
    <x v="3"/>
    <s v="TEC-PH-10004165"/>
    <x v="2"/>
    <s v="Phones"/>
    <x v="886"/>
    <n v="494.98199999999997"/>
    <n v="3"/>
    <n v="0.4"/>
    <n v="-115.49580000000006"/>
    <n v="1"/>
  </r>
  <r>
    <n v="2243"/>
    <s v="CA-2014-103380"/>
    <x v="3"/>
    <x v="610"/>
    <d v="2014-11-26T00:00:00"/>
    <x v="1"/>
    <s v="BF-11005"/>
    <x v="593"/>
    <s v="Home Office"/>
    <s v="United States"/>
    <s v="Pasadena"/>
    <x v="1"/>
    <n v="91104"/>
    <x v="1"/>
    <s v="OFF-ST-10003442"/>
    <x v="1"/>
    <s v="Storage"/>
    <x v="86"/>
    <n v="56.56"/>
    <n v="2"/>
    <n v="0"/>
    <n v="15.2712"/>
    <n v="1"/>
  </r>
  <r>
    <n v="2244"/>
    <s v="CA-2014-103380"/>
    <x v="3"/>
    <x v="610"/>
    <d v="2014-11-26T00:00:00"/>
    <x v="1"/>
    <s v="BF-11005"/>
    <x v="593"/>
    <s v="Home Office"/>
    <s v="United States"/>
    <s v="Pasadena"/>
    <x v="1"/>
    <n v="91104"/>
    <x v="1"/>
    <s v="OFF-AR-10003856"/>
    <x v="1"/>
    <s v="Art"/>
    <x v="444"/>
    <n v="5.56"/>
    <n v="2"/>
    <n v="0"/>
    <n v="1.4455999999999998"/>
    <n v="0"/>
  </r>
  <r>
    <n v="2245"/>
    <s v="CA-2014-103380"/>
    <x v="3"/>
    <x v="610"/>
    <d v="2014-11-26T00:00:00"/>
    <x v="1"/>
    <s v="BF-11005"/>
    <x v="593"/>
    <s v="Home Office"/>
    <s v="United States"/>
    <s v="Pasadena"/>
    <x v="1"/>
    <n v="91104"/>
    <x v="1"/>
    <s v="OFF-FA-10004248"/>
    <x v="1"/>
    <s v="Fasteners"/>
    <x v="480"/>
    <n v="9.02"/>
    <n v="2"/>
    <n v="0"/>
    <n v="3.5178000000000003"/>
    <n v="0"/>
  </r>
  <r>
    <n v="2246"/>
    <s v="CA-2014-103380"/>
    <x v="3"/>
    <x v="610"/>
    <d v="2014-11-26T00:00:00"/>
    <x v="1"/>
    <s v="BF-11005"/>
    <x v="593"/>
    <s v="Home Office"/>
    <s v="United States"/>
    <s v="Pasadena"/>
    <x v="1"/>
    <n v="91104"/>
    <x v="1"/>
    <s v="OFF-AP-10001492"/>
    <x v="1"/>
    <s v="Appliances"/>
    <x v="22"/>
    <n v="8.6199999999999992"/>
    <n v="1"/>
    <n v="0"/>
    <n v="2.2412000000000001"/>
    <n v="0"/>
  </r>
  <r>
    <n v="2247"/>
    <s v="CA-2014-103380"/>
    <x v="3"/>
    <x v="610"/>
    <d v="2014-11-26T00:00:00"/>
    <x v="1"/>
    <s v="BF-11005"/>
    <x v="593"/>
    <s v="Home Office"/>
    <s v="United States"/>
    <s v="Pasadena"/>
    <x v="1"/>
    <n v="91104"/>
    <x v="1"/>
    <s v="TEC-PH-10004165"/>
    <x v="2"/>
    <s v="Phones"/>
    <x v="886"/>
    <n v="659.97600000000011"/>
    <n v="3"/>
    <n v="0.2"/>
    <n v="49.498199999999969"/>
    <n v="0"/>
  </r>
  <r>
    <n v="2248"/>
    <s v="CA-2012-116092"/>
    <x v="1"/>
    <x v="586"/>
    <d v="2012-02-18T00:00:00"/>
    <x v="0"/>
    <s v="JM-16195"/>
    <x v="594"/>
    <s v="Consumer"/>
    <s v="United States"/>
    <s v="Los Angeles"/>
    <x v="1"/>
    <n v="90004"/>
    <x v="1"/>
    <s v="OFF-PA-10004285"/>
    <x v="1"/>
    <s v="Paper"/>
    <x v="1259"/>
    <n v="13.36"/>
    <n v="2"/>
    <n v="0"/>
    <n v="6.4127999999999998"/>
    <n v="1"/>
  </r>
  <r>
    <n v="2249"/>
    <s v="CA-2012-116092"/>
    <x v="1"/>
    <x v="586"/>
    <d v="2012-02-18T00:00:00"/>
    <x v="0"/>
    <s v="JM-16195"/>
    <x v="594"/>
    <s v="Consumer"/>
    <s v="United States"/>
    <s v="Los Angeles"/>
    <x v="1"/>
    <n v="90004"/>
    <x v="1"/>
    <s v="OFF-BI-10001628"/>
    <x v="1"/>
    <s v="Binders"/>
    <x v="1103"/>
    <n v="41.72"/>
    <n v="5"/>
    <n v="0.2"/>
    <n v="13.037499999999998"/>
    <n v="0"/>
  </r>
  <r>
    <n v="2250"/>
    <s v="CA-2012-116092"/>
    <x v="1"/>
    <x v="586"/>
    <d v="2012-02-18T00:00:00"/>
    <x v="0"/>
    <s v="JM-16195"/>
    <x v="594"/>
    <s v="Consumer"/>
    <s v="United States"/>
    <s v="Los Angeles"/>
    <x v="1"/>
    <n v="90004"/>
    <x v="1"/>
    <s v="OFF-BI-10000546"/>
    <x v="1"/>
    <s v="Binders"/>
    <x v="609"/>
    <n v="11.52"/>
    <n v="5"/>
    <n v="0.2"/>
    <n v="4.1760000000000002"/>
    <n v="0"/>
  </r>
  <r>
    <n v="2251"/>
    <s v="CA-2012-116092"/>
    <x v="1"/>
    <x v="586"/>
    <d v="2012-02-18T00:00:00"/>
    <x v="0"/>
    <s v="JM-16195"/>
    <x v="594"/>
    <s v="Consumer"/>
    <s v="United States"/>
    <s v="Los Angeles"/>
    <x v="1"/>
    <n v="90004"/>
    <x v="1"/>
    <s v="OFF-AP-10001391"/>
    <x v="1"/>
    <s v="Appliances"/>
    <x v="1260"/>
    <n v="541.43999999999994"/>
    <n v="6"/>
    <n v="0"/>
    <n v="157.01759999999993"/>
    <n v="0"/>
  </r>
  <r>
    <n v="2252"/>
    <s v="CA-2012-116092"/>
    <x v="1"/>
    <x v="586"/>
    <d v="2012-02-18T00:00:00"/>
    <x v="0"/>
    <s v="JM-16195"/>
    <x v="594"/>
    <s v="Consumer"/>
    <s v="United States"/>
    <s v="Los Angeles"/>
    <x v="1"/>
    <n v="90004"/>
    <x v="1"/>
    <s v="OFF-PA-10000477"/>
    <x v="1"/>
    <s v="Paper"/>
    <x v="1261"/>
    <n v="19.440000000000001"/>
    <n v="3"/>
    <n v="0"/>
    <n v="9.3312000000000008"/>
    <n v="0"/>
  </r>
  <r>
    <n v="2253"/>
    <s v="CA-2013-117849"/>
    <x v="0"/>
    <x v="173"/>
    <d v="2013-04-18T00:00:00"/>
    <x v="0"/>
    <s v="JK-16120"/>
    <x v="451"/>
    <s v="Home Office"/>
    <s v="United States"/>
    <s v="San Diego"/>
    <x v="1"/>
    <n v="92105"/>
    <x v="1"/>
    <s v="OFF-PA-10004327"/>
    <x v="1"/>
    <s v="Paper"/>
    <x v="136"/>
    <n v="143.69999999999999"/>
    <n v="3"/>
    <n v="0"/>
    <n v="68.975999999999999"/>
    <n v="1"/>
  </r>
  <r>
    <n v="2254"/>
    <s v="CA-2012-169201"/>
    <x v="1"/>
    <x v="694"/>
    <d v="2012-10-01T00:00:00"/>
    <x v="2"/>
    <s v="HG-14965"/>
    <x v="428"/>
    <s v="Corporate"/>
    <s v="United States"/>
    <s v="San Francisco"/>
    <x v="1"/>
    <n v="94110"/>
    <x v="1"/>
    <s v="OFF-AP-10000696"/>
    <x v="1"/>
    <s v="Appliances"/>
    <x v="332"/>
    <n v="43.26"/>
    <n v="3"/>
    <n v="0"/>
    <n v="14.275799999999998"/>
    <n v="1"/>
  </r>
  <r>
    <n v="2255"/>
    <s v="CA-2012-169201"/>
    <x v="1"/>
    <x v="694"/>
    <d v="2012-10-01T00:00:00"/>
    <x v="2"/>
    <s v="HG-14965"/>
    <x v="428"/>
    <s v="Corporate"/>
    <s v="United States"/>
    <s v="San Francisco"/>
    <x v="1"/>
    <n v="94110"/>
    <x v="1"/>
    <s v="OFF-AP-10002082"/>
    <x v="1"/>
    <s v="Appliances"/>
    <x v="1092"/>
    <n v="43.56"/>
    <n v="2"/>
    <n v="0"/>
    <n v="15.245999999999999"/>
    <n v="0"/>
  </r>
  <r>
    <n v="2256"/>
    <s v="CA-2013-164091"/>
    <x v="0"/>
    <x v="42"/>
    <d v="2013-09-23T00:00:00"/>
    <x v="1"/>
    <s v="LA-16780"/>
    <x v="156"/>
    <s v="Corporate"/>
    <s v="United States"/>
    <s v="Bangor"/>
    <x v="43"/>
    <n v="4401"/>
    <x v="3"/>
    <s v="TEC-PH-10001944"/>
    <x v="2"/>
    <s v="Phones"/>
    <x v="1262"/>
    <n v="437.84999999999997"/>
    <n v="3"/>
    <n v="0"/>
    <n v="131.35499999999996"/>
    <n v="1"/>
  </r>
  <r>
    <n v="2257"/>
    <s v="CA-2013-164091"/>
    <x v="0"/>
    <x v="42"/>
    <d v="2013-09-23T00:00:00"/>
    <x v="1"/>
    <s v="LA-16780"/>
    <x v="156"/>
    <s v="Corporate"/>
    <s v="United States"/>
    <s v="Bangor"/>
    <x v="43"/>
    <n v="4401"/>
    <x v="3"/>
    <s v="FUR-FU-10004952"/>
    <x v="0"/>
    <s v="Furnishings"/>
    <x v="845"/>
    <n v="109.48"/>
    <n v="2"/>
    <n v="0"/>
    <n v="33.938800000000001"/>
    <n v="0"/>
  </r>
  <r>
    <n v="2258"/>
    <s v="CA-2014-105214"/>
    <x v="3"/>
    <x v="114"/>
    <d v="2014-06-20T00:00:00"/>
    <x v="2"/>
    <s v="TS-21610"/>
    <x v="59"/>
    <s v="Consumer"/>
    <s v="United States"/>
    <s v="San Francisco"/>
    <x v="1"/>
    <n v="94122"/>
    <x v="1"/>
    <s v="FUR-CH-10000015"/>
    <x v="0"/>
    <s v="Chairs"/>
    <x v="373"/>
    <n v="1212.96"/>
    <n v="7"/>
    <n v="0.2"/>
    <n v="90.97199999999998"/>
    <n v="1"/>
  </r>
  <r>
    <n v="2259"/>
    <s v="CA-2014-105214"/>
    <x v="3"/>
    <x v="114"/>
    <d v="2014-06-20T00:00:00"/>
    <x v="2"/>
    <s v="TS-21610"/>
    <x v="59"/>
    <s v="Consumer"/>
    <s v="United States"/>
    <s v="San Francisco"/>
    <x v="1"/>
    <n v="94122"/>
    <x v="1"/>
    <s v="OFF-PA-10001776"/>
    <x v="1"/>
    <s v="Paper"/>
    <x v="1263"/>
    <n v="18.54"/>
    <n v="2"/>
    <n v="0"/>
    <n v="8.7137999999999991"/>
    <n v="0"/>
  </r>
  <r>
    <n v="2260"/>
    <s v="CA-2012-117611"/>
    <x v="1"/>
    <x v="627"/>
    <d v="2012-11-10T00:00:00"/>
    <x v="0"/>
    <s v="MZ-17335"/>
    <x v="595"/>
    <s v="Home Office"/>
    <s v="United States"/>
    <s v="San Diego"/>
    <x v="1"/>
    <n v="92024"/>
    <x v="1"/>
    <s v="OFF-FA-10002280"/>
    <x v="1"/>
    <s v="Fasteners"/>
    <x v="653"/>
    <n v="5"/>
    <n v="1"/>
    <n v="0"/>
    <n v="2.4"/>
    <n v="1"/>
  </r>
  <r>
    <n v="2261"/>
    <s v="CA-2012-117611"/>
    <x v="1"/>
    <x v="627"/>
    <d v="2012-11-10T00:00:00"/>
    <x v="0"/>
    <s v="MZ-17335"/>
    <x v="595"/>
    <s v="Home Office"/>
    <s v="United States"/>
    <s v="San Diego"/>
    <x v="1"/>
    <n v="92024"/>
    <x v="1"/>
    <s v="TEC-AC-10002049"/>
    <x v="2"/>
    <s v="Accessories"/>
    <x v="688"/>
    <n v="371.96999999999997"/>
    <n v="3"/>
    <n v="0"/>
    <n v="66.954599999999971"/>
    <n v="0"/>
  </r>
  <r>
    <n v="2262"/>
    <s v="US-2012-137960"/>
    <x v="1"/>
    <x v="217"/>
    <d v="2012-12-18T00:00:00"/>
    <x v="3"/>
    <s v="MW-18220"/>
    <x v="596"/>
    <s v="Consumer"/>
    <s v="United States"/>
    <s v="New York City"/>
    <x v="15"/>
    <n v="10035"/>
    <x v="3"/>
    <s v="TEC-AC-10002253"/>
    <x v="2"/>
    <s v="Accessories"/>
    <x v="572"/>
    <n v="166.24"/>
    <n v="1"/>
    <n v="0"/>
    <n v="24.936000000000007"/>
    <n v="1"/>
  </r>
  <r>
    <n v="2263"/>
    <s v="CA-2014-122994"/>
    <x v="3"/>
    <x v="695"/>
    <d v="2014-02-10T00:00:00"/>
    <x v="2"/>
    <s v="MV-17485"/>
    <x v="597"/>
    <s v="Consumer"/>
    <s v="United States"/>
    <s v="Arlington"/>
    <x v="17"/>
    <n v="22204"/>
    <x v="0"/>
    <s v="FUR-BO-10004015"/>
    <x v="0"/>
    <s v="Bookcases"/>
    <x v="569"/>
    <n v="359.96999999999997"/>
    <n v="3"/>
    <n v="0"/>
    <n v="79.193399999999968"/>
    <n v="1"/>
  </r>
  <r>
    <n v="2264"/>
    <s v="CA-2013-131065"/>
    <x v="0"/>
    <x v="696"/>
    <d v="2013-11-17T00:00:00"/>
    <x v="0"/>
    <s v="AA-10375"/>
    <x v="211"/>
    <s v="Consumer"/>
    <s v="United States"/>
    <s v="Atlanta"/>
    <x v="32"/>
    <n v="30318"/>
    <x v="0"/>
    <s v="TEC-AC-10004145"/>
    <x v="2"/>
    <s v="Accessories"/>
    <x v="1264"/>
    <n v="499.98"/>
    <n v="2"/>
    <n v="0"/>
    <n v="114.99540000000002"/>
    <n v="1"/>
  </r>
  <r>
    <n v="2265"/>
    <s v="CA-2013-131065"/>
    <x v="0"/>
    <x v="696"/>
    <d v="2013-11-17T00:00:00"/>
    <x v="0"/>
    <s v="AA-10375"/>
    <x v="211"/>
    <s v="Consumer"/>
    <s v="United States"/>
    <s v="Atlanta"/>
    <x v="32"/>
    <n v="30318"/>
    <x v="0"/>
    <s v="OFF-PA-10002479"/>
    <x v="1"/>
    <s v="Paper"/>
    <x v="217"/>
    <n v="5.28"/>
    <n v="1"/>
    <n v="0"/>
    <n v="2.3759999999999999"/>
    <n v="0"/>
  </r>
  <r>
    <n v="2266"/>
    <s v="CA-2013-131065"/>
    <x v="0"/>
    <x v="696"/>
    <d v="2013-11-17T00:00:00"/>
    <x v="0"/>
    <s v="AA-10375"/>
    <x v="211"/>
    <s v="Consumer"/>
    <s v="United States"/>
    <s v="Atlanta"/>
    <x v="32"/>
    <n v="30318"/>
    <x v="0"/>
    <s v="OFF-BI-10004970"/>
    <x v="1"/>
    <s v="Binders"/>
    <x v="908"/>
    <n v="8.26"/>
    <n v="2"/>
    <n v="0"/>
    <n v="3.8822000000000001"/>
    <n v="0"/>
  </r>
  <r>
    <n v="2267"/>
    <s v="CA-2014-149146"/>
    <x v="3"/>
    <x v="386"/>
    <d v="2014-10-13T00:00:00"/>
    <x v="3"/>
    <s v="SM-20320"/>
    <x v="598"/>
    <s v="Home Office"/>
    <s v="United States"/>
    <s v="Monroe"/>
    <x v="3"/>
    <n v="28110"/>
    <x v="0"/>
    <s v="OFF-PA-10003919"/>
    <x v="1"/>
    <s v="Paper"/>
    <x v="1265"/>
    <n v="7.9680000000000009"/>
    <n v="2"/>
    <n v="0.2"/>
    <n v="2.6892000000000005"/>
    <n v="1"/>
  </r>
  <r>
    <n v="2268"/>
    <s v="CA-2014-137470"/>
    <x v="3"/>
    <x v="697"/>
    <d v="2014-09-18T00:00:00"/>
    <x v="3"/>
    <s v="TP-21415"/>
    <x v="599"/>
    <s v="Consumer"/>
    <s v="United States"/>
    <s v="Seattle"/>
    <x v="4"/>
    <n v="98115"/>
    <x v="1"/>
    <s v="OFF-PA-10002001"/>
    <x v="1"/>
    <s v="Paper"/>
    <x v="1266"/>
    <n v="12.96"/>
    <n v="2"/>
    <n v="0"/>
    <n v="6.3504000000000005"/>
    <n v="1"/>
  </r>
  <r>
    <n v="2269"/>
    <s v="CA-2014-105480"/>
    <x v="3"/>
    <x v="698"/>
    <d v="2014-12-27T00:00:00"/>
    <x v="1"/>
    <s v="DK-13225"/>
    <x v="158"/>
    <s v="Corporate"/>
    <s v="United States"/>
    <s v="Rochester"/>
    <x v="15"/>
    <n v="14609"/>
    <x v="3"/>
    <s v="OFF-PA-10002787"/>
    <x v="1"/>
    <s v="Paper"/>
    <x v="1267"/>
    <n v="6.48"/>
    <n v="1"/>
    <n v="0"/>
    <n v="3.1104000000000003"/>
    <n v="1"/>
  </r>
  <r>
    <n v="2270"/>
    <s v="CA-2014-105480"/>
    <x v="3"/>
    <x v="698"/>
    <d v="2014-12-27T00:00:00"/>
    <x v="1"/>
    <s v="DK-13225"/>
    <x v="158"/>
    <s v="Corporate"/>
    <s v="United States"/>
    <s v="Rochester"/>
    <x v="15"/>
    <n v="14609"/>
    <x v="3"/>
    <s v="OFF-BI-10003291"/>
    <x v="1"/>
    <s v="Binders"/>
    <x v="44"/>
    <n v="6.9840000000000009"/>
    <n v="1"/>
    <n v="0.2"/>
    <n v="2.3570999999999991"/>
    <n v="0"/>
  </r>
  <r>
    <n v="2271"/>
    <s v="CA-2014-164917"/>
    <x v="3"/>
    <x v="574"/>
    <d v="2014-12-08T00:00:00"/>
    <x v="1"/>
    <s v="MK-17905"/>
    <x v="149"/>
    <s v="Corporate"/>
    <s v="United States"/>
    <s v="Miami"/>
    <x v="2"/>
    <n v="33180"/>
    <x v="0"/>
    <s v="OFF-AR-10004344"/>
    <x v="1"/>
    <s v="Art"/>
    <x v="365"/>
    <n v="47.96"/>
    <n v="5"/>
    <n v="0.2"/>
    <n v="4.196499999999995"/>
    <n v="1"/>
  </r>
  <r>
    <n v="2272"/>
    <s v="CA-2012-102036"/>
    <x v="1"/>
    <x v="481"/>
    <d v="2012-09-27T00:00:00"/>
    <x v="1"/>
    <s v="CS-12130"/>
    <x v="79"/>
    <s v="Consumer"/>
    <s v="United States"/>
    <s v="Seattle"/>
    <x v="4"/>
    <n v="98105"/>
    <x v="1"/>
    <s v="OFF-ST-10003123"/>
    <x v="1"/>
    <s v="Storage"/>
    <x v="1268"/>
    <n v="199.74"/>
    <n v="6"/>
    <n v="0"/>
    <n v="47.937599999999996"/>
    <n v="1"/>
  </r>
  <r>
    <n v="2273"/>
    <s v="CA-2012-142944"/>
    <x v="1"/>
    <x v="699"/>
    <d v="2012-03-11T00:00:00"/>
    <x v="1"/>
    <s v="JL-15850"/>
    <x v="139"/>
    <s v="Consumer"/>
    <s v="United States"/>
    <s v="San Francisco"/>
    <x v="1"/>
    <n v="94122"/>
    <x v="1"/>
    <s v="FUR-FU-10000308"/>
    <x v="0"/>
    <s v="Furnishings"/>
    <x v="1269"/>
    <n v="435.26"/>
    <n v="7"/>
    <n v="0"/>
    <n v="95.757200000000012"/>
    <n v="1"/>
  </r>
  <r>
    <n v="2274"/>
    <s v="CA-2012-142944"/>
    <x v="1"/>
    <x v="699"/>
    <d v="2012-03-11T00:00:00"/>
    <x v="1"/>
    <s v="JL-15850"/>
    <x v="139"/>
    <s v="Consumer"/>
    <s v="United States"/>
    <s v="San Francisco"/>
    <x v="1"/>
    <n v="94122"/>
    <x v="1"/>
    <s v="TEC-CO-10003763"/>
    <x v="2"/>
    <s v="Copiers"/>
    <x v="1270"/>
    <n v="1119.9840000000002"/>
    <n v="2"/>
    <n v="0.2"/>
    <n v="377.99459999999993"/>
    <n v="0"/>
  </r>
  <r>
    <n v="2275"/>
    <s v="CA-2011-157882"/>
    <x v="2"/>
    <x v="462"/>
    <d v="2011-10-08T00:00:00"/>
    <x v="0"/>
    <s v="AR-10405"/>
    <x v="153"/>
    <s v="Corporate"/>
    <s v="United States"/>
    <s v="Los Angeles"/>
    <x v="1"/>
    <n v="90036"/>
    <x v="1"/>
    <s v="FUR-TA-10001866"/>
    <x v="0"/>
    <s v="Tables"/>
    <x v="1271"/>
    <n v="143.43199999999999"/>
    <n v="1"/>
    <n v="0.2"/>
    <n v="3.5857999999999848"/>
    <n v="1"/>
  </r>
  <r>
    <n v="2276"/>
    <s v="CA-2011-157882"/>
    <x v="2"/>
    <x v="462"/>
    <d v="2011-10-08T00:00:00"/>
    <x v="0"/>
    <s v="AR-10405"/>
    <x v="153"/>
    <s v="Corporate"/>
    <s v="United States"/>
    <s v="Los Angeles"/>
    <x v="1"/>
    <n v="90036"/>
    <x v="1"/>
    <s v="FUR-CH-10002774"/>
    <x v="0"/>
    <s v="Chairs"/>
    <x v="23"/>
    <n v="122.352"/>
    <n v="3"/>
    <n v="0.2"/>
    <n v="13.764599999999994"/>
    <n v="0"/>
  </r>
  <r>
    <n v="2277"/>
    <s v="CA-2011-104283"/>
    <x v="2"/>
    <x v="700"/>
    <d v="2011-07-01T00:00:00"/>
    <x v="1"/>
    <s v="LM-17065"/>
    <x v="215"/>
    <s v="Consumer"/>
    <s v="United States"/>
    <s v="Southaven"/>
    <x v="35"/>
    <n v="38671"/>
    <x v="0"/>
    <s v="OFF-ST-10004337"/>
    <x v="1"/>
    <s v="Storage"/>
    <x v="839"/>
    <n v="306.2"/>
    <n v="5"/>
    <n v="0"/>
    <n v="0"/>
    <n v="1"/>
  </r>
  <r>
    <n v="2278"/>
    <s v="CA-2011-104283"/>
    <x v="2"/>
    <x v="700"/>
    <d v="2011-07-01T00:00:00"/>
    <x v="1"/>
    <s v="LM-17065"/>
    <x v="215"/>
    <s v="Consumer"/>
    <s v="United States"/>
    <s v="Southaven"/>
    <x v="35"/>
    <n v="38671"/>
    <x v="0"/>
    <s v="FUR-TA-10001039"/>
    <x v="0"/>
    <s v="Tables"/>
    <x v="824"/>
    <n v="85.98"/>
    <n v="1"/>
    <n v="0"/>
    <n v="22.354800000000004"/>
    <n v="0"/>
  </r>
  <r>
    <n v="2279"/>
    <s v="CA-2011-104283"/>
    <x v="2"/>
    <x v="700"/>
    <d v="2011-07-01T00:00:00"/>
    <x v="1"/>
    <s v="LM-17065"/>
    <x v="215"/>
    <s v="Consumer"/>
    <s v="United States"/>
    <s v="Southaven"/>
    <x v="35"/>
    <n v="38671"/>
    <x v="0"/>
    <s v="TEC-AC-10000109"/>
    <x v="2"/>
    <s v="Accessories"/>
    <x v="200"/>
    <n v="223.96"/>
    <n v="4"/>
    <n v="0"/>
    <n v="53.750400000000013"/>
    <n v="0"/>
  </r>
  <r>
    <n v="2280"/>
    <s v="CA-2014-142622"/>
    <x v="3"/>
    <x v="505"/>
    <d v="2014-11-03T00:00:00"/>
    <x v="2"/>
    <s v="JK-15625"/>
    <x v="600"/>
    <s v="Consumer"/>
    <s v="United States"/>
    <s v="Seattle"/>
    <x v="4"/>
    <n v="98115"/>
    <x v="1"/>
    <s v="FUR-CH-10003833"/>
    <x v="0"/>
    <s v="Chairs"/>
    <x v="1200"/>
    <n v="97.567999999999998"/>
    <n v="2"/>
    <n v="0.2"/>
    <n v="-6.0980000000000025"/>
    <n v="1"/>
  </r>
  <r>
    <n v="2281"/>
    <s v="CA-2014-142622"/>
    <x v="3"/>
    <x v="505"/>
    <d v="2014-11-03T00:00:00"/>
    <x v="2"/>
    <s v="JK-15625"/>
    <x v="600"/>
    <s v="Consumer"/>
    <s v="United States"/>
    <s v="Seattle"/>
    <x v="4"/>
    <n v="98115"/>
    <x v="1"/>
    <s v="FUR-CH-10004289"/>
    <x v="0"/>
    <s v="Chairs"/>
    <x v="975"/>
    <n v="614.27200000000005"/>
    <n v="8"/>
    <n v="0.2"/>
    <n v="-23.03520000000006"/>
    <n v="0"/>
  </r>
  <r>
    <n v="2282"/>
    <s v="CA-2014-142622"/>
    <x v="3"/>
    <x v="505"/>
    <d v="2014-11-03T00:00:00"/>
    <x v="2"/>
    <s v="JK-15625"/>
    <x v="600"/>
    <s v="Consumer"/>
    <s v="United States"/>
    <s v="Seattle"/>
    <x v="4"/>
    <n v="98115"/>
    <x v="1"/>
    <s v="FUR-BO-10004467"/>
    <x v="0"/>
    <s v="Bookcases"/>
    <x v="883"/>
    <n v="199.98"/>
    <n v="2"/>
    <n v="0"/>
    <n v="37.996199999999988"/>
    <n v="0"/>
  </r>
  <r>
    <n v="2283"/>
    <s v="CA-2013-132143"/>
    <x v="0"/>
    <x v="323"/>
    <d v="2013-09-06T00:00:00"/>
    <x v="2"/>
    <s v="FM-14215"/>
    <x v="524"/>
    <s v="Corporate"/>
    <s v="United States"/>
    <s v="Middletown"/>
    <x v="29"/>
    <n v="6457"/>
    <x v="3"/>
    <s v="OFF-PA-10002713"/>
    <x v="1"/>
    <s v="Paper"/>
    <x v="317"/>
    <n v="48.16"/>
    <n v="7"/>
    <n v="0"/>
    <n v="22.153599999999997"/>
    <n v="1"/>
  </r>
  <r>
    <n v="2284"/>
    <s v="CA-2012-153108"/>
    <x v="1"/>
    <x v="616"/>
    <d v="2012-03-09T00:00:00"/>
    <x v="1"/>
    <s v="SF-20200"/>
    <x v="227"/>
    <s v="Consumer"/>
    <s v="United States"/>
    <s v="New Castle"/>
    <x v="14"/>
    <n v="47362"/>
    <x v="2"/>
    <s v="TEC-PH-10001552"/>
    <x v="2"/>
    <s v="Phones"/>
    <x v="178"/>
    <n v="23.92"/>
    <n v="2"/>
    <n v="0"/>
    <n v="6.6976000000000013"/>
    <n v="1"/>
  </r>
  <r>
    <n v="2285"/>
    <s v="CA-2012-153108"/>
    <x v="1"/>
    <x v="616"/>
    <d v="2012-03-09T00:00:00"/>
    <x v="1"/>
    <s v="SF-20200"/>
    <x v="227"/>
    <s v="Consumer"/>
    <s v="United States"/>
    <s v="New Castle"/>
    <x v="14"/>
    <n v="47362"/>
    <x v="2"/>
    <s v="OFF-AP-10002222"/>
    <x v="1"/>
    <s v="Appliances"/>
    <x v="33"/>
    <n v="60.69"/>
    <n v="7"/>
    <n v="0"/>
    <n v="16.386300000000002"/>
    <n v="0"/>
  </r>
  <r>
    <n v="2286"/>
    <s v="CA-2013-112676"/>
    <x v="0"/>
    <x v="465"/>
    <d v="2013-05-09T00:00:00"/>
    <x v="2"/>
    <s v="PJ-18835"/>
    <x v="601"/>
    <s v="Corporate"/>
    <s v="United States"/>
    <s v="Murfreesboro"/>
    <x v="18"/>
    <n v="37130"/>
    <x v="0"/>
    <s v="OFF-PA-10003971"/>
    <x v="1"/>
    <s v="Paper"/>
    <x v="1272"/>
    <n v="14.352000000000002"/>
    <n v="3"/>
    <n v="0.2"/>
    <n v="5.2026000000000003"/>
    <n v="1"/>
  </r>
  <r>
    <n v="2287"/>
    <s v="CA-2014-165687"/>
    <x v="3"/>
    <x v="701"/>
    <d v="2014-11-24T00:00:00"/>
    <x v="1"/>
    <s v="CS-12355"/>
    <x v="394"/>
    <s v="Consumer"/>
    <s v="United States"/>
    <s v="Salem"/>
    <x v="17"/>
    <n v="24153"/>
    <x v="0"/>
    <s v="OFF-AP-10004036"/>
    <x v="1"/>
    <s v="Appliances"/>
    <x v="1273"/>
    <n v="35.04"/>
    <n v="2"/>
    <n v="0"/>
    <n v="12.263999999999999"/>
    <n v="1"/>
  </r>
  <r>
    <n v="2288"/>
    <s v="US-2014-112928"/>
    <x v="3"/>
    <x v="702"/>
    <d v="2014-06-06T00:00:00"/>
    <x v="0"/>
    <s v="BB-10990"/>
    <x v="121"/>
    <s v="Corporate"/>
    <s v="United States"/>
    <s v="Toledo"/>
    <x v="24"/>
    <n v="43615"/>
    <x v="3"/>
    <s v="OFF-AP-10002287"/>
    <x v="1"/>
    <s v="Appliances"/>
    <x v="1274"/>
    <n v="17.480000000000004"/>
    <n v="5"/>
    <n v="0.2"/>
    <n v="1.3109999999999999"/>
    <n v="1"/>
  </r>
  <r>
    <n v="2289"/>
    <s v="CA-2014-143343"/>
    <x v="3"/>
    <x v="193"/>
    <d v="2014-06-14T00:00:00"/>
    <x v="2"/>
    <s v="BW-11200"/>
    <x v="572"/>
    <s v="Consumer"/>
    <s v="United States"/>
    <s v="Los Angeles"/>
    <x v="1"/>
    <n v="90032"/>
    <x v="1"/>
    <s v="OFF-AR-10002375"/>
    <x v="1"/>
    <s v="Art"/>
    <x v="823"/>
    <n v="16.399999999999999"/>
    <n v="5"/>
    <n v="0"/>
    <n v="4.7559999999999985"/>
    <n v="1"/>
  </r>
  <r>
    <n v="2290"/>
    <s v="CA-2014-115154"/>
    <x v="3"/>
    <x v="703"/>
    <d v="2014-01-12T00:00:00"/>
    <x v="2"/>
    <s v="RS-19420"/>
    <x v="602"/>
    <s v="Corporate"/>
    <s v="United States"/>
    <s v="Seattle"/>
    <x v="4"/>
    <n v="98115"/>
    <x v="1"/>
    <s v="FUR-TA-10001950"/>
    <x v="0"/>
    <s v="Tables"/>
    <x v="1275"/>
    <n v="892.98"/>
    <n v="2"/>
    <n v="0"/>
    <n v="80.368200000000002"/>
    <n v="1"/>
  </r>
  <r>
    <n v="2291"/>
    <s v="CA-2012-149342"/>
    <x v="1"/>
    <x v="704"/>
    <d v="2012-04-25T00:00:00"/>
    <x v="1"/>
    <s v="TS-21160"/>
    <x v="378"/>
    <s v="Corporate"/>
    <s v="United States"/>
    <s v="Columbus"/>
    <x v="32"/>
    <n v="31907"/>
    <x v="0"/>
    <s v="TEC-PH-10001557"/>
    <x v="2"/>
    <s v="Phones"/>
    <x v="658"/>
    <n v="287.96999999999997"/>
    <n v="3"/>
    <n v="0"/>
    <n v="77.751899999999992"/>
    <n v="1"/>
  </r>
  <r>
    <n v="2292"/>
    <s v="CA-2012-149342"/>
    <x v="1"/>
    <x v="704"/>
    <d v="2012-04-25T00:00:00"/>
    <x v="1"/>
    <s v="TS-21160"/>
    <x v="378"/>
    <s v="Corporate"/>
    <s v="United States"/>
    <s v="Columbus"/>
    <x v="32"/>
    <n v="31907"/>
    <x v="0"/>
    <s v="FUR-FU-10002937"/>
    <x v="0"/>
    <s v="Furnishings"/>
    <x v="1051"/>
    <n v="595.38"/>
    <n v="6"/>
    <n v="0"/>
    <n v="297.69"/>
    <n v="0"/>
  </r>
  <r>
    <n v="2293"/>
    <s v="CA-2012-149342"/>
    <x v="1"/>
    <x v="704"/>
    <d v="2012-04-25T00:00:00"/>
    <x v="1"/>
    <s v="TS-21160"/>
    <x v="378"/>
    <s v="Corporate"/>
    <s v="United States"/>
    <s v="Columbus"/>
    <x v="32"/>
    <n v="31907"/>
    <x v="0"/>
    <s v="OFF-PA-10001166"/>
    <x v="1"/>
    <s v="Paper"/>
    <x v="769"/>
    <n v="12.96"/>
    <n v="2"/>
    <n v="0"/>
    <n v="6.2208000000000006"/>
    <n v="0"/>
  </r>
  <r>
    <n v="2294"/>
    <s v="CA-2012-130995"/>
    <x v="1"/>
    <x v="549"/>
    <d v="2012-11-06T00:00:00"/>
    <x v="1"/>
    <s v="QJ-19255"/>
    <x v="425"/>
    <s v="Corporate"/>
    <s v="United States"/>
    <s v="New York City"/>
    <x v="15"/>
    <n v="10009"/>
    <x v="3"/>
    <s v="TEC-PH-10000347"/>
    <x v="2"/>
    <s v="Phones"/>
    <x v="495"/>
    <n v="4.95"/>
    <n v="1"/>
    <n v="0"/>
    <n v="1.3365"/>
    <n v="1"/>
  </r>
  <r>
    <n v="2295"/>
    <s v="CA-2014-127929"/>
    <x v="3"/>
    <x v="331"/>
    <d v="2014-12-28T00:00:00"/>
    <x v="1"/>
    <s v="FM-14215"/>
    <x v="524"/>
    <s v="Corporate"/>
    <s v="United States"/>
    <s v="Middletown"/>
    <x v="29"/>
    <n v="6457"/>
    <x v="3"/>
    <s v="FUR-FU-10003708"/>
    <x v="0"/>
    <s v="Furnishings"/>
    <x v="71"/>
    <n v="181.95"/>
    <n v="3"/>
    <n v="0"/>
    <n v="38.209499999999998"/>
    <n v="1"/>
  </r>
  <r>
    <n v="2296"/>
    <s v="CA-2012-113145"/>
    <x v="1"/>
    <x v="549"/>
    <d v="2012-11-05T00:00:00"/>
    <x v="1"/>
    <s v="VD-21670"/>
    <x v="104"/>
    <s v="Consumer"/>
    <s v="United States"/>
    <s v="New York City"/>
    <x v="15"/>
    <n v="10011"/>
    <x v="3"/>
    <s v="OFF-PA-10002659"/>
    <x v="1"/>
    <s v="Paper"/>
    <x v="922"/>
    <n v="13.52"/>
    <n v="4"/>
    <n v="0"/>
    <n v="6.219199999999999"/>
    <n v="1"/>
  </r>
  <r>
    <n v="2297"/>
    <s v="CA-2012-113145"/>
    <x v="1"/>
    <x v="549"/>
    <d v="2012-11-05T00:00:00"/>
    <x v="1"/>
    <s v="VD-21670"/>
    <x v="104"/>
    <s v="Consumer"/>
    <s v="United States"/>
    <s v="New York City"/>
    <x v="15"/>
    <n v="10011"/>
    <x v="3"/>
    <s v="FUR-FU-10000965"/>
    <x v="0"/>
    <s v="Furnishings"/>
    <x v="682"/>
    <n v="259.7"/>
    <n v="5"/>
    <n v="0"/>
    <n v="106.477"/>
    <n v="0"/>
  </r>
  <r>
    <n v="2298"/>
    <s v="CA-2012-113145"/>
    <x v="1"/>
    <x v="549"/>
    <d v="2012-11-05T00:00:00"/>
    <x v="1"/>
    <s v="VD-21670"/>
    <x v="104"/>
    <s v="Consumer"/>
    <s v="United States"/>
    <s v="New York City"/>
    <x v="15"/>
    <n v="10011"/>
    <x v="3"/>
    <s v="TEC-PH-10001527"/>
    <x v="2"/>
    <s v="Phones"/>
    <x v="1276"/>
    <n v="42.95"/>
    <n v="1"/>
    <n v="0"/>
    <n v="1.2884999999999991"/>
    <n v="0"/>
  </r>
  <r>
    <n v="2299"/>
    <s v="CA-2012-113145"/>
    <x v="1"/>
    <x v="549"/>
    <d v="2012-11-05T00:00:00"/>
    <x v="1"/>
    <s v="VD-21670"/>
    <x v="104"/>
    <s v="Consumer"/>
    <s v="United States"/>
    <s v="New York City"/>
    <x v="15"/>
    <n v="10011"/>
    <x v="3"/>
    <s v="TEC-AC-10001838"/>
    <x v="2"/>
    <s v="Accessories"/>
    <x v="645"/>
    <n v="1399.93"/>
    <n v="7"/>
    <n v="0"/>
    <n v="601.96990000000005"/>
    <n v="0"/>
  </r>
  <r>
    <n v="2300"/>
    <s v="CA-2012-113145"/>
    <x v="1"/>
    <x v="549"/>
    <d v="2012-11-05T00:00:00"/>
    <x v="1"/>
    <s v="VD-21670"/>
    <x v="104"/>
    <s v="Consumer"/>
    <s v="United States"/>
    <s v="New York City"/>
    <x v="15"/>
    <n v="10011"/>
    <x v="3"/>
    <s v="TEC-PH-10002597"/>
    <x v="2"/>
    <s v="Phones"/>
    <x v="474"/>
    <n v="503.96"/>
    <n v="4"/>
    <n v="0"/>
    <n v="125.99000000000001"/>
    <n v="0"/>
  </r>
  <r>
    <n v="2301"/>
    <s v="CA-2011-162362"/>
    <x v="2"/>
    <x v="687"/>
    <d v="2011-11-18T00:00:00"/>
    <x v="1"/>
    <s v="JL-15505"/>
    <x v="145"/>
    <s v="Consumer"/>
    <s v="United States"/>
    <s v="Midland"/>
    <x v="12"/>
    <n v="48640"/>
    <x v="2"/>
    <s v="OFF-BI-10000756"/>
    <x v="1"/>
    <s v="Binders"/>
    <x v="15"/>
    <n v="12.72"/>
    <n v="3"/>
    <n v="0"/>
    <n v="6.36"/>
    <n v="1"/>
  </r>
  <r>
    <n v="2302"/>
    <s v="CA-2011-162362"/>
    <x v="2"/>
    <x v="687"/>
    <d v="2011-11-18T00:00:00"/>
    <x v="1"/>
    <s v="JL-15505"/>
    <x v="145"/>
    <s v="Consumer"/>
    <s v="United States"/>
    <s v="Midland"/>
    <x v="12"/>
    <n v="48640"/>
    <x v="2"/>
    <s v="OFF-BI-10000546"/>
    <x v="1"/>
    <s v="Binders"/>
    <x v="609"/>
    <n v="11.52"/>
    <n v="4"/>
    <n v="0"/>
    <n v="5.6448"/>
    <n v="0"/>
  </r>
  <r>
    <n v="2303"/>
    <s v="CA-2013-106558"/>
    <x v="0"/>
    <x v="327"/>
    <d v="2013-01-21T00:00:00"/>
    <x v="1"/>
    <s v="DL-13495"/>
    <x v="393"/>
    <s v="Corporate"/>
    <s v="United States"/>
    <s v="Columbus"/>
    <x v="32"/>
    <n v="31907"/>
    <x v="0"/>
    <s v="TEC-AC-10001142"/>
    <x v="2"/>
    <s v="Accessories"/>
    <x v="546"/>
    <n v="316"/>
    <n v="4"/>
    <n v="0"/>
    <n v="31.599999999999966"/>
    <n v="1"/>
  </r>
  <r>
    <n v="2304"/>
    <s v="CA-2014-157931"/>
    <x v="3"/>
    <x v="697"/>
    <d v="2014-09-23T00:00:00"/>
    <x v="0"/>
    <s v="MO-17800"/>
    <x v="246"/>
    <s v="Home Office"/>
    <s v="United States"/>
    <s v="Roswell"/>
    <x v="32"/>
    <n v="30076"/>
    <x v="0"/>
    <s v="FUR-CH-10000785"/>
    <x v="0"/>
    <s v="Chairs"/>
    <x v="320"/>
    <n v="723.92"/>
    <n v="4"/>
    <n v="0"/>
    <n v="188.2192"/>
    <n v="1"/>
  </r>
  <r>
    <n v="2305"/>
    <s v="CA-2014-157931"/>
    <x v="3"/>
    <x v="697"/>
    <d v="2014-09-23T00:00:00"/>
    <x v="0"/>
    <s v="MO-17800"/>
    <x v="246"/>
    <s v="Home Office"/>
    <s v="United States"/>
    <s v="Roswell"/>
    <x v="32"/>
    <n v="30076"/>
    <x v="0"/>
    <s v="OFF-PA-10000474"/>
    <x v="1"/>
    <s v="Paper"/>
    <x v="33"/>
    <n v="106.32"/>
    <n v="3"/>
    <n v="0"/>
    <n v="49.970399999999991"/>
    <n v="0"/>
  </r>
  <r>
    <n v="2306"/>
    <s v="CA-2013-115574"/>
    <x v="0"/>
    <x v="443"/>
    <d v="2013-12-25T00:00:00"/>
    <x v="2"/>
    <s v="BP-11185"/>
    <x v="130"/>
    <s v="Corporate"/>
    <s v="United States"/>
    <s v="Chicago"/>
    <x v="10"/>
    <n v="60623"/>
    <x v="2"/>
    <s v="FUR-BO-10003441"/>
    <x v="0"/>
    <s v="Bookcases"/>
    <x v="705"/>
    <n v="141.37199999999999"/>
    <n v="2"/>
    <n v="0.3"/>
    <n v="-14.137200000000014"/>
    <n v="1"/>
  </r>
  <r>
    <n v="2307"/>
    <s v="CA-2012-160794"/>
    <x v="1"/>
    <x v="705"/>
    <d v="2012-08-08T00:00:00"/>
    <x v="2"/>
    <s v="MS-17980"/>
    <x v="99"/>
    <s v="Corporate"/>
    <s v="United States"/>
    <s v="Houston"/>
    <x v="5"/>
    <n v="77041"/>
    <x v="2"/>
    <s v="OFF-PA-10004156"/>
    <x v="1"/>
    <s v="Paper"/>
    <x v="743"/>
    <n v="27.216000000000001"/>
    <n v="3"/>
    <n v="0.2"/>
    <n v="9.8657999999999983"/>
    <n v="1"/>
  </r>
  <r>
    <n v="2308"/>
    <s v="CA-2014-116225"/>
    <x v="3"/>
    <x v="60"/>
    <d v="2014-11-10T00:00:00"/>
    <x v="1"/>
    <s v="SV-20935"/>
    <x v="603"/>
    <s v="Consumer"/>
    <s v="United States"/>
    <s v="New York City"/>
    <x v="15"/>
    <n v="10009"/>
    <x v="3"/>
    <s v="TEC-AC-10001432"/>
    <x v="2"/>
    <s v="Accessories"/>
    <x v="471"/>
    <n v="390.75"/>
    <n v="5"/>
    <n v="0"/>
    <n v="171.93000000000006"/>
    <n v="1"/>
  </r>
  <r>
    <n v="2309"/>
    <s v="US-2014-120418"/>
    <x v="3"/>
    <x v="532"/>
    <d v="2014-06-13T00:00:00"/>
    <x v="2"/>
    <s v="BC-11125"/>
    <x v="604"/>
    <s v="Home Office"/>
    <s v="United States"/>
    <s v="Peoria"/>
    <x v="16"/>
    <n v="85345"/>
    <x v="1"/>
    <s v="FUR-CH-10001394"/>
    <x v="0"/>
    <s v="Chairs"/>
    <x v="648"/>
    <n v="280.79200000000003"/>
    <n v="1"/>
    <n v="0.2"/>
    <n v="35.098999999999961"/>
    <n v="1"/>
  </r>
  <r>
    <n v="2310"/>
    <s v="US-2014-120418"/>
    <x v="3"/>
    <x v="532"/>
    <d v="2014-06-13T00:00:00"/>
    <x v="2"/>
    <s v="BC-11125"/>
    <x v="604"/>
    <s v="Home Office"/>
    <s v="United States"/>
    <s v="Peoria"/>
    <x v="16"/>
    <n v="85345"/>
    <x v="1"/>
    <s v="OFF-ST-10002370"/>
    <x v="1"/>
    <s v="Storage"/>
    <x v="80"/>
    <n v="68.448000000000008"/>
    <n v="4"/>
    <n v="0.2"/>
    <n v="7.7003999999999948"/>
    <n v="0"/>
  </r>
  <r>
    <n v="2311"/>
    <s v="US-2014-120418"/>
    <x v="3"/>
    <x v="532"/>
    <d v="2014-06-13T00:00:00"/>
    <x v="2"/>
    <s v="BC-11125"/>
    <x v="604"/>
    <s v="Home Office"/>
    <s v="United States"/>
    <s v="Peoria"/>
    <x v="16"/>
    <n v="85345"/>
    <x v="1"/>
    <s v="OFF-AR-10002956"/>
    <x v="1"/>
    <s v="Art"/>
    <x v="660"/>
    <n v="88.04"/>
    <n v="5"/>
    <n v="0.2"/>
    <n v="6.602999999999998"/>
    <n v="0"/>
  </r>
  <r>
    <n v="2312"/>
    <s v="US-2014-120418"/>
    <x v="3"/>
    <x v="532"/>
    <d v="2014-06-13T00:00:00"/>
    <x v="2"/>
    <s v="BC-11125"/>
    <x v="604"/>
    <s v="Home Office"/>
    <s v="United States"/>
    <s v="Peoria"/>
    <x v="16"/>
    <n v="85345"/>
    <x v="1"/>
    <s v="OFF-AR-10001955"/>
    <x v="1"/>
    <s v="Art"/>
    <x v="1021"/>
    <n v="15.872"/>
    <n v="1"/>
    <n v="0.2"/>
    <n v="1.9839999999999982"/>
    <n v="0"/>
  </r>
  <r>
    <n v="2313"/>
    <s v="US-2014-120418"/>
    <x v="3"/>
    <x v="532"/>
    <d v="2014-06-13T00:00:00"/>
    <x v="2"/>
    <s v="BC-11125"/>
    <x v="604"/>
    <s v="Home Office"/>
    <s v="United States"/>
    <s v="Peoria"/>
    <x v="16"/>
    <n v="85345"/>
    <x v="1"/>
    <s v="OFF-ST-10001809"/>
    <x v="1"/>
    <s v="Storage"/>
    <x v="430"/>
    <n v="215.59200000000001"/>
    <n v="3"/>
    <n v="0.2"/>
    <n v="-48.508200000000009"/>
    <n v="0"/>
  </r>
  <r>
    <n v="2314"/>
    <s v="CA-2014-122035"/>
    <x v="3"/>
    <x v="228"/>
    <d v="2014-07-26T00:00:00"/>
    <x v="1"/>
    <s v="EM-13825"/>
    <x v="605"/>
    <s v="Corporate"/>
    <s v="United States"/>
    <s v="Sioux Falls"/>
    <x v="44"/>
    <n v="57103"/>
    <x v="2"/>
    <s v="OFF-LA-10004093"/>
    <x v="1"/>
    <s v="Labels"/>
    <x v="670"/>
    <n v="14.62"/>
    <n v="2"/>
    <n v="0"/>
    <n v="6.8713999999999995"/>
    <n v="1"/>
  </r>
  <r>
    <n v="2315"/>
    <s v="CA-2014-122035"/>
    <x v="3"/>
    <x v="228"/>
    <d v="2014-07-26T00:00:00"/>
    <x v="1"/>
    <s v="EM-13825"/>
    <x v="605"/>
    <s v="Corporate"/>
    <s v="United States"/>
    <s v="Sioux Falls"/>
    <x v="44"/>
    <n v="57103"/>
    <x v="2"/>
    <s v="OFF-AP-10002118"/>
    <x v="1"/>
    <s v="Appliances"/>
    <x v="77"/>
    <n v="416.32"/>
    <n v="2"/>
    <n v="0"/>
    <n v="112.40640000000002"/>
    <n v="0"/>
  </r>
  <r>
    <n v="2316"/>
    <s v="CA-2014-122035"/>
    <x v="3"/>
    <x v="228"/>
    <d v="2014-07-26T00:00:00"/>
    <x v="1"/>
    <s v="EM-13825"/>
    <x v="605"/>
    <s v="Corporate"/>
    <s v="United States"/>
    <s v="Sioux Falls"/>
    <x v="44"/>
    <n v="57103"/>
    <x v="2"/>
    <s v="OFF-BI-10000404"/>
    <x v="1"/>
    <s v="Binders"/>
    <x v="476"/>
    <n v="43"/>
    <n v="5"/>
    <n v="0"/>
    <n v="20.21"/>
    <n v="0"/>
  </r>
  <r>
    <n v="2317"/>
    <s v="CA-2014-122035"/>
    <x v="3"/>
    <x v="228"/>
    <d v="2014-07-26T00:00:00"/>
    <x v="1"/>
    <s v="EM-13825"/>
    <x v="605"/>
    <s v="Corporate"/>
    <s v="United States"/>
    <s v="Sioux Falls"/>
    <x v="44"/>
    <n v="57103"/>
    <x v="2"/>
    <s v="FUR-CH-10003833"/>
    <x v="0"/>
    <s v="Chairs"/>
    <x v="1200"/>
    <n v="182.94"/>
    <n v="3"/>
    <n v="0"/>
    <n v="27.440999999999995"/>
    <n v="0"/>
  </r>
  <r>
    <n v="2318"/>
    <s v="CA-2014-122035"/>
    <x v="3"/>
    <x v="228"/>
    <d v="2014-07-26T00:00:00"/>
    <x v="1"/>
    <s v="EM-13825"/>
    <x v="605"/>
    <s v="Corporate"/>
    <s v="United States"/>
    <s v="Sioux Falls"/>
    <x v="44"/>
    <n v="57103"/>
    <x v="2"/>
    <s v="OFF-BI-10002072"/>
    <x v="1"/>
    <s v="Binders"/>
    <x v="830"/>
    <n v="60.83"/>
    <n v="7"/>
    <n v="0"/>
    <n v="30.414999999999999"/>
    <n v="0"/>
  </r>
  <r>
    <n v="2319"/>
    <s v="CA-2014-122035"/>
    <x v="3"/>
    <x v="228"/>
    <d v="2014-07-26T00:00:00"/>
    <x v="1"/>
    <s v="EM-13825"/>
    <x v="605"/>
    <s v="Corporate"/>
    <s v="United States"/>
    <s v="Sioux Falls"/>
    <x v="44"/>
    <n v="57103"/>
    <x v="2"/>
    <s v="TEC-AC-10003095"/>
    <x v="2"/>
    <s v="Accessories"/>
    <x v="1277"/>
    <n v="389.97"/>
    <n v="3"/>
    <n v="0"/>
    <n v="132.58980000000003"/>
    <n v="0"/>
  </r>
  <r>
    <n v="2320"/>
    <s v="CA-2012-117828"/>
    <x v="1"/>
    <x v="706"/>
    <d v="2012-12-26T00:00:00"/>
    <x v="2"/>
    <s v="BD-11500"/>
    <x v="214"/>
    <s v="Consumer"/>
    <s v="United States"/>
    <s v="Richmond"/>
    <x v="17"/>
    <n v="23223"/>
    <x v="0"/>
    <s v="OFF-AP-10001563"/>
    <x v="1"/>
    <s v="Appliances"/>
    <x v="530"/>
    <n v="194.32"/>
    <n v="4"/>
    <n v="0"/>
    <n v="56.352799999999974"/>
    <n v="1"/>
  </r>
  <r>
    <n v="2321"/>
    <s v="CA-2014-165491"/>
    <x v="3"/>
    <x v="177"/>
    <d v="2014-03-25T00:00:00"/>
    <x v="1"/>
    <s v="HW-14935"/>
    <x v="304"/>
    <s v="Corporate"/>
    <s v="United States"/>
    <s v="Seattle"/>
    <x v="4"/>
    <n v="98115"/>
    <x v="1"/>
    <s v="TEC-AC-10000358"/>
    <x v="2"/>
    <s v="Accessories"/>
    <x v="1278"/>
    <n v="265.93"/>
    <n v="7"/>
    <n v="0"/>
    <n v="63.8232"/>
    <n v="1"/>
  </r>
  <r>
    <n v="2322"/>
    <s v="CA-2012-109470"/>
    <x v="1"/>
    <x v="620"/>
    <d v="2013-01-03T00:00:00"/>
    <x v="0"/>
    <s v="KC-16255"/>
    <x v="346"/>
    <s v="Corporate"/>
    <s v="United States"/>
    <s v="Henderson"/>
    <x v="0"/>
    <n v="42420"/>
    <x v="0"/>
    <s v="OFF-BI-10004492"/>
    <x v="1"/>
    <s v="Binders"/>
    <x v="347"/>
    <n v="94.74"/>
    <n v="3"/>
    <n v="0"/>
    <n v="44.527799999999992"/>
    <n v="1"/>
  </r>
  <r>
    <n v="2323"/>
    <s v="CA-2012-109470"/>
    <x v="1"/>
    <x v="620"/>
    <d v="2013-01-03T00:00:00"/>
    <x v="0"/>
    <s v="KC-16255"/>
    <x v="346"/>
    <s v="Corporate"/>
    <s v="United States"/>
    <s v="Henderson"/>
    <x v="0"/>
    <n v="42420"/>
    <x v="0"/>
    <s v="OFF-BI-10001072"/>
    <x v="1"/>
    <s v="Binders"/>
    <x v="277"/>
    <n v="60.64"/>
    <n v="4"/>
    <n v="0"/>
    <n v="27.894399999999997"/>
    <n v="0"/>
  </r>
  <r>
    <n v="2324"/>
    <s v="CA-2012-109470"/>
    <x v="1"/>
    <x v="620"/>
    <d v="2013-01-03T00:00:00"/>
    <x v="0"/>
    <s v="KC-16255"/>
    <x v="346"/>
    <s v="Corporate"/>
    <s v="United States"/>
    <s v="Henderson"/>
    <x v="0"/>
    <n v="42420"/>
    <x v="0"/>
    <s v="OFF-BI-10003707"/>
    <x v="1"/>
    <s v="Binders"/>
    <x v="776"/>
    <n v="76.3"/>
    <n v="5"/>
    <n v="0"/>
    <n v="38.15"/>
    <n v="0"/>
  </r>
  <r>
    <n v="2325"/>
    <s v="CA-2012-109470"/>
    <x v="1"/>
    <x v="620"/>
    <d v="2013-01-03T00:00:00"/>
    <x v="0"/>
    <s v="KC-16255"/>
    <x v="346"/>
    <s v="Corporate"/>
    <s v="United States"/>
    <s v="Henderson"/>
    <x v="0"/>
    <n v="42420"/>
    <x v="0"/>
    <s v="OFF-BI-10000977"/>
    <x v="1"/>
    <s v="Binders"/>
    <x v="982"/>
    <n v="364.79999999999995"/>
    <n v="12"/>
    <n v="0"/>
    <n v="167.80799999999999"/>
    <n v="0"/>
  </r>
  <r>
    <n v="2326"/>
    <s v="CA-2012-105102"/>
    <x v="1"/>
    <x v="426"/>
    <d v="2012-09-19T00:00:00"/>
    <x v="0"/>
    <s v="BM-11575"/>
    <x v="606"/>
    <s v="Corporate"/>
    <s v="United States"/>
    <s v="New York City"/>
    <x v="15"/>
    <n v="10035"/>
    <x v="3"/>
    <s v="OFF-BI-10002082"/>
    <x v="1"/>
    <s v="Binders"/>
    <x v="1173"/>
    <n v="79.872000000000014"/>
    <n v="3"/>
    <n v="0.2"/>
    <n v="29.951999999999998"/>
    <n v="1"/>
  </r>
  <r>
    <n v="2327"/>
    <s v="CA-2012-105102"/>
    <x v="1"/>
    <x v="426"/>
    <d v="2012-09-19T00:00:00"/>
    <x v="0"/>
    <s v="BM-11575"/>
    <x v="606"/>
    <s v="Corporate"/>
    <s v="United States"/>
    <s v="New York City"/>
    <x v="15"/>
    <n v="10035"/>
    <x v="3"/>
    <s v="FUR-BO-10004709"/>
    <x v="0"/>
    <s v="Bookcases"/>
    <x v="263"/>
    <n v="46.384"/>
    <n v="1"/>
    <n v="0.2"/>
    <n v="1.1596000000000011"/>
    <n v="0"/>
  </r>
  <r>
    <n v="2328"/>
    <s v="CA-2012-105102"/>
    <x v="1"/>
    <x v="426"/>
    <d v="2012-09-19T00:00:00"/>
    <x v="0"/>
    <s v="BM-11575"/>
    <x v="606"/>
    <s v="Corporate"/>
    <s v="United States"/>
    <s v="New York City"/>
    <x v="15"/>
    <n v="10035"/>
    <x v="3"/>
    <s v="OFF-PA-10002365"/>
    <x v="1"/>
    <s v="Paper"/>
    <x v="12"/>
    <n v="12.96"/>
    <n v="2"/>
    <n v="0"/>
    <n v="6.2208000000000006"/>
    <n v="0"/>
  </r>
  <r>
    <n v="2329"/>
    <s v="CA-2014-138422"/>
    <x v="3"/>
    <x v="397"/>
    <d v="2014-09-27T00:00:00"/>
    <x v="2"/>
    <s v="KN-16705"/>
    <x v="607"/>
    <s v="Home Office"/>
    <s v="United States"/>
    <s v="Fort Collins"/>
    <x v="22"/>
    <n v="80525"/>
    <x v="1"/>
    <s v="OFF-EN-10004147"/>
    <x v="1"/>
    <s v="Envelopes"/>
    <x v="1279"/>
    <n v="14.352000000000002"/>
    <n v="3"/>
    <n v="0.2"/>
    <n v="5.2026000000000003"/>
    <n v="1"/>
  </r>
  <r>
    <n v="2330"/>
    <s v="US-2012-147739"/>
    <x v="1"/>
    <x v="707"/>
    <d v="2012-12-29T00:00:00"/>
    <x v="1"/>
    <s v="JD-16150"/>
    <x v="251"/>
    <s v="Corporate"/>
    <s v="United States"/>
    <s v="Philadelphia"/>
    <x v="9"/>
    <n v="19140"/>
    <x v="3"/>
    <s v="FUR-FU-10001468"/>
    <x v="0"/>
    <s v="Furnishings"/>
    <x v="1280"/>
    <n v="547.13599999999997"/>
    <n v="4"/>
    <n v="0.2"/>
    <n v="-68.392000000000053"/>
    <n v="1"/>
  </r>
  <r>
    <n v="2331"/>
    <s v="CA-2013-155187"/>
    <x v="0"/>
    <x v="446"/>
    <d v="2013-09-27T00:00:00"/>
    <x v="0"/>
    <s v="LA-16780"/>
    <x v="156"/>
    <s v="Corporate"/>
    <s v="United States"/>
    <s v="Los Angeles"/>
    <x v="1"/>
    <n v="90004"/>
    <x v="1"/>
    <s v="OFF-ST-10000642"/>
    <x v="1"/>
    <s v="Storage"/>
    <x v="192"/>
    <n v="41.96"/>
    <n v="2"/>
    <n v="0"/>
    <n v="2.9371999999999971"/>
    <n v="1"/>
  </r>
  <r>
    <n v="2332"/>
    <s v="CA-2013-155187"/>
    <x v="0"/>
    <x v="446"/>
    <d v="2013-09-27T00:00:00"/>
    <x v="0"/>
    <s v="LA-16780"/>
    <x v="156"/>
    <s v="Corporate"/>
    <s v="United States"/>
    <s v="Los Angeles"/>
    <x v="1"/>
    <n v="90004"/>
    <x v="1"/>
    <s v="OFF-PA-10000380"/>
    <x v="1"/>
    <s v="Paper"/>
    <x v="1281"/>
    <n v="41.7"/>
    <n v="5"/>
    <n v="0"/>
    <n v="20.85"/>
    <n v="0"/>
  </r>
  <r>
    <n v="2333"/>
    <s v="CA-2014-169285"/>
    <x v="3"/>
    <x v="708"/>
    <d v="2014-03-26T00:00:00"/>
    <x v="1"/>
    <s v="RW-19690"/>
    <x v="355"/>
    <s v="Consumer"/>
    <s v="United States"/>
    <s v="Lafayette"/>
    <x v="14"/>
    <n v="47905"/>
    <x v="2"/>
    <s v="OFF-PA-10004071"/>
    <x v="1"/>
    <s v="Paper"/>
    <x v="412"/>
    <n v="277.39999999999998"/>
    <n v="5"/>
    <n v="0"/>
    <n v="133.15199999999999"/>
    <n v="1"/>
  </r>
  <r>
    <n v="2334"/>
    <s v="CA-2014-169285"/>
    <x v="3"/>
    <x v="708"/>
    <d v="2014-03-26T00:00:00"/>
    <x v="1"/>
    <s v="RW-19690"/>
    <x v="355"/>
    <s v="Consumer"/>
    <s v="United States"/>
    <s v="Lafayette"/>
    <x v="14"/>
    <n v="47905"/>
    <x v="2"/>
    <s v="OFF-PA-10004971"/>
    <x v="1"/>
    <s v="Paper"/>
    <x v="604"/>
    <n v="5.78"/>
    <n v="1"/>
    <n v="0"/>
    <n v="2.8322000000000003"/>
    <n v="0"/>
  </r>
  <r>
    <n v="2335"/>
    <s v="CA-2011-140886"/>
    <x v="2"/>
    <x v="587"/>
    <d v="2011-10-04T00:00:00"/>
    <x v="1"/>
    <s v="KW-16570"/>
    <x v="608"/>
    <s v="Consumer"/>
    <s v="United States"/>
    <s v="Clarksville"/>
    <x v="18"/>
    <n v="37042"/>
    <x v="0"/>
    <s v="OFF-AP-10000696"/>
    <x v="1"/>
    <s v="Appliances"/>
    <x v="332"/>
    <n v="69.216000000000008"/>
    <n v="6"/>
    <n v="0.2"/>
    <n v="11.247599999999995"/>
    <n v="1"/>
  </r>
  <r>
    <n v="2336"/>
    <s v="CA-2014-152695"/>
    <x v="3"/>
    <x v="389"/>
    <d v="2014-12-11T00:00:00"/>
    <x v="3"/>
    <s v="CC-12220"/>
    <x v="417"/>
    <s v="Consumer"/>
    <s v="United States"/>
    <s v="Fairfield"/>
    <x v="29"/>
    <n v="6824"/>
    <x v="3"/>
    <s v="OFF-EN-10004030"/>
    <x v="1"/>
    <s v="Envelopes"/>
    <x v="135"/>
    <n v="10.86"/>
    <n v="3"/>
    <n v="0"/>
    <n v="5.1042000000000005"/>
    <n v="1"/>
  </r>
  <r>
    <n v="2337"/>
    <s v="CA-2014-152695"/>
    <x v="3"/>
    <x v="389"/>
    <d v="2014-12-11T00:00:00"/>
    <x v="3"/>
    <s v="CC-12220"/>
    <x v="417"/>
    <s v="Consumer"/>
    <s v="United States"/>
    <s v="Fairfield"/>
    <x v="29"/>
    <n v="6824"/>
    <x v="3"/>
    <s v="OFF-AP-10000026"/>
    <x v="1"/>
    <s v="Appliances"/>
    <x v="1282"/>
    <n v="426.78999999999996"/>
    <n v="7"/>
    <n v="0"/>
    <n v="123.76909999999995"/>
    <n v="0"/>
  </r>
  <r>
    <n v="2338"/>
    <s v="CA-2011-110639"/>
    <x v="2"/>
    <x v="709"/>
    <d v="2011-08-23T00:00:00"/>
    <x v="3"/>
    <s v="RH-19495"/>
    <x v="302"/>
    <s v="Consumer"/>
    <s v="United States"/>
    <s v="New York City"/>
    <x v="15"/>
    <n v="10009"/>
    <x v="3"/>
    <s v="OFF-PA-10003936"/>
    <x v="1"/>
    <s v="Paper"/>
    <x v="1283"/>
    <n v="25.92"/>
    <n v="4"/>
    <n v="0"/>
    <n v="12.441600000000001"/>
    <n v="1"/>
  </r>
  <r>
    <n v="2339"/>
    <s v="CA-2011-110639"/>
    <x v="2"/>
    <x v="709"/>
    <d v="2011-08-23T00:00:00"/>
    <x v="3"/>
    <s v="RH-19495"/>
    <x v="302"/>
    <s v="Consumer"/>
    <s v="United States"/>
    <s v="New York City"/>
    <x v="15"/>
    <n v="10009"/>
    <x v="3"/>
    <s v="OFF-PA-10004530"/>
    <x v="1"/>
    <s v="Paper"/>
    <x v="491"/>
    <n v="45.92"/>
    <n v="4"/>
    <n v="0"/>
    <n v="22.500800000000002"/>
    <n v="0"/>
  </r>
  <r>
    <n v="2340"/>
    <s v="CA-2011-121727"/>
    <x v="2"/>
    <x v="710"/>
    <d v="2011-08-24T00:00:00"/>
    <x v="1"/>
    <s v="JK-15625"/>
    <x v="600"/>
    <s v="Consumer"/>
    <s v="United States"/>
    <s v="Columbus"/>
    <x v="24"/>
    <n v="43229"/>
    <x v="3"/>
    <s v="OFF-AR-10004930"/>
    <x v="1"/>
    <s v="Art"/>
    <x v="87"/>
    <n v="10.72"/>
    <n v="2"/>
    <n v="0.2"/>
    <n v="1.7419999999999987"/>
    <n v="1"/>
  </r>
  <r>
    <n v="2341"/>
    <s v="CA-2013-137736"/>
    <x v="0"/>
    <x v="338"/>
    <d v="2013-11-16T00:00:00"/>
    <x v="1"/>
    <s v="DC-13285"/>
    <x v="290"/>
    <s v="Consumer"/>
    <s v="United States"/>
    <s v="Warner Robins"/>
    <x v="32"/>
    <n v="31088"/>
    <x v="0"/>
    <s v="OFF-AR-10004999"/>
    <x v="1"/>
    <s v="Art"/>
    <x v="864"/>
    <n v="41.86"/>
    <n v="7"/>
    <n v="0"/>
    <n v="10.465"/>
    <n v="1"/>
  </r>
  <r>
    <n v="2342"/>
    <s v="US-2011-143231"/>
    <x v="2"/>
    <x v="520"/>
    <d v="2012-01-03T00:00:00"/>
    <x v="2"/>
    <s v="GM-14455"/>
    <x v="39"/>
    <s v="Home Office"/>
    <s v="United States"/>
    <s v="Franklin"/>
    <x v="31"/>
    <n v="2038"/>
    <x v="3"/>
    <s v="FUR-FU-10002501"/>
    <x v="0"/>
    <s v="Furnishings"/>
    <x v="1284"/>
    <n v="63.2"/>
    <n v="5"/>
    <n v="0"/>
    <n v="23.384"/>
    <n v="1"/>
  </r>
  <r>
    <n v="2343"/>
    <s v="US-2011-143231"/>
    <x v="2"/>
    <x v="520"/>
    <d v="2012-01-03T00:00:00"/>
    <x v="2"/>
    <s v="GM-14455"/>
    <x v="39"/>
    <s v="Home Office"/>
    <s v="United States"/>
    <s v="Franklin"/>
    <x v="31"/>
    <n v="2038"/>
    <x v="3"/>
    <s v="TEC-AC-10000358"/>
    <x v="2"/>
    <s v="Accessories"/>
    <x v="1278"/>
    <n v="113.97"/>
    <n v="3"/>
    <n v="0"/>
    <n v="27.352799999999998"/>
    <n v="0"/>
  </r>
  <r>
    <n v="2344"/>
    <s v="US-2011-155894"/>
    <x v="2"/>
    <x v="711"/>
    <d v="2011-07-30T00:00:00"/>
    <x v="0"/>
    <s v="CL-11890"/>
    <x v="488"/>
    <s v="Consumer"/>
    <s v="United States"/>
    <s v="Chicago"/>
    <x v="10"/>
    <n v="60623"/>
    <x v="2"/>
    <s v="OFF-ST-10004804"/>
    <x v="1"/>
    <s v="Storage"/>
    <x v="230"/>
    <n v="123.55199999999999"/>
    <n v="3"/>
    <n v="0.2"/>
    <n v="-29.343599999999995"/>
    <n v="1"/>
  </r>
  <r>
    <n v="2345"/>
    <s v="CA-2013-119025"/>
    <x v="0"/>
    <x v="712"/>
    <d v="2013-02-28T00:00:00"/>
    <x v="1"/>
    <s v="PV-18985"/>
    <x v="391"/>
    <s v="Home Office"/>
    <s v="United States"/>
    <s v="Milwaukee"/>
    <x v="6"/>
    <n v="53209"/>
    <x v="2"/>
    <s v="OFF-AP-10001205"/>
    <x v="1"/>
    <s v="Appliances"/>
    <x v="1285"/>
    <n v="490.32"/>
    <n v="9"/>
    <n v="0"/>
    <n v="137.28960000000004"/>
    <n v="1"/>
  </r>
  <r>
    <n v="2346"/>
    <s v="CA-2013-159373"/>
    <x v="0"/>
    <x v="69"/>
    <d v="2013-03-19T00:00:00"/>
    <x v="1"/>
    <s v="LT-17110"/>
    <x v="299"/>
    <s v="Consumer"/>
    <s v="United States"/>
    <s v="San Antonio"/>
    <x v="5"/>
    <n v="78207"/>
    <x v="2"/>
    <s v="OFF-PA-10000659"/>
    <x v="1"/>
    <s v="Paper"/>
    <x v="1286"/>
    <n v="70.08"/>
    <n v="5"/>
    <n v="0.2"/>
    <n v="24.527999999999995"/>
    <n v="1"/>
  </r>
  <r>
    <n v="2347"/>
    <s v="CA-2013-159373"/>
    <x v="0"/>
    <x v="69"/>
    <d v="2013-03-19T00:00:00"/>
    <x v="1"/>
    <s v="LT-17110"/>
    <x v="299"/>
    <s v="Consumer"/>
    <s v="United States"/>
    <s v="San Antonio"/>
    <x v="5"/>
    <n v="78207"/>
    <x v="2"/>
    <s v="OFF-BI-10004141"/>
    <x v="1"/>
    <s v="Binders"/>
    <x v="1287"/>
    <n v="1.2719999999999998"/>
    <n v="2"/>
    <n v="0.8"/>
    <n v="-2.1624000000000012"/>
    <n v="0"/>
  </r>
  <r>
    <n v="2348"/>
    <s v="CA-2013-159373"/>
    <x v="0"/>
    <x v="69"/>
    <d v="2013-03-19T00:00:00"/>
    <x v="1"/>
    <s v="LT-17110"/>
    <x v="299"/>
    <s v="Consumer"/>
    <s v="United States"/>
    <s v="San Antonio"/>
    <x v="5"/>
    <n v="78207"/>
    <x v="2"/>
    <s v="FUR-TA-10004619"/>
    <x v="0"/>
    <s v="Tables"/>
    <x v="882"/>
    <n v="557.58500000000004"/>
    <n v="5"/>
    <n v="0.3"/>
    <n v="0"/>
    <n v="0"/>
  </r>
  <r>
    <n v="2349"/>
    <s v="CA-2014-109701"/>
    <x v="3"/>
    <x v="574"/>
    <d v="2014-12-04T00:00:00"/>
    <x v="3"/>
    <s v="AM-10360"/>
    <x v="87"/>
    <s v="Corporate"/>
    <s v="United States"/>
    <s v="Los Angeles"/>
    <x v="1"/>
    <n v="90032"/>
    <x v="1"/>
    <s v="OFF-BI-10004187"/>
    <x v="1"/>
    <s v="Binders"/>
    <x v="33"/>
    <n v="9.0240000000000009"/>
    <n v="6"/>
    <n v="0.2"/>
    <n v="3.1583999999999985"/>
    <n v="1"/>
  </r>
  <r>
    <n v="2350"/>
    <s v="CA-2014-109701"/>
    <x v="3"/>
    <x v="574"/>
    <d v="2014-12-04T00:00:00"/>
    <x v="3"/>
    <s v="AM-10360"/>
    <x v="87"/>
    <s v="Corporate"/>
    <s v="United States"/>
    <s v="Los Angeles"/>
    <x v="1"/>
    <n v="90032"/>
    <x v="1"/>
    <s v="OFF-BI-10000632"/>
    <x v="1"/>
    <s v="Binders"/>
    <x v="1288"/>
    <n v="69.456000000000003"/>
    <n v="2"/>
    <n v="0.2"/>
    <n v="22.573199999999996"/>
    <n v="0"/>
  </r>
  <r>
    <n v="2351"/>
    <s v="CA-2014-109701"/>
    <x v="3"/>
    <x v="574"/>
    <d v="2014-12-04T00:00:00"/>
    <x v="3"/>
    <s v="AM-10360"/>
    <x v="87"/>
    <s v="Corporate"/>
    <s v="United States"/>
    <s v="Los Angeles"/>
    <x v="1"/>
    <n v="90032"/>
    <x v="1"/>
    <s v="OFF-PA-10003724"/>
    <x v="1"/>
    <s v="Paper"/>
    <x v="357"/>
    <n v="10.86"/>
    <n v="2"/>
    <n v="0"/>
    <n v="5.3213999999999997"/>
    <n v="0"/>
  </r>
  <r>
    <n v="2352"/>
    <s v="CA-2014-109701"/>
    <x v="3"/>
    <x v="574"/>
    <d v="2014-12-04T00:00:00"/>
    <x v="3"/>
    <s v="AM-10360"/>
    <x v="87"/>
    <s v="Corporate"/>
    <s v="United States"/>
    <s v="Los Angeles"/>
    <x v="1"/>
    <n v="90032"/>
    <x v="1"/>
    <s v="OFF-AP-10002765"/>
    <x v="1"/>
    <s v="Appliances"/>
    <x v="1252"/>
    <n v="79.47"/>
    <n v="3"/>
    <n v="0"/>
    <n v="22.251600000000003"/>
    <n v="0"/>
  </r>
  <r>
    <n v="2353"/>
    <s v="CA-2014-109701"/>
    <x v="3"/>
    <x v="574"/>
    <d v="2014-12-04T00:00:00"/>
    <x v="3"/>
    <s v="AM-10360"/>
    <x v="87"/>
    <s v="Corporate"/>
    <s v="United States"/>
    <s v="Los Angeles"/>
    <x v="1"/>
    <n v="90032"/>
    <x v="1"/>
    <s v="OFF-AR-10001868"/>
    <x v="1"/>
    <s v="Art"/>
    <x v="59"/>
    <n v="10.08"/>
    <n v="6"/>
    <n v="0"/>
    <n v="5.04"/>
    <n v="0"/>
  </r>
  <r>
    <n v="2354"/>
    <s v="CA-2012-111514"/>
    <x v="1"/>
    <x v="284"/>
    <d v="2012-09-02T00:00:00"/>
    <x v="2"/>
    <s v="SC-20260"/>
    <x v="609"/>
    <s v="Corporate"/>
    <s v="United States"/>
    <s v="San Francisco"/>
    <x v="1"/>
    <n v="94122"/>
    <x v="1"/>
    <s v="FUR-BO-10002545"/>
    <x v="0"/>
    <s v="Bookcases"/>
    <x v="37"/>
    <n v="1552.8309999999999"/>
    <n v="7"/>
    <n v="0.15"/>
    <n v="200.95460000000008"/>
    <n v="1"/>
  </r>
  <r>
    <n v="2355"/>
    <s v="CA-2012-111514"/>
    <x v="1"/>
    <x v="284"/>
    <d v="2012-09-02T00:00:00"/>
    <x v="2"/>
    <s v="SC-20260"/>
    <x v="609"/>
    <s v="Corporate"/>
    <s v="United States"/>
    <s v="San Francisco"/>
    <x v="1"/>
    <n v="94122"/>
    <x v="1"/>
    <s v="OFF-BI-10002735"/>
    <x v="1"/>
    <s v="Binders"/>
    <x v="141"/>
    <n v="137.24"/>
    <n v="5"/>
    <n v="0.2"/>
    <n v="46.3185"/>
    <n v="0"/>
  </r>
  <r>
    <n v="2356"/>
    <s v="CA-2012-111514"/>
    <x v="1"/>
    <x v="284"/>
    <d v="2012-09-02T00:00:00"/>
    <x v="2"/>
    <s v="SC-20260"/>
    <x v="609"/>
    <s v="Corporate"/>
    <s v="United States"/>
    <s v="San Francisco"/>
    <x v="1"/>
    <n v="94122"/>
    <x v="1"/>
    <s v="TEC-AC-10004864"/>
    <x v="2"/>
    <s v="Accessories"/>
    <x v="1289"/>
    <n v="36.51"/>
    <n v="1"/>
    <n v="0"/>
    <n v="15.699300000000001"/>
    <n v="0"/>
  </r>
  <r>
    <n v="2357"/>
    <s v="CA-2012-111514"/>
    <x v="1"/>
    <x v="284"/>
    <d v="2012-09-02T00:00:00"/>
    <x v="2"/>
    <s v="SC-20260"/>
    <x v="609"/>
    <s v="Corporate"/>
    <s v="United States"/>
    <s v="San Francisco"/>
    <x v="1"/>
    <n v="94122"/>
    <x v="1"/>
    <s v="TEC-MA-10000597"/>
    <x v="2"/>
    <s v="Machines"/>
    <x v="1290"/>
    <n v="239.976"/>
    <n v="3"/>
    <n v="0.2"/>
    <n v="80.991899999999987"/>
    <n v="0"/>
  </r>
  <r>
    <n v="2358"/>
    <s v="US-2011-148838"/>
    <x v="2"/>
    <x v="461"/>
    <d v="2011-03-21T00:00:00"/>
    <x v="1"/>
    <s v="CP-12340"/>
    <x v="291"/>
    <s v="Corporate"/>
    <s v="United States"/>
    <s v="New York City"/>
    <x v="15"/>
    <n v="10024"/>
    <x v="3"/>
    <s v="FUR-TA-10003473"/>
    <x v="0"/>
    <s v="Tables"/>
    <x v="214"/>
    <n v="1579.7460000000001"/>
    <n v="7"/>
    <n v="0.4"/>
    <n v="-447.59469999999988"/>
    <n v="1"/>
  </r>
  <r>
    <n v="2359"/>
    <s v="US-2011-148838"/>
    <x v="2"/>
    <x v="461"/>
    <d v="2011-03-21T00:00:00"/>
    <x v="1"/>
    <s v="CP-12340"/>
    <x v="291"/>
    <s v="Corporate"/>
    <s v="United States"/>
    <s v="New York City"/>
    <x v="15"/>
    <n v="10024"/>
    <x v="3"/>
    <s v="FUR-TA-10001950"/>
    <x v="0"/>
    <s v="Tables"/>
    <x v="1275"/>
    <n v="1071.576"/>
    <n v="4"/>
    <n v="0.4"/>
    <n v="-553.64760000000001"/>
    <n v="0"/>
  </r>
  <r>
    <n v="2360"/>
    <s v="US-2011-148838"/>
    <x v="2"/>
    <x v="461"/>
    <d v="2011-03-21T00:00:00"/>
    <x v="1"/>
    <s v="CP-12340"/>
    <x v="291"/>
    <s v="Corporate"/>
    <s v="United States"/>
    <s v="New York City"/>
    <x v="15"/>
    <n v="10024"/>
    <x v="3"/>
    <s v="FUR-TA-10004175"/>
    <x v="0"/>
    <s v="Tables"/>
    <x v="1146"/>
    <n v="613.90800000000002"/>
    <n v="3"/>
    <n v="0.4"/>
    <n v="-122.78160000000003"/>
    <n v="0"/>
  </r>
  <r>
    <n v="2361"/>
    <s v="US-2011-148838"/>
    <x v="2"/>
    <x v="461"/>
    <d v="2011-03-21T00:00:00"/>
    <x v="1"/>
    <s v="CP-12340"/>
    <x v="291"/>
    <s v="Corporate"/>
    <s v="United States"/>
    <s v="New York City"/>
    <x v="15"/>
    <n v="10024"/>
    <x v="3"/>
    <s v="OFF-PA-10002960"/>
    <x v="1"/>
    <s v="Paper"/>
    <x v="1291"/>
    <n v="34.86"/>
    <n v="7"/>
    <n v="0"/>
    <n v="16.3842"/>
    <n v="0"/>
  </r>
  <r>
    <n v="2362"/>
    <s v="US-2011-148838"/>
    <x v="2"/>
    <x v="461"/>
    <d v="2011-03-21T00:00:00"/>
    <x v="1"/>
    <s v="CP-12340"/>
    <x v="291"/>
    <s v="Corporate"/>
    <s v="United States"/>
    <s v="New York City"/>
    <x v="15"/>
    <n v="10024"/>
    <x v="3"/>
    <s v="OFF-PA-10000919"/>
    <x v="1"/>
    <s v="Paper"/>
    <x v="1292"/>
    <n v="155.04"/>
    <n v="4"/>
    <n v="0"/>
    <n v="75.9696"/>
    <n v="0"/>
  </r>
  <r>
    <n v="2363"/>
    <s v="CA-2014-136497"/>
    <x v="3"/>
    <x v="513"/>
    <d v="2014-04-21T00:00:00"/>
    <x v="1"/>
    <s v="RF-19840"/>
    <x v="167"/>
    <s v="Consumer"/>
    <s v="United States"/>
    <s v="Columbus"/>
    <x v="24"/>
    <n v="43229"/>
    <x v="3"/>
    <s v="OFF-BI-10001553"/>
    <x v="1"/>
    <s v="Binders"/>
    <x v="1293"/>
    <n v="13.710000000000003"/>
    <n v="5"/>
    <n v="0.7"/>
    <n v="-10.053999999999998"/>
    <n v="1"/>
  </r>
  <r>
    <n v="2364"/>
    <s v="US-2013-108637"/>
    <x v="0"/>
    <x v="69"/>
    <d v="2013-03-19T00:00:00"/>
    <x v="1"/>
    <s v="AB-10060"/>
    <x v="144"/>
    <s v="Home Office"/>
    <s v="United States"/>
    <s v="Waynesboro"/>
    <x v="17"/>
    <n v="22980"/>
    <x v="0"/>
    <s v="FUR-FU-10004864"/>
    <x v="0"/>
    <s v="Furnishings"/>
    <x v="436"/>
    <n v="127.88"/>
    <n v="2"/>
    <n v="0"/>
    <n v="40.921599999999998"/>
    <n v="1"/>
  </r>
  <r>
    <n v="2365"/>
    <s v="US-2013-108637"/>
    <x v="0"/>
    <x v="69"/>
    <d v="2013-03-19T00:00:00"/>
    <x v="1"/>
    <s v="AB-10060"/>
    <x v="144"/>
    <s v="Home Office"/>
    <s v="United States"/>
    <s v="Waynesboro"/>
    <x v="17"/>
    <n v="22980"/>
    <x v="0"/>
    <s v="OFF-AP-10004540"/>
    <x v="1"/>
    <s v="Appliances"/>
    <x v="1294"/>
    <n v="160.32"/>
    <n v="2"/>
    <n v="0"/>
    <n v="44.889600000000002"/>
    <n v="0"/>
  </r>
  <r>
    <n v="2366"/>
    <s v="US-2013-108637"/>
    <x v="0"/>
    <x v="69"/>
    <d v="2013-03-19T00:00:00"/>
    <x v="1"/>
    <s v="AB-10060"/>
    <x v="144"/>
    <s v="Home Office"/>
    <s v="United States"/>
    <s v="Waynesboro"/>
    <x v="17"/>
    <n v="22980"/>
    <x v="0"/>
    <s v="OFF-BI-10004965"/>
    <x v="1"/>
    <s v="Binders"/>
    <x v="1005"/>
    <n v="46"/>
    <n v="4"/>
    <n v="0"/>
    <n v="20.7"/>
    <n v="0"/>
  </r>
  <r>
    <n v="2367"/>
    <s v="CA-2011-102295"/>
    <x v="2"/>
    <x v="156"/>
    <d v="2011-11-26T00:00:00"/>
    <x v="0"/>
    <s v="EH-13990"/>
    <x v="552"/>
    <s v="Consumer"/>
    <s v="United States"/>
    <s v="Sacramento"/>
    <x v="1"/>
    <n v="95823"/>
    <x v="1"/>
    <s v="FUR-CH-10001714"/>
    <x v="0"/>
    <s v="Chairs"/>
    <x v="1295"/>
    <n v="120.71199999999999"/>
    <n v="1"/>
    <n v="0.2"/>
    <n v="-18.106799999999993"/>
    <n v="1"/>
  </r>
  <r>
    <n v="2368"/>
    <s v="CA-2014-123659"/>
    <x v="3"/>
    <x v="516"/>
    <d v="2014-02-14T00:00:00"/>
    <x v="2"/>
    <s v="MN-17935"/>
    <x v="438"/>
    <s v="Consumer"/>
    <s v="United States"/>
    <s v="Clinton"/>
    <x v="39"/>
    <n v="20735"/>
    <x v="3"/>
    <s v="OFF-PA-10002464"/>
    <x v="1"/>
    <s v="Paper"/>
    <x v="993"/>
    <n v="23.12"/>
    <n v="4"/>
    <n v="0"/>
    <n v="11.328800000000001"/>
    <n v="1"/>
  </r>
  <r>
    <n v="2369"/>
    <s v="US-2013-129469"/>
    <x v="0"/>
    <x v="713"/>
    <d v="2013-09-28T00:00:00"/>
    <x v="1"/>
    <s v="KL-16555"/>
    <x v="126"/>
    <s v="Corporate"/>
    <s v="United States"/>
    <s v="Fairfield"/>
    <x v="24"/>
    <n v="45014"/>
    <x v="3"/>
    <s v="FUR-FU-10002298"/>
    <x v="0"/>
    <s v="Furnishings"/>
    <x v="1296"/>
    <n v="532.70400000000006"/>
    <n v="6"/>
    <n v="0.2"/>
    <n v="-26.635200000000026"/>
    <n v="1"/>
  </r>
  <r>
    <n v="2370"/>
    <s v="US-2013-129469"/>
    <x v="0"/>
    <x v="713"/>
    <d v="2013-09-28T00:00:00"/>
    <x v="1"/>
    <s v="KL-16555"/>
    <x v="126"/>
    <s v="Corporate"/>
    <s v="United States"/>
    <s v="Fairfield"/>
    <x v="24"/>
    <n v="45014"/>
    <x v="3"/>
    <s v="OFF-AR-10000315"/>
    <x v="1"/>
    <s v="Art"/>
    <x v="1297"/>
    <n v="4.9119999999999999"/>
    <n v="2"/>
    <n v="0.2"/>
    <n v="0.30700000000000016"/>
    <n v="0"/>
  </r>
  <r>
    <n v="2371"/>
    <s v="CA-2014-155152"/>
    <x v="3"/>
    <x v="437"/>
    <d v="2014-07-10T00:00:00"/>
    <x v="0"/>
    <s v="MP-17965"/>
    <x v="172"/>
    <s v="Corporate"/>
    <s v="United States"/>
    <s v="Warwick"/>
    <x v="34"/>
    <n v="2886"/>
    <x v="3"/>
    <s v="TEC-AC-10004353"/>
    <x v="2"/>
    <s v="Accessories"/>
    <x v="717"/>
    <n v="252"/>
    <n v="4"/>
    <n v="0"/>
    <n v="93.240000000000009"/>
    <n v="1"/>
  </r>
  <r>
    <n v="2372"/>
    <s v="CA-2013-159940"/>
    <x v="0"/>
    <x v="274"/>
    <d v="2013-07-12T00:00:00"/>
    <x v="0"/>
    <s v="BF-11020"/>
    <x v="292"/>
    <s v="Corporate"/>
    <s v="United States"/>
    <s v="Aurora"/>
    <x v="10"/>
    <n v="60505"/>
    <x v="2"/>
    <s v="FUR-FU-10004973"/>
    <x v="0"/>
    <s v="Furnishings"/>
    <x v="1134"/>
    <n v="60.288000000000004"/>
    <n v="8"/>
    <n v="0.6"/>
    <n v="-27.129599999999996"/>
    <n v="1"/>
  </r>
  <r>
    <n v="2373"/>
    <s v="CA-2013-159940"/>
    <x v="0"/>
    <x v="274"/>
    <d v="2013-07-12T00:00:00"/>
    <x v="0"/>
    <s v="BF-11020"/>
    <x v="292"/>
    <s v="Corporate"/>
    <s v="United States"/>
    <s v="Aurora"/>
    <x v="10"/>
    <n v="60505"/>
    <x v="2"/>
    <s v="OFF-FA-10000936"/>
    <x v="1"/>
    <s v="Fasteners"/>
    <x v="1298"/>
    <n v="2.6320000000000001"/>
    <n v="1"/>
    <n v="0.2"/>
    <n v="0.8224999999999999"/>
    <n v="0"/>
  </r>
  <r>
    <n v="2374"/>
    <s v="CA-2013-159940"/>
    <x v="0"/>
    <x v="274"/>
    <d v="2013-07-12T00:00:00"/>
    <x v="0"/>
    <s v="BF-11020"/>
    <x v="292"/>
    <s v="Corporate"/>
    <s v="United States"/>
    <s v="Aurora"/>
    <x v="10"/>
    <n v="60505"/>
    <x v="2"/>
    <s v="OFF-PA-10001609"/>
    <x v="1"/>
    <s v="Paper"/>
    <x v="1107"/>
    <n v="23.688000000000002"/>
    <n v="9"/>
    <n v="0.2"/>
    <n v="7.698599999999999"/>
    <n v="0"/>
  </r>
  <r>
    <n v="2375"/>
    <s v="CA-2013-159940"/>
    <x v="0"/>
    <x v="274"/>
    <d v="2013-07-12T00:00:00"/>
    <x v="0"/>
    <s v="BF-11020"/>
    <x v="292"/>
    <s v="Corporate"/>
    <s v="United States"/>
    <s v="Aurora"/>
    <x v="10"/>
    <n v="60505"/>
    <x v="2"/>
    <s v="FUR-CH-10000785"/>
    <x v="0"/>
    <s v="Chairs"/>
    <x v="320"/>
    <n v="253.37199999999996"/>
    <n v="2"/>
    <n v="0.3"/>
    <n v="-14.478399999999993"/>
    <n v="0"/>
  </r>
  <r>
    <n v="2376"/>
    <s v="CA-2014-119669"/>
    <x v="3"/>
    <x v="714"/>
    <d v="2014-01-31T00:00:00"/>
    <x v="1"/>
    <s v="TP-21130"/>
    <x v="236"/>
    <s v="Consumer"/>
    <s v="United States"/>
    <s v="Smyrna"/>
    <x v="32"/>
    <n v="30080"/>
    <x v="0"/>
    <s v="OFF-FA-10000053"/>
    <x v="1"/>
    <s v="Fasteners"/>
    <x v="953"/>
    <n v="5.67"/>
    <n v="3"/>
    <n v="0"/>
    <n v="0.11340000000000017"/>
    <n v="1"/>
  </r>
  <r>
    <n v="2377"/>
    <s v="US-2011-164616"/>
    <x v="2"/>
    <x v="710"/>
    <d v="2011-08-21T00:00:00"/>
    <x v="0"/>
    <s v="MS-17770"/>
    <x v="474"/>
    <s v="Consumer"/>
    <s v="United States"/>
    <s v="Columbus"/>
    <x v="24"/>
    <n v="43229"/>
    <x v="3"/>
    <s v="OFF-BI-10001718"/>
    <x v="1"/>
    <s v="Binders"/>
    <x v="1216"/>
    <n v="76.77600000000001"/>
    <n v="4"/>
    <n v="0.7"/>
    <n v="-58.861599999999981"/>
    <n v="1"/>
  </r>
  <r>
    <n v="2378"/>
    <s v="US-2011-164616"/>
    <x v="2"/>
    <x v="710"/>
    <d v="2011-08-21T00:00:00"/>
    <x v="0"/>
    <s v="MS-17770"/>
    <x v="474"/>
    <s v="Consumer"/>
    <s v="United States"/>
    <s v="Columbus"/>
    <x v="24"/>
    <n v="43229"/>
    <x v="3"/>
    <s v="OFF-SU-10004768"/>
    <x v="1"/>
    <s v="Supplies"/>
    <x v="1299"/>
    <n v="9.1840000000000011"/>
    <n v="2"/>
    <n v="0.2"/>
    <n v="1.1479999999999988"/>
    <n v="0"/>
  </r>
  <r>
    <n v="2379"/>
    <s v="CA-2012-148628"/>
    <x v="1"/>
    <x v="401"/>
    <d v="2012-12-11T00:00:00"/>
    <x v="1"/>
    <s v="KM-16375"/>
    <x v="454"/>
    <s v="Home Office"/>
    <s v="United States"/>
    <s v="Thousand Oaks"/>
    <x v="1"/>
    <n v="91360"/>
    <x v="1"/>
    <s v="OFF-PA-10003883"/>
    <x v="1"/>
    <s v="Paper"/>
    <x v="1229"/>
    <n v="32.75"/>
    <n v="5"/>
    <n v="0"/>
    <n v="15.065"/>
    <n v="1"/>
  </r>
  <r>
    <n v="2380"/>
    <s v="CA-2013-118052"/>
    <x v="0"/>
    <x v="715"/>
    <d v="2013-05-11T00:00:00"/>
    <x v="1"/>
    <s v="BE-11455"/>
    <x v="534"/>
    <s v="Home Office"/>
    <s v="United States"/>
    <s v="Lorain"/>
    <x v="24"/>
    <n v="44052"/>
    <x v="3"/>
    <s v="OFF-FA-10004248"/>
    <x v="1"/>
    <s v="Fasteners"/>
    <x v="480"/>
    <n v="7.2160000000000002"/>
    <n v="2"/>
    <n v="0.2"/>
    <n v="1.7138000000000002"/>
    <n v="1"/>
  </r>
  <r>
    <n v="2381"/>
    <s v="CA-2013-118052"/>
    <x v="0"/>
    <x v="715"/>
    <d v="2013-05-11T00:00:00"/>
    <x v="1"/>
    <s v="BE-11455"/>
    <x v="534"/>
    <s v="Home Office"/>
    <s v="United States"/>
    <s v="Lorain"/>
    <x v="24"/>
    <n v="44052"/>
    <x v="3"/>
    <s v="OFF-PA-10002581"/>
    <x v="1"/>
    <s v="Paper"/>
    <x v="1300"/>
    <n v="49.568000000000005"/>
    <n v="2"/>
    <n v="0.2"/>
    <n v="15.489999999999997"/>
    <n v="0"/>
  </r>
  <r>
    <n v="2382"/>
    <s v="CA-2013-118052"/>
    <x v="0"/>
    <x v="715"/>
    <d v="2013-05-11T00:00:00"/>
    <x v="1"/>
    <s v="BE-11455"/>
    <x v="534"/>
    <s v="Home Office"/>
    <s v="United States"/>
    <s v="Lorain"/>
    <x v="24"/>
    <n v="44052"/>
    <x v="3"/>
    <s v="FUR-FU-10004848"/>
    <x v="0"/>
    <s v="Furnishings"/>
    <x v="1301"/>
    <n v="54.711999999999996"/>
    <n v="7"/>
    <n v="0.2"/>
    <n v="11.626299999999999"/>
    <n v="0"/>
  </r>
  <r>
    <n v="2383"/>
    <s v="US-2014-117534"/>
    <x v="3"/>
    <x v="613"/>
    <d v="2014-03-27T00:00:00"/>
    <x v="2"/>
    <s v="CV-12295"/>
    <x v="610"/>
    <s v="Consumer"/>
    <s v="United States"/>
    <s v="Fresno"/>
    <x v="1"/>
    <n v="93727"/>
    <x v="1"/>
    <s v="OFF-AP-10002403"/>
    <x v="1"/>
    <s v="Appliances"/>
    <x v="1302"/>
    <n v="176.04"/>
    <n v="4"/>
    <n v="0"/>
    <n v="45.770399999999995"/>
    <n v="1"/>
  </r>
  <r>
    <n v="2384"/>
    <s v="US-2014-117534"/>
    <x v="3"/>
    <x v="613"/>
    <d v="2014-03-27T00:00:00"/>
    <x v="2"/>
    <s v="CV-12295"/>
    <x v="610"/>
    <s v="Consumer"/>
    <s v="United States"/>
    <s v="Fresno"/>
    <x v="1"/>
    <n v="93727"/>
    <x v="1"/>
    <s v="OFF-AR-10003087"/>
    <x v="1"/>
    <s v="Art"/>
    <x v="33"/>
    <n v="16.02"/>
    <n v="9"/>
    <n v="0"/>
    <n v="4.4855999999999998"/>
    <n v="0"/>
  </r>
  <r>
    <n v="2385"/>
    <s v="US-2014-117534"/>
    <x v="3"/>
    <x v="613"/>
    <d v="2014-03-27T00:00:00"/>
    <x v="2"/>
    <s v="CV-12295"/>
    <x v="610"/>
    <s v="Consumer"/>
    <s v="United States"/>
    <s v="Fresno"/>
    <x v="1"/>
    <n v="93727"/>
    <x v="1"/>
    <s v="OFF-BI-10002026"/>
    <x v="1"/>
    <s v="Binders"/>
    <x v="903"/>
    <n v="185.92000000000002"/>
    <n v="4"/>
    <n v="0.2"/>
    <n v="62.74799999999999"/>
    <n v="0"/>
  </r>
  <r>
    <n v="2386"/>
    <s v="US-2014-117534"/>
    <x v="3"/>
    <x v="613"/>
    <d v="2014-03-27T00:00:00"/>
    <x v="2"/>
    <s v="CV-12295"/>
    <x v="610"/>
    <s v="Consumer"/>
    <s v="United States"/>
    <s v="Fresno"/>
    <x v="1"/>
    <n v="93727"/>
    <x v="1"/>
    <s v="TEC-PH-10000141"/>
    <x v="2"/>
    <s v="Phones"/>
    <x v="1303"/>
    <n v="211.16800000000001"/>
    <n v="4"/>
    <n v="0.2"/>
    <n v="15.837600000000009"/>
    <n v="0"/>
  </r>
  <r>
    <n v="2387"/>
    <s v="US-2014-117534"/>
    <x v="3"/>
    <x v="613"/>
    <d v="2014-03-27T00:00:00"/>
    <x v="2"/>
    <s v="CV-12295"/>
    <x v="610"/>
    <s v="Consumer"/>
    <s v="United States"/>
    <s v="Fresno"/>
    <x v="1"/>
    <n v="93727"/>
    <x v="1"/>
    <s v="TEC-CO-10000971"/>
    <x v="2"/>
    <s v="Copiers"/>
    <x v="1304"/>
    <n v="479.98400000000004"/>
    <n v="2"/>
    <n v="0.2"/>
    <n v="59.997999999999962"/>
    <n v="0"/>
  </r>
  <r>
    <n v="2388"/>
    <s v="CA-2012-145065"/>
    <x v="1"/>
    <x v="295"/>
    <d v="2012-12-15T00:00:00"/>
    <x v="2"/>
    <s v="DK-13375"/>
    <x v="589"/>
    <s v="Consumer"/>
    <s v="United States"/>
    <s v="San Diego"/>
    <x v="1"/>
    <n v="92105"/>
    <x v="1"/>
    <s v="OFF-FA-10001229"/>
    <x v="1"/>
    <s v="Fasteners"/>
    <x v="33"/>
    <n v="7.86"/>
    <n v="2"/>
    <n v="0"/>
    <n v="3.6155999999999997"/>
    <n v="1"/>
  </r>
  <r>
    <n v="2389"/>
    <s v="CA-2012-145065"/>
    <x v="1"/>
    <x v="295"/>
    <d v="2012-12-15T00:00:00"/>
    <x v="2"/>
    <s v="DK-13375"/>
    <x v="589"/>
    <s v="Consumer"/>
    <s v="United States"/>
    <s v="San Diego"/>
    <x v="1"/>
    <n v="92105"/>
    <x v="1"/>
    <s v="OFF-BI-10002437"/>
    <x v="1"/>
    <s v="Binders"/>
    <x v="1305"/>
    <n v="24.448"/>
    <n v="2"/>
    <n v="0.2"/>
    <n v="8.8623999999999992"/>
    <n v="0"/>
  </r>
  <r>
    <n v="2390"/>
    <s v="US-2012-127040"/>
    <x v="1"/>
    <x v="401"/>
    <d v="2012-12-10T00:00:00"/>
    <x v="1"/>
    <s v="SG-20605"/>
    <x v="611"/>
    <s v="Consumer"/>
    <s v="United States"/>
    <s v="New York City"/>
    <x v="15"/>
    <n v="10009"/>
    <x v="3"/>
    <s v="OFF-PA-10004255"/>
    <x v="1"/>
    <s v="Paper"/>
    <x v="1306"/>
    <n v="6.48"/>
    <n v="1"/>
    <n v="0"/>
    <n v="3.1104000000000003"/>
    <n v="1"/>
  </r>
  <r>
    <n v="2391"/>
    <s v="US-2012-127040"/>
    <x v="1"/>
    <x v="401"/>
    <d v="2012-12-10T00:00:00"/>
    <x v="1"/>
    <s v="SG-20605"/>
    <x v="611"/>
    <s v="Consumer"/>
    <s v="United States"/>
    <s v="New York City"/>
    <x v="15"/>
    <n v="10009"/>
    <x v="3"/>
    <s v="OFF-PA-10001184"/>
    <x v="1"/>
    <s v="Paper"/>
    <x v="1307"/>
    <n v="41.86"/>
    <n v="7"/>
    <n v="0"/>
    <n v="20.511400000000002"/>
    <n v="0"/>
  </r>
  <r>
    <n v="2392"/>
    <s v="US-2012-127040"/>
    <x v="1"/>
    <x v="401"/>
    <d v="2012-12-10T00:00:00"/>
    <x v="1"/>
    <s v="SG-20605"/>
    <x v="611"/>
    <s v="Consumer"/>
    <s v="United States"/>
    <s v="New York City"/>
    <x v="15"/>
    <n v="10009"/>
    <x v="3"/>
    <s v="TEC-AC-10002637"/>
    <x v="2"/>
    <s v="Accessories"/>
    <x v="1308"/>
    <n v="1619.91"/>
    <n v="9"/>
    <n v="0"/>
    <n v="97.194599999999923"/>
    <n v="0"/>
  </r>
  <r>
    <n v="2393"/>
    <s v="US-2012-127040"/>
    <x v="1"/>
    <x v="401"/>
    <d v="2012-12-10T00:00:00"/>
    <x v="1"/>
    <s v="SG-20605"/>
    <x v="611"/>
    <s v="Consumer"/>
    <s v="United States"/>
    <s v="New York City"/>
    <x v="15"/>
    <n v="10009"/>
    <x v="3"/>
    <s v="FUR-FU-10002878"/>
    <x v="0"/>
    <s v="Furnishings"/>
    <x v="1125"/>
    <n v="113.92"/>
    <n v="4"/>
    <n v="0"/>
    <n v="42.150400000000005"/>
    <n v="0"/>
  </r>
  <r>
    <n v="2394"/>
    <s v="CA-2013-128111"/>
    <x v="0"/>
    <x v="716"/>
    <d v="2013-03-24T00:00:00"/>
    <x v="1"/>
    <s v="CS-12355"/>
    <x v="394"/>
    <s v="Consumer"/>
    <s v="United States"/>
    <s v="Malden"/>
    <x v="31"/>
    <n v="2148"/>
    <x v="3"/>
    <s v="OFF-AR-10000588"/>
    <x v="1"/>
    <s v="Art"/>
    <x v="393"/>
    <n v="39.68"/>
    <n v="2"/>
    <n v="0"/>
    <n v="10.316800000000001"/>
    <n v="1"/>
  </r>
  <r>
    <n v="2395"/>
    <s v="CA-2012-137897"/>
    <x v="1"/>
    <x v="717"/>
    <d v="2012-11-19T00:00:00"/>
    <x v="1"/>
    <s v="PJ-18835"/>
    <x v="601"/>
    <s v="Corporate"/>
    <s v="United States"/>
    <s v="New York City"/>
    <x v="15"/>
    <n v="10035"/>
    <x v="3"/>
    <s v="TEC-AC-10002217"/>
    <x v="2"/>
    <s v="Accessories"/>
    <x v="1178"/>
    <n v="37.6"/>
    <n v="2"/>
    <n v="0"/>
    <n v="2.2560000000000002"/>
    <n v="1"/>
  </r>
  <r>
    <n v="2396"/>
    <s v="CA-2012-137897"/>
    <x v="1"/>
    <x v="717"/>
    <d v="2012-11-19T00:00:00"/>
    <x v="1"/>
    <s v="PJ-18835"/>
    <x v="601"/>
    <s v="Corporate"/>
    <s v="United States"/>
    <s v="New York City"/>
    <x v="15"/>
    <n v="10035"/>
    <x v="3"/>
    <s v="TEC-AC-10001267"/>
    <x v="2"/>
    <s v="Accessories"/>
    <x v="533"/>
    <n v="59.9"/>
    <n v="2"/>
    <n v="0"/>
    <n v="23.96"/>
    <n v="0"/>
  </r>
  <r>
    <n v="2397"/>
    <s v="CA-2012-137897"/>
    <x v="1"/>
    <x v="717"/>
    <d v="2012-11-19T00:00:00"/>
    <x v="1"/>
    <s v="PJ-18835"/>
    <x v="601"/>
    <s v="Corporate"/>
    <s v="United States"/>
    <s v="New York City"/>
    <x v="15"/>
    <n v="10035"/>
    <x v="3"/>
    <s v="OFF-PA-10004041"/>
    <x v="1"/>
    <s v="Paper"/>
    <x v="940"/>
    <n v="37"/>
    <n v="5"/>
    <n v="0"/>
    <n v="16.649999999999999"/>
    <n v="0"/>
  </r>
  <r>
    <n v="2398"/>
    <s v="CA-2014-169264"/>
    <x v="3"/>
    <x v="718"/>
    <d v="2014-08-17T00:00:00"/>
    <x v="0"/>
    <s v="NP-18700"/>
    <x v="413"/>
    <s v="Consumer"/>
    <s v="United States"/>
    <s v="San Francisco"/>
    <x v="1"/>
    <n v="94109"/>
    <x v="1"/>
    <s v="OFF-LA-10001613"/>
    <x v="1"/>
    <s v="Labels"/>
    <x v="736"/>
    <n v="5.76"/>
    <n v="2"/>
    <n v="0"/>
    <n v="2.8224"/>
    <n v="1"/>
  </r>
  <r>
    <n v="2399"/>
    <s v="CA-2014-169264"/>
    <x v="3"/>
    <x v="718"/>
    <d v="2014-08-17T00:00:00"/>
    <x v="0"/>
    <s v="NP-18700"/>
    <x v="413"/>
    <s v="Consumer"/>
    <s v="United States"/>
    <s v="San Francisco"/>
    <x v="1"/>
    <n v="94109"/>
    <x v="1"/>
    <s v="OFF-AR-10000246"/>
    <x v="1"/>
    <s v="Art"/>
    <x v="21"/>
    <n v="16.68"/>
    <n v="6"/>
    <n v="0"/>
    <n v="4.3367999999999993"/>
    <n v="0"/>
  </r>
  <r>
    <n v="2400"/>
    <s v="CA-2014-147361"/>
    <x v="3"/>
    <x v="428"/>
    <d v="2014-09-16T00:00:00"/>
    <x v="1"/>
    <s v="SB-20290"/>
    <x v="115"/>
    <s v="Corporate"/>
    <s v="United States"/>
    <s v="Florence"/>
    <x v="20"/>
    <n v="29501"/>
    <x v="0"/>
    <s v="OFF-ST-10001809"/>
    <x v="1"/>
    <s v="Storage"/>
    <x v="430"/>
    <n v="628.80999999999995"/>
    <n v="7"/>
    <n v="0"/>
    <n v="12.576199999999986"/>
    <n v="1"/>
  </r>
  <r>
    <n v="2401"/>
    <s v="CA-2014-147361"/>
    <x v="3"/>
    <x v="428"/>
    <d v="2014-09-16T00:00:00"/>
    <x v="1"/>
    <s v="SB-20290"/>
    <x v="115"/>
    <s v="Corporate"/>
    <s v="United States"/>
    <s v="Florence"/>
    <x v="20"/>
    <n v="29501"/>
    <x v="0"/>
    <s v="OFF-ST-10002214"/>
    <x v="1"/>
    <s v="Storage"/>
    <x v="994"/>
    <n v="56.449999999999996"/>
    <n v="5"/>
    <n v="0"/>
    <n v="14.676999999999998"/>
    <n v="0"/>
  </r>
  <r>
    <n v="2402"/>
    <s v="CA-2014-145877"/>
    <x v="3"/>
    <x v="719"/>
    <d v="2014-04-05T00:00:00"/>
    <x v="0"/>
    <s v="AS-10090"/>
    <x v="548"/>
    <s v="Consumer"/>
    <s v="United States"/>
    <s v="Springfield"/>
    <x v="25"/>
    <n v="65807"/>
    <x v="2"/>
    <s v="OFF-ST-10000649"/>
    <x v="1"/>
    <s v="Storage"/>
    <x v="937"/>
    <n v="94.199999999999989"/>
    <n v="6"/>
    <n v="0"/>
    <n v="23.550000000000004"/>
    <n v="1"/>
  </r>
  <r>
    <n v="2403"/>
    <s v="CA-2014-145877"/>
    <x v="3"/>
    <x v="719"/>
    <d v="2014-04-05T00:00:00"/>
    <x v="0"/>
    <s v="AS-10090"/>
    <x v="548"/>
    <s v="Consumer"/>
    <s v="United States"/>
    <s v="Springfield"/>
    <x v="25"/>
    <n v="65807"/>
    <x v="2"/>
    <s v="OFF-EN-10001990"/>
    <x v="1"/>
    <s v="Envelopes"/>
    <x v="33"/>
    <n v="28.4"/>
    <n v="5"/>
    <n v="0"/>
    <n v="13.347999999999997"/>
    <n v="0"/>
  </r>
  <r>
    <n v="2404"/>
    <s v="US-2013-110170"/>
    <x v="0"/>
    <x v="720"/>
    <d v="2013-10-04T00:00:00"/>
    <x v="1"/>
    <s v="HM-14860"/>
    <x v="447"/>
    <s v="Corporate"/>
    <s v="United States"/>
    <s v="Huntsville"/>
    <x v="5"/>
    <n v="77340"/>
    <x v="2"/>
    <s v="FUR-BO-10000780"/>
    <x v="0"/>
    <s v="Bookcases"/>
    <x v="1309"/>
    <n v="956.6647999999999"/>
    <n v="7"/>
    <n v="0.32"/>
    <n v="-225.09759999999991"/>
    <n v="1"/>
  </r>
  <r>
    <n v="2405"/>
    <s v="CA-2014-108574"/>
    <x v="3"/>
    <x v="566"/>
    <d v="2014-10-12T00:00:00"/>
    <x v="1"/>
    <s v="MG-18145"/>
    <x v="207"/>
    <s v="Consumer"/>
    <s v="United States"/>
    <s v="Los Angeles"/>
    <x v="1"/>
    <n v="90045"/>
    <x v="1"/>
    <s v="TEC-AC-10002049"/>
    <x v="2"/>
    <s v="Accessories"/>
    <x v="688"/>
    <n v="1115.9099999999999"/>
    <n v="9"/>
    <n v="0"/>
    <n v="200.86379999999991"/>
    <n v="1"/>
  </r>
  <r>
    <n v="2406"/>
    <s v="CA-2014-108574"/>
    <x v="3"/>
    <x v="566"/>
    <d v="2014-10-12T00:00:00"/>
    <x v="1"/>
    <s v="MG-18145"/>
    <x v="207"/>
    <s v="Consumer"/>
    <s v="United States"/>
    <s v="Los Angeles"/>
    <x v="1"/>
    <n v="90045"/>
    <x v="1"/>
    <s v="TEC-PH-10003555"/>
    <x v="2"/>
    <s v="Phones"/>
    <x v="457"/>
    <n v="128.744"/>
    <n v="7"/>
    <n v="0.2"/>
    <n v="-28.967399999999991"/>
    <n v="0"/>
  </r>
  <r>
    <n v="2407"/>
    <s v="CA-2014-108574"/>
    <x v="3"/>
    <x v="566"/>
    <d v="2014-10-12T00:00:00"/>
    <x v="1"/>
    <s v="MG-18145"/>
    <x v="207"/>
    <s v="Consumer"/>
    <s v="United States"/>
    <s v="Los Angeles"/>
    <x v="1"/>
    <n v="90045"/>
    <x v="1"/>
    <s v="TEC-PH-10000702"/>
    <x v="2"/>
    <s v="Phones"/>
    <x v="309"/>
    <n v="79.920000000000016"/>
    <n v="10"/>
    <n v="0.2"/>
    <n v="26.972999999999992"/>
    <n v="0"/>
  </r>
  <r>
    <n v="2408"/>
    <s v="CA-2014-144589"/>
    <x v="3"/>
    <x v="176"/>
    <d v="2014-01-26T00:00:00"/>
    <x v="1"/>
    <s v="TM-21010"/>
    <x v="612"/>
    <s v="Consumer"/>
    <s v="United States"/>
    <s v="San Francisco"/>
    <x v="1"/>
    <n v="94122"/>
    <x v="1"/>
    <s v="OFF-AR-10003631"/>
    <x v="1"/>
    <s v="Art"/>
    <x v="33"/>
    <n v="24.2"/>
    <n v="5"/>
    <n v="0"/>
    <n v="7.9859999999999998"/>
    <n v="1"/>
  </r>
  <r>
    <n v="2409"/>
    <s v="CA-2014-144589"/>
    <x v="3"/>
    <x v="176"/>
    <d v="2014-01-26T00:00:00"/>
    <x v="1"/>
    <s v="TM-21010"/>
    <x v="612"/>
    <s v="Consumer"/>
    <s v="United States"/>
    <s v="San Francisco"/>
    <x v="1"/>
    <n v="94122"/>
    <x v="1"/>
    <s v="TEC-PH-10003072"/>
    <x v="2"/>
    <s v="Phones"/>
    <x v="1310"/>
    <n v="359.97600000000006"/>
    <n v="3"/>
    <n v="0.2"/>
    <n v="130.49130000000002"/>
    <n v="0"/>
  </r>
  <r>
    <n v="2410"/>
    <s v="CA-2014-155985"/>
    <x v="3"/>
    <x v="721"/>
    <d v="2014-03-26T00:00:00"/>
    <x v="2"/>
    <s v="BE-11335"/>
    <x v="336"/>
    <s v="Home Office"/>
    <s v="United States"/>
    <s v="San Francisco"/>
    <x v="1"/>
    <n v="94122"/>
    <x v="1"/>
    <s v="FUR-FU-10000758"/>
    <x v="0"/>
    <s v="Furnishings"/>
    <x v="1073"/>
    <n v="211.84"/>
    <n v="8"/>
    <n v="0"/>
    <n v="76.262399999999985"/>
    <n v="1"/>
  </r>
  <r>
    <n v="2411"/>
    <s v="CA-2011-162684"/>
    <x v="2"/>
    <x v="601"/>
    <d v="2011-08-06T00:00:00"/>
    <x v="1"/>
    <s v="AS-10630"/>
    <x v="357"/>
    <s v="Home Office"/>
    <s v="United States"/>
    <s v="Philadelphia"/>
    <x v="9"/>
    <n v="19120"/>
    <x v="3"/>
    <s v="OFF-FA-10000992"/>
    <x v="1"/>
    <s v="Fasteners"/>
    <x v="1033"/>
    <n v="5.68"/>
    <n v="2"/>
    <n v="0.2"/>
    <n v="1.9169999999999998"/>
    <n v="1"/>
  </r>
  <r>
    <n v="2412"/>
    <s v="CA-2012-142041"/>
    <x v="1"/>
    <x v="722"/>
    <d v="2012-06-09T00:00:00"/>
    <x v="0"/>
    <s v="EM-13810"/>
    <x v="613"/>
    <s v="Corporate"/>
    <s v="United States"/>
    <s v="Los Angeles"/>
    <x v="1"/>
    <n v="90036"/>
    <x v="1"/>
    <s v="OFF-BI-10004187"/>
    <x v="1"/>
    <s v="Binders"/>
    <x v="33"/>
    <n v="7.52"/>
    <n v="5"/>
    <n v="0.2"/>
    <n v="2.6319999999999997"/>
    <n v="1"/>
  </r>
  <r>
    <n v="2413"/>
    <s v="CA-2011-151295"/>
    <x v="2"/>
    <x v="607"/>
    <d v="2011-11-16T00:00:00"/>
    <x v="1"/>
    <s v="JA-15970"/>
    <x v="350"/>
    <s v="Consumer"/>
    <s v="United States"/>
    <s v="Los Angeles"/>
    <x v="1"/>
    <n v="90045"/>
    <x v="1"/>
    <s v="OFF-PA-10001947"/>
    <x v="1"/>
    <s v="Paper"/>
    <x v="354"/>
    <n v="11.96"/>
    <n v="2"/>
    <n v="0"/>
    <n v="5.8604000000000003"/>
    <n v="1"/>
  </r>
  <r>
    <n v="2414"/>
    <s v="CA-2011-151295"/>
    <x v="2"/>
    <x v="607"/>
    <d v="2011-11-16T00:00:00"/>
    <x v="1"/>
    <s v="JA-15970"/>
    <x v="350"/>
    <s v="Consumer"/>
    <s v="United States"/>
    <s v="Los Angeles"/>
    <x v="1"/>
    <n v="90045"/>
    <x v="1"/>
    <s v="FUR-TA-10002356"/>
    <x v="0"/>
    <s v="Tables"/>
    <x v="728"/>
    <n v="629.06400000000008"/>
    <n v="3"/>
    <n v="0.2"/>
    <n v="31.453199999999953"/>
    <n v="0"/>
  </r>
  <r>
    <n v="2415"/>
    <s v="CA-2013-156300"/>
    <x v="0"/>
    <x v="723"/>
    <d v="2014-01-03T00:00:00"/>
    <x v="1"/>
    <s v="TB-21595"/>
    <x v="180"/>
    <s v="Consumer"/>
    <s v="United States"/>
    <s v="Milwaukee"/>
    <x v="6"/>
    <n v="53209"/>
    <x v="2"/>
    <s v="FUR-CH-10001714"/>
    <x v="0"/>
    <s v="Chairs"/>
    <x v="1295"/>
    <n v="754.44999999999993"/>
    <n v="5"/>
    <n v="0"/>
    <n v="60.356000000000023"/>
    <n v="1"/>
  </r>
  <r>
    <n v="2416"/>
    <s v="CA-2012-146087"/>
    <x v="1"/>
    <x v="380"/>
    <d v="2012-07-11T00:00:00"/>
    <x v="1"/>
    <s v="PP-18955"/>
    <x v="452"/>
    <s v="Home Office"/>
    <s v="United States"/>
    <s v="Holyoke"/>
    <x v="31"/>
    <n v="1040"/>
    <x v="3"/>
    <s v="FUR-BO-10002824"/>
    <x v="0"/>
    <s v="Bookcases"/>
    <x v="410"/>
    <n v="301.95999999999998"/>
    <n v="2"/>
    <n v="0"/>
    <n v="60.391999999999996"/>
    <n v="1"/>
  </r>
  <r>
    <n v="2417"/>
    <s v="CA-2014-168655"/>
    <x v="3"/>
    <x v="386"/>
    <d v="2014-10-19T00:00:00"/>
    <x v="1"/>
    <s v="ML-18040"/>
    <x v="614"/>
    <s v="Corporate"/>
    <s v="United States"/>
    <s v="Albuquerque"/>
    <x v="27"/>
    <n v="87105"/>
    <x v="1"/>
    <s v="TEC-AC-10002842"/>
    <x v="2"/>
    <s v="Accessories"/>
    <x v="1176"/>
    <n v="595"/>
    <n v="5"/>
    <n v="0"/>
    <n v="95.200000000000031"/>
    <n v="1"/>
  </r>
  <r>
    <n v="2418"/>
    <s v="CA-2014-168655"/>
    <x v="3"/>
    <x v="386"/>
    <d v="2014-10-19T00:00:00"/>
    <x v="1"/>
    <s v="ML-18040"/>
    <x v="614"/>
    <s v="Corporate"/>
    <s v="United States"/>
    <s v="Albuquerque"/>
    <x v="27"/>
    <n v="87105"/>
    <x v="1"/>
    <s v="OFF-BI-10002082"/>
    <x v="1"/>
    <s v="Binders"/>
    <x v="1173"/>
    <n v="79.872000000000014"/>
    <n v="3"/>
    <n v="0.2"/>
    <n v="29.951999999999998"/>
    <n v="0"/>
  </r>
  <r>
    <n v="2419"/>
    <s v="CA-2013-107202"/>
    <x v="0"/>
    <x v="206"/>
    <d v="2013-05-29T00:00:00"/>
    <x v="1"/>
    <s v="LC-16930"/>
    <x v="18"/>
    <s v="Corporate"/>
    <s v="United States"/>
    <s v="Sparks"/>
    <x v="33"/>
    <n v="89431"/>
    <x v="1"/>
    <s v="TEC-MA-10000112"/>
    <x v="2"/>
    <s v="Machines"/>
    <x v="1311"/>
    <n v="2396.4"/>
    <n v="10"/>
    <n v="0.2"/>
    <n v="179.73000000000013"/>
    <n v="1"/>
  </r>
  <r>
    <n v="2420"/>
    <s v="CA-2014-159597"/>
    <x v="3"/>
    <x v="45"/>
    <d v="2014-11-15T00:00:00"/>
    <x v="1"/>
    <s v="MC-17590"/>
    <x v="565"/>
    <s v="Corporate"/>
    <s v="United States"/>
    <s v="Coachella"/>
    <x v="1"/>
    <n v="92236"/>
    <x v="1"/>
    <s v="OFF-ST-10002289"/>
    <x v="1"/>
    <s v="Storage"/>
    <x v="951"/>
    <n v="63.56"/>
    <n v="2"/>
    <n v="0"/>
    <n v="3.1779999999999973"/>
    <n v="1"/>
  </r>
  <r>
    <n v="2421"/>
    <s v="CA-2014-159597"/>
    <x v="3"/>
    <x v="45"/>
    <d v="2014-11-15T00:00:00"/>
    <x v="1"/>
    <s v="MC-17590"/>
    <x v="565"/>
    <s v="Corporate"/>
    <s v="United States"/>
    <s v="Coachella"/>
    <x v="1"/>
    <n v="92236"/>
    <x v="1"/>
    <s v="TEC-AC-10004171"/>
    <x v="2"/>
    <s v="Accessories"/>
    <x v="1312"/>
    <n v="99.99"/>
    <n v="1"/>
    <n v="0"/>
    <n v="43.995600000000003"/>
    <n v="0"/>
  </r>
  <r>
    <n v="2422"/>
    <s v="CA-2013-155551"/>
    <x v="0"/>
    <x v="724"/>
    <d v="2013-04-24T00:00:00"/>
    <x v="1"/>
    <s v="CR-12580"/>
    <x v="615"/>
    <s v="Home Office"/>
    <s v="United States"/>
    <s v="Elmhurst"/>
    <x v="10"/>
    <n v="60126"/>
    <x v="2"/>
    <s v="OFF-ST-10003656"/>
    <x v="1"/>
    <s v="Storage"/>
    <x v="82"/>
    <n v="230.376"/>
    <n v="3"/>
    <n v="0.2"/>
    <n v="-48.954900000000002"/>
    <n v="1"/>
  </r>
  <r>
    <n v="2423"/>
    <s v="CA-2013-155551"/>
    <x v="0"/>
    <x v="724"/>
    <d v="2013-04-24T00:00:00"/>
    <x v="1"/>
    <s v="CR-12580"/>
    <x v="615"/>
    <s v="Home Office"/>
    <s v="United States"/>
    <s v="Elmhurst"/>
    <x v="10"/>
    <n v="60126"/>
    <x v="2"/>
    <s v="OFF-PA-10001560"/>
    <x v="1"/>
    <s v="Paper"/>
    <x v="664"/>
    <n v="9.6640000000000015"/>
    <n v="2"/>
    <n v="0.2"/>
    <n v="3.2615999999999996"/>
    <n v="0"/>
  </r>
  <r>
    <n v="2424"/>
    <s v="US-2014-147669"/>
    <x v="3"/>
    <x v="53"/>
    <d v="2014-12-31T00:00:00"/>
    <x v="1"/>
    <s v="SV-20935"/>
    <x v="603"/>
    <s v="Consumer"/>
    <s v="United States"/>
    <s v="Fairfield"/>
    <x v="24"/>
    <n v="45014"/>
    <x v="3"/>
    <s v="TEC-AC-10002473"/>
    <x v="2"/>
    <s v="Accessories"/>
    <x v="713"/>
    <n v="158.928"/>
    <n v="7"/>
    <n v="0.2"/>
    <n v="41.718599999999995"/>
    <n v="1"/>
  </r>
  <r>
    <n v="2425"/>
    <s v="US-2014-147669"/>
    <x v="3"/>
    <x v="53"/>
    <d v="2014-12-31T00:00:00"/>
    <x v="1"/>
    <s v="SV-20935"/>
    <x v="603"/>
    <s v="Consumer"/>
    <s v="United States"/>
    <s v="Fairfield"/>
    <x v="24"/>
    <n v="45014"/>
    <x v="3"/>
    <s v="OFF-BI-10000632"/>
    <x v="1"/>
    <s v="Binders"/>
    <x v="1288"/>
    <n v="13.023000000000001"/>
    <n v="1"/>
    <n v="0.7"/>
    <n v="-10.418399999999998"/>
    <n v="0"/>
  </r>
  <r>
    <n v="2426"/>
    <s v="US-2014-147669"/>
    <x v="3"/>
    <x v="53"/>
    <d v="2014-12-31T00:00:00"/>
    <x v="1"/>
    <s v="SV-20935"/>
    <x v="603"/>
    <s v="Consumer"/>
    <s v="United States"/>
    <s v="Fairfield"/>
    <x v="24"/>
    <n v="45014"/>
    <x v="3"/>
    <s v="FUR-TA-10002645"/>
    <x v="0"/>
    <s v="Tables"/>
    <x v="1313"/>
    <n v="273.06"/>
    <n v="2"/>
    <n v="0.4"/>
    <n v="-104.67300000000006"/>
    <n v="0"/>
  </r>
  <r>
    <n v="2427"/>
    <s v="US-2014-147669"/>
    <x v="3"/>
    <x v="53"/>
    <d v="2014-12-31T00:00:00"/>
    <x v="1"/>
    <s v="SV-20935"/>
    <x v="603"/>
    <s v="Consumer"/>
    <s v="United States"/>
    <s v="Fairfield"/>
    <x v="24"/>
    <n v="45014"/>
    <x v="3"/>
    <s v="OFF-FA-10002975"/>
    <x v="1"/>
    <s v="Fasteners"/>
    <x v="33"/>
    <n v="39.311999999999998"/>
    <n v="13"/>
    <n v="0.2"/>
    <n v="12.776399999999999"/>
    <n v="0"/>
  </r>
  <r>
    <n v="2428"/>
    <s v="CA-2013-169922"/>
    <x v="0"/>
    <x v="725"/>
    <d v="2013-06-18T00:00:00"/>
    <x v="1"/>
    <s v="MZ-17515"/>
    <x v="89"/>
    <s v="Corporate"/>
    <s v="United States"/>
    <s v="Arlington"/>
    <x v="5"/>
    <n v="76017"/>
    <x v="2"/>
    <s v="OFF-BI-10003784"/>
    <x v="1"/>
    <s v="Binders"/>
    <x v="1314"/>
    <n v="1.3439999999999996"/>
    <n v="4"/>
    <n v="0.8"/>
    <n v="-2.1504000000000008"/>
    <n v="1"/>
  </r>
  <r>
    <n v="2429"/>
    <s v="CA-2013-169922"/>
    <x v="0"/>
    <x v="725"/>
    <d v="2013-06-18T00:00:00"/>
    <x v="1"/>
    <s v="MZ-17515"/>
    <x v="89"/>
    <s v="Corporate"/>
    <s v="United States"/>
    <s v="Arlington"/>
    <x v="5"/>
    <n v="76017"/>
    <x v="2"/>
    <s v="OFF-BI-10001617"/>
    <x v="1"/>
    <s v="Binders"/>
    <x v="1315"/>
    <n v="8.2719999999999985"/>
    <n v="4"/>
    <n v="0.8"/>
    <n v="-13.648800000000001"/>
    <n v="0"/>
  </r>
  <r>
    <n v="2430"/>
    <s v="CA-2013-169922"/>
    <x v="0"/>
    <x v="725"/>
    <d v="2013-06-18T00:00:00"/>
    <x v="1"/>
    <s v="MZ-17515"/>
    <x v="89"/>
    <s v="Corporate"/>
    <s v="United States"/>
    <s v="Arlington"/>
    <x v="5"/>
    <n v="76017"/>
    <x v="2"/>
    <s v="FUR-FU-10004415"/>
    <x v="0"/>
    <s v="Furnishings"/>
    <x v="1054"/>
    <n v="12.544000000000002"/>
    <n v="7"/>
    <n v="0.6"/>
    <n v="-9.0944000000000038"/>
    <n v="0"/>
  </r>
  <r>
    <n v="2431"/>
    <s v="CA-2014-100748"/>
    <x v="3"/>
    <x v="726"/>
    <d v="2014-05-21T00:00:00"/>
    <x v="1"/>
    <s v="RB-19795"/>
    <x v="176"/>
    <s v="Home Office"/>
    <s v="United States"/>
    <s v="San Francisco"/>
    <x v="1"/>
    <n v="94110"/>
    <x v="1"/>
    <s v="OFF-LA-10000240"/>
    <x v="1"/>
    <s v="Labels"/>
    <x v="2"/>
    <n v="58.48"/>
    <n v="8"/>
    <n v="0"/>
    <n v="27.485599999999998"/>
    <n v="1"/>
  </r>
  <r>
    <n v="2432"/>
    <s v="CA-2014-129805"/>
    <x v="3"/>
    <x v="116"/>
    <d v="2015-01-03T00:00:00"/>
    <x v="1"/>
    <s v="HM-14860"/>
    <x v="447"/>
    <s v="Corporate"/>
    <s v="United States"/>
    <s v="Seattle"/>
    <x v="4"/>
    <n v="98103"/>
    <x v="1"/>
    <s v="FUR-FU-10001935"/>
    <x v="0"/>
    <s v="Furnishings"/>
    <x v="341"/>
    <n v="7.4"/>
    <n v="2"/>
    <n v="0"/>
    <n v="3.0340000000000007"/>
    <n v="1"/>
  </r>
  <r>
    <n v="2433"/>
    <s v="CA-2011-148586"/>
    <x v="2"/>
    <x v="727"/>
    <d v="2011-04-01T00:00:00"/>
    <x v="1"/>
    <s v="AZ-10750"/>
    <x v="616"/>
    <s v="Consumer"/>
    <s v="United States"/>
    <s v="New York City"/>
    <x v="15"/>
    <n v="10009"/>
    <x v="3"/>
    <s v="FUR-CH-10002439"/>
    <x v="0"/>
    <s v="Chairs"/>
    <x v="1316"/>
    <n v="366.786"/>
    <n v="7"/>
    <n v="0.1"/>
    <n v="65.206400000000002"/>
    <n v="1"/>
  </r>
  <r>
    <n v="2434"/>
    <s v="US-2014-112613"/>
    <x v="3"/>
    <x v="39"/>
    <d v="2014-06-02T00:00:00"/>
    <x v="1"/>
    <s v="JH-15910"/>
    <x v="101"/>
    <s v="Consumer"/>
    <s v="United States"/>
    <s v="Houston"/>
    <x v="5"/>
    <n v="77070"/>
    <x v="2"/>
    <s v="TEC-PH-10001536"/>
    <x v="2"/>
    <s v="Phones"/>
    <x v="1234"/>
    <n v="54.367999999999995"/>
    <n v="4"/>
    <n v="0.2"/>
    <n v="4.0775999999999968"/>
    <n v="1"/>
  </r>
  <r>
    <n v="2435"/>
    <s v="CA-2012-154746"/>
    <x v="1"/>
    <x v="717"/>
    <d v="2012-11-17T00:00:00"/>
    <x v="2"/>
    <s v="PJ-18835"/>
    <x v="601"/>
    <s v="Corporate"/>
    <s v="United States"/>
    <s v="Springfield"/>
    <x v="17"/>
    <n v="22153"/>
    <x v="0"/>
    <s v="OFF-EN-10001532"/>
    <x v="1"/>
    <s v="Envelopes"/>
    <x v="613"/>
    <n v="33.96"/>
    <n v="2"/>
    <n v="0"/>
    <n v="16.98"/>
    <n v="1"/>
  </r>
  <r>
    <n v="2436"/>
    <s v="CA-2012-154746"/>
    <x v="1"/>
    <x v="717"/>
    <d v="2012-11-17T00:00:00"/>
    <x v="2"/>
    <s v="PJ-18835"/>
    <x v="601"/>
    <s v="Corporate"/>
    <s v="United States"/>
    <s v="Springfield"/>
    <x v="17"/>
    <n v="22153"/>
    <x v="0"/>
    <s v="OFF-AP-10003057"/>
    <x v="1"/>
    <s v="Appliances"/>
    <x v="1317"/>
    <n v="826.11"/>
    <n v="3"/>
    <n v="0"/>
    <n v="322.18290000000002"/>
    <n v="0"/>
  </r>
  <r>
    <n v="2437"/>
    <s v="CA-2014-140053"/>
    <x v="3"/>
    <x v="445"/>
    <d v="2014-07-11T00:00:00"/>
    <x v="1"/>
    <s v="CA-12265"/>
    <x v="244"/>
    <s v="Consumer"/>
    <s v="United States"/>
    <s v="Farmington"/>
    <x v="27"/>
    <n v="87401"/>
    <x v="1"/>
    <s v="FUR-FU-10003708"/>
    <x v="0"/>
    <s v="Furnishings"/>
    <x v="71"/>
    <n v="545.85"/>
    <n v="9"/>
    <n v="0"/>
    <n v="114.6285"/>
    <n v="1"/>
  </r>
  <r>
    <n v="2438"/>
    <s v="CA-2011-164210"/>
    <x v="2"/>
    <x v="728"/>
    <d v="2011-11-20T00:00:00"/>
    <x v="0"/>
    <s v="PW-19240"/>
    <x v="617"/>
    <s v="Consumer"/>
    <s v="United States"/>
    <s v="Louisville"/>
    <x v="22"/>
    <n v="80027"/>
    <x v="1"/>
    <s v="FUR-TA-10000849"/>
    <x v="0"/>
    <s v="Tables"/>
    <x v="1318"/>
    <n v="145.97999999999999"/>
    <n v="2"/>
    <n v="0.5"/>
    <n v="-99.266399999999976"/>
    <n v="1"/>
  </r>
  <r>
    <n v="2439"/>
    <s v="CA-2011-164210"/>
    <x v="2"/>
    <x v="728"/>
    <d v="2011-11-20T00:00:00"/>
    <x v="0"/>
    <s v="PW-19240"/>
    <x v="617"/>
    <s v="Consumer"/>
    <s v="United States"/>
    <s v="Louisville"/>
    <x v="22"/>
    <n v="80027"/>
    <x v="1"/>
    <s v="OFF-PA-10002259"/>
    <x v="1"/>
    <s v="Paper"/>
    <x v="848"/>
    <n v="35.808"/>
    <n v="4"/>
    <n v="0.2"/>
    <n v="12.5328"/>
    <n v="0"/>
  </r>
  <r>
    <n v="2440"/>
    <s v="CA-2014-139948"/>
    <x v="3"/>
    <x v="729"/>
    <d v="2014-07-23T00:00:00"/>
    <x v="1"/>
    <s v="SW-20455"/>
    <x v="517"/>
    <s v="Consumer"/>
    <s v="United States"/>
    <s v="Tampa"/>
    <x v="2"/>
    <n v="33614"/>
    <x v="0"/>
    <s v="FUR-FU-10002597"/>
    <x v="0"/>
    <s v="Furnishings"/>
    <x v="621"/>
    <n v="7.9040000000000008"/>
    <n v="2"/>
    <n v="0.2"/>
    <n v="2.1736000000000004"/>
    <n v="1"/>
  </r>
  <r>
    <n v="2441"/>
    <s v="CA-2013-146934"/>
    <x v="0"/>
    <x v="730"/>
    <d v="2013-05-28T00:00:00"/>
    <x v="1"/>
    <s v="AF-10870"/>
    <x v="578"/>
    <s v="Consumer"/>
    <s v="United States"/>
    <s v="Passaic"/>
    <x v="30"/>
    <n v="7055"/>
    <x v="3"/>
    <s v="TEC-PH-10004614"/>
    <x v="2"/>
    <s v="Phones"/>
    <x v="299"/>
    <n v="345"/>
    <n v="5"/>
    <n v="0"/>
    <n v="86.25"/>
    <n v="1"/>
  </r>
  <r>
    <n v="2442"/>
    <s v="CA-2013-146934"/>
    <x v="0"/>
    <x v="730"/>
    <d v="2013-05-28T00:00:00"/>
    <x v="1"/>
    <s v="AF-10870"/>
    <x v="578"/>
    <s v="Consumer"/>
    <s v="United States"/>
    <s v="Passaic"/>
    <x v="30"/>
    <n v="7055"/>
    <x v="3"/>
    <s v="FUR-TA-10003748"/>
    <x v="0"/>
    <s v="Tables"/>
    <x v="208"/>
    <n v="174.28599999999997"/>
    <n v="2"/>
    <n v="0.3"/>
    <n v="-19.918399999999991"/>
    <n v="0"/>
  </r>
  <r>
    <n v="2443"/>
    <s v="CA-2013-146934"/>
    <x v="0"/>
    <x v="730"/>
    <d v="2013-05-28T00:00:00"/>
    <x v="1"/>
    <s v="AF-10870"/>
    <x v="578"/>
    <s v="Consumer"/>
    <s v="United States"/>
    <s v="Passaic"/>
    <x v="30"/>
    <n v="7055"/>
    <x v="3"/>
    <s v="OFF-AP-10003217"/>
    <x v="1"/>
    <s v="Appliances"/>
    <x v="189"/>
    <n v="662.84"/>
    <n v="4"/>
    <n v="0"/>
    <n v="172.33840000000004"/>
    <n v="0"/>
  </r>
  <r>
    <n v="2444"/>
    <s v="CA-2013-146934"/>
    <x v="0"/>
    <x v="730"/>
    <d v="2013-05-28T00:00:00"/>
    <x v="1"/>
    <s v="AF-10870"/>
    <x v="578"/>
    <s v="Consumer"/>
    <s v="United States"/>
    <s v="Passaic"/>
    <x v="30"/>
    <n v="7055"/>
    <x v="3"/>
    <s v="TEC-AC-10002399"/>
    <x v="2"/>
    <s v="Accessories"/>
    <x v="448"/>
    <n v="95.1"/>
    <n v="5"/>
    <n v="0"/>
    <n v="30.431999999999995"/>
    <n v="0"/>
  </r>
  <r>
    <n v="2445"/>
    <s v="CA-2013-146934"/>
    <x v="0"/>
    <x v="730"/>
    <d v="2013-05-28T00:00:00"/>
    <x v="1"/>
    <s v="AF-10870"/>
    <x v="578"/>
    <s v="Consumer"/>
    <s v="United States"/>
    <s v="Passaic"/>
    <x v="30"/>
    <n v="7055"/>
    <x v="3"/>
    <s v="OFF-EN-10002973"/>
    <x v="1"/>
    <s v="Envelopes"/>
    <x v="1319"/>
    <n v="26.880000000000003"/>
    <n v="6"/>
    <n v="0"/>
    <n v="12.902400000000002"/>
    <n v="0"/>
  </r>
  <r>
    <n v="2446"/>
    <s v="CA-2013-146934"/>
    <x v="0"/>
    <x v="730"/>
    <d v="2013-05-28T00:00:00"/>
    <x v="1"/>
    <s v="AF-10870"/>
    <x v="578"/>
    <s v="Consumer"/>
    <s v="United States"/>
    <s v="Passaic"/>
    <x v="30"/>
    <n v="7055"/>
    <x v="3"/>
    <s v="TEC-PH-10001336"/>
    <x v="2"/>
    <s v="Phones"/>
    <x v="941"/>
    <n v="257.98"/>
    <n v="2"/>
    <n v="0"/>
    <n v="74.8142"/>
    <n v="0"/>
  </r>
  <r>
    <n v="2447"/>
    <s v="CA-2012-100573"/>
    <x v="1"/>
    <x v="12"/>
    <d v="2012-10-01T00:00:00"/>
    <x v="1"/>
    <s v="AM-10705"/>
    <x v="562"/>
    <s v="Consumer"/>
    <s v="United States"/>
    <s v="Los Angeles"/>
    <x v="1"/>
    <n v="90004"/>
    <x v="1"/>
    <s v="OFF-EN-10000461"/>
    <x v="1"/>
    <s v="Envelopes"/>
    <x v="746"/>
    <n v="17.48"/>
    <n v="2"/>
    <n v="0"/>
    <n v="8.2156000000000002"/>
    <n v="1"/>
  </r>
  <r>
    <n v="2448"/>
    <s v="CA-2013-119165"/>
    <x v="0"/>
    <x v="731"/>
    <d v="2013-11-07T00:00:00"/>
    <x v="1"/>
    <s v="BD-11320"/>
    <x v="217"/>
    <s v="Consumer"/>
    <s v="United States"/>
    <s v="Philadelphia"/>
    <x v="9"/>
    <n v="19143"/>
    <x v="3"/>
    <s v="FUR-CH-10000988"/>
    <x v="0"/>
    <s v="Chairs"/>
    <x v="1132"/>
    <n v="492.83499999999998"/>
    <n v="5"/>
    <n v="0.3"/>
    <n v="-14.080999999999989"/>
    <n v="1"/>
  </r>
  <r>
    <n v="2449"/>
    <s v="CA-2012-128027"/>
    <x v="1"/>
    <x v="471"/>
    <d v="2012-09-17T00:00:00"/>
    <x v="0"/>
    <s v="CM-12385"/>
    <x v="200"/>
    <s v="Consumer"/>
    <s v="United States"/>
    <s v="North Charleston"/>
    <x v="20"/>
    <n v="29406"/>
    <x v="0"/>
    <s v="OFF-ST-10001809"/>
    <x v="1"/>
    <s v="Storage"/>
    <x v="430"/>
    <n v="269.49"/>
    <n v="3"/>
    <n v="0"/>
    <n v="5.3897999999999939"/>
    <n v="1"/>
  </r>
  <r>
    <n v="2450"/>
    <s v="CA-2013-140207"/>
    <x v="0"/>
    <x v="732"/>
    <d v="2013-11-11T00:00:00"/>
    <x v="1"/>
    <s v="CS-12400"/>
    <x v="37"/>
    <s v="Home Office"/>
    <s v="United States"/>
    <s v="San Jose"/>
    <x v="1"/>
    <n v="95123"/>
    <x v="1"/>
    <s v="OFF-BI-10003963"/>
    <x v="1"/>
    <s v="Binders"/>
    <x v="1320"/>
    <n v="29.120000000000005"/>
    <n v="5"/>
    <n v="0.2"/>
    <n v="9.8279999999999959"/>
    <n v="1"/>
  </r>
  <r>
    <n v="2451"/>
    <s v="CA-2014-140949"/>
    <x v="3"/>
    <x v="294"/>
    <d v="2014-03-23T00:00:00"/>
    <x v="0"/>
    <s v="DB-13405"/>
    <x v="591"/>
    <s v="Consumer"/>
    <s v="United States"/>
    <s v="New York City"/>
    <x v="15"/>
    <n v="10011"/>
    <x v="3"/>
    <s v="OFF-LA-10000081"/>
    <x v="1"/>
    <s v="Labels"/>
    <x v="1321"/>
    <n v="18.75"/>
    <n v="5"/>
    <n v="0"/>
    <n v="9"/>
    <n v="1"/>
  </r>
  <r>
    <n v="2452"/>
    <s v="CA-2014-140949"/>
    <x v="3"/>
    <x v="294"/>
    <d v="2014-03-23T00:00:00"/>
    <x v="0"/>
    <s v="DB-13405"/>
    <x v="591"/>
    <s v="Consumer"/>
    <s v="United States"/>
    <s v="New York City"/>
    <x v="15"/>
    <n v="10011"/>
    <x v="3"/>
    <s v="TEC-PH-10000149"/>
    <x v="2"/>
    <s v="Phones"/>
    <x v="419"/>
    <n v="119.69999999999999"/>
    <n v="6"/>
    <n v="0"/>
    <n v="31.121999999999996"/>
    <n v="0"/>
  </r>
  <r>
    <n v="2453"/>
    <s v="CA-2014-140949"/>
    <x v="3"/>
    <x v="294"/>
    <d v="2014-03-23T00:00:00"/>
    <x v="0"/>
    <s v="DB-13405"/>
    <x v="591"/>
    <s v="Consumer"/>
    <s v="United States"/>
    <s v="New York City"/>
    <x v="15"/>
    <n v="10011"/>
    <x v="3"/>
    <s v="OFF-BI-10000605"/>
    <x v="1"/>
    <s v="Binders"/>
    <x v="531"/>
    <n v="9.1440000000000001"/>
    <n v="3"/>
    <n v="0.2"/>
    <n v="3.0860999999999996"/>
    <n v="0"/>
  </r>
  <r>
    <n v="2454"/>
    <s v="CA-2014-140949"/>
    <x v="3"/>
    <x v="294"/>
    <d v="2014-03-23T00:00:00"/>
    <x v="0"/>
    <s v="DB-13405"/>
    <x v="591"/>
    <s v="Consumer"/>
    <s v="United States"/>
    <s v="New York City"/>
    <x v="15"/>
    <n v="10011"/>
    <x v="3"/>
    <s v="TEC-AC-10002399"/>
    <x v="2"/>
    <s v="Accessories"/>
    <x v="448"/>
    <n v="57.06"/>
    <n v="3"/>
    <n v="0"/>
    <n v="18.2592"/>
    <n v="0"/>
  </r>
  <r>
    <n v="2455"/>
    <s v="CA-2014-140949"/>
    <x v="3"/>
    <x v="294"/>
    <d v="2014-03-23T00:00:00"/>
    <x v="0"/>
    <s v="DB-13405"/>
    <x v="591"/>
    <s v="Consumer"/>
    <s v="United States"/>
    <s v="New York City"/>
    <x v="15"/>
    <n v="10011"/>
    <x v="3"/>
    <s v="TEC-AC-10003038"/>
    <x v="2"/>
    <s v="Accessories"/>
    <x v="1024"/>
    <n v="71.599999999999994"/>
    <n v="8"/>
    <n v="0"/>
    <n v="13.603999999999992"/>
    <n v="0"/>
  </r>
  <r>
    <n v="2456"/>
    <s v="CA-2014-140949"/>
    <x v="3"/>
    <x v="294"/>
    <d v="2014-03-23T00:00:00"/>
    <x v="0"/>
    <s v="DB-13405"/>
    <x v="591"/>
    <s v="Consumer"/>
    <s v="United States"/>
    <s v="New York City"/>
    <x v="15"/>
    <n v="10011"/>
    <x v="3"/>
    <s v="OFF-ST-10000344"/>
    <x v="1"/>
    <s v="Storage"/>
    <x v="1013"/>
    <n v="107.44"/>
    <n v="8"/>
    <n v="0"/>
    <n v="27.934399999999997"/>
    <n v="0"/>
  </r>
  <r>
    <n v="2457"/>
    <s v="CA-2014-140949"/>
    <x v="3"/>
    <x v="294"/>
    <d v="2014-03-23T00:00:00"/>
    <x v="0"/>
    <s v="DB-13405"/>
    <x v="591"/>
    <s v="Consumer"/>
    <s v="United States"/>
    <s v="New York City"/>
    <x v="15"/>
    <n v="10011"/>
    <x v="3"/>
    <s v="OFF-LA-10004093"/>
    <x v="1"/>
    <s v="Labels"/>
    <x v="670"/>
    <n v="7.31"/>
    <n v="1"/>
    <n v="0"/>
    <n v="3.4356999999999998"/>
    <n v="0"/>
  </r>
  <r>
    <n v="2458"/>
    <s v="CA-2014-140949"/>
    <x v="3"/>
    <x v="294"/>
    <d v="2014-03-23T00:00:00"/>
    <x v="0"/>
    <s v="DB-13405"/>
    <x v="591"/>
    <s v="Consumer"/>
    <s v="United States"/>
    <s v="New York City"/>
    <x v="15"/>
    <n v="10011"/>
    <x v="3"/>
    <s v="OFF-AR-10001683"/>
    <x v="1"/>
    <s v="Art"/>
    <x v="32"/>
    <n v="59.099999999999994"/>
    <n v="6"/>
    <n v="0"/>
    <n v="22.458000000000002"/>
    <n v="0"/>
  </r>
  <r>
    <n v="2459"/>
    <s v="CA-2014-140949"/>
    <x v="3"/>
    <x v="294"/>
    <d v="2014-03-23T00:00:00"/>
    <x v="0"/>
    <s v="DB-13405"/>
    <x v="591"/>
    <s v="Consumer"/>
    <s v="United States"/>
    <s v="New York City"/>
    <x v="15"/>
    <n v="10011"/>
    <x v="3"/>
    <s v="OFF-ST-10003455"/>
    <x v="1"/>
    <s v="Storage"/>
    <x v="169"/>
    <n v="46.53"/>
    <n v="3"/>
    <n v="0"/>
    <n v="12.097800000000001"/>
    <n v="0"/>
  </r>
  <r>
    <n v="2460"/>
    <s v="CA-2014-138548"/>
    <x v="3"/>
    <x v="733"/>
    <d v="2014-08-22T00:00:00"/>
    <x v="1"/>
    <s v="JG-15160"/>
    <x v="506"/>
    <s v="Consumer"/>
    <s v="United States"/>
    <s v="Plainfield"/>
    <x v="30"/>
    <n v="7060"/>
    <x v="3"/>
    <s v="OFF-AP-10002578"/>
    <x v="1"/>
    <s v="Appliances"/>
    <x v="409"/>
    <n v="97.84"/>
    <n v="2"/>
    <n v="0"/>
    <n v="25.438400000000001"/>
    <n v="1"/>
  </r>
  <r>
    <n v="2461"/>
    <s v="CA-2012-142419"/>
    <x v="1"/>
    <x v="655"/>
    <d v="2012-07-13T00:00:00"/>
    <x v="0"/>
    <s v="SC-20380"/>
    <x v="618"/>
    <s v="Consumer"/>
    <s v="United States"/>
    <s v="Seattle"/>
    <x v="4"/>
    <n v="98115"/>
    <x v="1"/>
    <s v="OFF-PA-10001763"/>
    <x v="1"/>
    <s v="Paper"/>
    <x v="829"/>
    <n v="29.97"/>
    <n v="3"/>
    <n v="0"/>
    <n v="13.486499999999999"/>
    <n v="1"/>
  </r>
  <r>
    <n v="2462"/>
    <s v="CA-2012-142419"/>
    <x v="1"/>
    <x v="655"/>
    <d v="2012-07-13T00:00:00"/>
    <x v="0"/>
    <s v="SC-20380"/>
    <x v="618"/>
    <s v="Consumer"/>
    <s v="United States"/>
    <s v="Seattle"/>
    <x v="4"/>
    <n v="98115"/>
    <x v="1"/>
    <s v="OFF-BI-10001597"/>
    <x v="1"/>
    <s v="Binders"/>
    <x v="790"/>
    <n v="98.352000000000004"/>
    <n v="3"/>
    <n v="0.2"/>
    <n v="34.423199999999987"/>
    <n v="0"/>
  </r>
  <r>
    <n v="2463"/>
    <s v="CA-2014-148691"/>
    <x v="3"/>
    <x v="734"/>
    <d v="2014-12-10T00:00:00"/>
    <x v="1"/>
    <s v="CS-12460"/>
    <x v="427"/>
    <s v="Consumer"/>
    <s v="United States"/>
    <s v="New York City"/>
    <x v="15"/>
    <n v="10009"/>
    <x v="3"/>
    <s v="OFF-BI-10001524"/>
    <x v="1"/>
    <s v="Binders"/>
    <x v="298"/>
    <n v="83.920000000000016"/>
    <n v="5"/>
    <n v="0.2"/>
    <n v="29.371999999999993"/>
    <n v="1"/>
  </r>
  <r>
    <n v="2464"/>
    <s v="CA-2014-148691"/>
    <x v="3"/>
    <x v="734"/>
    <d v="2014-12-10T00:00:00"/>
    <x v="1"/>
    <s v="CS-12460"/>
    <x v="427"/>
    <s v="Consumer"/>
    <s v="United States"/>
    <s v="New York City"/>
    <x v="15"/>
    <n v="10009"/>
    <x v="3"/>
    <s v="OFF-BI-10001553"/>
    <x v="1"/>
    <s v="Binders"/>
    <x v="1293"/>
    <n v="14.624000000000002"/>
    <n v="2"/>
    <n v="0.2"/>
    <n v="5.1183999999999994"/>
    <n v="0"/>
  </r>
  <r>
    <n v="2465"/>
    <s v="CA-2014-148691"/>
    <x v="3"/>
    <x v="734"/>
    <d v="2014-12-10T00:00:00"/>
    <x v="1"/>
    <s v="CS-12460"/>
    <x v="427"/>
    <s v="Consumer"/>
    <s v="United States"/>
    <s v="New York City"/>
    <x v="15"/>
    <n v="10009"/>
    <x v="3"/>
    <s v="TEC-PH-10000576"/>
    <x v="2"/>
    <s v="Phones"/>
    <x v="807"/>
    <n v="136.99"/>
    <n v="1"/>
    <n v="0"/>
    <n v="36.987300000000005"/>
    <n v="0"/>
  </r>
  <r>
    <n v="2466"/>
    <s v="CA-2014-148691"/>
    <x v="3"/>
    <x v="734"/>
    <d v="2014-12-10T00:00:00"/>
    <x v="1"/>
    <s v="CS-12460"/>
    <x v="427"/>
    <s v="Consumer"/>
    <s v="United States"/>
    <s v="New York City"/>
    <x v="15"/>
    <n v="10009"/>
    <x v="3"/>
    <s v="OFF-LA-10001317"/>
    <x v="1"/>
    <s v="Labels"/>
    <x v="391"/>
    <n v="3.15"/>
    <n v="1"/>
    <n v="0"/>
    <n v="1.512"/>
    <n v="0"/>
  </r>
  <r>
    <n v="2467"/>
    <s v="CA-2014-128755"/>
    <x v="3"/>
    <x v="464"/>
    <d v="2014-05-09T00:00:00"/>
    <x v="1"/>
    <s v="MK-18160"/>
    <x v="177"/>
    <s v="Consumer"/>
    <s v="United States"/>
    <s v="Newport News"/>
    <x v="17"/>
    <n v="23602"/>
    <x v="0"/>
    <s v="OFF-PA-10000726"/>
    <x v="1"/>
    <s v="Paper"/>
    <x v="1322"/>
    <n v="9.11"/>
    <n v="1"/>
    <n v="0"/>
    <n v="4.099499999999999"/>
    <n v="1"/>
  </r>
  <r>
    <n v="2468"/>
    <s v="CA-2014-128755"/>
    <x v="3"/>
    <x v="464"/>
    <d v="2014-05-09T00:00:00"/>
    <x v="1"/>
    <s v="MK-18160"/>
    <x v="177"/>
    <s v="Consumer"/>
    <s v="United States"/>
    <s v="Newport News"/>
    <x v="17"/>
    <n v="23602"/>
    <x v="0"/>
    <s v="OFF-ST-10003306"/>
    <x v="1"/>
    <s v="Storage"/>
    <x v="380"/>
    <n v="571.44000000000005"/>
    <n v="4"/>
    <n v="0"/>
    <n v="165.71759999999995"/>
    <n v="0"/>
  </r>
  <r>
    <n v="2469"/>
    <s v="CA-2014-128755"/>
    <x v="3"/>
    <x v="464"/>
    <d v="2014-05-09T00:00:00"/>
    <x v="1"/>
    <s v="MK-18160"/>
    <x v="177"/>
    <s v="Consumer"/>
    <s v="United States"/>
    <s v="Newport News"/>
    <x v="17"/>
    <n v="23602"/>
    <x v="0"/>
    <s v="OFF-PA-10004983"/>
    <x v="1"/>
    <s v="Paper"/>
    <x v="1323"/>
    <n v="32.400000000000006"/>
    <n v="5"/>
    <n v="0"/>
    <n v="15.552000000000001"/>
    <n v="0"/>
  </r>
  <r>
    <n v="2470"/>
    <s v="CA-2014-128755"/>
    <x v="3"/>
    <x v="464"/>
    <d v="2014-05-09T00:00:00"/>
    <x v="1"/>
    <s v="MK-18160"/>
    <x v="177"/>
    <s v="Consumer"/>
    <s v="United States"/>
    <s v="Newport News"/>
    <x v="17"/>
    <n v="23602"/>
    <x v="0"/>
    <s v="OFF-ST-10001291"/>
    <x v="1"/>
    <s v="Storage"/>
    <x v="1017"/>
    <n v="16.91"/>
    <n v="1"/>
    <n v="0"/>
    <n v="4.5656999999999996"/>
    <n v="0"/>
  </r>
  <r>
    <n v="2471"/>
    <s v="US-2013-135923"/>
    <x v="0"/>
    <x v="115"/>
    <d v="2013-01-28T00:00:00"/>
    <x v="1"/>
    <s v="CM-11935"/>
    <x v="619"/>
    <s v="Consumer"/>
    <s v="United States"/>
    <s v="Fayetteville"/>
    <x v="3"/>
    <n v="28314"/>
    <x v="0"/>
    <s v="FUR-FU-10002107"/>
    <x v="0"/>
    <s v="Furnishings"/>
    <x v="1324"/>
    <n v="14.272"/>
    <n v="8"/>
    <n v="0.2"/>
    <n v="4.281600000000001"/>
    <n v="1"/>
  </r>
  <r>
    <n v="2472"/>
    <s v="US-2013-135923"/>
    <x v="0"/>
    <x v="115"/>
    <d v="2013-01-28T00:00:00"/>
    <x v="1"/>
    <s v="CM-11935"/>
    <x v="619"/>
    <s v="Consumer"/>
    <s v="United States"/>
    <s v="Fayetteville"/>
    <x v="3"/>
    <n v="28314"/>
    <x v="0"/>
    <s v="FUR-BO-10002213"/>
    <x v="0"/>
    <s v="Bookcases"/>
    <x v="1325"/>
    <n v="451.13599999999997"/>
    <n v="4"/>
    <n v="0.2"/>
    <n v="-67.670399999999972"/>
    <n v="0"/>
  </r>
  <r>
    <n v="2473"/>
    <s v="US-2013-135923"/>
    <x v="0"/>
    <x v="115"/>
    <d v="2013-01-28T00:00:00"/>
    <x v="1"/>
    <s v="CM-11935"/>
    <x v="619"/>
    <s v="Consumer"/>
    <s v="United States"/>
    <s v="Fayetteville"/>
    <x v="3"/>
    <n v="28314"/>
    <x v="0"/>
    <s v="OFF-AP-10000692"/>
    <x v="1"/>
    <s v="Appliances"/>
    <x v="1241"/>
    <n v="64.864000000000004"/>
    <n v="4"/>
    <n v="0.2"/>
    <n v="6.4864000000000033"/>
    <n v="0"/>
  </r>
  <r>
    <n v="2474"/>
    <s v="CA-2013-114972"/>
    <x v="0"/>
    <x v="54"/>
    <d v="2013-11-07T00:00:00"/>
    <x v="2"/>
    <s v="PF-19225"/>
    <x v="418"/>
    <s v="Consumer"/>
    <s v="United States"/>
    <s v="Los Angeles"/>
    <x v="1"/>
    <n v="90032"/>
    <x v="1"/>
    <s v="FUR-CH-10001190"/>
    <x v="0"/>
    <s v="Chairs"/>
    <x v="1326"/>
    <n v="217.58400000000003"/>
    <n v="2"/>
    <n v="0.2"/>
    <n v="-29.917800000000021"/>
    <n v="1"/>
  </r>
  <r>
    <n v="2475"/>
    <s v="CA-2013-114972"/>
    <x v="0"/>
    <x v="54"/>
    <d v="2013-11-07T00:00:00"/>
    <x v="2"/>
    <s v="PF-19225"/>
    <x v="418"/>
    <s v="Consumer"/>
    <s v="United States"/>
    <s v="Los Angeles"/>
    <x v="1"/>
    <n v="90032"/>
    <x v="1"/>
    <s v="TEC-AC-10000682"/>
    <x v="2"/>
    <s v="Accessories"/>
    <x v="1327"/>
    <n v="82.95"/>
    <n v="5"/>
    <n v="0"/>
    <n v="29.032499999999999"/>
    <n v="0"/>
  </r>
  <r>
    <n v="2476"/>
    <s v="CA-2013-114972"/>
    <x v="0"/>
    <x v="54"/>
    <d v="2013-11-07T00:00:00"/>
    <x v="2"/>
    <s v="PF-19225"/>
    <x v="418"/>
    <s v="Consumer"/>
    <s v="United States"/>
    <s v="Los Angeles"/>
    <x v="1"/>
    <n v="90032"/>
    <x v="1"/>
    <s v="OFF-LA-10004545"/>
    <x v="1"/>
    <s v="Labels"/>
    <x v="1328"/>
    <n v="87.71"/>
    <n v="7"/>
    <n v="0"/>
    <n v="41.223699999999994"/>
    <n v="0"/>
  </r>
  <r>
    <n v="2477"/>
    <s v="CA-2013-114972"/>
    <x v="0"/>
    <x v="54"/>
    <d v="2013-11-07T00:00:00"/>
    <x v="2"/>
    <s v="PF-19225"/>
    <x v="418"/>
    <s v="Consumer"/>
    <s v="United States"/>
    <s v="Los Angeles"/>
    <x v="1"/>
    <n v="90032"/>
    <x v="1"/>
    <s v="OFF-AP-10003057"/>
    <x v="1"/>
    <s v="Appliances"/>
    <x v="1317"/>
    <n v="1101.48"/>
    <n v="4"/>
    <n v="0"/>
    <n v="429.57720000000006"/>
    <n v="0"/>
  </r>
  <r>
    <n v="2478"/>
    <s v="CA-2014-102750"/>
    <x v="3"/>
    <x v="507"/>
    <d v="2014-09-09T00:00:00"/>
    <x v="0"/>
    <s v="GM-14695"/>
    <x v="620"/>
    <s v="Corporate"/>
    <s v="United States"/>
    <s v="Los Angeles"/>
    <x v="1"/>
    <n v="90036"/>
    <x v="1"/>
    <s v="FUR-TA-10000198"/>
    <x v="0"/>
    <s v="Tables"/>
    <x v="589"/>
    <n v="1322.3520000000001"/>
    <n v="3"/>
    <n v="0.2"/>
    <n v="-99.176400000000001"/>
    <n v="1"/>
  </r>
  <r>
    <n v="2479"/>
    <s v="CA-2011-145212"/>
    <x v="2"/>
    <x v="103"/>
    <d v="2011-09-19T00:00:00"/>
    <x v="1"/>
    <s v="DC-12850"/>
    <x v="419"/>
    <s v="Consumer"/>
    <s v="United States"/>
    <s v="New York City"/>
    <x v="15"/>
    <n v="10011"/>
    <x v="3"/>
    <s v="OFF-AR-10002833"/>
    <x v="1"/>
    <s v="Art"/>
    <x v="6"/>
    <n v="5.46"/>
    <n v="3"/>
    <n v="0"/>
    <n v="1.4742000000000002"/>
    <n v="1"/>
  </r>
  <r>
    <n v="2480"/>
    <s v="CA-2014-141992"/>
    <x v="3"/>
    <x v="249"/>
    <d v="2014-06-26T00:00:00"/>
    <x v="1"/>
    <s v="FO-14305"/>
    <x v="383"/>
    <s v="Consumer"/>
    <s v="United States"/>
    <s v="Dallas"/>
    <x v="5"/>
    <n v="75220"/>
    <x v="2"/>
    <s v="OFF-SU-10002557"/>
    <x v="1"/>
    <s v="Supplies"/>
    <x v="1329"/>
    <n v="11.184000000000001"/>
    <n v="1"/>
    <n v="0.2"/>
    <n v="0.83879999999999999"/>
    <n v="1"/>
  </r>
  <r>
    <n v="2481"/>
    <s v="CA-2014-141992"/>
    <x v="3"/>
    <x v="249"/>
    <d v="2014-06-26T00:00:00"/>
    <x v="1"/>
    <s v="FO-14305"/>
    <x v="383"/>
    <s v="Consumer"/>
    <s v="United States"/>
    <s v="Dallas"/>
    <x v="5"/>
    <n v="75220"/>
    <x v="2"/>
    <s v="OFF-ST-10003656"/>
    <x v="1"/>
    <s v="Storage"/>
    <x v="82"/>
    <n v="153.584"/>
    <n v="2"/>
    <n v="0.2"/>
    <n v="-32.636600000000001"/>
    <n v="0"/>
  </r>
  <r>
    <n v="2482"/>
    <s v="CA-2014-147956"/>
    <x v="3"/>
    <x v="165"/>
    <d v="2015-01-01T00:00:00"/>
    <x v="1"/>
    <s v="AH-10210"/>
    <x v="117"/>
    <s v="Consumer"/>
    <s v="United States"/>
    <s v="Seattle"/>
    <x v="4"/>
    <n v="98105"/>
    <x v="1"/>
    <s v="OFF-ST-10001097"/>
    <x v="1"/>
    <s v="Storage"/>
    <x v="740"/>
    <n v="1003.6200000000001"/>
    <n v="6"/>
    <n v="0"/>
    <n v="0"/>
    <n v="1"/>
  </r>
  <r>
    <n v="2483"/>
    <s v="CA-2014-126067"/>
    <x v="3"/>
    <x v="735"/>
    <d v="2014-09-04T00:00:00"/>
    <x v="1"/>
    <s v="KN-16705"/>
    <x v="607"/>
    <s v="Home Office"/>
    <s v="United States"/>
    <s v="Seattle"/>
    <x v="4"/>
    <n v="98105"/>
    <x v="1"/>
    <s v="TEC-PH-10000912"/>
    <x v="2"/>
    <s v="Phones"/>
    <x v="1330"/>
    <n v="35.167999999999999"/>
    <n v="4"/>
    <n v="0.2"/>
    <n v="11.429599999999999"/>
    <n v="1"/>
  </r>
  <r>
    <n v="2484"/>
    <s v="CA-2014-126067"/>
    <x v="3"/>
    <x v="735"/>
    <d v="2014-09-04T00:00:00"/>
    <x v="1"/>
    <s v="KN-16705"/>
    <x v="607"/>
    <s v="Home Office"/>
    <s v="United States"/>
    <s v="Seattle"/>
    <x v="4"/>
    <n v="98105"/>
    <x v="1"/>
    <s v="FUR-TA-10000617"/>
    <x v="0"/>
    <s v="Tables"/>
    <x v="338"/>
    <n v="1137.75"/>
    <n v="5"/>
    <n v="0"/>
    <n v="250.30500000000004"/>
    <n v="0"/>
  </r>
  <r>
    <n v="2485"/>
    <s v="CA-2014-126067"/>
    <x v="3"/>
    <x v="735"/>
    <d v="2014-09-04T00:00:00"/>
    <x v="1"/>
    <s v="KN-16705"/>
    <x v="607"/>
    <s v="Home Office"/>
    <s v="United States"/>
    <s v="Seattle"/>
    <x v="4"/>
    <n v="98105"/>
    <x v="1"/>
    <s v="OFF-BI-10001658"/>
    <x v="1"/>
    <s v="Binders"/>
    <x v="439"/>
    <n v="99.680000000000021"/>
    <n v="5"/>
    <n v="0.2"/>
    <n v="32.396000000000001"/>
    <n v="0"/>
  </r>
  <r>
    <n v="2486"/>
    <s v="CA-2014-126067"/>
    <x v="3"/>
    <x v="735"/>
    <d v="2014-09-04T00:00:00"/>
    <x v="1"/>
    <s v="KN-16705"/>
    <x v="607"/>
    <s v="Home Office"/>
    <s v="United States"/>
    <s v="Seattle"/>
    <x v="4"/>
    <n v="98105"/>
    <x v="1"/>
    <s v="OFF-AR-10003856"/>
    <x v="1"/>
    <s v="Art"/>
    <x v="444"/>
    <n v="5.56"/>
    <n v="2"/>
    <n v="0"/>
    <n v="1.4455999999999998"/>
    <n v="0"/>
  </r>
  <r>
    <n v="2487"/>
    <s v="CA-2012-104514"/>
    <x v="1"/>
    <x v="98"/>
    <d v="2012-01-04T00:00:00"/>
    <x v="0"/>
    <s v="CB-12535"/>
    <x v="118"/>
    <s v="Corporate"/>
    <s v="United States"/>
    <s v="Newark"/>
    <x v="13"/>
    <n v="19711"/>
    <x v="3"/>
    <s v="OFF-ST-10001837"/>
    <x v="1"/>
    <s v="Storage"/>
    <x v="1331"/>
    <n v="85.52"/>
    <n v="2"/>
    <n v="0"/>
    <n v="22.235199999999999"/>
    <n v="1"/>
  </r>
  <r>
    <n v="2488"/>
    <s v="CA-2012-104514"/>
    <x v="1"/>
    <x v="98"/>
    <d v="2012-01-04T00:00:00"/>
    <x v="0"/>
    <s v="CB-12535"/>
    <x v="118"/>
    <s v="Corporate"/>
    <s v="United States"/>
    <s v="Newark"/>
    <x v="13"/>
    <n v="19711"/>
    <x v="3"/>
    <s v="OFF-AR-10001473"/>
    <x v="1"/>
    <s v="Art"/>
    <x v="1332"/>
    <n v="9.84"/>
    <n v="3"/>
    <n v="0"/>
    <n v="2.6568000000000005"/>
    <n v="0"/>
  </r>
  <r>
    <n v="2489"/>
    <s v="CA-2012-104514"/>
    <x v="1"/>
    <x v="98"/>
    <d v="2012-01-04T00:00:00"/>
    <x v="0"/>
    <s v="CB-12535"/>
    <x v="118"/>
    <s v="Corporate"/>
    <s v="United States"/>
    <s v="Newark"/>
    <x v="13"/>
    <n v="19711"/>
    <x v="3"/>
    <s v="OFF-PA-10004285"/>
    <x v="1"/>
    <s v="Paper"/>
    <x v="1259"/>
    <n v="20.04"/>
    <n v="3"/>
    <n v="0"/>
    <n v="9.6191999999999993"/>
    <n v="0"/>
  </r>
  <r>
    <n v="2490"/>
    <s v="CA-2012-141040"/>
    <x v="1"/>
    <x v="330"/>
    <d v="2012-10-13T00:00:00"/>
    <x v="0"/>
    <s v="TB-21250"/>
    <x v="621"/>
    <s v="Consumer"/>
    <s v="United States"/>
    <s v="New York City"/>
    <x v="15"/>
    <n v="10024"/>
    <x v="3"/>
    <s v="TEC-PH-10001835"/>
    <x v="2"/>
    <s v="Phones"/>
    <x v="1333"/>
    <n v="631.96"/>
    <n v="4"/>
    <n v="0"/>
    <n v="303.3408"/>
    <n v="1"/>
  </r>
  <r>
    <n v="2491"/>
    <s v="CA-2012-141040"/>
    <x v="1"/>
    <x v="330"/>
    <d v="2012-10-13T00:00:00"/>
    <x v="0"/>
    <s v="TB-21250"/>
    <x v="621"/>
    <s v="Consumer"/>
    <s v="United States"/>
    <s v="New York City"/>
    <x v="15"/>
    <n v="10024"/>
    <x v="3"/>
    <s v="OFF-PA-10002245"/>
    <x v="1"/>
    <s v="Paper"/>
    <x v="1334"/>
    <n v="23.92"/>
    <n v="4"/>
    <n v="0"/>
    <n v="10.763999999999999"/>
    <n v="0"/>
  </r>
  <r>
    <n v="2492"/>
    <s v="CA-2011-113579"/>
    <x v="2"/>
    <x v="736"/>
    <d v="2011-12-15T00:00:00"/>
    <x v="0"/>
    <s v="KD-16345"/>
    <x v="44"/>
    <s v="Consumer"/>
    <s v="United States"/>
    <s v="Los Angeles"/>
    <x v="1"/>
    <n v="90049"/>
    <x v="1"/>
    <s v="OFF-PA-10001457"/>
    <x v="1"/>
    <s v="Paper"/>
    <x v="1091"/>
    <n v="90.24"/>
    <n v="6"/>
    <n v="0"/>
    <n v="41.51039999999999"/>
    <n v="1"/>
  </r>
  <r>
    <n v="2493"/>
    <s v="CA-2011-144624"/>
    <x v="2"/>
    <x v="84"/>
    <d v="2011-11-23T00:00:00"/>
    <x v="1"/>
    <s v="JM-15865"/>
    <x v="622"/>
    <s v="Consumer"/>
    <s v="United States"/>
    <s v="Jamestown"/>
    <x v="15"/>
    <n v="14701"/>
    <x v="3"/>
    <s v="TEC-PH-10002885"/>
    <x v="2"/>
    <s v="Phones"/>
    <x v="1127"/>
    <n v="4548.8100000000004"/>
    <n v="7"/>
    <n v="0"/>
    <n v="1228.1787000000004"/>
    <n v="1"/>
  </r>
  <r>
    <n v="2494"/>
    <s v="CA-2013-146206"/>
    <x v="0"/>
    <x v="545"/>
    <d v="2013-09-15T00:00:00"/>
    <x v="0"/>
    <s v="KT-16480"/>
    <x v="409"/>
    <s v="Consumer"/>
    <s v="United States"/>
    <s v="Houston"/>
    <x v="5"/>
    <n v="77095"/>
    <x v="2"/>
    <s v="FUR-TA-10004086"/>
    <x v="0"/>
    <s v="Tables"/>
    <x v="824"/>
    <n v="300.93"/>
    <n v="5"/>
    <n v="0.3"/>
    <n v="-34.39200000000001"/>
    <n v="1"/>
  </r>
  <r>
    <n v="2495"/>
    <s v="CA-2013-146206"/>
    <x v="0"/>
    <x v="545"/>
    <d v="2013-09-15T00:00:00"/>
    <x v="0"/>
    <s v="KT-16480"/>
    <x v="409"/>
    <s v="Consumer"/>
    <s v="United States"/>
    <s v="Houston"/>
    <x v="5"/>
    <n v="77095"/>
    <x v="2"/>
    <s v="TEC-PH-10000895"/>
    <x v="2"/>
    <s v="Phones"/>
    <x v="1128"/>
    <n v="719.96"/>
    <n v="5"/>
    <n v="0.2"/>
    <n v="53.997000000000043"/>
    <n v="0"/>
  </r>
  <r>
    <n v="2496"/>
    <s v="CA-2011-136644"/>
    <x v="2"/>
    <x v="737"/>
    <d v="2011-06-22T00:00:00"/>
    <x v="1"/>
    <s v="SC-20575"/>
    <x v="623"/>
    <s v="Consumer"/>
    <s v="United States"/>
    <s v="Mishawaka"/>
    <x v="14"/>
    <n v="46544"/>
    <x v="2"/>
    <s v="FUR-CH-10000225"/>
    <x v="0"/>
    <s v="Chairs"/>
    <x v="401"/>
    <n v="647.84"/>
    <n v="8"/>
    <n v="0"/>
    <n v="32.391999999999939"/>
    <n v="1"/>
  </r>
  <r>
    <n v="2497"/>
    <s v="CA-2012-122371"/>
    <x v="1"/>
    <x v="120"/>
    <d v="2012-10-01T00:00:00"/>
    <x v="1"/>
    <s v="BS-11800"/>
    <x v="354"/>
    <s v="Home Office"/>
    <s v="United States"/>
    <s v="San Diego"/>
    <x v="1"/>
    <n v="92037"/>
    <x v="1"/>
    <s v="OFF-ST-10002370"/>
    <x v="1"/>
    <s v="Storage"/>
    <x v="80"/>
    <n v="64.17"/>
    <n v="3"/>
    <n v="0"/>
    <n v="18.609299999999998"/>
    <n v="1"/>
  </r>
  <r>
    <n v="2498"/>
    <s v="CA-2012-122371"/>
    <x v="1"/>
    <x v="120"/>
    <d v="2012-10-01T00:00:00"/>
    <x v="1"/>
    <s v="BS-11800"/>
    <x v="354"/>
    <s v="Home Office"/>
    <s v="United States"/>
    <s v="San Diego"/>
    <x v="1"/>
    <n v="92037"/>
    <x v="1"/>
    <s v="OFF-EN-10000056"/>
    <x v="1"/>
    <s v="Envelopes"/>
    <x v="627"/>
    <n v="124.46"/>
    <n v="2"/>
    <n v="0"/>
    <n v="58.496199999999988"/>
    <n v="0"/>
  </r>
  <r>
    <n v="2499"/>
    <s v="CA-2013-126935"/>
    <x v="0"/>
    <x v="288"/>
    <d v="2013-05-25T00:00:00"/>
    <x v="1"/>
    <s v="BT-11395"/>
    <x v="387"/>
    <s v="Corporate"/>
    <s v="United States"/>
    <s v="San Francisco"/>
    <x v="1"/>
    <n v="94109"/>
    <x v="1"/>
    <s v="OFF-BI-10004817"/>
    <x v="1"/>
    <s v="Binders"/>
    <x v="1199"/>
    <n v="9.5840000000000014"/>
    <n v="1"/>
    <n v="0.2"/>
    <n v="3.3543999999999996"/>
    <n v="1"/>
  </r>
  <r>
    <n v="2500"/>
    <s v="US-2014-133781"/>
    <x v="3"/>
    <x v="738"/>
    <d v="2014-06-24T00:00:00"/>
    <x v="2"/>
    <s v="DC-12850"/>
    <x v="419"/>
    <s v="Consumer"/>
    <s v="United States"/>
    <s v="Miami"/>
    <x v="2"/>
    <n v="33178"/>
    <x v="0"/>
    <s v="OFF-EN-10004483"/>
    <x v="1"/>
    <s v="Envelopes"/>
    <x v="1335"/>
    <n v="37.608000000000004"/>
    <n v="3"/>
    <n v="0.2"/>
    <n v="12.692699999999995"/>
    <n v="1"/>
  </r>
  <r>
    <n v="2501"/>
    <s v="CA-2014-131618"/>
    <x v="3"/>
    <x v="46"/>
    <d v="2014-06-21T00:00:00"/>
    <x v="2"/>
    <s v="LS-17200"/>
    <x v="624"/>
    <s v="Corporate"/>
    <s v="United States"/>
    <s v="Skokie"/>
    <x v="10"/>
    <n v="60076"/>
    <x v="2"/>
    <s v="OFF-PA-10001892"/>
    <x v="1"/>
    <s v="Paper"/>
    <x v="815"/>
    <n v="12.224"/>
    <n v="2"/>
    <n v="0.2"/>
    <n v="4.4311999999999996"/>
    <n v="1"/>
  </r>
  <r>
    <n v="2502"/>
    <s v="CA-2014-131618"/>
    <x v="3"/>
    <x v="46"/>
    <d v="2014-06-21T00:00:00"/>
    <x v="2"/>
    <s v="LS-17200"/>
    <x v="624"/>
    <s v="Corporate"/>
    <s v="United States"/>
    <s v="Skokie"/>
    <x v="10"/>
    <n v="60076"/>
    <x v="2"/>
    <s v="OFF-BI-10000546"/>
    <x v="1"/>
    <s v="Binders"/>
    <x v="609"/>
    <n v="2.3039999999999994"/>
    <n v="4"/>
    <n v="0.8"/>
    <n v="-3.5711999999999993"/>
    <n v="0"/>
  </r>
  <r>
    <n v="2503"/>
    <s v="CA-2014-131618"/>
    <x v="3"/>
    <x v="46"/>
    <d v="2014-06-21T00:00:00"/>
    <x v="2"/>
    <s v="LS-17200"/>
    <x v="624"/>
    <s v="Corporate"/>
    <s v="United States"/>
    <s v="Skokie"/>
    <x v="10"/>
    <n v="60076"/>
    <x v="2"/>
    <s v="OFF-BI-10001294"/>
    <x v="1"/>
    <s v="Binders"/>
    <x v="667"/>
    <n v="9.3599999999999977"/>
    <n v="4"/>
    <n v="0.8"/>
    <n v="-16.380000000000003"/>
    <n v="0"/>
  </r>
  <r>
    <n v="2504"/>
    <s v="CA-2013-149482"/>
    <x v="0"/>
    <x v="696"/>
    <d v="2013-11-20T00:00:00"/>
    <x v="1"/>
    <s v="RR-19315"/>
    <x v="625"/>
    <s v="Consumer"/>
    <s v="United States"/>
    <s v="San Francisco"/>
    <x v="1"/>
    <n v="94110"/>
    <x v="1"/>
    <s v="OFF-LA-10000248"/>
    <x v="1"/>
    <s v="Labels"/>
    <x v="1212"/>
    <n v="7.38"/>
    <n v="2"/>
    <n v="0"/>
    <n v="3.4685999999999999"/>
    <n v="1"/>
  </r>
  <r>
    <n v="2505"/>
    <s v="CA-2011-143917"/>
    <x v="2"/>
    <x v="739"/>
    <d v="2011-07-27T00:00:00"/>
    <x v="0"/>
    <s v="KL-16645"/>
    <x v="107"/>
    <s v="Consumer"/>
    <s v="United States"/>
    <s v="San Francisco"/>
    <x v="1"/>
    <n v="94122"/>
    <x v="1"/>
    <s v="OFF-ST-10001228"/>
    <x v="1"/>
    <s v="Storage"/>
    <x v="228"/>
    <n v="53.72"/>
    <n v="4"/>
    <n v="0"/>
    <n v="15.041600000000003"/>
    <n v="1"/>
  </r>
  <r>
    <n v="2506"/>
    <s v="CA-2011-143917"/>
    <x v="2"/>
    <x v="739"/>
    <d v="2011-07-27T00:00:00"/>
    <x v="0"/>
    <s v="KL-16645"/>
    <x v="107"/>
    <s v="Consumer"/>
    <s v="United States"/>
    <s v="San Francisco"/>
    <x v="1"/>
    <n v="94122"/>
    <x v="1"/>
    <s v="OFF-SU-10000151"/>
    <x v="1"/>
    <s v="Supplies"/>
    <x v="1336"/>
    <n v="8187.65"/>
    <n v="5"/>
    <n v="0"/>
    <n v="327.50599999999963"/>
    <n v="0"/>
  </r>
  <r>
    <n v="2507"/>
    <s v="CA-2011-143917"/>
    <x v="2"/>
    <x v="739"/>
    <d v="2011-07-27T00:00:00"/>
    <x v="0"/>
    <s v="KL-16645"/>
    <x v="107"/>
    <s v="Consumer"/>
    <s v="United States"/>
    <s v="San Francisco"/>
    <x v="1"/>
    <n v="94122"/>
    <x v="1"/>
    <s v="FUR-FU-10004351"/>
    <x v="0"/>
    <s v="Furnishings"/>
    <x v="33"/>
    <n v="77.92"/>
    <n v="8"/>
    <n v="0"/>
    <n v="34.284800000000004"/>
    <n v="0"/>
  </r>
  <r>
    <n v="2508"/>
    <s v="CA-2012-120397"/>
    <x v="1"/>
    <x v="740"/>
    <d v="2012-07-02T00:00:00"/>
    <x v="3"/>
    <s v="RB-19435"/>
    <x v="579"/>
    <s v="Consumer"/>
    <s v="United States"/>
    <s v="Houston"/>
    <x v="5"/>
    <n v="77070"/>
    <x v="2"/>
    <s v="OFF-AP-10001293"/>
    <x v="1"/>
    <s v="Appliances"/>
    <x v="1337"/>
    <n v="32.783999999999992"/>
    <n v="4"/>
    <n v="0.8"/>
    <n v="-85.238399999999999"/>
    <n v="1"/>
  </r>
  <r>
    <n v="2509"/>
    <s v="CA-2014-163902"/>
    <x v="3"/>
    <x v="580"/>
    <d v="2014-03-09T00:00:00"/>
    <x v="1"/>
    <s v="MY-17380"/>
    <x v="199"/>
    <s v="Corporate"/>
    <s v="United States"/>
    <s v="Los Angeles"/>
    <x v="1"/>
    <n v="90045"/>
    <x v="1"/>
    <s v="TEC-PH-10000675"/>
    <x v="2"/>
    <s v="Phones"/>
    <x v="1338"/>
    <n v="196.77600000000001"/>
    <n v="3"/>
    <n v="0.2"/>
    <n v="14.758199999999995"/>
    <n v="1"/>
  </r>
  <r>
    <n v="2510"/>
    <s v="CA-2014-163902"/>
    <x v="3"/>
    <x v="580"/>
    <d v="2014-03-09T00:00:00"/>
    <x v="1"/>
    <s v="MY-17380"/>
    <x v="199"/>
    <s v="Corporate"/>
    <s v="United States"/>
    <s v="Los Angeles"/>
    <x v="1"/>
    <n v="90045"/>
    <x v="1"/>
    <s v="TEC-AC-10000580"/>
    <x v="2"/>
    <s v="Accessories"/>
    <x v="897"/>
    <n v="479.93999999999994"/>
    <n v="6"/>
    <n v="0"/>
    <n v="52.79340000000002"/>
    <n v="0"/>
  </r>
  <r>
    <n v="2511"/>
    <s v="CA-2013-136812"/>
    <x v="0"/>
    <x v="741"/>
    <d v="2013-11-24T00:00:00"/>
    <x v="1"/>
    <s v="AW-10930"/>
    <x v="585"/>
    <s v="Home Office"/>
    <s v="United States"/>
    <s v="Oklahoma City"/>
    <x v="26"/>
    <n v="73120"/>
    <x v="2"/>
    <s v="OFF-ST-10003470"/>
    <x v="1"/>
    <s v="Storage"/>
    <x v="1339"/>
    <n v="1117.92"/>
    <n v="4"/>
    <n v="0"/>
    <n v="55.895999999999958"/>
    <n v="1"/>
  </r>
  <r>
    <n v="2512"/>
    <s v="CA-2012-102722"/>
    <x v="1"/>
    <x v="24"/>
    <d v="2012-04-19T00:00:00"/>
    <x v="2"/>
    <s v="KW-16570"/>
    <x v="608"/>
    <s v="Consumer"/>
    <s v="United States"/>
    <s v="Monroe"/>
    <x v="28"/>
    <n v="71203"/>
    <x v="0"/>
    <s v="TEC-AC-10003116"/>
    <x v="2"/>
    <s v="Accessories"/>
    <x v="920"/>
    <n v="106.5"/>
    <n v="6"/>
    <n v="0"/>
    <n v="41.534999999999997"/>
    <n v="1"/>
  </r>
  <r>
    <n v="2513"/>
    <s v="CA-2014-155089"/>
    <x v="3"/>
    <x v="574"/>
    <d v="2014-12-07T00:00:00"/>
    <x v="1"/>
    <s v="DB-12910"/>
    <x v="626"/>
    <s v="Home Office"/>
    <s v="United States"/>
    <s v="Tampa"/>
    <x v="2"/>
    <n v="33614"/>
    <x v="0"/>
    <s v="OFF-BI-10002429"/>
    <x v="1"/>
    <s v="Binders"/>
    <x v="467"/>
    <n v="45.660000000000011"/>
    <n v="5"/>
    <n v="0.7"/>
    <n v="-33.483999999999995"/>
    <n v="1"/>
  </r>
  <r>
    <n v="2514"/>
    <s v="CA-2013-124506"/>
    <x v="0"/>
    <x v="583"/>
    <d v="2013-11-18T00:00:00"/>
    <x v="1"/>
    <s v="BB-11545"/>
    <x v="179"/>
    <s v="Corporate"/>
    <s v="United States"/>
    <s v="Chicago"/>
    <x v="10"/>
    <n v="60623"/>
    <x v="2"/>
    <s v="TEC-AC-10003280"/>
    <x v="2"/>
    <s v="Accessories"/>
    <x v="1028"/>
    <n v="95.968000000000004"/>
    <n v="4"/>
    <n v="0.2"/>
    <n v="1.1995999999999931"/>
    <n v="1"/>
  </r>
  <r>
    <n v="2515"/>
    <s v="CA-2013-124506"/>
    <x v="0"/>
    <x v="583"/>
    <d v="2013-11-18T00:00:00"/>
    <x v="1"/>
    <s v="BB-11545"/>
    <x v="179"/>
    <s v="Corporate"/>
    <s v="United States"/>
    <s v="Chicago"/>
    <x v="10"/>
    <n v="60623"/>
    <x v="2"/>
    <s v="FUR-CH-10004540"/>
    <x v="0"/>
    <s v="Chairs"/>
    <x v="862"/>
    <n v="47.991999999999997"/>
    <n v="2"/>
    <n v="0.3"/>
    <n v="-2.0567999999999991"/>
    <n v="0"/>
  </r>
  <r>
    <n v="2516"/>
    <s v="CA-2011-106572"/>
    <x v="2"/>
    <x v="742"/>
    <d v="2011-09-10T00:00:00"/>
    <x v="1"/>
    <s v="NP-18700"/>
    <x v="413"/>
    <s v="Consumer"/>
    <s v="United States"/>
    <s v="Bowling Green"/>
    <x v="24"/>
    <n v="43402"/>
    <x v="3"/>
    <s v="OFF-ST-10000585"/>
    <x v="1"/>
    <s v="Storage"/>
    <x v="541"/>
    <n v="264.32"/>
    <n v="2"/>
    <n v="0.2"/>
    <n v="19.823999999999998"/>
    <n v="1"/>
  </r>
  <r>
    <n v="2517"/>
    <s v="CA-2011-128888"/>
    <x v="2"/>
    <x v="647"/>
    <d v="2011-11-22T00:00:00"/>
    <x v="1"/>
    <s v="PB-19105"/>
    <x v="287"/>
    <s v="Consumer"/>
    <s v="United States"/>
    <s v="Houston"/>
    <x v="5"/>
    <n v="77095"/>
    <x v="2"/>
    <s v="OFF-EN-10003001"/>
    <x v="1"/>
    <s v="Envelopes"/>
    <x v="955"/>
    <n v="604.65600000000006"/>
    <n v="9"/>
    <n v="0.2"/>
    <n v="204.07139999999995"/>
    <n v="1"/>
  </r>
  <r>
    <n v="2518"/>
    <s v="CA-2014-123134"/>
    <x v="3"/>
    <x v="743"/>
    <d v="2014-05-08T00:00:00"/>
    <x v="1"/>
    <s v="DW-13585"/>
    <x v="61"/>
    <s v="Corporate"/>
    <s v="United States"/>
    <s v="Westfield"/>
    <x v="30"/>
    <n v="7090"/>
    <x v="3"/>
    <s v="FUR-FU-10003975"/>
    <x v="0"/>
    <s v="Furnishings"/>
    <x v="775"/>
    <n v="129.93"/>
    <n v="3"/>
    <n v="0"/>
    <n v="12.992999999999988"/>
    <n v="1"/>
  </r>
  <r>
    <n v="2519"/>
    <s v="CA-2013-124352"/>
    <x v="0"/>
    <x v="680"/>
    <d v="2013-10-22T00:00:00"/>
    <x v="1"/>
    <s v="CD-12790"/>
    <x v="522"/>
    <s v="Home Office"/>
    <s v="United States"/>
    <s v="Oklahoma City"/>
    <x v="26"/>
    <n v="73120"/>
    <x v="2"/>
    <s v="OFF-LA-10004559"/>
    <x v="1"/>
    <s v="Labels"/>
    <x v="1340"/>
    <n v="20.16"/>
    <n v="7"/>
    <n v="0"/>
    <n v="9.8783999999999992"/>
    <n v="1"/>
  </r>
  <r>
    <n v="2520"/>
    <s v="CA-2013-124352"/>
    <x v="0"/>
    <x v="680"/>
    <d v="2013-10-22T00:00:00"/>
    <x v="1"/>
    <s v="CD-12790"/>
    <x v="522"/>
    <s v="Home Office"/>
    <s v="United States"/>
    <s v="Oklahoma City"/>
    <x v="26"/>
    <n v="73120"/>
    <x v="2"/>
    <s v="OFF-LA-10003223"/>
    <x v="1"/>
    <s v="Labels"/>
    <x v="602"/>
    <n v="29.46"/>
    <n v="6"/>
    <n v="0"/>
    <n v="14.4354"/>
    <n v="0"/>
  </r>
  <r>
    <n v="2521"/>
    <s v="CA-2013-124352"/>
    <x v="0"/>
    <x v="680"/>
    <d v="2013-10-22T00:00:00"/>
    <x v="1"/>
    <s v="CD-12790"/>
    <x v="522"/>
    <s v="Home Office"/>
    <s v="United States"/>
    <s v="Oklahoma City"/>
    <x v="26"/>
    <n v="73120"/>
    <x v="2"/>
    <s v="OFF-AP-10002651"/>
    <x v="1"/>
    <s v="Appliances"/>
    <x v="1341"/>
    <n v="868.58999999999992"/>
    <n v="3"/>
    <n v="0"/>
    <n v="251.89109999999988"/>
    <n v="0"/>
  </r>
  <r>
    <n v="2522"/>
    <s v="CA-2013-124352"/>
    <x v="0"/>
    <x v="680"/>
    <d v="2013-10-22T00:00:00"/>
    <x v="1"/>
    <s v="CD-12790"/>
    <x v="522"/>
    <s v="Home Office"/>
    <s v="United States"/>
    <s v="Oklahoma City"/>
    <x v="26"/>
    <n v="73120"/>
    <x v="2"/>
    <s v="OFF-PA-10003177"/>
    <x v="1"/>
    <s v="Paper"/>
    <x v="89"/>
    <n v="12.96"/>
    <n v="2"/>
    <n v="0"/>
    <n v="6.2208000000000006"/>
    <n v="0"/>
  </r>
  <r>
    <n v="2523"/>
    <s v="CA-2013-124352"/>
    <x v="0"/>
    <x v="680"/>
    <d v="2013-10-22T00:00:00"/>
    <x v="1"/>
    <s v="CD-12790"/>
    <x v="522"/>
    <s v="Home Office"/>
    <s v="United States"/>
    <s v="Oklahoma City"/>
    <x v="26"/>
    <n v="73120"/>
    <x v="2"/>
    <s v="TEC-PH-10003442"/>
    <x v="2"/>
    <s v="Phones"/>
    <x v="879"/>
    <n v="5.5"/>
    <n v="1"/>
    <n v="0"/>
    <n v="1.375"/>
    <n v="0"/>
  </r>
  <r>
    <n v="2524"/>
    <s v="CA-2013-124352"/>
    <x v="0"/>
    <x v="680"/>
    <d v="2013-10-22T00:00:00"/>
    <x v="1"/>
    <s v="CD-12790"/>
    <x v="522"/>
    <s v="Home Office"/>
    <s v="United States"/>
    <s v="Oklahoma City"/>
    <x v="26"/>
    <n v="73120"/>
    <x v="2"/>
    <s v="OFF-BI-10000977"/>
    <x v="1"/>
    <s v="Binders"/>
    <x v="982"/>
    <n v="121.6"/>
    <n v="4"/>
    <n v="0"/>
    <n v="55.935999999999993"/>
    <n v="0"/>
  </r>
  <r>
    <n v="2525"/>
    <s v="CA-2012-124541"/>
    <x v="1"/>
    <x v="744"/>
    <d v="2012-04-10T00:00:00"/>
    <x v="1"/>
    <s v="TT-21220"/>
    <x v="627"/>
    <s v="Consumer"/>
    <s v="United States"/>
    <s v="Houston"/>
    <x v="5"/>
    <n v="77041"/>
    <x v="2"/>
    <s v="OFF-AR-10004078"/>
    <x v="1"/>
    <s v="Art"/>
    <x v="507"/>
    <n v="42.047999999999995"/>
    <n v="9"/>
    <n v="0.2"/>
    <n v="5.2559999999999985"/>
    <n v="1"/>
  </r>
  <r>
    <n v="2526"/>
    <s v="CA-2012-124541"/>
    <x v="1"/>
    <x v="744"/>
    <d v="2012-04-10T00:00:00"/>
    <x v="1"/>
    <s v="TT-21220"/>
    <x v="627"/>
    <s v="Consumer"/>
    <s v="United States"/>
    <s v="Houston"/>
    <x v="5"/>
    <n v="77041"/>
    <x v="2"/>
    <s v="TEC-AC-10002550"/>
    <x v="2"/>
    <s v="Accessories"/>
    <x v="1342"/>
    <n v="25.488"/>
    <n v="2"/>
    <n v="0.2"/>
    <n v="4.4603999999999999"/>
    <n v="0"/>
  </r>
  <r>
    <n v="2527"/>
    <s v="CA-2012-124541"/>
    <x v="1"/>
    <x v="744"/>
    <d v="2012-04-10T00:00:00"/>
    <x v="1"/>
    <s v="TT-21220"/>
    <x v="627"/>
    <s v="Consumer"/>
    <s v="United States"/>
    <s v="Houston"/>
    <x v="5"/>
    <n v="77041"/>
    <x v="2"/>
    <s v="OFF-BI-10004965"/>
    <x v="1"/>
    <s v="Binders"/>
    <x v="1005"/>
    <n v="6.8999999999999986"/>
    <n v="3"/>
    <n v="0.8"/>
    <n v="-12.075000000000003"/>
    <n v="0"/>
  </r>
  <r>
    <n v="2528"/>
    <s v="CA-2012-124541"/>
    <x v="1"/>
    <x v="744"/>
    <d v="2012-04-10T00:00:00"/>
    <x v="1"/>
    <s v="TT-21220"/>
    <x v="627"/>
    <s v="Consumer"/>
    <s v="United States"/>
    <s v="Houston"/>
    <x v="5"/>
    <n v="77041"/>
    <x v="2"/>
    <s v="OFF-BI-10004209"/>
    <x v="1"/>
    <s v="Binders"/>
    <x v="1206"/>
    <n v="9.6479999999999961"/>
    <n v="6"/>
    <n v="0.8"/>
    <n v="-16.884"/>
    <n v="0"/>
  </r>
  <r>
    <n v="2529"/>
    <s v="CA-2012-124541"/>
    <x v="1"/>
    <x v="744"/>
    <d v="2012-04-10T00:00:00"/>
    <x v="1"/>
    <s v="TT-21220"/>
    <x v="627"/>
    <s v="Consumer"/>
    <s v="United States"/>
    <s v="Houston"/>
    <x v="5"/>
    <n v="77041"/>
    <x v="2"/>
    <s v="OFF-PA-10001526"/>
    <x v="1"/>
    <s v="Paper"/>
    <x v="1030"/>
    <n v="7.9680000000000009"/>
    <n v="2"/>
    <n v="0.2"/>
    <n v="2.8884000000000007"/>
    <n v="0"/>
  </r>
  <r>
    <n v="2530"/>
    <s v="CA-2011-108707"/>
    <x v="2"/>
    <x v="745"/>
    <d v="2011-10-29T00:00:00"/>
    <x v="1"/>
    <s v="DB-12910"/>
    <x v="626"/>
    <s v="Home Office"/>
    <s v="United States"/>
    <s v="Fort Lauderdale"/>
    <x v="2"/>
    <n v="33311"/>
    <x v="0"/>
    <s v="OFF-PA-10000788"/>
    <x v="1"/>
    <s v="Paper"/>
    <x v="731"/>
    <n v="10.368000000000002"/>
    <n v="2"/>
    <n v="0.2"/>
    <n v="3.6288"/>
    <n v="1"/>
  </r>
  <r>
    <n v="2531"/>
    <s v="CA-2011-111500"/>
    <x v="2"/>
    <x v="654"/>
    <d v="2011-08-21T00:00:00"/>
    <x v="1"/>
    <s v="DJ-13510"/>
    <x v="137"/>
    <s v="Corporate"/>
    <s v="United States"/>
    <s v="Little Rock"/>
    <x v="36"/>
    <n v="72209"/>
    <x v="0"/>
    <s v="OFF-PA-10000595"/>
    <x v="1"/>
    <s v="Paper"/>
    <x v="1117"/>
    <n v="114.2"/>
    <n v="5"/>
    <n v="0"/>
    <n v="52.531999999999996"/>
    <n v="1"/>
  </r>
  <r>
    <n v="2532"/>
    <s v="CA-2011-111500"/>
    <x v="2"/>
    <x v="654"/>
    <d v="2011-08-21T00:00:00"/>
    <x v="1"/>
    <s v="DJ-13510"/>
    <x v="137"/>
    <s v="Corporate"/>
    <s v="United States"/>
    <s v="Little Rock"/>
    <x v="36"/>
    <n v="72209"/>
    <x v="0"/>
    <s v="OFF-BI-10000829"/>
    <x v="1"/>
    <s v="Binders"/>
    <x v="304"/>
    <n v="17.96"/>
    <n v="4"/>
    <n v="0"/>
    <n v="8.2615999999999996"/>
    <n v="0"/>
  </r>
  <r>
    <n v="2533"/>
    <s v="CA-2011-111500"/>
    <x v="2"/>
    <x v="654"/>
    <d v="2011-08-21T00:00:00"/>
    <x v="1"/>
    <s v="DJ-13510"/>
    <x v="137"/>
    <s v="Corporate"/>
    <s v="United States"/>
    <s v="Little Rock"/>
    <x v="36"/>
    <n v="72209"/>
    <x v="0"/>
    <s v="OFF-FA-10002676"/>
    <x v="1"/>
    <s v="Fasteners"/>
    <x v="1069"/>
    <n v="12.67"/>
    <n v="7"/>
    <n v="0"/>
    <n v="4.5611999999999995"/>
    <n v="0"/>
  </r>
  <r>
    <n v="2534"/>
    <s v="CA-2011-111500"/>
    <x v="2"/>
    <x v="654"/>
    <d v="2011-08-21T00:00:00"/>
    <x v="1"/>
    <s v="DJ-13510"/>
    <x v="137"/>
    <s v="Corporate"/>
    <s v="United States"/>
    <s v="Little Rock"/>
    <x v="36"/>
    <n v="72209"/>
    <x v="0"/>
    <s v="TEC-AC-10000844"/>
    <x v="2"/>
    <s v="Accessories"/>
    <x v="106"/>
    <n v="339.96"/>
    <n v="4"/>
    <n v="0"/>
    <n v="122.38559999999998"/>
    <n v="0"/>
  </r>
  <r>
    <n v="2535"/>
    <s v="US-2014-117723"/>
    <x v="3"/>
    <x v="733"/>
    <d v="2014-08-19T00:00:00"/>
    <x v="0"/>
    <s v="DL-13495"/>
    <x v="393"/>
    <s v="Corporate"/>
    <s v="United States"/>
    <s v="Philadelphia"/>
    <x v="9"/>
    <n v="19120"/>
    <x v="3"/>
    <s v="OFF-ST-10004459"/>
    <x v="1"/>
    <s v="Storage"/>
    <x v="454"/>
    <n v="1801.6320000000001"/>
    <n v="6"/>
    <n v="0.2"/>
    <n v="-337.80600000000004"/>
    <n v="1"/>
  </r>
  <r>
    <n v="2536"/>
    <s v="CA-2012-143238"/>
    <x v="1"/>
    <x v="684"/>
    <d v="2012-09-08T00:00:00"/>
    <x v="2"/>
    <s v="LO-17170"/>
    <x v="628"/>
    <s v="Corporate"/>
    <s v="United States"/>
    <s v="La Quinta"/>
    <x v="1"/>
    <n v="92253"/>
    <x v="1"/>
    <s v="TEC-AC-10003499"/>
    <x v="2"/>
    <s v="Accessories"/>
    <x v="103"/>
    <n v="46.32"/>
    <n v="4"/>
    <n v="0"/>
    <n v="18.064800000000002"/>
    <n v="1"/>
  </r>
  <r>
    <n v="2537"/>
    <s v="CA-2012-168746"/>
    <x v="1"/>
    <x v="746"/>
    <d v="2012-01-29T00:00:00"/>
    <x v="0"/>
    <s v="SV-20365"/>
    <x v="277"/>
    <s v="Consumer"/>
    <s v="United States"/>
    <s v="Cleveland"/>
    <x v="24"/>
    <n v="44105"/>
    <x v="3"/>
    <s v="FUR-CH-10000513"/>
    <x v="0"/>
    <s v="Chairs"/>
    <x v="70"/>
    <n v="181.98599999999999"/>
    <n v="2"/>
    <n v="0.3"/>
    <n v="-54.595799999999997"/>
    <n v="1"/>
  </r>
  <r>
    <n v="2538"/>
    <s v="CA-2012-168746"/>
    <x v="1"/>
    <x v="746"/>
    <d v="2012-01-29T00:00:00"/>
    <x v="0"/>
    <s v="SV-20365"/>
    <x v="277"/>
    <s v="Consumer"/>
    <s v="United States"/>
    <s v="Cleveland"/>
    <x v="24"/>
    <n v="44105"/>
    <x v="3"/>
    <s v="TEC-PH-10000895"/>
    <x v="2"/>
    <s v="Phones"/>
    <x v="1128"/>
    <n v="431.976"/>
    <n v="4"/>
    <n v="0.4"/>
    <n v="-100.7944"/>
    <n v="0"/>
  </r>
  <r>
    <n v="2539"/>
    <s v="CA-2012-168746"/>
    <x v="1"/>
    <x v="746"/>
    <d v="2012-01-29T00:00:00"/>
    <x v="0"/>
    <s v="SV-20365"/>
    <x v="277"/>
    <s v="Consumer"/>
    <s v="United States"/>
    <s v="Cleveland"/>
    <x v="24"/>
    <n v="44105"/>
    <x v="3"/>
    <s v="TEC-PH-10002555"/>
    <x v="2"/>
    <s v="Phones"/>
    <x v="1343"/>
    <n v="155.36999999999998"/>
    <n v="1"/>
    <n v="0.4"/>
    <n v="-36.253"/>
    <n v="0"/>
  </r>
  <r>
    <n v="2540"/>
    <s v="CA-2012-113404"/>
    <x v="1"/>
    <x v="747"/>
    <d v="2012-07-16T00:00:00"/>
    <x v="3"/>
    <s v="EM-13810"/>
    <x v="613"/>
    <s v="Corporate"/>
    <s v="United States"/>
    <s v="San Francisco"/>
    <x v="1"/>
    <n v="94122"/>
    <x v="1"/>
    <s v="FUR-CH-10003312"/>
    <x v="0"/>
    <s v="Chairs"/>
    <x v="296"/>
    <n v="1348.7040000000002"/>
    <n v="6"/>
    <n v="0.2"/>
    <n v="-219.16440000000023"/>
    <n v="1"/>
  </r>
  <r>
    <n v="2541"/>
    <s v="CA-2012-113404"/>
    <x v="1"/>
    <x v="747"/>
    <d v="2012-07-16T00:00:00"/>
    <x v="3"/>
    <s v="EM-13810"/>
    <x v="613"/>
    <s v="Corporate"/>
    <s v="United States"/>
    <s v="San Francisco"/>
    <x v="1"/>
    <n v="94122"/>
    <x v="1"/>
    <s v="FUR-CH-10004086"/>
    <x v="0"/>
    <s v="Chairs"/>
    <x v="281"/>
    <n v="700.15200000000004"/>
    <n v="3"/>
    <n v="0.2"/>
    <n v="78.767099999999971"/>
    <n v="0"/>
  </r>
  <r>
    <n v="2542"/>
    <s v="CA-2013-144792"/>
    <x v="0"/>
    <x v="567"/>
    <d v="2013-05-05T00:00:00"/>
    <x v="1"/>
    <s v="KD-16615"/>
    <x v="629"/>
    <s v="Corporate"/>
    <s v="United States"/>
    <s v="Scottsdale"/>
    <x v="16"/>
    <n v="85254"/>
    <x v="1"/>
    <s v="FUR-FU-10002759"/>
    <x v="0"/>
    <s v="Furnishings"/>
    <x v="555"/>
    <n v="111.88800000000001"/>
    <n v="7"/>
    <n v="0.2"/>
    <n v="22.377600000000001"/>
    <n v="1"/>
  </r>
  <r>
    <n v="2543"/>
    <s v="CA-2011-164385"/>
    <x v="2"/>
    <x v="467"/>
    <d v="2011-10-01T00:00:00"/>
    <x v="0"/>
    <s v="NB-18580"/>
    <x v="630"/>
    <s v="Corporate"/>
    <s v="United States"/>
    <s v="Philadelphia"/>
    <x v="9"/>
    <n v="19134"/>
    <x v="3"/>
    <s v="OFF-AP-10002191"/>
    <x v="1"/>
    <s v="Appliances"/>
    <x v="800"/>
    <n v="143.952"/>
    <n v="3"/>
    <n v="0.2"/>
    <n v="14.39520000000001"/>
    <n v="1"/>
  </r>
  <r>
    <n v="2544"/>
    <s v="US-2013-114174"/>
    <x v="0"/>
    <x v="162"/>
    <d v="2013-09-15T00:00:00"/>
    <x v="1"/>
    <s v="AP-10720"/>
    <x v="399"/>
    <s v="Home Office"/>
    <s v="United States"/>
    <s v="Malden"/>
    <x v="31"/>
    <n v="2148"/>
    <x v="3"/>
    <s v="FUR-BO-10003450"/>
    <x v="0"/>
    <s v="Bookcases"/>
    <x v="1344"/>
    <n v="173.94"/>
    <n v="3"/>
    <n v="0"/>
    <n v="13.915199999999992"/>
    <n v="1"/>
  </r>
  <r>
    <n v="2545"/>
    <s v="US-2013-114174"/>
    <x v="0"/>
    <x v="162"/>
    <d v="2013-09-15T00:00:00"/>
    <x v="1"/>
    <s v="AP-10720"/>
    <x v="399"/>
    <s v="Home Office"/>
    <s v="United States"/>
    <s v="Malden"/>
    <x v="31"/>
    <n v="2148"/>
    <x v="3"/>
    <s v="OFF-LA-10000248"/>
    <x v="1"/>
    <s v="Labels"/>
    <x v="1212"/>
    <n v="14.76"/>
    <n v="4"/>
    <n v="0"/>
    <n v="6.9371999999999998"/>
    <n v="0"/>
  </r>
  <r>
    <n v="2546"/>
    <s v="CA-2014-108070"/>
    <x v="3"/>
    <x v="513"/>
    <d v="2014-04-21T00:00:00"/>
    <x v="1"/>
    <s v="JE-15745"/>
    <x v="32"/>
    <s v="Consumer"/>
    <s v="United States"/>
    <s v="San Jose"/>
    <x v="1"/>
    <n v="95123"/>
    <x v="1"/>
    <s v="OFF-ST-10004804"/>
    <x v="1"/>
    <s v="Storage"/>
    <x v="230"/>
    <n v="205.92"/>
    <n v="4"/>
    <n v="0"/>
    <n v="2.0592000000000041"/>
    <n v="1"/>
  </r>
  <r>
    <n v="2547"/>
    <s v="CA-2014-108070"/>
    <x v="3"/>
    <x v="513"/>
    <d v="2014-04-21T00:00:00"/>
    <x v="1"/>
    <s v="JE-15745"/>
    <x v="32"/>
    <s v="Consumer"/>
    <s v="United States"/>
    <s v="San Jose"/>
    <x v="1"/>
    <n v="95123"/>
    <x v="1"/>
    <s v="FUR-BO-10001337"/>
    <x v="0"/>
    <s v="Bookcases"/>
    <x v="425"/>
    <n v="102.833"/>
    <n v="1"/>
    <n v="0.15"/>
    <n v="-6.0489999999999995"/>
    <n v="0"/>
  </r>
  <r>
    <n v="2548"/>
    <s v="US-2012-128090"/>
    <x v="1"/>
    <x v="748"/>
    <d v="2012-08-22T00:00:00"/>
    <x v="1"/>
    <s v="JM-15865"/>
    <x v="622"/>
    <s v="Consumer"/>
    <s v="United States"/>
    <s v="Phoenix"/>
    <x v="16"/>
    <n v="85023"/>
    <x v="1"/>
    <s v="OFF-AR-10002255"/>
    <x v="1"/>
    <s v="Art"/>
    <x v="814"/>
    <n v="2.3039999999999998"/>
    <n v="1"/>
    <n v="0.2"/>
    <n v="0.25919999999999999"/>
    <n v="1"/>
  </r>
  <r>
    <n v="2549"/>
    <s v="US-2012-128090"/>
    <x v="1"/>
    <x v="748"/>
    <d v="2012-08-22T00:00:00"/>
    <x v="1"/>
    <s v="JM-15865"/>
    <x v="622"/>
    <s v="Consumer"/>
    <s v="United States"/>
    <s v="Phoenix"/>
    <x v="16"/>
    <n v="85023"/>
    <x v="1"/>
    <s v="TEC-PH-10002624"/>
    <x v="2"/>
    <s v="Phones"/>
    <x v="1126"/>
    <n v="1879.96"/>
    <n v="5"/>
    <n v="0.2"/>
    <n v="211.49549999999977"/>
    <n v="0"/>
  </r>
  <r>
    <n v="2550"/>
    <s v="US-2012-128090"/>
    <x v="1"/>
    <x v="748"/>
    <d v="2012-08-22T00:00:00"/>
    <x v="1"/>
    <s v="JM-15865"/>
    <x v="622"/>
    <s v="Consumer"/>
    <s v="United States"/>
    <s v="Phoenix"/>
    <x v="16"/>
    <n v="85023"/>
    <x v="1"/>
    <s v="OFF-PA-10001878"/>
    <x v="1"/>
    <s v="Paper"/>
    <x v="1161"/>
    <n v="313.024"/>
    <n v="8"/>
    <n v="0.2"/>
    <n v="105.64559999999997"/>
    <n v="0"/>
  </r>
  <r>
    <n v="2551"/>
    <s v="US-2012-128090"/>
    <x v="1"/>
    <x v="748"/>
    <d v="2012-08-22T00:00:00"/>
    <x v="1"/>
    <s v="JM-15865"/>
    <x v="622"/>
    <s v="Consumer"/>
    <s v="United States"/>
    <s v="Phoenix"/>
    <x v="16"/>
    <n v="85023"/>
    <x v="1"/>
    <s v="OFF-LA-10000452"/>
    <x v="1"/>
    <s v="Labels"/>
    <x v="804"/>
    <n v="5.04"/>
    <n v="2"/>
    <n v="0.2"/>
    <n v="1.764"/>
    <n v="0"/>
  </r>
  <r>
    <n v="2552"/>
    <s v="CA-2014-101042"/>
    <x v="3"/>
    <x v="123"/>
    <d v="2014-11-24T00:00:00"/>
    <x v="1"/>
    <s v="AB-10105"/>
    <x v="455"/>
    <s v="Consumer"/>
    <s v="United States"/>
    <s v="Henderson"/>
    <x v="0"/>
    <n v="42420"/>
    <x v="0"/>
    <s v="FUR-FU-10004665"/>
    <x v="0"/>
    <s v="Furnishings"/>
    <x v="1345"/>
    <n v="821.87999999999988"/>
    <n v="6"/>
    <n v="0"/>
    <n v="213.68880000000001"/>
    <n v="1"/>
  </r>
  <r>
    <n v="2553"/>
    <s v="CA-2014-101042"/>
    <x v="3"/>
    <x v="123"/>
    <d v="2014-11-24T00:00:00"/>
    <x v="1"/>
    <s v="AB-10105"/>
    <x v="455"/>
    <s v="Consumer"/>
    <s v="United States"/>
    <s v="Henderson"/>
    <x v="0"/>
    <n v="42420"/>
    <x v="0"/>
    <s v="OFF-BI-10000088"/>
    <x v="1"/>
    <s v="Binders"/>
    <x v="1025"/>
    <n v="21.96"/>
    <n v="2"/>
    <n v="0"/>
    <n v="10.760400000000001"/>
    <n v="0"/>
  </r>
  <r>
    <n v="2554"/>
    <s v="CA-2013-155439"/>
    <x v="0"/>
    <x v="749"/>
    <d v="2013-09-19T00:00:00"/>
    <x v="1"/>
    <s v="PN-18775"/>
    <x v="43"/>
    <s v="Home Office"/>
    <s v="United States"/>
    <s v="Columbia"/>
    <x v="20"/>
    <n v="29203"/>
    <x v="0"/>
    <s v="OFF-PA-10000029"/>
    <x v="1"/>
    <s v="Paper"/>
    <x v="803"/>
    <n v="25.92"/>
    <n v="4"/>
    <n v="0"/>
    <n v="12.441600000000001"/>
    <n v="1"/>
  </r>
  <r>
    <n v="2555"/>
    <s v="CA-2013-118626"/>
    <x v="0"/>
    <x v="243"/>
    <d v="2013-08-21T00:00:00"/>
    <x v="1"/>
    <s v="JC-15775"/>
    <x v="547"/>
    <s v="Consumer"/>
    <s v="United States"/>
    <s v="Tallahassee"/>
    <x v="2"/>
    <n v="32303"/>
    <x v="0"/>
    <s v="TEC-PH-10000369"/>
    <x v="2"/>
    <s v="Phones"/>
    <x v="1346"/>
    <n v="705.54399999999998"/>
    <n v="7"/>
    <n v="0.2"/>
    <n v="70.554400000000072"/>
    <n v="1"/>
  </r>
  <r>
    <n v="2556"/>
    <s v="CA-2012-111458"/>
    <x v="1"/>
    <x v="120"/>
    <d v="2012-09-30T00:00:00"/>
    <x v="1"/>
    <s v="PF-19165"/>
    <x v="58"/>
    <s v="Consumer"/>
    <s v="United States"/>
    <s v="New York City"/>
    <x v="15"/>
    <n v="10035"/>
    <x v="3"/>
    <s v="TEC-AC-10001590"/>
    <x v="2"/>
    <s v="Accessories"/>
    <x v="1347"/>
    <n v="50"/>
    <n v="2"/>
    <n v="0"/>
    <n v="12"/>
    <n v="1"/>
  </r>
  <r>
    <n v="2557"/>
    <s v="US-2013-126844"/>
    <x v="0"/>
    <x v="750"/>
    <d v="2013-10-15T00:00:00"/>
    <x v="1"/>
    <s v="BW-11110"/>
    <x v="308"/>
    <s v="Corporate"/>
    <s v="United States"/>
    <s v="Houston"/>
    <x v="5"/>
    <n v="77070"/>
    <x v="2"/>
    <s v="FUR-FU-10004909"/>
    <x v="0"/>
    <s v="Furnishings"/>
    <x v="1348"/>
    <n v="51.712000000000003"/>
    <n v="8"/>
    <n v="0.6"/>
    <n v="-32.320000000000007"/>
    <n v="1"/>
  </r>
  <r>
    <n v="2558"/>
    <s v="US-2012-112508"/>
    <x v="1"/>
    <x v="539"/>
    <d v="2012-03-30T00:00:00"/>
    <x v="1"/>
    <s v="BP-11185"/>
    <x v="130"/>
    <s v="Corporate"/>
    <s v="United States"/>
    <s v="Coral Springs"/>
    <x v="2"/>
    <n v="33065"/>
    <x v="0"/>
    <s v="OFF-AP-10002287"/>
    <x v="1"/>
    <s v="Appliances"/>
    <x v="1274"/>
    <n v="6.9920000000000009"/>
    <n v="2"/>
    <n v="0.2"/>
    <n v="0.52439999999999998"/>
    <n v="1"/>
  </r>
  <r>
    <n v="2559"/>
    <s v="CA-2012-147788"/>
    <x v="1"/>
    <x v="70"/>
    <d v="2012-06-04T00:00:00"/>
    <x v="1"/>
    <s v="TM-21010"/>
    <x v="612"/>
    <s v="Consumer"/>
    <s v="United States"/>
    <s v="Orem"/>
    <x v="7"/>
    <n v="84057"/>
    <x v="1"/>
    <s v="FUR-BO-10004357"/>
    <x v="0"/>
    <s v="Bookcases"/>
    <x v="1349"/>
    <n v="1406.86"/>
    <n v="7"/>
    <n v="0"/>
    <n v="140.68599999999989"/>
    <n v="1"/>
  </r>
  <r>
    <n v="2560"/>
    <s v="CA-2012-147788"/>
    <x v="1"/>
    <x v="70"/>
    <d v="2012-06-04T00:00:00"/>
    <x v="1"/>
    <s v="TM-21010"/>
    <x v="612"/>
    <s v="Consumer"/>
    <s v="United States"/>
    <s v="Orem"/>
    <x v="7"/>
    <n v="84057"/>
    <x v="1"/>
    <s v="OFF-LA-10003766"/>
    <x v="1"/>
    <s v="Labels"/>
    <x v="360"/>
    <n v="15.75"/>
    <n v="5"/>
    <n v="0"/>
    <n v="7.5600000000000005"/>
    <n v="0"/>
  </r>
  <r>
    <n v="2561"/>
    <s v="CA-2012-147788"/>
    <x v="1"/>
    <x v="70"/>
    <d v="2012-06-04T00:00:00"/>
    <x v="1"/>
    <s v="TM-21010"/>
    <x v="612"/>
    <s v="Consumer"/>
    <s v="United States"/>
    <s v="Orem"/>
    <x v="7"/>
    <n v="84057"/>
    <x v="1"/>
    <s v="OFF-ST-10000046"/>
    <x v="1"/>
    <s v="Storage"/>
    <x v="757"/>
    <n v="323.10000000000002"/>
    <n v="2"/>
    <n v="0"/>
    <n v="61.38900000000001"/>
    <n v="0"/>
  </r>
  <r>
    <n v="2562"/>
    <s v="CA-2012-144288"/>
    <x v="1"/>
    <x v="707"/>
    <d v="2012-12-31T00:00:00"/>
    <x v="1"/>
    <s v="MB-17305"/>
    <x v="93"/>
    <s v="Consumer"/>
    <s v="United States"/>
    <s v="Nashville"/>
    <x v="18"/>
    <n v="37211"/>
    <x v="0"/>
    <s v="OFF-LA-10003190"/>
    <x v="1"/>
    <s v="Labels"/>
    <x v="1163"/>
    <n v="9.2159999999999993"/>
    <n v="4"/>
    <n v="0.2"/>
    <n v="3.3408000000000002"/>
    <n v="1"/>
  </r>
  <r>
    <n v="2563"/>
    <s v="CA-2012-144288"/>
    <x v="1"/>
    <x v="707"/>
    <d v="2012-12-31T00:00:00"/>
    <x v="1"/>
    <s v="MB-17305"/>
    <x v="93"/>
    <s v="Consumer"/>
    <s v="United States"/>
    <s v="Nashville"/>
    <x v="18"/>
    <n v="37211"/>
    <x v="0"/>
    <s v="OFF-PA-10002787"/>
    <x v="1"/>
    <s v="Paper"/>
    <x v="1267"/>
    <n v="10.368000000000002"/>
    <n v="2"/>
    <n v="0.2"/>
    <n v="3.6288"/>
    <n v="0"/>
  </r>
  <r>
    <n v="2564"/>
    <s v="CA-2012-110632"/>
    <x v="1"/>
    <x v="751"/>
    <d v="2012-03-22T00:00:00"/>
    <x v="0"/>
    <s v="HR-14830"/>
    <x v="403"/>
    <s v="Corporate"/>
    <s v="United States"/>
    <s v="New York City"/>
    <x v="15"/>
    <n v="10009"/>
    <x v="3"/>
    <s v="TEC-AC-10000387"/>
    <x v="2"/>
    <s v="Accessories"/>
    <x v="1350"/>
    <n v="15.02"/>
    <n v="1"/>
    <n v="0"/>
    <n v="2.7035999999999998"/>
    <n v="1"/>
  </r>
  <r>
    <n v="2565"/>
    <s v="CA-2012-110632"/>
    <x v="1"/>
    <x v="751"/>
    <d v="2012-03-22T00:00:00"/>
    <x v="0"/>
    <s v="HR-14830"/>
    <x v="403"/>
    <s v="Corporate"/>
    <s v="United States"/>
    <s v="New York City"/>
    <x v="15"/>
    <n v="10009"/>
    <x v="3"/>
    <s v="OFF-ST-10001291"/>
    <x v="1"/>
    <s v="Storage"/>
    <x v="1017"/>
    <n v="33.82"/>
    <n v="2"/>
    <n v="0"/>
    <n v="9.1313999999999993"/>
    <n v="0"/>
  </r>
  <r>
    <n v="2566"/>
    <s v="CA-2014-109589"/>
    <x v="3"/>
    <x v="202"/>
    <d v="2014-12-25T00:00:00"/>
    <x v="2"/>
    <s v="BD-11635"/>
    <x v="631"/>
    <s v="Consumer"/>
    <s v="United States"/>
    <s v="Bowling Green"/>
    <x v="0"/>
    <n v="42104"/>
    <x v="0"/>
    <s v="TEC-AC-10003116"/>
    <x v="2"/>
    <s v="Accessories"/>
    <x v="920"/>
    <n v="71"/>
    <n v="4"/>
    <n v="0"/>
    <n v="27.689999999999998"/>
    <n v="1"/>
  </r>
  <r>
    <n v="2567"/>
    <s v="CA-2014-123967"/>
    <x v="3"/>
    <x v="752"/>
    <d v="2014-11-04T00:00:00"/>
    <x v="0"/>
    <s v="SF-20200"/>
    <x v="227"/>
    <s v="Consumer"/>
    <s v="United States"/>
    <s v="Bellingham"/>
    <x v="4"/>
    <n v="98226"/>
    <x v="1"/>
    <s v="OFF-BI-10001308"/>
    <x v="1"/>
    <s v="Binders"/>
    <x v="1351"/>
    <n v="25.120000000000005"/>
    <n v="5"/>
    <n v="0.2"/>
    <n v="7.8499999999999979"/>
    <n v="1"/>
  </r>
  <r>
    <n v="2568"/>
    <s v="CA-2014-123967"/>
    <x v="3"/>
    <x v="752"/>
    <d v="2014-11-04T00:00:00"/>
    <x v="0"/>
    <s v="SF-20200"/>
    <x v="227"/>
    <s v="Consumer"/>
    <s v="United States"/>
    <s v="Bellingham"/>
    <x v="4"/>
    <n v="98226"/>
    <x v="1"/>
    <s v="FUR-TA-10003954"/>
    <x v="0"/>
    <s v="Tables"/>
    <x v="1208"/>
    <n v="2665.62"/>
    <n v="9"/>
    <n v="0"/>
    <n v="239.90580000000011"/>
    <n v="0"/>
  </r>
  <r>
    <n v="2569"/>
    <s v="CA-2014-148929"/>
    <x v="3"/>
    <x v="210"/>
    <d v="2014-09-12T00:00:00"/>
    <x v="1"/>
    <s v="SP-20620"/>
    <x v="407"/>
    <s v="Corporate"/>
    <s v="United States"/>
    <s v="New York City"/>
    <x v="15"/>
    <n v="10011"/>
    <x v="3"/>
    <s v="OFF-ST-10003282"/>
    <x v="1"/>
    <s v="Storage"/>
    <x v="42"/>
    <n v="478.08"/>
    <n v="8"/>
    <n v="0"/>
    <n v="133.86240000000004"/>
    <n v="1"/>
  </r>
  <r>
    <n v="2570"/>
    <s v="CA-2014-134404"/>
    <x v="3"/>
    <x v="753"/>
    <d v="2014-12-28T00:00:00"/>
    <x v="3"/>
    <s v="DR-12880"/>
    <x v="112"/>
    <s v="Corporate"/>
    <s v="United States"/>
    <s v="Newark"/>
    <x v="24"/>
    <n v="43055"/>
    <x v="3"/>
    <s v="TEC-PH-10000576"/>
    <x v="2"/>
    <s v="Phones"/>
    <x v="807"/>
    <n v="164.38800000000001"/>
    <n v="2"/>
    <n v="0.4"/>
    <n v="-35.617400000000004"/>
    <n v="1"/>
  </r>
  <r>
    <n v="2571"/>
    <s v="CA-2014-134404"/>
    <x v="3"/>
    <x v="753"/>
    <d v="2014-12-28T00:00:00"/>
    <x v="3"/>
    <s v="DR-12880"/>
    <x v="112"/>
    <s v="Corporate"/>
    <s v="United States"/>
    <s v="Newark"/>
    <x v="24"/>
    <n v="43055"/>
    <x v="3"/>
    <s v="OFF-AR-10004441"/>
    <x v="1"/>
    <s v="Art"/>
    <x v="153"/>
    <n v="13.247999999999999"/>
    <n v="4"/>
    <n v="0.2"/>
    <n v="3.6431999999999998"/>
    <n v="0"/>
  </r>
  <r>
    <n v="2572"/>
    <s v="CA-2014-109778"/>
    <x v="3"/>
    <x v="11"/>
    <d v="2014-07-22T00:00:00"/>
    <x v="1"/>
    <s v="VM-21685"/>
    <x v="91"/>
    <s v="Home Office"/>
    <s v="United States"/>
    <s v="Woodstock"/>
    <x v="10"/>
    <n v="60098"/>
    <x v="2"/>
    <s v="OFF-AR-10003759"/>
    <x v="1"/>
    <s v="Art"/>
    <x v="838"/>
    <n v="2.9120000000000004"/>
    <n v="2"/>
    <n v="0.2"/>
    <n v="0.90999999999999981"/>
    <n v="1"/>
  </r>
  <r>
    <n v="2573"/>
    <s v="CA-2013-155845"/>
    <x v="0"/>
    <x v="399"/>
    <d v="2013-08-16T00:00:00"/>
    <x v="0"/>
    <s v="CM-12235"/>
    <x v="632"/>
    <s v="Consumer"/>
    <s v="United States"/>
    <s v="Carrollton"/>
    <x v="5"/>
    <n v="75007"/>
    <x v="2"/>
    <s v="TEC-AC-10004145"/>
    <x v="2"/>
    <s v="Accessories"/>
    <x v="1264"/>
    <n v="1399.9440000000002"/>
    <n v="7"/>
    <n v="0.2"/>
    <n v="52.497900000000016"/>
    <n v="1"/>
  </r>
  <r>
    <n v="2574"/>
    <s v="CA-2014-145128"/>
    <x v="3"/>
    <x v="362"/>
    <d v="2014-07-15T00:00:00"/>
    <x v="1"/>
    <s v="SM-20320"/>
    <x v="598"/>
    <s v="Home Office"/>
    <s v="United States"/>
    <s v="Lafayette"/>
    <x v="14"/>
    <n v="47905"/>
    <x v="2"/>
    <s v="FUR-FU-10000293"/>
    <x v="0"/>
    <s v="Furnishings"/>
    <x v="783"/>
    <n v="526.45000000000005"/>
    <n v="5"/>
    <n v="0"/>
    <n v="31.586999999999961"/>
    <n v="1"/>
  </r>
  <r>
    <n v="2575"/>
    <s v="CA-2011-129091"/>
    <x v="2"/>
    <x v="754"/>
    <d v="2011-11-27T00:00:00"/>
    <x v="1"/>
    <s v="RA-19885"/>
    <x v="19"/>
    <s v="Corporate"/>
    <s v="United States"/>
    <s v="Columbus"/>
    <x v="32"/>
    <n v="31907"/>
    <x v="0"/>
    <s v="OFF-EN-10004955"/>
    <x v="1"/>
    <s v="Envelopes"/>
    <x v="881"/>
    <n v="16.23"/>
    <n v="3"/>
    <n v="0"/>
    <n v="7.9527000000000001"/>
    <n v="1"/>
  </r>
  <r>
    <n v="2576"/>
    <s v="CA-2011-129091"/>
    <x v="2"/>
    <x v="754"/>
    <d v="2011-11-27T00:00:00"/>
    <x v="1"/>
    <s v="RA-19885"/>
    <x v="19"/>
    <s v="Corporate"/>
    <s v="United States"/>
    <s v="Columbus"/>
    <x v="32"/>
    <n v="31907"/>
    <x v="0"/>
    <s v="OFF-BI-10001071"/>
    <x v="1"/>
    <s v="Binders"/>
    <x v="663"/>
    <n v="319.89999999999998"/>
    <n v="5"/>
    <n v="0"/>
    <n v="156.751"/>
    <n v="0"/>
  </r>
  <r>
    <n v="2577"/>
    <s v="CA-2011-129091"/>
    <x v="2"/>
    <x v="754"/>
    <d v="2011-11-27T00:00:00"/>
    <x v="1"/>
    <s v="RA-19885"/>
    <x v="19"/>
    <s v="Corporate"/>
    <s v="United States"/>
    <s v="Columbus"/>
    <x v="32"/>
    <n v="31907"/>
    <x v="0"/>
    <s v="OFF-EN-10001990"/>
    <x v="1"/>
    <s v="Envelopes"/>
    <x v="33"/>
    <n v="11.36"/>
    <n v="2"/>
    <n v="0"/>
    <n v="5.3391999999999991"/>
    <n v="0"/>
  </r>
  <r>
    <n v="2578"/>
    <s v="CA-2011-129091"/>
    <x v="2"/>
    <x v="754"/>
    <d v="2011-11-27T00:00:00"/>
    <x v="1"/>
    <s v="RA-19885"/>
    <x v="19"/>
    <s v="Corporate"/>
    <s v="United States"/>
    <s v="Columbus"/>
    <x v="32"/>
    <n v="31907"/>
    <x v="0"/>
    <s v="OFF-AP-10002734"/>
    <x v="1"/>
    <s v="Appliances"/>
    <x v="1352"/>
    <n v="675.12"/>
    <n v="3"/>
    <n v="0"/>
    <n v="290.30160000000001"/>
    <n v="0"/>
  </r>
  <r>
    <n v="2579"/>
    <s v="US-2011-155502"/>
    <x v="2"/>
    <x v="755"/>
    <d v="2011-02-01T00:00:00"/>
    <x v="1"/>
    <s v="SD-20485"/>
    <x v="174"/>
    <s v="Home Office"/>
    <s v="United States"/>
    <s v="Alexandria"/>
    <x v="17"/>
    <n v="22304"/>
    <x v="0"/>
    <s v="FUR-FU-10004587"/>
    <x v="0"/>
    <s v="Furnishings"/>
    <x v="1353"/>
    <n v="62.820000000000007"/>
    <n v="3"/>
    <n v="0"/>
    <n v="30.7818"/>
    <n v="1"/>
  </r>
  <r>
    <n v="2580"/>
    <s v="US-2011-155502"/>
    <x v="2"/>
    <x v="755"/>
    <d v="2011-02-01T00:00:00"/>
    <x v="1"/>
    <s v="SD-20485"/>
    <x v="174"/>
    <s v="Home Office"/>
    <s v="United States"/>
    <s v="Alexandria"/>
    <x v="17"/>
    <n v="22304"/>
    <x v="0"/>
    <s v="OFF-ST-10004337"/>
    <x v="1"/>
    <s v="Storage"/>
    <x v="839"/>
    <n v="489.92"/>
    <n v="8"/>
    <n v="0"/>
    <n v="0"/>
    <n v="0"/>
  </r>
  <r>
    <n v="2581"/>
    <s v="US-2011-155502"/>
    <x v="2"/>
    <x v="755"/>
    <d v="2011-02-01T00:00:00"/>
    <x v="1"/>
    <s v="SD-20485"/>
    <x v="174"/>
    <s v="Home Office"/>
    <s v="United States"/>
    <s v="Alexandria"/>
    <x v="17"/>
    <n v="22304"/>
    <x v="0"/>
    <s v="OFF-PA-10003072"/>
    <x v="1"/>
    <s v="Paper"/>
    <x v="918"/>
    <n v="19.440000000000001"/>
    <n v="3"/>
    <n v="0"/>
    <n v="9.3312000000000008"/>
    <n v="0"/>
  </r>
  <r>
    <n v="2582"/>
    <s v="US-2011-155502"/>
    <x v="2"/>
    <x v="755"/>
    <d v="2011-02-01T00:00:00"/>
    <x v="1"/>
    <s v="SD-20485"/>
    <x v="174"/>
    <s v="Home Office"/>
    <s v="United States"/>
    <s v="Alexandria"/>
    <x v="17"/>
    <n v="22304"/>
    <x v="0"/>
    <s v="OFF-PA-10000380"/>
    <x v="1"/>
    <s v="Paper"/>
    <x v="1281"/>
    <n v="16.68"/>
    <n v="2"/>
    <n v="0"/>
    <n v="8.34"/>
    <n v="0"/>
  </r>
  <r>
    <n v="2583"/>
    <s v="US-2011-155502"/>
    <x v="2"/>
    <x v="755"/>
    <d v="2011-02-01T00:00:00"/>
    <x v="1"/>
    <s v="SD-20485"/>
    <x v="174"/>
    <s v="Home Office"/>
    <s v="United States"/>
    <s v="Alexandria"/>
    <x v="17"/>
    <n v="22304"/>
    <x v="0"/>
    <s v="TEC-PH-10004833"/>
    <x v="2"/>
    <s v="Phones"/>
    <x v="1354"/>
    <n v="155.35"/>
    <n v="13"/>
    <n v="0"/>
    <n v="0"/>
    <n v="0"/>
  </r>
  <r>
    <n v="2584"/>
    <s v="US-2011-155502"/>
    <x v="2"/>
    <x v="755"/>
    <d v="2011-02-01T00:00:00"/>
    <x v="1"/>
    <s v="SD-20485"/>
    <x v="174"/>
    <s v="Home Office"/>
    <s v="United States"/>
    <s v="Alexandria"/>
    <x v="17"/>
    <n v="22304"/>
    <x v="0"/>
    <s v="FUR-FU-10001847"/>
    <x v="0"/>
    <s v="Furnishings"/>
    <x v="1355"/>
    <n v="12.419999999999998"/>
    <n v="3"/>
    <n v="0"/>
    <n v="4.4711999999999996"/>
    <n v="0"/>
  </r>
  <r>
    <n v="2585"/>
    <s v="US-2011-155502"/>
    <x v="2"/>
    <x v="755"/>
    <d v="2011-02-01T00:00:00"/>
    <x v="1"/>
    <s v="SD-20485"/>
    <x v="174"/>
    <s v="Home Office"/>
    <s v="United States"/>
    <s v="Alexandria"/>
    <x v="17"/>
    <n v="22304"/>
    <x v="0"/>
    <s v="TEC-PH-10002103"/>
    <x v="2"/>
    <s v="Phones"/>
    <x v="534"/>
    <n v="187.98"/>
    <n v="2"/>
    <n v="0"/>
    <n v="52.634399999999999"/>
    <n v="0"/>
  </r>
  <r>
    <n v="2586"/>
    <s v="CA-2012-121041"/>
    <x v="1"/>
    <x v="502"/>
    <d v="2012-11-10T00:00:00"/>
    <x v="1"/>
    <s v="CS-12250"/>
    <x v="294"/>
    <s v="Corporate"/>
    <s v="United States"/>
    <s v="Haltom City"/>
    <x v="5"/>
    <n v="76117"/>
    <x v="2"/>
    <s v="OFF-EN-10001137"/>
    <x v="1"/>
    <s v="Envelopes"/>
    <x v="315"/>
    <n v="6.6080000000000005"/>
    <n v="2"/>
    <n v="0.2"/>
    <n v="2.1475999999999997"/>
    <n v="1"/>
  </r>
  <r>
    <n v="2587"/>
    <s v="CA-2014-131695"/>
    <x v="3"/>
    <x v="160"/>
    <d v="2014-07-07T00:00:00"/>
    <x v="1"/>
    <s v="RA-19285"/>
    <x v="267"/>
    <s v="Consumer"/>
    <s v="United States"/>
    <s v="New York City"/>
    <x v="15"/>
    <n v="10024"/>
    <x v="3"/>
    <s v="OFF-ST-10001476"/>
    <x v="1"/>
    <s v="Storage"/>
    <x v="827"/>
    <n v="248.57"/>
    <n v="7"/>
    <n v="0"/>
    <n v="67.113900000000015"/>
    <n v="1"/>
  </r>
  <r>
    <n v="2588"/>
    <s v="CA-2014-131695"/>
    <x v="3"/>
    <x v="160"/>
    <d v="2014-07-07T00:00:00"/>
    <x v="1"/>
    <s v="RA-19285"/>
    <x v="267"/>
    <s v="Consumer"/>
    <s v="United States"/>
    <s v="New York City"/>
    <x v="15"/>
    <n v="10024"/>
    <x v="3"/>
    <s v="FUR-FU-10002045"/>
    <x v="0"/>
    <s v="Furnishings"/>
    <x v="1356"/>
    <n v="22.23"/>
    <n v="1"/>
    <n v="0"/>
    <n v="9.7812000000000019"/>
    <n v="0"/>
  </r>
  <r>
    <n v="2589"/>
    <s v="CA-2013-137729"/>
    <x v="0"/>
    <x v="465"/>
    <d v="2013-05-10T00:00:00"/>
    <x v="1"/>
    <s v="BF-11005"/>
    <x v="593"/>
    <s v="Home Office"/>
    <s v="United States"/>
    <s v="Los Angeles"/>
    <x v="1"/>
    <n v="90004"/>
    <x v="1"/>
    <s v="OFF-ST-10001505"/>
    <x v="1"/>
    <s v="Storage"/>
    <x v="1174"/>
    <n v="5.98"/>
    <n v="1"/>
    <n v="0"/>
    <n v="1.0165999999999995"/>
    <n v="1"/>
  </r>
  <r>
    <n v="2590"/>
    <s v="CA-2013-137729"/>
    <x v="0"/>
    <x v="465"/>
    <d v="2013-05-10T00:00:00"/>
    <x v="1"/>
    <s v="BF-11005"/>
    <x v="593"/>
    <s v="Home Office"/>
    <s v="United States"/>
    <s v="Los Angeles"/>
    <x v="1"/>
    <n v="90004"/>
    <x v="1"/>
    <s v="TEC-PH-10001433"/>
    <x v="2"/>
    <s v="Phones"/>
    <x v="237"/>
    <n v="246.16800000000001"/>
    <n v="3"/>
    <n v="0.2"/>
    <n v="21.539699999999996"/>
    <n v="0"/>
  </r>
  <r>
    <n v="2591"/>
    <s v="US-2013-115455"/>
    <x v="0"/>
    <x v="162"/>
    <d v="2013-09-15T00:00:00"/>
    <x v="1"/>
    <s v="SE-20110"/>
    <x v="339"/>
    <s v="Consumer"/>
    <s v="United States"/>
    <s v="Wheeling"/>
    <x v="10"/>
    <n v="60090"/>
    <x v="2"/>
    <s v="FUR-FU-10004671"/>
    <x v="0"/>
    <s v="Furnishings"/>
    <x v="1357"/>
    <n v="14.136000000000003"/>
    <n v="2"/>
    <n v="0.6"/>
    <n v="-7.774799999999999"/>
    <n v="1"/>
  </r>
  <r>
    <n v="2592"/>
    <s v="US-2013-115455"/>
    <x v="0"/>
    <x v="162"/>
    <d v="2013-09-15T00:00:00"/>
    <x v="1"/>
    <s v="SE-20110"/>
    <x v="339"/>
    <s v="Consumer"/>
    <s v="United States"/>
    <s v="Wheeling"/>
    <x v="10"/>
    <n v="60090"/>
    <x v="2"/>
    <s v="FUR-TA-10003569"/>
    <x v="0"/>
    <s v="Tables"/>
    <x v="1358"/>
    <n v="601.47"/>
    <n v="3"/>
    <n v="0.5"/>
    <n v="-300.73500000000001"/>
    <n v="0"/>
  </r>
  <r>
    <n v="2593"/>
    <s v="CA-2014-128300"/>
    <x v="3"/>
    <x v="221"/>
    <d v="2014-11-27T00:00:00"/>
    <x v="0"/>
    <s v="RS-19765"/>
    <x v="276"/>
    <s v="Corporate"/>
    <s v="United States"/>
    <s v="Summerville"/>
    <x v="20"/>
    <n v="29483"/>
    <x v="0"/>
    <s v="TEC-PH-10002807"/>
    <x v="2"/>
    <s v="Phones"/>
    <x v="1230"/>
    <n v="79.099999999999994"/>
    <n v="2"/>
    <n v="0"/>
    <n v="39.549999999999997"/>
    <n v="1"/>
  </r>
  <r>
    <n v="2594"/>
    <s v="CA-2014-128300"/>
    <x v="3"/>
    <x v="221"/>
    <d v="2014-11-27T00:00:00"/>
    <x v="0"/>
    <s v="RS-19765"/>
    <x v="276"/>
    <s v="Corporate"/>
    <s v="United States"/>
    <s v="Summerville"/>
    <x v="20"/>
    <n v="29483"/>
    <x v="0"/>
    <s v="OFF-BI-10001597"/>
    <x v="1"/>
    <s v="Binders"/>
    <x v="790"/>
    <n v="327.84"/>
    <n v="8"/>
    <n v="0"/>
    <n v="157.36319999999998"/>
    <n v="0"/>
  </r>
  <r>
    <n v="2595"/>
    <s v="CA-2014-149048"/>
    <x v="3"/>
    <x v="726"/>
    <d v="2014-05-18T00:00:00"/>
    <x v="1"/>
    <s v="BM-11650"/>
    <x v="312"/>
    <s v="Corporate"/>
    <s v="United States"/>
    <s v="Columbus"/>
    <x v="14"/>
    <n v="47201"/>
    <x v="2"/>
    <s v="OFF-EN-10003296"/>
    <x v="1"/>
    <s v="Envelopes"/>
    <x v="229"/>
    <n v="180.96"/>
    <n v="2"/>
    <n v="0"/>
    <n v="81.432000000000002"/>
    <n v="1"/>
  </r>
  <r>
    <n v="2596"/>
    <s v="CA-2014-149048"/>
    <x v="3"/>
    <x v="726"/>
    <d v="2014-05-18T00:00:00"/>
    <x v="1"/>
    <s v="BM-11650"/>
    <x v="312"/>
    <s v="Corporate"/>
    <s v="United States"/>
    <s v="Columbus"/>
    <x v="14"/>
    <n v="47201"/>
    <x v="2"/>
    <s v="OFF-BI-10004632"/>
    <x v="1"/>
    <s v="Binders"/>
    <x v="564"/>
    <n v="914.97"/>
    <n v="3"/>
    <n v="0"/>
    <n v="411.73649999999998"/>
    <n v="0"/>
  </r>
  <r>
    <n v="2597"/>
    <s v="CA-2014-149048"/>
    <x v="3"/>
    <x v="726"/>
    <d v="2014-05-18T00:00:00"/>
    <x v="1"/>
    <s v="BM-11650"/>
    <x v="312"/>
    <s v="Corporate"/>
    <s v="United States"/>
    <s v="Columbus"/>
    <x v="14"/>
    <n v="47201"/>
    <x v="2"/>
    <s v="TEC-PH-10002310"/>
    <x v="2"/>
    <s v="Phones"/>
    <x v="1359"/>
    <n v="587.97"/>
    <n v="3"/>
    <n v="0"/>
    <n v="158.75190000000003"/>
    <n v="0"/>
  </r>
  <r>
    <n v="2598"/>
    <s v="CA-2014-149048"/>
    <x v="3"/>
    <x v="726"/>
    <d v="2014-05-18T00:00:00"/>
    <x v="1"/>
    <s v="BM-11650"/>
    <x v="312"/>
    <s v="Corporate"/>
    <s v="United States"/>
    <s v="Columbus"/>
    <x v="14"/>
    <n v="47201"/>
    <x v="2"/>
    <s v="OFF-ST-10000078"/>
    <x v="1"/>
    <s v="Storage"/>
    <x v="1218"/>
    <n v="530.34"/>
    <n v="2"/>
    <n v="0"/>
    <n v="95.461199999999963"/>
    <n v="0"/>
  </r>
  <r>
    <n v="2599"/>
    <s v="CA-2014-149048"/>
    <x v="3"/>
    <x v="726"/>
    <d v="2014-05-18T00:00:00"/>
    <x v="1"/>
    <s v="BM-11650"/>
    <x v="312"/>
    <s v="Corporate"/>
    <s v="United States"/>
    <s v="Columbus"/>
    <x v="14"/>
    <n v="47201"/>
    <x v="2"/>
    <s v="OFF-PA-10001752"/>
    <x v="1"/>
    <s v="Paper"/>
    <x v="1360"/>
    <n v="14.940000000000001"/>
    <n v="3"/>
    <n v="0"/>
    <n v="7.3206000000000007"/>
    <n v="0"/>
  </r>
  <r>
    <n v="2600"/>
    <s v="CA-2014-108553"/>
    <x v="3"/>
    <x v="756"/>
    <d v="2014-04-30T00:00:00"/>
    <x v="1"/>
    <s v="SK-19990"/>
    <x v="85"/>
    <s v="Consumer"/>
    <s v="United States"/>
    <s v="New York City"/>
    <x v="15"/>
    <n v="10024"/>
    <x v="3"/>
    <s v="OFF-AP-10000026"/>
    <x v="1"/>
    <s v="Appliances"/>
    <x v="1282"/>
    <n v="121.94"/>
    <n v="2"/>
    <n v="0"/>
    <n v="35.362599999999986"/>
    <n v="1"/>
  </r>
  <r>
    <n v="2601"/>
    <s v="CA-2014-108553"/>
    <x v="3"/>
    <x v="756"/>
    <d v="2014-04-30T00:00:00"/>
    <x v="1"/>
    <s v="SK-19990"/>
    <x v="85"/>
    <s v="Consumer"/>
    <s v="United States"/>
    <s v="New York City"/>
    <x v="15"/>
    <n v="10024"/>
    <x v="3"/>
    <s v="OFF-SU-10002573"/>
    <x v="1"/>
    <s v="Supplies"/>
    <x v="350"/>
    <n v="122.71000000000001"/>
    <n v="7"/>
    <n v="0"/>
    <n v="36.812999999999988"/>
    <n v="0"/>
  </r>
  <r>
    <n v="2602"/>
    <s v="CA-2013-165848"/>
    <x v="0"/>
    <x v="30"/>
    <d v="2013-06-05T00:00:00"/>
    <x v="3"/>
    <s v="EN-13780"/>
    <x v="633"/>
    <s v="Consumer"/>
    <s v="United States"/>
    <s v="New York City"/>
    <x v="15"/>
    <n v="10035"/>
    <x v="3"/>
    <s v="OFF-PA-10000349"/>
    <x v="1"/>
    <s v="Paper"/>
    <x v="33"/>
    <n v="14.940000000000001"/>
    <n v="3"/>
    <n v="0"/>
    <n v="7.0218000000000007"/>
    <n v="1"/>
  </r>
  <r>
    <n v="2603"/>
    <s v="CA-2013-165848"/>
    <x v="0"/>
    <x v="30"/>
    <d v="2013-06-05T00:00:00"/>
    <x v="3"/>
    <s v="EN-13780"/>
    <x v="633"/>
    <s v="Consumer"/>
    <s v="United States"/>
    <s v="New York City"/>
    <x v="15"/>
    <n v="10035"/>
    <x v="3"/>
    <s v="TEC-MA-10003356"/>
    <x v="2"/>
    <s v="Machines"/>
    <x v="1361"/>
    <n v="1349.85"/>
    <n v="3"/>
    <n v="0"/>
    <n v="364.45949999999993"/>
    <n v="0"/>
  </r>
  <r>
    <n v="2604"/>
    <s v="CA-2013-165848"/>
    <x v="0"/>
    <x v="30"/>
    <d v="2013-06-05T00:00:00"/>
    <x v="3"/>
    <s v="EN-13780"/>
    <x v="633"/>
    <s v="Consumer"/>
    <s v="United States"/>
    <s v="New York City"/>
    <x v="15"/>
    <n v="10035"/>
    <x v="3"/>
    <s v="FUR-BO-10000362"/>
    <x v="0"/>
    <s v="Bookcases"/>
    <x v="1037"/>
    <n v="136.78399999999999"/>
    <n v="1"/>
    <n v="0.2"/>
    <n v="5.129400000000004"/>
    <n v="0"/>
  </r>
  <r>
    <n v="2605"/>
    <s v="CA-2013-165848"/>
    <x v="0"/>
    <x v="30"/>
    <d v="2013-06-05T00:00:00"/>
    <x v="3"/>
    <s v="EN-13780"/>
    <x v="633"/>
    <s v="Consumer"/>
    <s v="United States"/>
    <s v="New York City"/>
    <x v="15"/>
    <n v="10035"/>
    <x v="3"/>
    <s v="FUR-FU-10003878"/>
    <x v="0"/>
    <s v="Furnishings"/>
    <x v="671"/>
    <n v="61.12"/>
    <n v="4"/>
    <n v="0"/>
    <n v="20.780799999999999"/>
    <n v="0"/>
  </r>
  <r>
    <n v="2606"/>
    <s v="CA-2011-112718"/>
    <x v="2"/>
    <x v="757"/>
    <d v="2011-12-21T00:00:00"/>
    <x v="1"/>
    <s v="KN-16450"/>
    <x v="634"/>
    <s v="Corporate"/>
    <s v="United States"/>
    <s v="Jacksonville"/>
    <x v="2"/>
    <n v="32216"/>
    <x v="0"/>
    <s v="OFF-BI-10000591"/>
    <x v="1"/>
    <s v="Binders"/>
    <x v="1045"/>
    <n v="1.1670000000000003"/>
    <n v="1"/>
    <n v="0.7"/>
    <n v="-0.85579999999999989"/>
    <n v="1"/>
  </r>
  <r>
    <n v="2607"/>
    <s v="CA-2013-154053"/>
    <x v="0"/>
    <x v="758"/>
    <d v="2013-03-11T00:00:00"/>
    <x v="1"/>
    <s v="MG-17890"/>
    <x v="450"/>
    <s v="Home Office"/>
    <s v="United States"/>
    <s v="San Diego"/>
    <x v="1"/>
    <n v="92024"/>
    <x v="1"/>
    <s v="OFF-AR-10003727"/>
    <x v="1"/>
    <s v="Art"/>
    <x v="1362"/>
    <n v="16.989999999999998"/>
    <n v="1"/>
    <n v="0"/>
    <n v="4.9270999999999976"/>
    <n v="1"/>
  </r>
  <r>
    <n v="2608"/>
    <s v="CA-2011-127446"/>
    <x v="2"/>
    <x v="641"/>
    <d v="2011-11-30T00:00:00"/>
    <x v="1"/>
    <s v="MC-17590"/>
    <x v="565"/>
    <s v="Corporate"/>
    <s v="United States"/>
    <s v="Arlington"/>
    <x v="5"/>
    <n v="76017"/>
    <x v="2"/>
    <s v="TEC-AC-10001635"/>
    <x v="2"/>
    <s v="Accessories"/>
    <x v="1363"/>
    <n v="24.672000000000001"/>
    <n v="3"/>
    <n v="0.2"/>
    <n v="0"/>
    <n v="1"/>
  </r>
  <r>
    <n v="2609"/>
    <s v="CA-2011-127446"/>
    <x v="2"/>
    <x v="641"/>
    <d v="2011-11-30T00:00:00"/>
    <x v="1"/>
    <s v="MC-17590"/>
    <x v="565"/>
    <s v="Corporate"/>
    <s v="United States"/>
    <s v="Arlington"/>
    <x v="5"/>
    <n v="76017"/>
    <x v="2"/>
    <s v="OFF-LA-10001317"/>
    <x v="1"/>
    <s v="Labels"/>
    <x v="391"/>
    <n v="2.52"/>
    <n v="1"/>
    <n v="0.2"/>
    <n v="0.88200000000000001"/>
    <n v="0"/>
  </r>
  <r>
    <n v="2610"/>
    <s v="CA-2011-127446"/>
    <x v="2"/>
    <x v="641"/>
    <d v="2011-11-30T00:00:00"/>
    <x v="1"/>
    <s v="MC-17590"/>
    <x v="565"/>
    <s v="Corporate"/>
    <s v="United States"/>
    <s v="Arlington"/>
    <x v="5"/>
    <n v="76017"/>
    <x v="2"/>
    <s v="FUR-TA-10000577"/>
    <x v="0"/>
    <s v="Tables"/>
    <x v="3"/>
    <n v="1218.7349999999997"/>
    <n v="5"/>
    <n v="0.3"/>
    <n v="-121.87349999999992"/>
    <n v="0"/>
  </r>
  <r>
    <n v="2611"/>
    <s v="CA-2011-127446"/>
    <x v="2"/>
    <x v="641"/>
    <d v="2011-11-30T00:00:00"/>
    <x v="1"/>
    <s v="MC-17590"/>
    <x v="565"/>
    <s v="Corporate"/>
    <s v="United States"/>
    <s v="Arlington"/>
    <x v="5"/>
    <n v="76017"/>
    <x v="2"/>
    <s v="OFF-LA-10000248"/>
    <x v="1"/>
    <s v="Labels"/>
    <x v="1212"/>
    <n v="5.9039999999999999"/>
    <n v="2"/>
    <n v="0.2"/>
    <n v="1.9925999999999999"/>
    <n v="0"/>
  </r>
  <r>
    <n v="2612"/>
    <s v="CA-2011-127446"/>
    <x v="2"/>
    <x v="641"/>
    <d v="2011-11-30T00:00:00"/>
    <x v="1"/>
    <s v="MC-17590"/>
    <x v="565"/>
    <s v="Corporate"/>
    <s v="United States"/>
    <s v="Arlington"/>
    <x v="5"/>
    <n v="76017"/>
    <x v="2"/>
    <s v="OFF-PA-10000955"/>
    <x v="1"/>
    <s v="Paper"/>
    <x v="774"/>
    <n v="15.696000000000002"/>
    <n v="3"/>
    <n v="0.2"/>
    <n v="5.1011999999999995"/>
    <n v="0"/>
  </r>
  <r>
    <n v="2613"/>
    <s v="CA-2011-127446"/>
    <x v="2"/>
    <x v="641"/>
    <d v="2011-11-30T00:00:00"/>
    <x v="1"/>
    <s v="MC-17590"/>
    <x v="565"/>
    <s v="Corporate"/>
    <s v="United States"/>
    <s v="Arlington"/>
    <x v="5"/>
    <n v="76017"/>
    <x v="2"/>
    <s v="FUR-FU-10000221"/>
    <x v="0"/>
    <s v="Furnishings"/>
    <x v="529"/>
    <n v="6.0960000000000001"/>
    <n v="3"/>
    <n v="0.6"/>
    <n v="-3.9624000000000006"/>
    <n v="0"/>
  </r>
  <r>
    <n v="2614"/>
    <s v="CA-2013-137204"/>
    <x v="0"/>
    <x v="236"/>
    <d v="2013-05-06T00:00:00"/>
    <x v="1"/>
    <s v="BO-11350"/>
    <x v="635"/>
    <s v="Corporate"/>
    <s v="United States"/>
    <s v="Los Angeles"/>
    <x v="1"/>
    <n v="90045"/>
    <x v="1"/>
    <s v="FUR-CH-10002304"/>
    <x v="0"/>
    <s v="Chairs"/>
    <x v="782"/>
    <n v="41.568000000000005"/>
    <n v="2"/>
    <n v="0.2"/>
    <n v="2.5980000000000008"/>
    <n v="1"/>
  </r>
  <r>
    <n v="2615"/>
    <s v="CA-2011-147298"/>
    <x v="2"/>
    <x v="759"/>
    <d v="2011-05-03T00:00:00"/>
    <x v="1"/>
    <s v="AG-10300"/>
    <x v="636"/>
    <s v="Corporate"/>
    <s v="United States"/>
    <s v="Los Angeles"/>
    <x v="1"/>
    <n v="90049"/>
    <x v="1"/>
    <s v="FUR-CH-10004886"/>
    <x v="0"/>
    <s v="Chairs"/>
    <x v="366"/>
    <n v="230.28000000000003"/>
    <n v="3"/>
    <n v="0.2"/>
    <n v="23.027999999999992"/>
    <n v="1"/>
  </r>
  <r>
    <n v="2616"/>
    <s v="CA-2011-147298"/>
    <x v="2"/>
    <x v="759"/>
    <d v="2011-05-03T00:00:00"/>
    <x v="1"/>
    <s v="AG-10300"/>
    <x v="636"/>
    <s v="Corporate"/>
    <s v="United States"/>
    <s v="Los Angeles"/>
    <x v="1"/>
    <n v="90049"/>
    <x v="1"/>
    <s v="OFF-BI-10001525"/>
    <x v="1"/>
    <s v="Binders"/>
    <x v="31"/>
    <n v="18.288"/>
    <n v="6"/>
    <n v="0.2"/>
    <n v="5.714999999999999"/>
    <n v="0"/>
  </r>
  <r>
    <n v="2617"/>
    <s v="CA-2014-147942"/>
    <x v="3"/>
    <x v="719"/>
    <d v="2014-04-06T00:00:00"/>
    <x v="1"/>
    <s v="MS-17365"/>
    <x v="333"/>
    <s v="Consumer"/>
    <s v="United States"/>
    <s v="San Francisco"/>
    <x v="1"/>
    <n v="94110"/>
    <x v="1"/>
    <s v="OFF-LA-10003663"/>
    <x v="1"/>
    <s v="Labels"/>
    <x v="1364"/>
    <n v="5.78"/>
    <n v="2"/>
    <n v="0"/>
    <n v="2.7166000000000001"/>
    <n v="1"/>
  </r>
  <r>
    <n v="2618"/>
    <s v="CA-2014-147942"/>
    <x v="3"/>
    <x v="719"/>
    <d v="2014-04-06T00:00:00"/>
    <x v="1"/>
    <s v="MS-17365"/>
    <x v="333"/>
    <s v="Consumer"/>
    <s v="United States"/>
    <s v="San Francisco"/>
    <x v="1"/>
    <n v="94110"/>
    <x v="1"/>
    <s v="OFF-BI-10001294"/>
    <x v="1"/>
    <s v="Binders"/>
    <x v="667"/>
    <n v="121.67999999999999"/>
    <n v="13"/>
    <n v="0.2"/>
    <n v="38.024999999999977"/>
    <n v="0"/>
  </r>
  <r>
    <n v="2619"/>
    <s v="CA-2014-115931"/>
    <x v="3"/>
    <x v="66"/>
    <d v="2014-12-27T00:00:00"/>
    <x v="1"/>
    <s v="JM-15655"/>
    <x v="487"/>
    <s v="Corporate"/>
    <s v="United States"/>
    <s v="Carlsbad"/>
    <x v="27"/>
    <n v="88220"/>
    <x v="1"/>
    <s v="OFF-AR-10000369"/>
    <x v="1"/>
    <s v="Art"/>
    <x v="377"/>
    <n v="4.17"/>
    <n v="3"/>
    <n v="0"/>
    <n v="1.0841999999999998"/>
    <n v="1"/>
  </r>
  <r>
    <n v="2620"/>
    <s v="CA-2014-115931"/>
    <x v="3"/>
    <x v="66"/>
    <d v="2014-12-27T00:00:00"/>
    <x v="1"/>
    <s v="JM-15655"/>
    <x v="487"/>
    <s v="Corporate"/>
    <s v="United States"/>
    <s v="Carlsbad"/>
    <x v="27"/>
    <n v="88220"/>
    <x v="1"/>
    <s v="TEC-PH-10001300"/>
    <x v="2"/>
    <s v="Phones"/>
    <x v="1002"/>
    <n v="67.040000000000006"/>
    <n v="4"/>
    <n v="0.2"/>
    <n v="6.7039999999999971"/>
    <n v="0"/>
  </r>
  <r>
    <n v="2621"/>
    <s v="CA-2014-115931"/>
    <x v="3"/>
    <x v="66"/>
    <d v="2014-12-27T00:00:00"/>
    <x v="1"/>
    <s v="JM-15655"/>
    <x v="487"/>
    <s v="Corporate"/>
    <s v="United States"/>
    <s v="Carlsbad"/>
    <x v="27"/>
    <n v="88220"/>
    <x v="1"/>
    <s v="OFF-ST-10000876"/>
    <x v="1"/>
    <s v="Storage"/>
    <x v="251"/>
    <n v="37.32"/>
    <n v="3"/>
    <n v="0"/>
    <n v="10.4496"/>
    <n v="0"/>
  </r>
  <r>
    <n v="2622"/>
    <s v="CA-2014-115931"/>
    <x v="3"/>
    <x v="66"/>
    <d v="2014-12-27T00:00:00"/>
    <x v="1"/>
    <s v="JM-15655"/>
    <x v="487"/>
    <s v="Corporate"/>
    <s v="United States"/>
    <s v="Carlsbad"/>
    <x v="27"/>
    <n v="88220"/>
    <x v="1"/>
    <s v="OFF-LA-10001404"/>
    <x v="1"/>
    <s v="Labels"/>
    <x v="916"/>
    <n v="18.45"/>
    <n v="5"/>
    <n v="0"/>
    <n v="8.6715"/>
    <n v="0"/>
  </r>
  <r>
    <n v="2623"/>
    <s v="CA-2011-164861"/>
    <x v="2"/>
    <x v="640"/>
    <d v="2011-12-06T00:00:00"/>
    <x v="0"/>
    <s v="MC-17635"/>
    <x v="637"/>
    <s v="Corporate"/>
    <s v="United States"/>
    <s v="Saint Louis"/>
    <x v="25"/>
    <n v="63116"/>
    <x v="2"/>
    <s v="OFF-PA-10001972"/>
    <x v="1"/>
    <s v="Paper"/>
    <x v="1169"/>
    <n v="25.92"/>
    <n v="4"/>
    <n v="0"/>
    <n v="12.441600000000001"/>
    <n v="1"/>
  </r>
  <r>
    <n v="2624"/>
    <s v="CA-2014-127180"/>
    <x v="3"/>
    <x v="760"/>
    <d v="2014-10-25T00:00:00"/>
    <x v="2"/>
    <s v="TA-21385"/>
    <x v="638"/>
    <s v="Home Office"/>
    <s v="United States"/>
    <s v="New York City"/>
    <x v="15"/>
    <n v="10024"/>
    <x v="3"/>
    <s v="TEC-CO-10004722"/>
    <x v="2"/>
    <s v="Copiers"/>
    <x v="1365"/>
    <n v="11199.968000000001"/>
    <n v="4"/>
    <n v="0.2"/>
    <n v="3919.9887999999992"/>
    <n v="1"/>
  </r>
  <r>
    <n v="2625"/>
    <s v="CA-2014-127180"/>
    <x v="3"/>
    <x v="760"/>
    <d v="2014-10-25T00:00:00"/>
    <x v="2"/>
    <s v="TA-21385"/>
    <x v="638"/>
    <s v="Home Office"/>
    <s v="United States"/>
    <s v="New York City"/>
    <x v="15"/>
    <n v="10024"/>
    <x v="3"/>
    <s v="TEC-PH-10001494"/>
    <x v="2"/>
    <s v="Phones"/>
    <x v="708"/>
    <n v="2399.6"/>
    <n v="8"/>
    <n v="0"/>
    <n v="647.89200000000005"/>
    <n v="0"/>
  </r>
  <r>
    <n v="2626"/>
    <s v="CA-2014-127180"/>
    <x v="3"/>
    <x v="760"/>
    <d v="2014-10-25T00:00:00"/>
    <x v="2"/>
    <s v="TA-21385"/>
    <x v="638"/>
    <s v="Home Office"/>
    <s v="United States"/>
    <s v="New York City"/>
    <x v="15"/>
    <n v="10024"/>
    <x v="3"/>
    <s v="OFF-EN-10002500"/>
    <x v="1"/>
    <s v="Envelopes"/>
    <x v="118"/>
    <n v="63.9"/>
    <n v="5"/>
    <n v="0"/>
    <n v="28.754999999999995"/>
    <n v="0"/>
  </r>
  <r>
    <n v="2627"/>
    <s v="CA-2014-127180"/>
    <x v="3"/>
    <x v="760"/>
    <d v="2014-10-25T00:00:00"/>
    <x v="2"/>
    <s v="TA-21385"/>
    <x v="638"/>
    <s v="Home Office"/>
    <s v="United States"/>
    <s v="New York City"/>
    <x v="15"/>
    <n v="10024"/>
    <x v="3"/>
    <s v="TEC-PH-10003800"/>
    <x v="2"/>
    <s v="Phones"/>
    <x v="504"/>
    <n v="52.99"/>
    <n v="1"/>
    <n v="0"/>
    <n v="0.52989999999999782"/>
    <n v="0"/>
  </r>
  <r>
    <n v="2628"/>
    <s v="US-2014-165344"/>
    <x v="3"/>
    <x v="38"/>
    <d v="2014-11-16T00:00:00"/>
    <x v="2"/>
    <s v="SB-20290"/>
    <x v="115"/>
    <s v="Corporate"/>
    <s v="United States"/>
    <s v="Springfield"/>
    <x v="24"/>
    <n v="45503"/>
    <x v="3"/>
    <s v="TEC-AC-10002399"/>
    <x v="2"/>
    <s v="Accessories"/>
    <x v="448"/>
    <n v="60.864000000000004"/>
    <n v="4"/>
    <n v="0.2"/>
    <n v="9.1295999999999964"/>
    <n v="1"/>
  </r>
  <r>
    <n v="2629"/>
    <s v="US-2014-165344"/>
    <x v="3"/>
    <x v="38"/>
    <d v="2014-11-16T00:00:00"/>
    <x v="2"/>
    <s v="SB-20290"/>
    <x v="115"/>
    <s v="Corporate"/>
    <s v="United States"/>
    <s v="Springfield"/>
    <x v="24"/>
    <n v="45503"/>
    <x v="3"/>
    <s v="TEC-MA-10002210"/>
    <x v="2"/>
    <s v="Machines"/>
    <x v="1366"/>
    <n v="652.99500000000012"/>
    <n v="7"/>
    <n v="0.7"/>
    <n v="-935.95949999999993"/>
    <n v="0"/>
  </r>
  <r>
    <n v="2630"/>
    <s v="US-2014-165344"/>
    <x v="3"/>
    <x v="38"/>
    <d v="2014-11-16T00:00:00"/>
    <x v="2"/>
    <s v="SB-20290"/>
    <x v="115"/>
    <s v="Corporate"/>
    <s v="United States"/>
    <s v="Springfield"/>
    <x v="24"/>
    <n v="45503"/>
    <x v="3"/>
    <s v="OFF-BI-10003196"/>
    <x v="1"/>
    <s v="Binders"/>
    <x v="1367"/>
    <n v="11.220000000000002"/>
    <n v="10"/>
    <n v="0.7"/>
    <n v="-7.4799999999999969"/>
    <n v="0"/>
  </r>
  <r>
    <n v="2631"/>
    <s v="CA-2012-168186"/>
    <x v="1"/>
    <x v="229"/>
    <d v="2012-09-15T00:00:00"/>
    <x v="1"/>
    <s v="AB-10150"/>
    <x v="492"/>
    <s v="Consumer"/>
    <s v="United States"/>
    <s v="Tulsa"/>
    <x v="26"/>
    <n v="74133"/>
    <x v="2"/>
    <s v="OFF-PA-10000477"/>
    <x v="1"/>
    <s v="Paper"/>
    <x v="1205"/>
    <n v="14.940000000000001"/>
    <n v="3"/>
    <n v="0"/>
    <n v="7.0218000000000007"/>
    <n v="1"/>
  </r>
  <r>
    <n v="2632"/>
    <s v="US-2014-110604"/>
    <x v="3"/>
    <x v="356"/>
    <d v="2014-05-21T00:00:00"/>
    <x v="1"/>
    <s v="JF-15295"/>
    <x v="639"/>
    <s v="Consumer"/>
    <s v="United States"/>
    <s v="Seattle"/>
    <x v="4"/>
    <n v="98103"/>
    <x v="1"/>
    <s v="FUR-FU-10000076"/>
    <x v="0"/>
    <s v="Furnishings"/>
    <x v="875"/>
    <n v="39.96"/>
    <n v="2"/>
    <n v="0"/>
    <n v="17.182800000000004"/>
    <n v="1"/>
  </r>
  <r>
    <n v="2633"/>
    <s v="US-2014-110604"/>
    <x v="3"/>
    <x v="356"/>
    <d v="2014-05-21T00:00:00"/>
    <x v="1"/>
    <s v="JF-15295"/>
    <x v="639"/>
    <s v="Consumer"/>
    <s v="United States"/>
    <s v="Seattle"/>
    <x v="4"/>
    <n v="98103"/>
    <x v="1"/>
    <s v="FUR-CH-10002017"/>
    <x v="0"/>
    <s v="Chairs"/>
    <x v="1368"/>
    <n v="42.624000000000002"/>
    <n v="2"/>
    <n v="0.2"/>
    <n v="4.2623999999999977"/>
    <n v="0"/>
  </r>
  <r>
    <n v="2634"/>
    <s v="US-2014-110604"/>
    <x v="3"/>
    <x v="356"/>
    <d v="2014-05-21T00:00:00"/>
    <x v="1"/>
    <s v="JF-15295"/>
    <x v="639"/>
    <s v="Consumer"/>
    <s v="United States"/>
    <s v="Seattle"/>
    <x v="4"/>
    <n v="98103"/>
    <x v="1"/>
    <s v="FUR-CH-10004287"/>
    <x v="0"/>
    <s v="Chairs"/>
    <x v="156"/>
    <n v="220.96"/>
    <n v="1"/>
    <n v="0.2"/>
    <n v="24.857999999999983"/>
    <n v="0"/>
  </r>
  <r>
    <n v="2635"/>
    <s v="CA-2012-116750"/>
    <x v="1"/>
    <x v="761"/>
    <d v="2012-07-10T00:00:00"/>
    <x v="0"/>
    <s v="BF-10975"/>
    <x v="541"/>
    <s v="Corporate"/>
    <s v="United States"/>
    <s v="Fayetteville"/>
    <x v="3"/>
    <n v="28314"/>
    <x v="0"/>
    <s v="FUR-FU-10003829"/>
    <x v="0"/>
    <s v="Furnishings"/>
    <x v="1369"/>
    <n v="4.9280000000000008"/>
    <n v="2"/>
    <n v="0.2"/>
    <n v="0.73919999999999941"/>
    <n v="1"/>
  </r>
  <r>
    <n v="2636"/>
    <s v="CA-2012-116750"/>
    <x v="1"/>
    <x v="761"/>
    <d v="2012-07-10T00:00:00"/>
    <x v="0"/>
    <s v="BF-10975"/>
    <x v="541"/>
    <s v="Corporate"/>
    <s v="United States"/>
    <s v="Fayetteville"/>
    <x v="3"/>
    <n v="28314"/>
    <x v="0"/>
    <s v="OFF-BI-10004728"/>
    <x v="1"/>
    <s v="Binders"/>
    <x v="539"/>
    <n v="7.2300000000000022"/>
    <n v="5"/>
    <n v="0.7"/>
    <n v="-5.7840000000000007"/>
    <n v="0"/>
  </r>
  <r>
    <n v="2637"/>
    <s v="CA-2012-162369"/>
    <x v="1"/>
    <x v="762"/>
    <d v="2012-08-19T00:00:00"/>
    <x v="1"/>
    <s v="TT-21265"/>
    <x v="640"/>
    <s v="Corporate"/>
    <s v="United States"/>
    <s v="Los Angeles"/>
    <x v="1"/>
    <n v="90045"/>
    <x v="1"/>
    <s v="OFF-ST-10000046"/>
    <x v="1"/>
    <s v="Storage"/>
    <x v="757"/>
    <n v="323.10000000000002"/>
    <n v="2"/>
    <n v="0"/>
    <n v="61.38900000000001"/>
    <n v="1"/>
  </r>
  <r>
    <n v="2638"/>
    <s v="CA-2014-108441"/>
    <x v="3"/>
    <x v="492"/>
    <d v="2014-06-19T00:00:00"/>
    <x v="1"/>
    <s v="SB-20170"/>
    <x v="641"/>
    <s v="Consumer"/>
    <s v="United States"/>
    <s v="New York City"/>
    <x v="15"/>
    <n v="10035"/>
    <x v="3"/>
    <s v="OFF-PA-10000697"/>
    <x v="1"/>
    <s v="Paper"/>
    <x v="1370"/>
    <n v="19.04"/>
    <n v="4"/>
    <n v="0"/>
    <n v="9.3295999999999992"/>
    <n v="1"/>
  </r>
  <r>
    <n v="2639"/>
    <s v="CA-2014-108441"/>
    <x v="3"/>
    <x v="492"/>
    <d v="2014-06-19T00:00:00"/>
    <x v="1"/>
    <s v="SB-20170"/>
    <x v="641"/>
    <s v="Consumer"/>
    <s v="United States"/>
    <s v="New York City"/>
    <x v="15"/>
    <n v="10035"/>
    <x v="3"/>
    <s v="OFF-BI-10000848"/>
    <x v="1"/>
    <s v="Binders"/>
    <x v="515"/>
    <n v="13.128"/>
    <n v="3"/>
    <n v="0.2"/>
    <n v="4.2665999999999986"/>
    <n v="0"/>
  </r>
  <r>
    <n v="2640"/>
    <s v="CA-2014-108441"/>
    <x v="3"/>
    <x v="492"/>
    <d v="2014-06-19T00:00:00"/>
    <x v="1"/>
    <s v="SB-20170"/>
    <x v="641"/>
    <s v="Consumer"/>
    <s v="United States"/>
    <s v="New York City"/>
    <x v="15"/>
    <n v="10035"/>
    <x v="3"/>
    <s v="OFF-AR-10004691"/>
    <x v="1"/>
    <s v="Art"/>
    <x v="1371"/>
    <n v="64.14"/>
    <n v="3"/>
    <n v="0"/>
    <n v="16.676400000000001"/>
    <n v="0"/>
  </r>
  <r>
    <n v="2641"/>
    <s v="CA-2014-108441"/>
    <x v="3"/>
    <x v="492"/>
    <d v="2014-06-19T00:00:00"/>
    <x v="1"/>
    <s v="SB-20170"/>
    <x v="641"/>
    <s v="Consumer"/>
    <s v="United States"/>
    <s v="New York City"/>
    <x v="15"/>
    <n v="10035"/>
    <x v="3"/>
    <s v="FUR-CH-10000595"/>
    <x v="0"/>
    <s v="Chairs"/>
    <x v="463"/>
    <n v="858.24"/>
    <n v="4"/>
    <n v="0.1"/>
    <n v="143.03999999999996"/>
    <n v="0"/>
  </r>
  <r>
    <n v="2642"/>
    <s v="CA-2012-169740"/>
    <x v="1"/>
    <x v="763"/>
    <d v="2012-02-25T00:00:00"/>
    <x v="1"/>
    <s v="LM-17065"/>
    <x v="215"/>
    <s v="Consumer"/>
    <s v="United States"/>
    <s v="Hot Springs"/>
    <x v="36"/>
    <n v="71901"/>
    <x v="0"/>
    <s v="TEC-AC-10000927"/>
    <x v="2"/>
    <s v="Accessories"/>
    <x v="694"/>
    <n v="29.99"/>
    <n v="1"/>
    <n v="0"/>
    <n v="2.9989999999999988"/>
    <n v="1"/>
  </r>
  <r>
    <n v="2643"/>
    <s v="CA-2013-124051"/>
    <x v="0"/>
    <x v="723"/>
    <d v="2013-12-31T00:00:00"/>
    <x v="2"/>
    <s v="KA-16525"/>
    <x v="567"/>
    <s v="Consumer"/>
    <s v="United States"/>
    <s v="Aurora"/>
    <x v="10"/>
    <n v="60505"/>
    <x v="2"/>
    <s v="OFF-PA-10001289"/>
    <x v="1"/>
    <s v="Paper"/>
    <x v="952"/>
    <n v="186.048"/>
    <n v="6"/>
    <n v="0.2"/>
    <n v="67.442399999999992"/>
    <n v="1"/>
  </r>
  <r>
    <n v="2644"/>
    <s v="CA-2013-149111"/>
    <x v="0"/>
    <x v="764"/>
    <d v="2013-04-22T00:00:00"/>
    <x v="0"/>
    <s v="BF-11170"/>
    <x v="408"/>
    <s v="Home Office"/>
    <s v="United States"/>
    <s v="Raleigh"/>
    <x v="3"/>
    <n v="27604"/>
    <x v="0"/>
    <s v="TEC-PH-10003092"/>
    <x v="2"/>
    <s v="Phones"/>
    <x v="516"/>
    <n v="36.792000000000002"/>
    <n v="1"/>
    <n v="0.2"/>
    <n v="4.1390999999999991"/>
    <n v="1"/>
  </r>
  <r>
    <n v="2645"/>
    <s v="CA-2013-149111"/>
    <x v="0"/>
    <x v="764"/>
    <d v="2013-04-22T00:00:00"/>
    <x v="0"/>
    <s v="BF-11170"/>
    <x v="408"/>
    <s v="Home Office"/>
    <s v="United States"/>
    <s v="Raleigh"/>
    <x v="3"/>
    <n v="27604"/>
    <x v="0"/>
    <s v="FUR-FU-10000206"/>
    <x v="0"/>
    <s v="Furnishings"/>
    <x v="392"/>
    <n v="18.624000000000002"/>
    <n v="8"/>
    <n v="0.2"/>
    <n v="6.2855999999999987"/>
    <n v="0"/>
  </r>
  <r>
    <n v="2646"/>
    <s v="CA-2011-131002"/>
    <x v="2"/>
    <x v="557"/>
    <d v="2011-09-12T00:00:00"/>
    <x v="0"/>
    <s v="TB-21400"/>
    <x v="483"/>
    <s v="Consumer"/>
    <s v="United States"/>
    <s v="Tulsa"/>
    <x v="26"/>
    <n v="74133"/>
    <x v="2"/>
    <s v="FUR-FU-10004270"/>
    <x v="0"/>
    <s v="Furnishings"/>
    <x v="1372"/>
    <n v="57.69"/>
    <n v="3"/>
    <n v="0"/>
    <n v="23.652900000000002"/>
    <n v="1"/>
  </r>
  <r>
    <n v="2647"/>
    <s v="CA-2011-131002"/>
    <x v="2"/>
    <x v="557"/>
    <d v="2011-09-12T00:00:00"/>
    <x v="0"/>
    <s v="TB-21400"/>
    <x v="483"/>
    <s v="Consumer"/>
    <s v="United States"/>
    <s v="Tulsa"/>
    <x v="26"/>
    <n v="74133"/>
    <x v="2"/>
    <s v="OFF-BI-10000948"/>
    <x v="1"/>
    <s v="Binders"/>
    <x v="1373"/>
    <n v="42.81"/>
    <n v="3"/>
    <n v="0"/>
    <n v="20.120699999999999"/>
    <n v="0"/>
  </r>
  <r>
    <n v="2648"/>
    <s v="CA-2011-131002"/>
    <x v="2"/>
    <x v="557"/>
    <d v="2011-09-12T00:00:00"/>
    <x v="0"/>
    <s v="TB-21400"/>
    <x v="483"/>
    <s v="Consumer"/>
    <s v="United States"/>
    <s v="Tulsa"/>
    <x v="26"/>
    <n v="74133"/>
    <x v="2"/>
    <s v="OFF-PA-10000223"/>
    <x v="1"/>
    <s v="Paper"/>
    <x v="1374"/>
    <n v="12.96"/>
    <n v="2"/>
    <n v="0"/>
    <n v="6.2208000000000006"/>
    <n v="0"/>
  </r>
  <r>
    <n v="2649"/>
    <s v="CA-2011-131002"/>
    <x v="2"/>
    <x v="557"/>
    <d v="2011-09-12T00:00:00"/>
    <x v="0"/>
    <s v="TB-21400"/>
    <x v="483"/>
    <s v="Consumer"/>
    <s v="United States"/>
    <s v="Tulsa"/>
    <x v="26"/>
    <n v="74133"/>
    <x v="2"/>
    <s v="FUR-FU-10004665"/>
    <x v="0"/>
    <s v="Furnishings"/>
    <x v="1345"/>
    <n v="821.87999999999988"/>
    <n v="6"/>
    <n v="0"/>
    <n v="213.68880000000001"/>
    <n v="0"/>
  </r>
  <r>
    <n v="2650"/>
    <s v="CA-2011-131002"/>
    <x v="2"/>
    <x v="557"/>
    <d v="2011-09-12T00:00:00"/>
    <x v="0"/>
    <s v="TB-21400"/>
    <x v="483"/>
    <s v="Consumer"/>
    <s v="United States"/>
    <s v="Tulsa"/>
    <x v="26"/>
    <n v="74133"/>
    <x v="2"/>
    <s v="TEC-PH-10000215"/>
    <x v="2"/>
    <s v="Phones"/>
    <x v="139"/>
    <n v="104.85000000000001"/>
    <n v="3"/>
    <n v="0"/>
    <n v="28.309500000000007"/>
    <n v="0"/>
  </r>
  <r>
    <n v="2651"/>
    <s v="US-2013-146794"/>
    <x v="0"/>
    <x v="182"/>
    <d v="2013-10-02T00:00:00"/>
    <x v="1"/>
    <s v="SH-19975"/>
    <x v="64"/>
    <s v="Corporate"/>
    <s v="United States"/>
    <s v="Hesperia"/>
    <x v="1"/>
    <n v="92345"/>
    <x v="1"/>
    <s v="FUR-BO-10004467"/>
    <x v="0"/>
    <s v="Bookcases"/>
    <x v="883"/>
    <n v="424.95749999999992"/>
    <n v="5"/>
    <n v="0.15"/>
    <n v="19.997999999999976"/>
    <n v="1"/>
  </r>
  <r>
    <n v="2652"/>
    <s v="CA-2014-112515"/>
    <x v="3"/>
    <x v="697"/>
    <d v="2014-09-22T00:00:00"/>
    <x v="0"/>
    <s v="AS-10225"/>
    <x v="127"/>
    <s v="Corporate"/>
    <s v="United States"/>
    <s v="Provo"/>
    <x v="7"/>
    <n v="84604"/>
    <x v="1"/>
    <s v="OFF-BI-10000829"/>
    <x v="1"/>
    <s v="Binders"/>
    <x v="304"/>
    <n v="10.776000000000002"/>
    <n v="3"/>
    <n v="0.2"/>
    <n v="3.5021999999999989"/>
    <n v="1"/>
  </r>
  <r>
    <n v="2653"/>
    <s v="CA-2014-112515"/>
    <x v="3"/>
    <x v="697"/>
    <d v="2014-09-22T00:00:00"/>
    <x v="0"/>
    <s v="AS-10225"/>
    <x v="127"/>
    <s v="Corporate"/>
    <s v="United States"/>
    <s v="Provo"/>
    <x v="7"/>
    <n v="84604"/>
    <x v="1"/>
    <s v="OFF-BI-10003712"/>
    <x v="1"/>
    <s v="Binders"/>
    <x v="689"/>
    <n v="11.784000000000001"/>
    <n v="3"/>
    <n v="0.2"/>
    <n v="4.2716999999999992"/>
    <n v="0"/>
  </r>
  <r>
    <n v="2654"/>
    <s v="CA-2014-112515"/>
    <x v="3"/>
    <x v="697"/>
    <d v="2014-09-22T00:00:00"/>
    <x v="0"/>
    <s v="AS-10225"/>
    <x v="127"/>
    <s v="Corporate"/>
    <s v="United States"/>
    <s v="Provo"/>
    <x v="7"/>
    <n v="84604"/>
    <x v="1"/>
    <s v="OFF-PA-10000062"/>
    <x v="1"/>
    <s v="Paper"/>
    <x v="1375"/>
    <n v="164.88"/>
    <n v="3"/>
    <n v="0"/>
    <n v="80.791200000000003"/>
    <n v="0"/>
  </r>
  <r>
    <n v="2655"/>
    <s v="CA-2014-112515"/>
    <x v="3"/>
    <x v="697"/>
    <d v="2014-09-22T00:00:00"/>
    <x v="0"/>
    <s v="AS-10225"/>
    <x v="127"/>
    <s v="Corporate"/>
    <s v="United States"/>
    <s v="Provo"/>
    <x v="7"/>
    <n v="84604"/>
    <x v="1"/>
    <s v="FUR-BO-10003404"/>
    <x v="0"/>
    <s v="Bookcases"/>
    <x v="1376"/>
    <n v="1292.94"/>
    <n v="3"/>
    <n v="0"/>
    <n v="77.576399999999921"/>
    <n v="0"/>
  </r>
  <r>
    <n v="2656"/>
    <s v="CA-2014-112515"/>
    <x v="3"/>
    <x v="697"/>
    <d v="2014-09-22T00:00:00"/>
    <x v="0"/>
    <s v="AS-10225"/>
    <x v="127"/>
    <s v="Corporate"/>
    <s v="United States"/>
    <s v="Provo"/>
    <x v="7"/>
    <n v="84604"/>
    <x v="1"/>
    <s v="OFF-BI-10004233"/>
    <x v="1"/>
    <s v="Binders"/>
    <x v="1377"/>
    <n v="25.584000000000003"/>
    <n v="2"/>
    <n v="0.2"/>
    <n v="8.9543999999999997"/>
    <n v="0"/>
  </r>
  <r>
    <n v="2657"/>
    <s v="CA-2014-112515"/>
    <x v="3"/>
    <x v="697"/>
    <d v="2014-09-22T00:00:00"/>
    <x v="0"/>
    <s v="AS-10225"/>
    <x v="127"/>
    <s v="Corporate"/>
    <s v="United States"/>
    <s v="Provo"/>
    <x v="7"/>
    <n v="84604"/>
    <x v="1"/>
    <s v="OFF-ST-10001272"/>
    <x v="1"/>
    <s v="Storage"/>
    <x v="528"/>
    <n v="261.74"/>
    <n v="2"/>
    <n v="0"/>
    <n v="65.435000000000002"/>
    <n v="0"/>
  </r>
  <r>
    <n v="2658"/>
    <s v="CA-2014-112515"/>
    <x v="3"/>
    <x v="697"/>
    <d v="2014-09-22T00:00:00"/>
    <x v="0"/>
    <s v="AS-10225"/>
    <x v="127"/>
    <s v="Corporate"/>
    <s v="United States"/>
    <s v="Provo"/>
    <x v="7"/>
    <n v="84604"/>
    <x v="1"/>
    <s v="OFF-LA-10001175"/>
    <x v="1"/>
    <s v="Labels"/>
    <x v="773"/>
    <n v="14.399999999999999"/>
    <n v="5"/>
    <n v="0"/>
    <n v="7.056"/>
    <n v="0"/>
  </r>
  <r>
    <n v="2659"/>
    <s v="CA-2013-150343"/>
    <x v="0"/>
    <x v="765"/>
    <d v="2013-08-21T00:00:00"/>
    <x v="1"/>
    <s v="PK-19075"/>
    <x v="7"/>
    <s v="Consumer"/>
    <s v="United States"/>
    <s v="San Francisco"/>
    <x v="1"/>
    <n v="94110"/>
    <x v="1"/>
    <s v="OFF-EN-10004030"/>
    <x v="1"/>
    <s v="Envelopes"/>
    <x v="135"/>
    <n v="10.86"/>
    <n v="3"/>
    <n v="0"/>
    <n v="5.1042000000000005"/>
    <n v="1"/>
  </r>
  <r>
    <n v="2660"/>
    <s v="CA-2012-135538"/>
    <x v="1"/>
    <x v="100"/>
    <d v="2012-12-28T00:00:00"/>
    <x v="1"/>
    <s v="HR-14830"/>
    <x v="403"/>
    <s v="Corporate"/>
    <s v="United States"/>
    <s v="Gilbert"/>
    <x v="16"/>
    <n v="85234"/>
    <x v="1"/>
    <s v="FUR-CH-10004287"/>
    <x v="0"/>
    <s v="Chairs"/>
    <x v="156"/>
    <n v="883.84"/>
    <n v="4"/>
    <n v="0.2"/>
    <n v="99.431999999999931"/>
    <n v="1"/>
  </r>
  <r>
    <n v="2661"/>
    <s v="CA-2014-123372"/>
    <x v="3"/>
    <x v="354"/>
    <d v="2014-12-03T00:00:00"/>
    <x v="1"/>
    <s v="DG-13300"/>
    <x v="375"/>
    <s v="Corporate"/>
    <s v="United States"/>
    <s v="New York City"/>
    <x v="15"/>
    <n v="10035"/>
    <x v="3"/>
    <s v="TEC-PH-10002834"/>
    <x v="2"/>
    <s v="Phones"/>
    <x v="1378"/>
    <n v="1979.89"/>
    <n v="11"/>
    <n v="0"/>
    <n v="494.97250000000003"/>
    <n v="1"/>
  </r>
  <r>
    <n v="2662"/>
    <s v="CA-2014-123372"/>
    <x v="3"/>
    <x v="354"/>
    <d v="2014-12-03T00:00:00"/>
    <x v="1"/>
    <s v="DG-13300"/>
    <x v="375"/>
    <s v="Corporate"/>
    <s v="United States"/>
    <s v="New York City"/>
    <x v="15"/>
    <n v="10035"/>
    <x v="3"/>
    <s v="OFF-EN-10003055"/>
    <x v="1"/>
    <s v="Envelopes"/>
    <x v="873"/>
    <n v="79.959999999999994"/>
    <n v="2"/>
    <n v="0"/>
    <n v="35.981999999999992"/>
    <n v="0"/>
  </r>
  <r>
    <n v="2663"/>
    <s v="CA-2014-159604"/>
    <x v="3"/>
    <x v="349"/>
    <d v="2014-04-16T00:00:00"/>
    <x v="2"/>
    <s v="CL-12700"/>
    <x v="642"/>
    <s v="Home Office"/>
    <s v="United States"/>
    <s v="Springfield"/>
    <x v="25"/>
    <n v="65807"/>
    <x v="2"/>
    <s v="OFF-BI-10003460"/>
    <x v="1"/>
    <s v="Binders"/>
    <x v="234"/>
    <n v="8.76"/>
    <n v="2"/>
    <n v="0"/>
    <n v="4.2047999999999996"/>
    <n v="1"/>
  </r>
  <r>
    <n v="2664"/>
    <s v="CA-2013-164784"/>
    <x v="0"/>
    <x v="766"/>
    <d v="2013-05-05T00:00:00"/>
    <x v="2"/>
    <s v="HF-14995"/>
    <x v="520"/>
    <s v="Consumer"/>
    <s v="United States"/>
    <s v="Memphis"/>
    <x v="18"/>
    <n v="38109"/>
    <x v="0"/>
    <s v="OFF-LA-10001569"/>
    <x v="1"/>
    <s v="Labels"/>
    <x v="633"/>
    <n v="3.9840000000000004"/>
    <n v="1"/>
    <n v="0.2"/>
    <n v="1.2948"/>
    <n v="1"/>
  </r>
  <r>
    <n v="2665"/>
    <s v="CA-2013-164784"/>
    <x v="0"/>
    <x v="766"/>
    <d v="2013-05-05T00:00:00"/>
    <x v="2"/>
    <s v="HF-14995"/>
    <x v="520"/>
    <s v="Consumer"/>
    <s v="United States"/>
    <s v="Memphis"/>
    <x v="18"/>
    <n v="38109"/>
    <x v="0"/>
    <s v="FUR-TA-10004534"/>
    <x v="0"/>
    <s v="Tables"/>
    <x v="121"/>
    <n v="370.62"/>
    <n v="3"/>
    <n v="0.4"/>
    <n v="-142.07100000000008"/>
    <n v="0"/>
  </r>
  <r>
    <n v="2666"/>
    <s v="CA-2013-164784"/>
    <x v="0"/>
    <x v="766"/>
    <d v="2013-05-05T00:00:00"/>
    <x v="2"/>
    <s v="HF-14995"/>
    <x v="520"/>
    <s v="Consumer"/>
    <s v="United States"/>
    <s v="Memphis"/>
    <x v="18"/>
    <n v="38109"/>
    <x v="0"/>
    <s v="OFF-BI-10002954"/>
    <x v="1"/>
    <s v="Binders"/>
    <x v="1179"/>
    <n v="2.7420000000000004"/>
    <n v="2"/>
    <n v="0.7"/>
    <n v="-2.0107999999999997"/>
    <n v="0"/>
  </r>
  <r>
    <n v="2667"/>
    <s v="CA-2013-111794"/>
    <x v="0"/>
    <x v="393"/>
    <d v="2013-10-02T00:00:00"/>
    <x v="3"/>
    <s v="HG-15025"/>
    <x v="643"/>
    <s v="Consumer"/>
    <s v="United States"/>
    <s v="Amarillo"/>
    <x v="5"/>
    <n v="79109"/>
    <x v="2"/>
    <s v="TEC-AC-10003832"/>
    <x v="2"/>
    <s v="Accessories"/>
    <x v="458"/>
    <n v="79.512000000000015"/>
    <n v="3"/>
    <n v="0.2"/>
    <n v="20.8719"/>
    <n v="1"/>
  </r>
  <r>
    <n v="2668"/>
    <s v="CA-2013-111794"/>
    <x v="0"/>
    <x v="393"/>
    <d v="2013-10-02T00:00:00"/>
    <x v="3"/>
    <s v="HG-15025"/>
    <x v="643"/>
    <s v="Consumer"/>
    <s v="United States"/>
    <s v="Amarillo"/>
    <x v="5"/>
    <n v="79109"/>
    <x v="2"/>
    <s v="OFF-PA-10000474"/>
    <x v="1"/>
    <s v="Paper"/>
    <x v="33"/>
    <n v="28.352"/>
    <n v="1"/>
    <n v="0.2"/>
    <n v="9.568799999999996"/>
    <n v="0"/>
  </r>
  <r>
    <n v="2669"/>
    <s v="US-2012-139759"/>
    <x v="1"/>
    <x v="767"/>
    <d v="2012-08-30T00:00:00"/>
    <x v="1"/>
    <s v="NL-18310"/>
    <x v="644"/>
    <s v="Home Office"/>
    <s v="United States"/>
    <s v="Los Angeles"/>
    <x v="1"/>
    <n v="90045"/>
    <x v="1"/>
    <s v="FUR-CH-10002774"/>
    <x v="0"/>
    <s v="Chairs"/>
    <x v="23"/>
    <n v="40.783999999999999"/>
    <n v="1"/>
    <n v="0.2"/>
    <n v="4.5881999999999987"/>
    <n v="1"/>
  </r>
  <r>
    <n v="2670"/>
    <s v="US-2012-139759"/>
    <x v="1"/>
    <x v="767"/>
    <d v="2012-08-30T00:00:00"/>
    <x v="1"/>
    <s v="NL-18310"/>
    <x v="644"/>
    <s v="Home Office"/>
    <s v="United States"/>
    <s v="Los Angeles"/>
    <x v="1"/>
    <n v="90045"/>
    <x v="1"/>
    <s v="OFF-AP-10002765"/>
    <x v="1"/>
    <s v="Appliances"/>
    <x v="1252"/>
    <n v="105.96"/>
    <n v="4"/>
    <n v="0"/>
    <n v="29.668800000000005"/>
    <n v="0"/>
  </r>
  <r>
    <n v="2671"/>
    <s v="CA-2011-126403"/>
    <x v="2"/>
    <x v="340"/>
    <d v="2011-09-12T00:00:00"/>
    <x v="0"/>
    <s v="RR-19525"/>
    <x v="645"/>
    <s v="Corporate"/>
    <s v="United States"/>
    <s v="Lowell"/>
    <x v="31"/>
    <n v="1852"/>
    <x v="3"/>
    <s v="OFF-PA-10001144"/>
    <x v="1"/>
    <s v="Paper"/>
    <x v="161"/>
    <n v="166.44"/>
    <n v="3"/>
    <n v="0"/>
    <n v="79.891199999999998"/>
    <n v="1"/>
  </r>
  <r>
    <n v="2672"/>
    <s v="CA-2011-126403"/>
    <x v="2"/>
    <x v="340"/>
    <d v="2011-09-12T00:00:00"/>
    <x v="0"/>
    <s v="RR-19525"/>
    <x v="645"/>
    <s v="Corporate"/>
    <s v="United States"/>
    <s v="Lowell"/>
    <x v="31"/>
    <n v="1852"/>
    <x v="3"/>
    <s v="FUR-CH-10003761"/>
    <x v="0"/>
    <s v="Chairs"/>
    <x v="1379"/>
    <n v="785.87999999999988"/>
    <n v="6"/>
    <n v="0"/>
    <n v="212.18759999999997"/>
    <n v="0"/>
  </r>
  <r>
    <n v="2673"/>
    <s v="CA-2011-126403"/>
    <x v="2"/>
    <x v="340"/>
    <d v="2011-09-12T00:00:00"/>
    <x v="0"/>
    <s v="RR-19525"/>
    <x v="645"/>
    <s v="Corporate"/>
    <s v="United States"/>
    <s v="Lowell"/>
    <x v="31"/>
    <n v="1852"/>
    <x v="3"/>
    <s v="OFF-PA-10004665"/>
    <x v="1"/>
    <s v="Paper"/>
    <x v="1380"/>
    <n v="26.2"/>
    <n v="2"/>
    <n v="0"/>
    <n v="12.837999999999999"/>
    <n v="0"/>
  </r>
  <r>
    <n v="2674"/>
    <s v="CA-2011-126403"/>
    <x v="2"/>
    <x v="340"/>
    <d v="2011-09-12T00:00:00"/>
    <x v="0"/>
    <s v="RR-19525"/>
    <x v="645"/>
    <s v="Corporate"/>
    <s v="United States"/>
    <s v="Lowell"/>
    <x v="31"/>
    <n v="1852"/>
    <x v="3"/>
    <s v="OFF-ST-10000078"/>
    <x v="1"/>
    <s v="Storage"/>
    <x v="1218"/>
    <n v="1325.8500000000001"/>
    <n v="5"/>
    <n v="0"/>
    <n v="238.65299999999991"/>
    <n v="0"/>
  </r>
  <r>
    <n v="2675"/>
    <s v="CA-2014-136875"/>
    <x v="3"/>
    <x v="734"/>
    <d v="2014-12-04T00:00:00"/>
    <x v="3"/>
    <s v="TC-21295"/>
    <x v="646"/>
    <s v="Consumer"/>
    <s v="United States"/>
    <s v="San Diego"/>
    <x v="1"/>
    <n v="92024"/>
    <x v="1"/>
    <s v="OFF-PA-10000357"/>
    <x v="1"/>
    <s v="Paper"/>
    <x v="1219"/>
    <n v="166.44"/>
    <n v="3"/>
    <n v="0"/>
    <n v="79.891199999999998"/>
    <n v="1"/>
  </r>
  <r>
    <n v="2676"/>
    <s v="CA-2014-132185"/>
    <x v="3"/>
    <x v="344"/>
    <d v="2014-12-03T00:00:00"/>
    <x v="1"/>
    <s v="DB-13615"/>
    <x v="140"/>
    <s v="Consumer"/>
    <s v="United States"/>
    <s v="Asheville"/>
    <x v="3"/>
    <n v="28806"/>
    <x v="0"/>
    <s v="OFF-AR-10000422"/>
    <x v="1"/>
    <s v="Art"/>
    <x v="892"/>
    <n v="8.76"/>
    <n v="5"/>
    <n v="0.2"/>
    <n v="0.76649999999999974"/>
    <n v="1"/>
  </r>
  <r>
    <n v="2677"/>
    <s v="CA-2014-132185"/>
    <x v="3"/>
    <x v="344"/>
    <d v="2014-12-03T00:00:00"/>
    <x v="1"/>
    <s v="DB-13615"/>
    <x v="140"/>
    <s v="Consumer"/>
    <s v="United States"/>
    <s v="Asheville"/>
    <x v="3"/>
    <n v="28806"/>
    <x v="0"/>
    <s v="OFF-AP-10001205"/>
    <x v="1"/>
    <s v="Appliances"/>
    <x v="1285"/>
    <n v="43.584000000000003"/>
    <n v="1"/>
    <n v="0.2"/>
    <n v="4.3584000000000032"/>
    <n v="0"/>
  </r>
  <r>
    <n v="2678"/>
    <s v="US-2011-160780"/>
    <x v="2"/>
    <x v="261"/>
    <d v="2011-06-21T00:00:00"/>
    <x v="3"/>
    <s v="SV-20785"/>
    <x v="647"/>
    <s v="Consumer"/>
    <s v="United States"/>
    <s v="Pueblo"/>
    <x v="22"/>
    <n v="81001"/>
    <x v="1"/>
    <s v="OFF-BI-10001116"/>
    <x v="1"/>
    <s v="Binders"/>
    <x v="1066"/>
    <n v="11.088000000000003"/>
    <n v="7"/>
    <n v="0.7"/>
    <n v="-8.1311999999999998"/>
    <n v="1"/>
  </r>
  <r>
    <n v="2679"/>
    <s v="US-2011-160780"/>
    <x v="2"/>
    <x v="261"/>
    <d v="2011-06-21T00:00:00"/>
    <x v="3"/>
    <s v="SV-20785"/>
    <x v="647"/>
    <s v="Consumer"/>
    <s v="United States"/>
    <s v="Pueblo"/>
    <x v="22"/>
    <n v="81001"/>
    <x v="1"/>
    <s v="OFF-BI-10002931"/>
    <x v="1"/>
    <s v="Binders"/>
    <x v="727"/>
    <n v="25.164000000000001"/>
    <n v="2"/>
    <n v="0.7"/>
    <n v="-16.775999999999996"/>
    <n v="0"/>
  </r>
  <r>
    <n v="2680"/>
    <s v="CA-2014-127026"/>
    <x v="3"/>
    <x v="276"/>
    <d v="2014-01-28T00:00:00"/>
    <x v="1"/>
    <s v="MH-18115"/>
    <x v="414"/>
    <s v="Home Office"/>
    <s v="United States"/>
    <s v="Jackson"/>
    <x v="12"/>
    <n v="49201"/>
    <x v="2"/>
    <s v="OFF-BI-10000546"/>
    <x v="1"/>
    <s v="Binders"/>
    <x v="609"/>
    <n v="14.399999999999999"/>
    <n v="5"/>
    <n v="0"/>
    <n v="7.056"/>
    <n v="1"/>
  </r>
  <r>
    <n v="2681"/>
    <s v="CA-2014-127026"/>
    <x v="3"/>
    <x v="276"/>
    <d v="2014-01-28T00:00:00"/>
    <x v="1"/>
    <s v="MH-18115"/>
    <x v="414"/>
    <s v="Home Office"/>
    <s v="United States"/>
    <s v="Jackson"/>
    <x v="12"/>
    <n v="49201"/>
    <x v="2"/>
    <s v="TEC-AC-10002049"/>
    <x v="2"/>
    <s v="Accessories"/>
    <x v="688"/>
    <n v="619.94999999999993"/>
    <n v="5"/>
    <n v="0"/>
    <n v="111.59099999999995"/>
    <n v="0"/>
  </r>
  <r>
    <n v="2682"/>
    <s v="CA-2014-127026"/>
    <x v="3"/>
    <x v="276"/>
    <d v="2014-01-28T00:00:00"/>
    <x v="1"/>
    <s v="MH-18115"/>
    <x v="414"/>
    <s v="Home Office"/>
    <s v="United States"/>
    <s v="Jackson"/>
    <x v="12"/>
    <n v="49201"/>
    <x v="2"/>
    <s v="OFF-BI-10001196"/>
    <x v="1"/>
    <s v="Binders"/>
    <x v="1381"/>
    <n v="89.52"/>
    <n v="4"/>
    <n v="0"/>
    <n v="42.074399999999997"/>
    <n v="0"/>
  </r>
  <r>
    <n v="2683"/>
    <s v="CA-2014-127026"/>
    <x v="3"/>
    <x v="276"/>
    <d v="2014-01-28T00:00:00"/>
    <x v="1"/>
    <s v="MH-18115"/>
    <x v="414"/>
    <s v="Home Office"/>
    <s v="United States"/>
    <s v="Jackson"/>
    <x v="12"/>
    <n v="49201"/>
    <x v="2"/>
    <s v="TEC-MA-10002981"/>
    <x v="2"/>
    <s v="Machines"/>
    <x v="1382"/>
    <n v="350.97300000000007"/>
    <n v="3"/>
    <n v="0.1"/>
    <n v="152.08829999999998"/>
    <n v="0"/>
  </r>
  <r>
    <n v="2684"/>
    <s v="CA-2014-127026"/>
    <x v="3"/>
    <x v="276"/>
    <d v="2014-01-28T00:00:00"/>
    <x v="1"/>
    <s v="MH-18115"/>
    <x v="414"/>
    <s v="Home Office"/>
    <s v="United States"/>
    <s v="Jackson"/>
    <x v="12"/>
    <n v="49201"/>
    <x v="2"/>
    <s v="TEC-PH-10003601"/>
    <x v="2"/>
    <s v="Phones"/>
    <x v="1383"/>
    <n v="164.99"/>
    <n v="1"/>
    <n v="0"/>
    <n v="49.496999999999986"/>
    <n v="0"/>
  </r>
  <r>
    <n v="2685"/>
    <s v="CA-2014-137085"/>
    <x v="3"/>
    <x v="222"/>
    <d v="2014-07-07T00:00:00"/>
    <x v="1"/>
    <s v="CT-11995"/>
    <x v="564"/>
    <s v="Consumer"/>
    <s v="United States"/>
    <s v="Los Angeles"/>
    <x v="1"/>
    <n v="90004"/>
    <x v="1"/>
    <s v="OFF-BI-10000632"/>
    <x v="1"/>
    <s v="Binders"/>
    <x v="1288"/>
    <n v="312.55200000000002"/>
    <n v="9"/>
    <n v="0.2"/>
    <n v="101.57939999999999"/>
    <n v="1"/>
  </r>
  <r>
    <n v="2686"/>
    <s v="CA-2013-133123"/>
    <x v="0"/>
    <x v="47"/>
    <d v="2013-09-12T00:00:00"/>
    <x v="1"/>
    <s v="KB-16315"/>
    <x v="41"/>
    <s v="Consumer"/>
    <s v="United States"/>
    <s v="Thomasville"/>
    <x v="3"/>
    <n v="27360"/>
    <x v="0"/>
    <s v="OFF-EN-10003055"/>
    <x v="1"/>
    <s v="Envelopes"/>
    <x v="873"/>
    <n v="95.951999999999998"/>
    <n v="3"/>
    <n v="0.2"/>
    <n v="29.984999999999985"/>
    <n v="1"/>
  </r>
  <r>
    <n v="2687"/>
    <s v="CA-2013-133123"/>
    <x v="0"/>
    <x v="47"/>
    <d v="2013-09-12T00:00:00"/>
    <x v="1"/>
    <s v="KB-16315"/>
    <x v="41"/>
    <s v="Consumer"/>
    <s v="United States"/>
    <s v="Thomasville"/>
    <x v="3"/>
    <n v="27360"/>
    <x v="0"/>
    <s v="OFF-BI-10001031"/>
    <x v="1"/>
    <s v="Binders"/>
    <x v="865"/>
    <n v="3.2040000000000002"/>
    <n v="2"/>
    <n v="0.7"/>
    <n v="-2.4563999999999995"/>
    <n v="0"/>
  </r>
  <r>
    <n v="2688"/>
    <s v="US-2013-128195"/>
    <x v="0"/>
    <x v="578"/>
    <d v="2013-08-06T00:00:00"/>
    <x v="2"/>
    <s v="RA-19285"/>
    <x v="267"/>
    <s v="Consumer"/>
    <s v="United States"/>
    <s v="Peoria"/>
    <x v="10"/>
    <n v="61604"/>
    <x v="2"/>
    <s v="OFF-BI-10002003"/>
    <x v="1"/>
    <s v="Binders"/>
    <x v="1384"/>
    <n v="3.9799999999999991"/>
    <n v="5"/>
    <n v="0.8"/>
    <n v="-6.5670000000000019"/>
    <n v="1"/>
  </r>
  <r>
    <n v="2689"/>
    <s v="CA-2012-153220"/>
    <x v="1"/>
    <x v="768"/>
    <d v="2012-11-14T00:00:00"/>
    <x v="2"/>
    <s v="YC-21895"/>
    <x v="289"/>
    <s v="Corporate"/>
    <s v="United States"/>
    <s v="Los Angeles"/>
    <x v="1"/>
    <n v="90032"/>
    <x v="1"/>
    <s v="OFF-PA-10003016"/>
    <x v="1"/>
    <s v="Paper"/>
    <x v="1385"/>
    <n v="15.700000000000001"/>
    <n v="5"/>
    <n v="0"/>
    <n v="7.0649999999999995"/>
    <n v="1"/>
  </r>
  <r>
    <n v="2690"/>
    <s v="CA-2011-123064"/>
    <x v="2"/>
    <x v="479"/>
    <d v="2011-07-02T00:00:00"/>
    <x v="2"/>
    <s v="RA-19915"/>
    <x v="154"/>
    <s v="Consumer"/>
    <s v="United States"/>
    <s v="Chicago"/>
    <x v="10"/>
    <n v="60653"/>
    <x v="2"/>
    <s v="OFF-AR-10004582"/>
    <x v="1"/>
    <s v="Art"/>
    <x v="1175"/>
    <n v="5.2480000000000002"/>
    <n v="4"/>
    <n v="0.2"/>
    <n v="1.6399999999999995"/>
    <n v="1"/>
  </r>
  <r>
    <n v="2691"/>
    <s v="CA-2014-156412"/>
    <x v="3"/>
    <x v="769"/>
    <d v="2014-12-09T00:00:00"/>
    <x v="1"/>
    <s v="CM-12160"/>
    <x v="380"/>
    <s v="Consumer"/>
    <s v="United States"/>
    <s v="Philadelphia"/>
    <x v="9"/>
    <n v="19134"/>
    <x v="3"/>
    <s v="OFF-BI-10004364"/>
    <x v="1"/>
    <s v="Binders"/>
    <x v="302"/>
    <n v="5.3460000000000019"/>
    <n v="3"/>
    <n v="0.7"/>
    <n v="-4.4550000000000001"/>
    <n v="1"/>
  </r>
  <r>
    <n v="2692"/>
    <s v="US-2013-144211"/>
    <x v="0"/>
    <x v="770"/>
    <d v="2013-09-03T00:00:00"/>
    <x v="1"/>
    <s v="CS-12130"/>
    <x v="79"/>
    <s v="Consumer"/>
    <s v="United States"/>
    <s v="Englewood"/>
    <x v="22"/>
    <n v="80112"/>
    <x v="1"/>
    <s v="OFF-PA-10002246"/>
    <x v="1"/>
    <s v="Paper"/>
    <x v="1386"/>
    <n v="15.48"/>
    <n v="3"/>
    <n v="0.2"/>
    <n v="5.6115000000000004"/>
    <n v="1"/>
  </r>
  <r>
    <n v="2693"/>
    <s v="US-2013-144211"/>
    <x v="0"/>
    <x v="770"/>
    <d v="2013-09-03T00:00:00"/>
    <x v="1"/>
    <s v="CS-12130"/>
    <x v="79"/>
    <s v="Consumer"/>
    <s v="United States"/>
    <s v="Englewood"/>
    <x v="22"/>
    <n v="80112"/>
    <x v="1"/>
    <s v="TEC-PH-10002890"/>
    <x v="2"/>
    <s v="Phones"/>
    <x v="1387"/>
    <n v="108.57599999999999"/>
    <n v="3"/>
    <n v="0.2"/>
    <n v="8.1432000000000002"/>
    <n v="0"/>
  </r>
  <r>
    <n v="2694"/>
    <s v="CA-2013-138079"/>
    <x v="0"/>
    <x v="115"/>
    <d v="2013-01-28T00:00:00"/>
    <x v="1"/>
    <s v="AJ-10795"/>
    <x v="295"/>
    <s v="Corporate"/>
    <s v="United States"/>
    <s v="Seattle"/>
    <x v="4"/>
    <n v="98115"/>
    <x v="1"/>
    <s v="FUR-FU-10001475"/>
    <x v="0"/>
    <s v="Furnishings"/>
    <x v="499"/>
    <n v="109.9"/>
    <n v="5"/>
    <n v="0"/>
    <n v="37.366"/>
    <n v="1"/>
  </r>
  <r>
    <n v="2695"/>
    <s v="CA-2011-143182"/>
    <x v="2"/>
    <x v="771"/>
    <d v="2011-10-20T00:00:00"/>
    <x v="1"/>
    <s v="DL-12865"/>
    <x v="297"/>
    <s v="Consumer"/>
    <s v="United States"/>
    <s v="Hialeah"/>
    <x v="2"/>
    <n v="33012"/>
    <x v="0"/>
    <s v="FUR-FU-10004270"/>
    <x v="0"/>
    <s v="Furnishings"/>
    <x v="1372"/>
    <n v="15.384"/>
    <n v="1"/>
    <n v="0.2"/>
    <n v="4.0383000000000013"/>
    <n v="1"/>
  </r>
  <r>
    <n v="2696"/>
    <s v="CA-2013-161662"/>
    <x v="0"/>
    <x v="569"/>
    <d v="2013-02-09T00:00:00"/>
    <x v="2"/>
    <s v="BE-11410"/>
    <x v="648"/>
    <s v="Consumer"/>
    <s v="United States"/>
    <s v="Lancaster"/>
    <x v="24"/>
    <n v="43130"/>
    <x v="3"/>
    <s v="OFF-PA-10003465"/>
    <x v="1"/>
    <s v="Paper"/>
    <x v="418"/>
    <n v="30.352"/>
    <n v="2"/>
    <n v="0.2"/>
    <n v="10.623199999999997"/>
    <n v="1"/>
  </r>
  <r>
    <n v="2697"/>
    <s v="CA-2011-145317"/>
    <x v="2"/>
    <x v="772"/>
    <d v="2011-03-23T00:00:00"/>
    <x v="1"/>
    <s v="SM-20320"/>
    <x v="598"/>
    <s v="Home Office"/>
    <s v="United States"/>
    <s v="Jacksonville"/>
    <x v="2"/>
    <n v="32216"/>
    <x v="0"/>
    <s v="TEC-MA-10003626"/>
    <x v="2"/>
    <s v="Machines"/>
    <x v="1388"/>
    <n v="821.3"/>
    <n v="4"/>
    <n v="0.5"/>
    <n v="-16.426000000000045"/>
    <n v="1"/>
  </r>
  <r>
    <n v="2698"/>
    <s v="CA-2011-145317"/>
    <x v="2"/>
    <x v="772"/>
    <d v="2011-03-23T00:00:00"/>
    <x v="1"/>
    <s v="SM-20320"/>
    <x v="598"/>
    <s v="Home Office"/>
    <s v="United States"/>
    <s v="Jacksonville"/>
    <x v="2"/>
    <n v="32216"/>
    <x v="0"/>
    <s v="TEC-MA-10002412"/>
    <x v="2"/>
    <s v="Machines"/>
    <x v="1389"/>
    <n v="22638.48"/>
    <n v="6"/>
    <n v="0.5"/>
    <n v="-1811.0784000000021"/>
    <n v="0"/>
  </r>
  <r>
    <n v="2699"/>
    <s v="CA-2011-145317"/>
    <x v="2"/>
    <x v="772"/>
    <d v="2011-03-23T00:00:00"/>
    <x v="1"/>
    <s v="SM-20320"/>
    <x v="598"/>
    <s v="Home Office"/>
    <s v="United States"/>
    <s v="Jacksonville"/>
    <x v="2"/>
    <n v="32216"/>
    <x v="0"/>
    <s v="OFF-PA-10001804"/>
    <x v="1"/>
    <s v="Paper"/>
    <x v="128"/>
    <n v="21.376000000000001"/>
    <n v="4"/>
    <n v="0.2"/>
    <n v="7.4815999999999994"/>
    <n v="0"/>
  </r>
  <r>
    <n v="2700"/>
    <s v="CA-2011-145317"/>
    <x v="2"/>
    <x v="772"/>
    <d v="2011-03-23T00:00:00"/>
    <x v="1"/>
    <s v="SM-20320"/>
    <x v="598"/>
    <s v="Home Office"/>
    <s v="United States"/>
    <s v="Jacksonville"/>
    <x v="2"/>
    <n v="32216"/>
    <x v="0"/>
    <s v="OFF-AR-10003183"/>
    <x v="1"/>
    <s v="Art"/>
    <x v="1390"/>
    <n v="8.016"/>
    <n v="3"/>
    <n v="0.2"/>
    <n v="1.0019999999999993"/>
    <n v="0"/>
  </r>
  <r>
    <n v="2701"/>
    <s v="CA-2011-145317"/>
    <x v="2"/>
    <x v="772"/>
    <d v="2011-03-23T00:00:00"/>
    <x v="1"/>
    <s v="SM-20320"/>
    <x v="598"/>
    <s v="Home Office"/>
    <s v="United States"/>
    <s v="Jacksonville"/>
    <x v="2"/>
    <n v="32216"/>
    <x v="0"/>
    <s v="FUR-FU-10004270"/>
    <x v="0"/>
    <s v="Furnishings"/>
    <x v="1372"/>
    <n v="30.768000000000001"/>
    <n v="2"/>
    <n v="0.2"/>
    <n v="8.0766000000000027"/>
    <n v="0"/>
  </r>
  <r>
    <n v="2702"/>
    <s v="CA-2011-145317"/>
    <x v="2"/>
    <x v="772"/>
    <d v="2011-03-23T00:00:00"/>
    <x v="1"/>
    <s v="SM-20320"/>
    <x v="598"/>
    <s v="Home Office"/>
    <s v="United States"/>
    <s v="Jacksonville"/>
    <x v="2"/>
    <n v="32216"/>
    <x v="0"/>
    <s v="OFF-FA-10003112"/>
    <x v="1"/>
    <s v="Fasteners"/>
    <x v="33"/>
    <n v="18.936"/>
    <n v="3"/>
    <n v="0.2"/>
    <n v="5.9174999999999986"/>
    <n v="0"/>
  </r>
  <r>
    <n v="2703"/>
    <s v="CA-2011-145317"/>
    <x v="2"/>
    <x v="772"/>
    <d v="2011-03-23T00:00:00"/>
    <x v="1"/>
    <s v="SM-20320"/>
    <x v="598"/>
    <s v="Home Office"/>
    <s v="United States"/>
    <s v="Jacksonville"/>
    <x v="2"/>
    <n v="32216"/>
    <x v="0"/>
    <s v="FUR-FU-10001986"/>
    <x v="0"/>
    <s v="Furnishings"/>
    <x v="1133"/>
    <n v="122.352"/>
    <n v="3"/>
    <n v="0.2"/>
    <n v="15.29399999999999"/>
    <n v="0"/>
  </r>
  <r>
    <n v="2704"/>
    <s v="CA-2011-143413"/>
    <x v="2"/>
    <x v="773"/>
    <d v="2011-05-30T00:00:00"/>
    <x v="1"/>
    <s v="RP-19390"/>
    <x v="261"/>
    <s v="Consumer"/>
    <s v="United States"/>
    <s v="Baltimore"/>
    <x v="39"/>
    <n v="21215"/>
    <x v="3"/>
    <s v="OFF-PA-10002319"/>
    <x v="1"/>
    <s v="Paper"/>
    <x v="1391"/>
    <n v="116.28"/>
    <n v="3"/>
    <n v="0"/>
    <n v="56.977199999999996"/>
    <n v="1"/>
  </r>
  <r>
    <n v="2705"/>
    <s v="CA-2014-156818"/>
    <x v="3"/>
    <x v="497"/>
    <d v="2014-07-14T00:00:00"/>
    <x v="0"/>
    <s v="JD-16015"/>
    <x v="557"/>
    <s v="Consumer"/>
    <s v="United States"/>
    <s v="New York City"/>
    <x v="15"/>
    <n v="10009"/>
    <x v="3"/>
    <s v="TEC-AC-10002323"/>
    <x v="2"/>
    <s v="Accessories"/>
    <x v="175"/>
    <n v="132.60000000000002"/>
    <n v="6"/>
    <n v="0"/>
    <n v="17.238000000000007"/>
    <n v="1"/>
  </r>
  <r>
    <n v="2706"/>
    <s v="CA-2014-155873"/>
    <x v="3"/>
    <x v="114"/>
    <d v="2014-06-22T00:00:00"/>
    <x v="1"/>
    <s v="AB-10255"/>
    <x v="437"/>
    <s v="Home Office"/>
    <s v="United States"/>
    <s v="Carlsbad"/>
    <x v="27"/>
    <n v="88220"/>
    <x v="1"/>
    <s v="OFF-SU-10001165"/>
    <x v="1"/>
    <s v="Supplies"/>
    <x v="1039"/>
    <n v="16.68"/>
    <n v="2"/>
    <n v="0"/>
    <n v="4.3368000000000002"/>
    <n v="1"/>
  </r>
  <r>
    <n v="2707"/>
    <s v="CA-2014-155873"/>
    <x v="3"/>
    <x v="114"/>
    <d v="2014-06-22T00:00:00"/>
    <x v="1"/>
    <s v="AB-10255"/>
    <x v="437"/>
    <s v="Home Office"/>
    <s v="United States"/>
    <s v="Carlsbad"/>
    <x v="27"/>
    <n v="88220"/>
    <x v="1"/>
    <s v="OFF-PA-10001246"/>
    <x v="1"/>
    <s v="Paper"/>
    <x v="1392"/>
    <n v="19.440000000000001"/>
    <n v="3"/>
    <n v="0"/>
    <n v="9.3312000000000008"/>
    <n v="0"/>
  </r>
  <r>
    <n v="2708"/>
    <s v="CA-2014-155873"/>
    <x v="3"/>
    <x v="114"/>
    <d v="2014-06-22T00:00:00"/>
    <x v="1"/>
    <s v="AB-10255"/>
    <x v="437"/>
    <s v="Home Office"/>
    <s v="United States"/>
    <s v="Carlsbad"/>
    <x v="27"/>
    <n v="88220"/>
    <x v="1"/>
    <s v="OFF-PA-10001815"/>
    <x v="1"/>
    <s v="Paper"/>
    <x v="1393"/>
    <n v="192.16"/>
    <n v="4"/>
    <n v="0"/>
    <n v="92.236799999999988"/>
    <n v="0"/>
  </r>
  <r>
    <n v="2709"/>
    <s v="CA-2012-121797"/>
    <x v="1"/>
    <x v="564"/>
    <d v="2012-02-06T00:00:00"/>
    <x v="1"/>
    <s v="CC-12145"/>
    <x v="230"/>
    <s v="Consumer"/>
    <s v="United States"/>
    <s v="Los Angeles"/>
    <x v="1"/>
    <n v="90049"/>
    <x v="1"/>
    <s v="FUR-FU-10001876"/>
    <x v="0"/>
    <s v="Furnishings"/>
    <x v="1394"/>
    <n v="227.35999999999999"/>
    <n v="7"/>
    <n v="0"/>
    <n v="81.849599999999981"/>
    <n v="1"/>
  </r>
  <r>
    <n v="2710"/>
    <s v="CA-2012-121797"/>
    <x v="1"/>
    <x v="564"/>
    <d v="2012-02-06T00:00:00"/>
    <x v="1"/>
    <s v="CC-12145"/>
    <x v="230"/>
    <s v="Consumer"/>
    <s v="United States"/>
    <s v="Los Angeles"/>
    <x v="1"/>
    <n v="90049"/>
    <x v="1"/>
    <s v="TEC-MA-10000488"/>
    <x v="2"/>
    <s v="Machines"/>
    <x v="1129"/>
    <n v="1919.9760000000001"/>
    <n v="3"/>
    <n v="0.2"/>
    <n v="215.99729999999977"/>
    <n v="0"/>
  </r>
  <r>
    <n v="2711"/>
    <s v="US-2012-120572"/>
    <x v="1"/>
    <x v="555"/>
    <d v="2012-12-15T00:00:00"/>
    <x v="1"/>
    <s v="GH-14425"/>
    <x v="485"/>
    <s v="Consumer"/>
    <s v="United States"/>
    <s v="Jacksonville"/>
    <x v="2"/>
    <n v="32216"/>
    <x v="0"/>
    <s v="OFF-BI-10001098"/>
    <x v="1"/>
    <s v="Binders"/>
    <x v="405"/>
    <n v="12.828000000000001"/>
    <n v="2"/>
    <n v="0.7"/>
    <n v="-8.9795999999999978"/>
    <n v="1"/>
  </r>
  <r>
    <n v="2712"/>
    <s v="CA-2014-132430"/>
    <x v="3"/>
    <x v="449"/>
    <d v="2014-10-12T00:00:00"/>
    <x v="2"/>
    <s v="CP-12085"/>
    <x v="434"/>
    <s v="Corporate"/>
    <s v="United States"/>
    <s v="Lakewood"/>
    <x v="24"/>
    <n v="44107"/>
    <x v="3"/>
    <s v="FUR-FU-10003577"/>
    <x v="0"/>
    <s v="Furnishings"/>
    <x v="608"/>
    <n v="45.888000000000005"/>
    <n v="4"/>
    <n v="0.2"/>
    <n v="9.1775999999999982"/>
    <n v="1"/>
  </r>
  <r>
    <n v="2713"/>
    <s v="CA-2014-146031"/>
    <x v="3"/>
    <x v="570"/>
    <d v="2014-08-02T00:00:00"/>
    <x v="0"/>
    <s v="GM-14440"/>
    <x v="306"/>
    <s v="Consumer"/>
    <s v="United States"/>
    <s v="Troy"/>
    <x v="15"/>
    <n v="12180"/>
    <x v="3"/>
    <s v="OFF-AR-10002656"/>
    <x v="1"/>
    <s v="Art"/>
    <x v="157"/>
    <n v="60.12"/>
    <n v="9"/>
    <n v="0"/>
    <n v="22.244399999999995"/>
    <n v="1"/>
  </r>
  <r>
    <n v="2714"/>
    <s v="CA-2011-110100"/>
    <x v="2"/>
    <x v="573"/>
    <d v="2011-04-29T00:00:00"/>
    <x v="1"/>
    <s v="LC-16885"/>
    <x v="62"/>
    <s v="Consumer"/>
    <s v="United States"/>
    <s v="Wilmington"/>
    <x v="3"/>
    <n v="28403"/>
    <x v="0"/>
    <s v="TEC-PH-10004531"/>
    <x v="2"/>
    <s v="Phones"/>
    <x v="1395"/>
    <n v="302.37599999999998"/>
    <n v="3"/>
    <n v="0.2"/>
    <n v="37.796999999999997"/>
    <n v="1"/>
  </r>
  <r>
    <n v="2715"/>
    <s v="CA-2012-103723"/>
    <x v="1"/>
    <x v="494"/>
    <d v="2012-12-06T00:00:00"/>
    <x v="1"/>
    <s v="BT-11305"/>
    <x v="457"/>
    <s v="Home Office"/>
    <s v="United States"/>
    <s v="Seattle"/>
    <x v="4"/>
    <n v="98105"/>
    <x v="1"/>
    <s v="OFF-AR-10003251"/>
    <x v="1"/>
    <s v="Art"/>
    <x v="1041"/>
    <n v="13.899999999999999"/>
    <n v="5"/>
    <n v="0"/>
    <n v="5.56"/>
    <n v="1"/>
  </r>
  <r>
    <n v="2716"/>
    <s v="CA-2011-127187"/>
    <x v="2"/>
    <x v="774"/>
    <d v="2011-12-08T00:00:00"/>
    <x v="1"/>
    <s v="CP-12085"/>
    <x v="434"/>
    <s v="Corporate"/>
    <s v="United States"/>
    <s v="New York City"/>
    <x v="15"/>
    <n v="10024"/>
    <x v="3"/>
    <s v="TEC-PH-10000673"/>
    <x v="2"/>
    <s v="Phones"/>
    <x v="1396"/>
    <n v="129.97999999999999"/>
    <n v="2"/>
    <n v="0"/>
    <n v="62.3904"/>
    <n v="1"/>
  </r>
  <r>
    <n v="2717"/>
    <s v="CA-2014-128475"/>
    <x v="3"/>
    <x v="775"/>
    <d v="2014-09-02T00:00:00"/>
    <x v="1"/>
    <s v="SC-20680"/>
    <x v="649"/>
    <s v="Home Office"/>
    <s v="United States"/>
    <s v="Columbus"/>
    <x v="32"/>
    <n v="31907"/>
    <x v="0"/>
    <s v="TEC-AC-10000158"/>
    <x v="2"/>
    <s v="Accessories"/>
    <x v="353"/>
    <n v="71.98"/>
    <n v="2"/>
    <n v="0"/>
    <n v="15.1158"/>
    <n v="1"/>
  </r>
  <r>
    <n v="2718"/>
    <s v="CA-2011-100006"/>
    <x v="2"/>
    <x v="557"/>
    <d v="2011-09-13T00:00:00"/>
    <x v="1"/>
    <s v="DK-13375"/>
    <x v="589"/>
    <s v="Consumer"/>
    <s v="United States"/>
    <s v="New York City"/>
    <x v="15"/>
    <n v="10024"/>
    <x v="3"/>
    <s v="TEC-PH-10002075"/>
    <x v="2"/>
    <s v="Phones"/>
    <x v="1397"/>
    <n v="377.96999999999997"/>
    <n v="3"/>
    <n v="0"/>
    <n v="109.61129999999999"/>
    <n v="1"/>
  </r>
  <r>
    <n v="2719"/>
    <s v="CA-2014-144827"/>
    <x v="3"/>
    <x v="202"/>
    <d v="2014-12-28T00:00:00"/>
    <x v="1"/>
    <s v="SE-20110"/>
    <x v="339"/>
    <s v="Consumer"/>
    <s v="United States"/>
    <s v="Costa Mesa"/>
    <x v="1"/>
    <n v="92627"/>
    <x v="1"/>
    <s v="OFF-ST-10004340"/>
    <x v="1"/>
    <s v="Storage"/>
    <x v="809"/>
    <n v="124.36"/>
    <n v="2"/>
    <n v="0"/>
    <n v="33.577200000000005"/>
    <n v="1"/>
  </r>
  <r>
    <n v="2720"/>
    <s v="CA-2011-110030"/>
    <x v="2"/>
    <x v="776"/>
    <d v="2011-12-08T00:00:00"/>
    <x v="0"/>
    <s v="LF-17185"/>
    <x v="166"/>
    <s v="Consumer"/>
    <s v="United States"/>
    <s v="Houston"/>
    <x v="5"/>
    <n v="77095"/>
    <x v="2"/>
    <s v="FUR-FU-10002759"/>
    <x v="0"/>
    <s v="Furnishings"/>
    <x v="555"/>
    <n v="23.976000000000003"/>
    <n v="3"/>
    <n v="0.6"/>
    <n v="-14.385599999999997"/>
    <n v="1"/>
  </r>
  <r>
    <n v="2721"/>
    <s v="CA-2011-121286"/>
    <x v="2"/>
    <x v="130"/>
    <d v="2011-11-08T00:00:00"/>
    <x v="0"/>
    <s v="ON-18715"/>
    <x v="21"/>
    <s v="Corporate"/>
    <s v="United States"/>
    <s v="Cary"/>
    <x v="3"/>
    <n v="27511"/>
    <x v="0"/>
    <s v="OFF-FA-10000585"/>
    <x v="1"/>
    <s v="Fasteners"/>
    <x v="202"/>
    <n v="8.3760000000000012"/>
    <n v="3"/>
    <n v="0.2"/>
    <n v="2.7222"/>
    <n v="1"/>
  </r>
  <r>
    <n v="2722"/>
    <s v="CA-2011-121286"/>
    <x v="2"/>
    <x v="130"/>
    <d v="2011-11-08T00:00:00"/>
    <x v="0"/>
    <s v="ON-18715"/>
    <x v="21"/>
    <s v="Corporate"/>
    <s v="United States"/>
    <s v="Cary"/>
    <x v="3"/>
    <n v="27511"/>
    <x v="0"/>
    <s v="OFF-AP-10004859"/>
    <x v="1"/>
    <s v="Appliances"/>
    <x v="921"/>
    <n v="58.240000000000009"/>
    <n v="5"/>
    <n v="0.2"/>
    <n v="5.0960000000000001"/>
    <n v="0"/>
  </r>
  <r>
    <n v="2723"/>
    <s v="CA-2013-164735"/>
    <x v="0"/>
    <x v="167"/>
    <d v="2013-04-20T00:00:00"/>
    <x v="0"/>
    <s v="TB-21400"/>
    <x v="483"/>
    <s v="Consumer"/>
    <s v="United States"/>
    <s v="Alexandria"/>
    <x v="17"/>
    <n v="22304"/>
    <x v="0"/>
    <s v="OFF-ST-10001558"/>
    <x v="1"/>
    <s v="Storage"/>
    <x v="712"/>
    <n v="81.199999999999989"/>
    <n v="5"/>
    <n v="0"/>
    <n v="12.18"/>
    <n v="1"/>
  </r>
  <r>
    <n v="2724"/>
    <s v="CA-2011-153479"/>
    <x v="2"/>
    <x v="777"/>
    <d v="2011-10-08T00:00:00"/>
    <x v="1"/>
    <s v="DF-13135"/>
    <x v="650"/>
    <s v="Consumer"/>
    <s v="United States"/>
    <s v="Vallejo"/>
    <x v="1"/>
    <n v="94591"/>
    <x v="1"/>
    <s v="OFF-LA-10004689"/>
    <x v="1"/>
    <s v="Labels"/>
    <x v="261"/>
    <n v="14.450000000000001"/>
    <n v="5"/>
    <n v="0"/>
    <n v="6.7915000000000001"/>
    <n v="1"/>
  </r>
  <r>
    <n v="2725"/>
    <s v="CA-2011-153479"/>
    <x v="2"/>
    <x v="777"/>
    <d v="2011-10-08T00:00:00"/>
    <x v="1"/>
    <s v="DF-13135"/>
    <x v="650"/>
    <s v="Consumer"/>
    <s v="United States"/>
    <s v="Vallejo"/>
    <x v="1"/>
    <n v="94591"/>
    <x v="1"/>
    <s v="OFF-BI-10002867"/>
    <x v="1"/>
    <s v="Binders"/>
    <x v="963"/>
    <n v="95.64800000000001"/>
    <n v="2"/>
    <n v="0.2"/>
    <n v="31.085599999999989"/>
    <n v="0"/>
  </r>
  <r>
    <n v="2726"/>
    <s v="CA-2014-149888"/>
    <x v="3"/>
    <x v="659"/>
    <d v="2014-11-14T00:00:00"/>
    <x v="1"/>
    <s v="EP-13915"/>
    <x v="212"/>
    <s v="Consumer"/>
    <s v="United States"/>
    <s v="Philadelphia"/>
    <x v="9"/>
    <n v="19120"/>
    <x v="3"/>
    <s v="TEC-PH-10003811"/>
    <x v="2"/>
    <s v="Phones"/>
    <x v="1187"/>
    <n v="359.97"/>
    <n v="5"/>
    <n v="0.4"/>
    <n v="-71.994000000000028"/>
    <n v="1"/>
  </r>
  <r>
    <n v="2727"/>
    <s v="CA-2014-149888"/>
    <x v="3"/>
    <x v="659"/>
    <d v="2014-11-14T00:00:00"/>
    <x v="1"/>
    <s v="EP-13915"/>
    <x v="212"/>
    <s v="Consumer"/>
    <s v="United States"/>
    <s v="Philadelphia"/>
    <x v="9"/>
    <n v="19120"/>
    <x v="3"/>
    <s v="FUR-TA-10000849"/>
    <x v="0"/>
    <s v="Tables"/>
    <x v="1318"/>
    <n v="350.35199999999998"/>
    <n v="4"/>
    <n v="0.4"/>
    <n v="-140.14079999999996"/>
    <n v="0"/>
  </r>
  <r>
    <n v="2728"/>
    <s v="CA-2014-119193"/>
    <x v="3"/>
    <x v="66"/>
    <d v="2014-12-25T00:00:00"/>
    <x v="2"/>
    <s v="SK-19990"/>
    <x v="85"/>
    <s v="Consumer"/>
    <s v="United States"/>
    <s v="Toledo"/>
    <x v="24"/>
    <n v="43615"/>
    <x v="3"/>
    <s v="OFF-BI-10000848"/>
    <x v="1"/>
    <s v="Binders"/>
    <x v="515"/>
    <n v="1.6410000000000002"/>
    <n v="1"/>
    <n v="0.7"/>
    <n v="-1.3128000000000002"/>
    <n v="1"/>
  </r>
  <r>
    <n v="2729"/>
    <s v="CA-2014-119193"/>
    <x v="3"/>
    <x v="66"/>
    <d v="2014-12-25T00:00:00"/>
    <x v="2"/>
    <s v="SK-19990"/>
    <x v="85"/>
    <s v="Consumer"/>
    <s v="United States"/>
    <s v="Toledo"/>
    <x v="24"/>
    <n v="43615"/>
    <x v="3"/>
    <s v="TEC-PH-10003072"/>
    <x v="2"/>
    <s v="Phones"/>
    <x v="1310"/>
    <n v="629.95799999999997"/>
    <n v="7"/>
    <n v="0.4"/>
    <n v="94.49369999999999"/>
    <n v="0"/>
  </r>
  <r>
    <n v="2730"/>
    <s v="CA-2014-104801"/>
    <x v="3"/>
    <x v="778"/>
    <d v="2014-02-20T00:00:00"/>
    <x v="1"/>
    <s v="FH-14350"/>
    <x v="651"/>
    <s v="Consumer"/>
    <s v="United States"/>
    <s v="Seattle"/>
    <x v="4"/>
    <n v="98105"/>
    <x v="1"/>
    <s v="OFF-AR-10001547"/>
    <x v="1"/>
    <s v="Art"/>
    <x v="147"/>
    <n v="6.63"/>
    <n v="3"/>
    <n v="0"/>
    <n v="1.7901"/>
    <n v="1"/>
  </r>
  <r>
    <n v="2731"/>
    <s v="CA-2014-104801"/>
    <x v="3"/>
    <x v="778"/>
    <d v="2014-02-20T00:00:00"/>
    <x v="1"/>
    <s v="FH-14350"/>
    <x v="651"/>
    <s v="Consumer"/>
    <s v="United States"/>
    <s v="Seattle"/>
    <x v="4"/>
    <n v="98105"/>
    <x v="1"/>
    <s v="TEC-AC-10001838"/>
    <x v="2"/>
    <s v="Accessories"/>
    <x v="645"/>
    <n v="799.96"/>
    <n v="4"/>
    <n v="0"/>
    <n v="343.98280000000005"/>
    <n v="0"/>
  </r>
  <r>
    <n v="2732"/>
    <s v="CA-2014-104801"/>
    <x v="3"/>
    <x v="778"/>
    <d v="2014-02-20T00:00:00"/>
    <x v="1"/>
    <s v="FH-14350"/>
    <x v="651"/>
    <s v="Consumer"/>
    <s v="United States"/>
    <s v="Seattle"/>
    <x v="4"/>
    <n v="98105"/>
    <x v="1"/>
    <s v="FUR-FU-10004017"/>
    <x v="0"/>
    <s v="Furnishings"/>
    <x v="215"/>
    <n v="107.53"/>
    <n v="1"/>
    <n v="0"/>
    <n v="21.506"/>
    <n v="0"/>
  </r>
  <r>
    <n v="2733"/>
    <s v="CA-2011-107594"/>
    <x v="2"/>
    <x v="779"/>
    <d v="2011-07-06T00:00:00"/>
    <x v="1"/>
    <s v="EH-13945"/>
    <x v="13"/>
    <s v="Consumer"/>
    <s v="United States"/>
    <s v="Plainfield"/>
    <x v="30"/>
    <n v="7060"/>
    <x v="3"/>
    <s v="TEC-PH-10002923"/>
    <x v="2"/>
    <s v="Phones"/>
    <x v="680"/>
    <n v="73.98"/>
    <n v="2"/>
    <n v="0"/>
    <n v="19.974600000000002"/>
    <n v="1"/>
  </r>
  <r>
    <n v="2734"/>
    <s v="CA-2011-107594"/>
    <x v="2"/>
    <x v="779"/>
    <d v="2011-07-06T00:00:00"/>
    <x v="1"/>
    <s v="EH-13945"/>
    <x v="13"/>
    <s v="Consumer"/>
    <s v="United States"/>
    <s v="Plainfield"/>
    <x v="30"/>
    <n v="7060"/>
    <x v="3"/>
    <s v="OFF-AR-10000716"/>
    <x v="1"/>
    <s v="Art"/>
    <x v="786"/>
    <n v="5.58"/>
    <n v="1"/>
    <n v="0"/>
    <n v="2.1762000000000001"/>
    <n v="0"/>
  </r>
  <r>
    <n v="2735"/>
    <s v="CA-2012-129770"/>
    <x v="1"/>
    <x v="780"/>
    <d v="2012-02-23T00:00:00"/>
    <x v="0"/>
    <s v="JE-15715"/>
    <x v="555"/>
    <s v="Consumer"/>
    <s v="United States"/>
    <s v="Las Cruces"/>
    <x v="27"/>
    <n v="88001"/>
    <x v="1"/>
    <s v="OFF-PA-10000249"/>
    <x v="1"/>
    <s v="Paper"/>
    <x v="33"/>
    <n v="49.12"/>
    <n v="4"/>
    <n v="0"/>
    <n v="23.086399999999998"/>
    <n v="1"/>
  </r>
  <r>
    <n v="2736"/>
    <s v="CA-2012-115798"/>
    <x v="1"/>
    <x v="50"/>
    <d v="2012-11-19T00:00:00"/>
    <x v="1"/>
    <s v="KL-16645"/>
    <x v="107"/>
    <s v="Consumer"/>
    <s v="United States"/>
    <s v="Newark"/>
    <x v="13"/>
    <n v="19711"/>
    <x v="3"/>
    <s v="TEC-PH-10003691"/>
    <x v="2"/>
    <s v="Phones"/>
    <x v="1398"/>
    <n v="377.96999999999997"/>
    <n v="3"/>
    <n v="0"/>
    <n v="94.492500000000007"/>
    <n v="1"/>
  </r>
  <r>
    <n v="2737"/>
    <s v="CA-2012-115798"/>
    <x v="1"/>
    <x v="50"/>
    <d v="2012-11-19T00:00:00"/>
    <x v="1"/>
    <s v="KL-16645"/>
    <x v="107"/>
    <s v="Consumer"/>
    <s v="United States"/>
    <s v="Newark"/>
    <x v="13"/>
    <n v="19711"/>
    <x v="3"/>
    <s v="OFF-PA-10001560"/>
    <x v="1"/>
    <s v="Paper"/>
    <x v="664"/>
    <n v="42.28"/>
    <n v="7"/>
    <n v="0"/>
    <n v="19.871600000000001"/>
    <n v="0"/>
  </r>
  <r>
    <n v="2738"/>
    <s v="CA-2012-115798"/>
    <x v="1"/>
    <x v="50"/>
    <d v="2012-11-19T00:00:00"/>
    <x v="1"/>
    <s v="KL-16645"/>
    <x v="107"/>
    <s v="Consumer"/>
    <s v="United States"/>
    <s v="Newark"/>
    <x v="13"/>
    <n v="19711"/>
    <x v="3"/>
    <s v="FUR-BO-10004467"/>
    <x v="0"/>
    <s v="Bookcases"/>
    <x v="883"/>
    <n v="299.96999999999997"/>
    <n v="3"/>
    <n v="0"/>
    <n v="56.994299999999981"/>
    <n v="0"/>
  </r>
  <r>
    <n v="2739"/>
    <s v="CA-2012-115798"/>
    <x v="1"/>
    <x v="50"/>
    <d v="2012-11-19T00:00:00"/>
    <x v="1"/>
    <s v="KL-16645"/>
    <x v="107"/>
    <s v="Consumer"/>
    <s v="United States"/>
    <s v="Newark"/>
    <x v="13"/>
    <n v="19711"/>
    <x v="3"/>
    <s v="TEC-PH-10001819"/>
    <x v="2"/>
    <s v="Phones"/>
    <x v="805"/>
    <n v="89.98"/>
    <n v="2"/>
    <n v="0"/>
    <n v="43.190399999999997"/>
    <n v="0"/>
  </r>
  <r>
    <n v="2740"/>
    <s v="CA-2014-122707"/>
    <x v="3"/>
    <x v="513"/>
    <d v="2014-04-19T00:00:00"/>
    <x v="2"/>
    <s v="EB-13750"/>
    <x v="494"/>
    <s v="Corporate"/>
    <s v="United States"/>
    <s v="Hoover"/>
    <x v="19"/>
    <n v="35244"/>
    <x v="0"/>
    <s v="OFF-SU-10000157"/>
    <x v="1"/>
    <s v="Supplies"/>
    <x v="1399"/>
    <n v="477.24"/>
    <n v="4"/>
    <n v="0"/>
    <n v="9.5448000000000093"/>
    <n v="1"/>
  </r>
  <r>
    <n v="2741"/>
    <s v="CA-2014-122707"/>
    <x v="3"/>
    <x v="513"/>
    <d v="2014-04-19T00:00:00"/>
    <x v="2"/>
    <s v="EB-13750"/>
    <x v="494"/>
    <s v="Corporate"/>
    <s v="United States"/>
    <s v="Hoover"/>
    <x v="19"/>
    <n v="35244"/>
    <x v="0"/>
    <s v="TEC-AC-10004227"/>
    <x v="2"/>
    <s v="Accessories"/>
    <x v="1400"/>
    <n v="25.98"/>
    <n v="2"/>
    <n v="0"/>
    <n v="1.558799999999998"/>
    <n v="0"/>
  </r>
  <r>
    <n v="2742"/>
    <s v="CA-2013-165015"/>
    <x v="0"/>
    <x v="781"/>
    <d v="2013-02-27T00:00:00"/>
    <x v="0"/>
    <s v="BD-11725"/>
    <x v="232"/>
    <s v="Consumer"/>
    <s v="United States"/>
    <s v="Newark"/>
    <x v="24"/>
    <n v="43055"/>
    <x v="3"/>
    <s v="OFF-EN-10003134"/>
    <x v="1"/>
    <s v="Envelopes"/>
    <x v="33"/>
    <n v="46.72"/>
    <n v="5"/>
    <n v="0.2"/>
    <n v="17.52"/>
    <n v="1"/>
  </r>
  <r>
    <n v="2743"/>
    <s v="CA-2011-149244"/>
    <x v="2"/>
    <x v="130"/>
    <d v="2011-11-08T00:00:00"/>
    <x v="1"/>
    <s v="MS-17530"/>
    <x v="652"/>
    <s v="Consumer"/>
    <s v="United States"/>
    <s v="San Diego"/>
    <x v="1"/>
    <n v="92037"/>
    <x v="1"/>
    <s v="FUR-FU-10004671"/>
    <x v="0"/>
    <s v="Furnishings"/>
    <x v="1357"/>
    <n v="35.340000000000003"/>
    <n v="2"/>
    <n v="0"/>
    <n v="13.429200000000002"/>
    <n v="1"/>
  </r>
  <r>
    <n v="2744"/>
    <s v="CA-2012-140144"/>
    <x v="1"/>
    <x v="782"/>
    <d v="2012-06-25T00:00:00"/>
    <x v="0"/>
    <s v="SC-20770"/>
    <x v="34"/>
    <s v="Corporate"/>
    <s v="United States"/>
    <s v="San Francisco"/>
    <x v="1"/>
    <n v="94122"/>
    <x v="1"/>
    <s v="FUR-FU-10002253"/>
    <x v="0"/>
    <s v="Furnishings"/>
    <x v="587"/>
    <n v="257.64"/>
    <n v="6"/>
    <n v="0"/>
    <n v="100.4796"/>
    <n v="1"/>
  </r>
  <r>
    <n v="2745"/>
    <s v="CA-2012-140144"/>
    <x v="1"/>
    <x v="782"/>
    <d v="2012-06-25T00:00:00"/>
    <x v="0"/>
    <s v="SC-20770"/>
    <x v="34"/>
    <s v="Corporate"/>
    <s v="United States"/>
    <s v="San Francisco"/>
    <x v="1"/>
    <n v="94122"/>
    <x v="1"/>
    <s v="TEC-PH-10002726"/>
    <x v="2"/>
    <s v="Phones"/>
    <x v="66"/>
    <n v="125.97600000000001"/>
    <n v="3"/>
    <n v="0.2"/>
    <n v="47.241"/>
    <n v="0"/>
  </r>
  <r>
    <n v="2746"/>
    <s v="CA-2014-163321"/>
    <x v="3"/>
    <x v="783"/>
    <d v="2014-08-12T00:00:00"/>
    <x v="0"/>
    <s v="FM-14380"/>
    <x v="248"/>
    <s v="Consumer"/>
    <s v="United States"/>
    <s v="Jacksonville"/>
    <x v="3"/>
    <n v="28540"/>
    <x v="0"/>
    <s v="TEC-AC-10004571"/>
    <x v="2"/>
    <s v="Accessories"/>
    <x v="404"/>
    <n v="79.992000000000004"/>
    <n v="1"/>
    <n v="0.2"/>
    <n v="21.997800000000002"/>
    <n v="1"/>
  </r>
  <r>
    <n v="2747"/>
    <s v="CA-2011-155887"/>
    <x v="2"/>
    <x v="552"/>
    <d v="2011-05-17T00:00:00"/>
    <x v="1"/>
    <s v="KT-16480"/>
    <x v="409"/>
    <s v="Consumer"/>
    <s v="United States"/>
    <s v="Franklin"/>
    <x v="31"/>
    <n v="2038"/>
    <x v="3"/>
    <s v="FUR-TA-10002228"/>
    <x v="0"/>
    <s v="Tables"/>
    <x v="596"/>
    <n v="700.05600000000004"/>
    <n v="3"/>
    <n v="0.3"/>
    <n v="-130.0104"/>
    <n v="1"/>
  </r>
  <r>
    <n v="2748"/>
    <s v="US-2012-165449"/>
    <x v="1"/>
    <x v="6"/>
    <d v="2012-11-26T00:00:00"/>
    <x v="1"/>
    <s v="AP-10720"/>
    <x v="399"/>
    <s v="Home Office"/>
    <s v="United States"/>
    <s v="Frisco"/>
    <x v="5"/>
    <n v="75034"/>
    <x v="2"/>
    <s v="TEC-AC-10004127"/>
    <x v="2"/>
    <s v="Accessories"/>
    <x v="1401"/>
    <n v="27.168000000000003"/>
    <n v="4"/>
    <n v="0.2"/>
    <n v="-1.3583999999999987"/>
    <n v="1"/>
  </r>
  <r>
    <n v="2749"/>
    <s v="CA-2012-110247"/>
    <x v="1"/>
    <x v="784"/>
    <d v="2012-12-08T00:00:00"/>
    <x v="1"/>
    <s v="RH-19555"/>
    <x v="653"/>
    <s v="Consumer"/>
    <s v="United States"/>
    <s v="Tallahassee"/>
    <x v="2"/>
    <n v="32303"/>
    <x v="0"/>
    <s v="OFF-BI-10001553"/>
    <x v="1"/>
    <s v="Binders"/>
    <x v="1293"/>
    <n v="8.2260000000000009"/>
    <n v="3"/>
    <n v="0.7"/>
    <n v="-6.0323999999999991"/>
    <n v="1"/>
  </r>
  <r>
    <n v="2750"/>
    <s v="US-2011-141257"/>
    <x v="2"/>
    <x v="785"/>
    <d v="2011-06-14T00:00:00"/>
    <x v="1"/>
    <s v="CS-11950"/>
    <x v="229"/>
    <s v="Consumer"/>
    <s v="United States"/>
    <s v="Seattle"/>
    <x v="4"/>
    <n v="98115"/>
    <x v="1"/>
    <s v="FUR-CH-10002758"/>
    <x v="0"/>
    <s v="Chairs"/>
    <x v="1402"/>
    <n v="585.55200000000002"/>
    <n v="3"/>
    <n v="0.2"/>
    <n v="73.19399999999996"/>
    <n v="1"/>
  </r>
  <r>
    <n v="2751"/>
    <s v="CA-2011-154669"/>
    <x v="2"/>
    <x v="233"/>
    <d v="2011-08-11T00:00:00"/>
    <x v="0"/>
    <s v="TM-21010"/>
    <x v="612"/>
    <s v="Consumer"/>
    <s v="United States"/>
    <s v="Vacaville"/>
    <x v="1"/>
    <n v="95687"/>
    <x v="1"/>
    <s v="OFF-ST-10000532"/>
    <x v="1"/>
    <s v="Storage"/>
    <x v="1403"/>
    <n v="423.28"/>
    <n v="11"/>
    <n v="0"/>
    <n v="110.05279999999999"/>
    <n v="1"/>
  </r>
  <r>
    <n v="2752"/>
    <s v="CA-2011-158029"/>
    <x v="2"/>
    <x v="542"/>
    <d v="2011-05-30T00:00:00"/>
    <x v="1"/>
    <s v="HF-14995"/>
    <x v="520"/>
    <s v="Consumer"/>
    <s v="United States"/>
    <s v="Los Angeles"/>
    <x v="1"/>
    <n v="90008"/>
    <x v="1"/>
    <s v="FUR-CH-10000988"/>
    <x v="0"/>
    <s v="Chairs"/>
    <x v="1132"/>
    <n v="225.29600000000002"/>
    <n v="2"/>
    <n v="0.2"/>
    <n v="22.529599999999995"/>
    <n v="1"/>
  </r>
  <r>
    <n v="2753"/>
    <s v="CA-2012-155306"/>
    <x v="1"/>
    <x v="786"/>
    <d v="2012-04-21T00:00:00"/>
    <x v="1"/>
    <s v="GA-14515"/>
    <x v="654"/>
    <s v="Consumer"/>
    <s v="United States"/>
    <s v="San Francisco"/>
    <x v="1"/>
    <n v="94122"/>
    <x v="1"/>
    <s v="OFF-AR-10003251"/>
    <x v="1"/>
    <s v="Art"/>
    <x v="1041"/>
    <n v="5.56"/>
    <n v="2"/>
    <n v="0"/>
    <n v="2.2239999999999998"/>
    <n v="1"/>
  </r>
  <r>
    <n v="2754"/>
    <s v="CA-2012-155306"/>
    <x v="1"/>
    <x v="786"/>
    <d v="2012-04-21T00:00:00"/>
    <x v="1"/>
    <s v="GA-14515"/>
    <x v="654"/>
    <s v="Consumer"/>
    <s v="United States"/>
    <s v="San Francisco"/>
    <x v="1"/>
    <n v="94122"/>
    <x v="1"/>
    <s v="TEC-AC-10003174"/>
    <x v="2"/>
    <s v="Accessories"/>
    <x v="614"/>
    <n v="323.37"/>
    <n v="3"/>
    <n v="0"/>
    <n v="129.34800000000001"/>
    <n v="0"/>
  </r>
  <r>
    <n v="2755"/>
    <s v="CA-2012-155306"/>
    <x v="1"/>
    <x v="786"/>
    <d v="2012-04-21T00:00:00"/>
    <x v="1"/>
    <s v="GA-14515"/>
    <x v="654"/>
    <s v="Consumer"/>
    <s v="United States"/>
    <s v="San Francisco"/>
    <x v="1"/>
    <n v="94122"/>
    <x v="1"/>
    <s v="TEC-PH-10002310"/>
    <x v="2"/>
    <s v="Phones"/>
    <x v="1359"/>
    <n v="783.96000000000015"/>
    <n v="5"/>
    <n v="0.2"/>
    <n v="68.59650000000002"/>
    <n v="0"/>
  </r>
  <r>
    <n v="2756"/>
    <s v="CA-2012-155306"/>
    <x v="1"/>
    <x v="786"/>
    <d v="2012-04-21T00:00:00"/>
    <x v="1"/>
    <s v="GA-14515"/>
    <x v="654"/>
    <s v="Consumer"/>
    <s v="United States"/>
    <s v="San Francisco"/>
    <x v="1"/>
    <n v="94122"/>
    <x v="1"/>
    <s v="OFF-AP-10002651"/>
    <x v="1"/>
    <s v="Appliances"/>
    <x v="1341"/>
    <n v="1447.6499999999999"/>
    <n v="5"/>
    <n v="0"/>
    <n v="419.8184999999998"/>
    <n v="0"/>
  </r>
  <r>
    <n v="2757"/>
    <s v="CA-2012-155306"/>
    <x v="1"/>
    <x v="786"/>
    <d v="2012-04-21T00:00:00"/>
    <x v="1"/>
    <s v="GA-14515"/>
    <x v="654"/>
    <s v="Consumer"/>
    <s v="United States"/>
    <s v="San Francisco"/>
    <x v="1"/>
    <n v="94122"/>
    <x v="1"/>
    <s v="OFF-PA-10001184"/>
    <x v="1"/>
    <s v="Paper"/>
    <x v="1307"/>
    <n v="11.96"/>
    <n v="2"/>
    <n v="0"/>
    <n v="5.8604000000000003"/>
    <n v="0"/>
  </r>
  <r>
    <n v="2758"/>
    <s v="CA-2013-127775"/>
    <x v="0"/>
    <x v="725"/>
    <d v="2013-06-14T00:00:00"/>
    <x v="0"/>
    <s v="ES-14020"/>
    <x v="301"/>
    <s v="Consumer"/>
    <s v="United States"/>
    <s v="New York City"/>
    <x v="15"/>
    <n v="10035"/>
    <x v="3"/>
    <s v="TEC-AC-10002402"/>
    <x v="2"/>
    <s v="Accessories"/>
    <x v="651"/>
    <n v="239.96999999999997"/>
    <n v="3"/>
    <n v="0"/>
    <n v="71.990999999999985"/>
    <n v="1"/>
  </r>
  <r>
    <n v="2759"/>
    <s v="CA-2013-146171"/>
    <x v="0"/>
    <x v="21"/>
    <d v="2013-03-16T00:00:00"/>
    <x v="1"/>
    <s v="JP-16135"/>
    <x v="655"/>
    <s v="Home Office"/>
    <s v="United States"/>
    <s v="Columbus"/>
    <x v="32"/>
    <n v="31907"/>
    <x v="0"/>
    <s v="FUR-FU-10004270"/>
    <x v="0"/>
    <s v="Furnishings"/>
    <x v="1372"/>
    <n v="76.92"/>
    <n v="4"/>
    <n v="0"/>
    <n v="31.537200000000006"/>
    <n v="1"/>
  </r>
  <r>
    <n v="2760"/>
    <s v="CA-2013-146171"/>
    <x v="0"/>
    <x v="21"/>
    <d v="2013-03-16T00:00:00"/>
    <x v="1"/>
    <s v="JP-16135"/>
    <x v="655"/>
    <s v="Home Office"/>
    <s v="United States"/>
    <s v="Columbus"/>
    <x v="32"/>
    <n v="31907"/>
    <x v="0"/>
    <s v="OFF-ST-10001526"/>
    <x v="1"/>
    <s v="Storage"/>
    <x v="764"/>
    <n v="481.32"/>
    <n v="4"/>
    <n v="0"/>
    <n v="125.14319999999998"/>
    <n v="0"/>
  </r>
  <r>
    <n v="2761"/>
    <s v="CA-2011-129574"/>
    <x v="2"/>
    <x v="542"/>
    <d v="2011-05-29T00:00:00"/>
    <x v="2"/>
    <s v="Dp-13240"/>
    <x v="656"/>
    <s v="Home Office"/>
    <s v="United States"/>
    <s v="Murray"/>
    <x v="7"/>
    <n v="84107"/>
    <x v="1"/>
    <s v="OFF-PA-10002893"/>
    <x v="1"/>
    <s v="Paper"/>
    <x v="359"/>
    <n v="48.4"/>
    <n v="5"/>
    <n v="0"/>
    <n v="23.231999999999999"/>
    <n v="1"/>
  </r>
  <r>
    <n v="2762"/>
    <s v="CA-2014-126536"/>
    <x v="3"/>
    <x v="386"/>
    <d v="2014-10-15T00:00:00"/>
    <x v="2"/>
    <s v="NK-18490"/>
    <x v="71"/>
    <s v="Home Office"/>
    <s v="United States"/>
    <s v="San Francisco"/>
    <x v="1"/>
    <n v="94110"/>
    <x v="1"/>
    <s v="TEC-AC-10003709"/>
    <x v="2"/>
    <s v="Accessories"/>
    <x v="1404"/>
    <n v="0.99"/>
    <n v="1"/>
    <n v="0"/>
    <n v="0.4356000000000001"/>
    <n v="1"/>
  </r>
  <r>
    <n v="2763"/>
    <s v="CA-2014-126536"/>
    <x v="3"/>
    <x v="386"/>
    <d v="2014-10-15T00:00:00"/>
    <x v="2"/>
    <s v="NK-18490"/>
    <x v="71"/>
    <s v="Home Office"/>
    <s v="United States"/>
    <s v="San Francisco"/>
    <x v="1"/>
    <n v="94110"/>
    <x v="1"/>
    <s v="OFF-BI-10001191"/>
    <x v="1"/>
    <s v="Binders"/>
    <x v="970"/>
    <n v="101.84"/>
    <n v="5"/>
    <n v="0.2"/>
    <n v="36.917000000000002"/>
    <n v="0"/>
  </r>
  <r>
    <n v="2764"/>
    <s v="CA-2014-165757"/>
    <x v="3"/>
    <x v="738"/>
    <d v="2014-06-29T00:00:00"/>
    <x v="1"/>
    <s v="PL-18925"/>
    <x v="484"/>
    <s v="Home Office"/>
    <s v="United States"/>
    <s v="Philadelphia"/>
    <x v="9"/>
    <n v="19140"/>
    <x v="3"/>
    <s v="OFF-BI-10003166"/>
    <x v="1"/>
    <s v="Binders"/>
    <x v="1405"/>
    <n v="10.332000000000003"/>
    <n v="3"/>
    <n v="0.7"/>
    <n v="-7.5767999999999986"/>
    <n v="1"/>
  </r>
  <r>
    <n v="2765"/>
    <s v="CA-2014-165757"/>
    <x v="3"/>
    <x v="738"/>
    <d v="2014-06-29T00:00:00"/>
    <x v="1"/>
    <s v="PL-18925"/>
    <x v="484"/>
    <s v="Home Office"/>
    <s v="United States"/>
    <s v="Philadelphia"/>
    <x v="9"/>
    <n v="19140"/>
    <x v="3"/>
    <s v="OFF-BI-10003982"/>
    <x v="1"/>
    <s v="Binders"/>
    <x v="346"/>
    <n v="31.155000000000005"/>
    <n v="5"/>
    <n v="0.7"/>
    <n v="-23.8855"/>
    <n v="0"/>
  </r>
  <r>
    <n v="2766"/>
    <s v="CA-2014-165757"/>
    <x v="3"/>
    <x v="738"/>
    <d v="2014-06-29T00:00:00"/>
    <x v="1"/>
    <s v="PL-18925"/>
    <x v="484"/>
    <s v="Home Office"/>
    <s v="United States"/>
    <s v="Philadelphia"/>
    <x v="9"/>
    <n v="19140"/>
    <x v="3"/>
    <s v="OFF-ST-10004835"/>
    <x v="1"/>
    <s v="Storage"/>
    <x v="1406"/>
    <n v="8.9280000000000008"/>
    <n v="2"/>
    <n v="0.2"/>
    <n v="0.66959999999999997"/>
    <n v="0"/>
  </r>
  <r>
    <n v="2767"/>
    <s v="CA-2014-167752"/>
    <x v="3"/>
    <x v="787"/>
    <d v="2014-01-19T00:00:00"/>
    <x v="2"/>
    <s v="RW-19690"/>
    <x v="355"/>
    <s v="Consumer"/>
    <s v="United States"/>
    <s v="Philadelphia"/>
    <x v="9"/>
    <n v="19134"/>
    <x v="3"/>
    <s v="OFF-AP-10000159"/>
    <x v="1"/>
    <s v="Appliances"/>
    <x v="1407"/>
    <n v="34.384"/>
    <n v="1"/>
    <n v="0.2"/>
    <n v="3.8681999999999945"/>
    <n v="1"/>
  </r>
  <r>
    <n v="2768"/>
    <s v="CA-2014-167752"/>
    <x v="3"/>
    <x v="787"/>
    <d v="2014-01-19T00:00:00"/>
    <x v="2"/>
    <s v="RW-19690"/>
    <x v="355"/>
    <s v="Consumer"/>
    <s v="United States"/>
    <s v="Philadelphia"/>
    <x v="9"/>
    <n v="19134"/>
    <x v="3"/>
    <s v="OFF-AP-10002945"/>
    <x v="1"/>
    <s v="Appliances"/>
    <x v="225"/>
    <n v="1924.1599999999999"/>
    <n v="8"/>
    <n v="0.2"/>
    <n v="312.67599999999993"/>
    <n v="0"/>
  </r>
  <r>
    <n v="2769"/>
    <s v="US-2012-122140"/>
    <x v="1"/>
    <x v="788"/>
    <d v="2012-04-07T00:00:00"/>
    <x v="1"/>
    <s v="MO-17950"/>
    <x v="657"/>
    <s v="Consumer"/>
    <s v="United States"/>
    <s v="Dallas"/>
    <x v="5"/>
    <n v="75220"/>
    <x v="2"/>
    <s v="OFF-AP-10001242"/>
    <x v="1"/>
    <s v="Appliances"/>
    <x v="1408"/>
    <n v="32.191999999999993"/>
    <n v="2"/>
    <n v="0.8"/>
    <n v="-80.48"/>
    <n v="1"/>
  </r>
  <r>
    <n v="2770"/>
    <s v="US-2012-122140"/>
    <x v="1"/>
    <x v="788"/>
    <d v="2012-04-07T00:00:00"/>
    <x v="1"/>
    <s v="MO-17950"/>
    <x v="657"/>
    <s v="Consumer"/>
    <s v="United States"/>
    <s v="Dallas"/>
    <x v="5"/>
    <n v="75220"/>
    <x v="2"/>
    <s v="TEC-AC-10003038"/>
    <x v="2"/>
    <s v="Accessories"/>
    <x v="1024"/>
    <n v="50.120000000000005"/>
    <n v="7"/>
    <n v="0.2"/>
    <n v="-0.62650000000000716"/>
    <n v="0"/>
  </r>
  <r>
    <n v="2771"/>
    <s v="US-2012-122140"/>
    <x v="1"/>
    <x v="788"/>
    <d v="2012-04-07T00:00:00"/>
    <x v="1"/>
    <s v="MO-17950"/>
    <x v="657"/>
    <s v="Consumer"/>
    <s v="United States"/>
    <s v="Dallas"/>
    <x v="5"/>
    <n v="75220"/>
    <x v="2"/>
    <s v="TEC-AC-10003289"/>
    <x v="2"/>
    <s v="Accessories"/>
    <x v="1209"/>
    <n v="47.975999999999999"/>
    <n v="3"/>
    <n v="0.2"/>
    <n v="1.7990999999999993"/>
    <n v="0"/>
  </r>
  <r>
    <n v="2772"/>
    <s v="CA-2013-163986"/>
    <x v="0"/>
    <x v="323"/>
    <d v="2013-09-11T00:00:00"/>
    <x v="1"/>
    <s v="JJ-15445"/>
    <x v="370"/>
    <s v="Consumer"/>
    <s v="United States"/>
    <s v="Waukesha"/>
    <x v="6"/>
    <n v="53186"/>
    <x v="2"/>
    <s v="OFF-ST-10000918"/>
    <x v="1"/>
    <s v="Storage"/>
    <x v="372"/>
    <n v="54.5"/>
    <n v="5"/>
    <n v="0"/>
    <n v="14.169999999999998"/>
    <n v="1"/>
  </r>
  <r>
    <n v="2773"/>
    <s v="CA-2014-158967"/>
    <x v="3"/>
    <x v="389"/>
    <d v="2014-12-13T00:00:00"/>
    <x v="2"/>
    <s v="BT-11680"/>
    <x v="537"/>
    <s v="Consumer"/>
    <s v="United States"/>
    <s v="Fort Lauderdale"/>
    <x v="2"/>
    <n v="33311"/>
    <x v="0"/>
    <s v="FUR-FU-10001940"/>
    <x v="0"/>
    <s v="Furnishings"/>
    <x v="33"/>
    <n v="19.103999999999999"/>
    <n v="3"/>
    <n v="0.2"/>
    <n v="5.7312000000000012"/>
    <n v="1"/>
  </r>
  <r>
    <n v="2774"/>
    <s v="CA-2013-131576"/>
    <x v="0"/>
    <x v="441"/>
    <d v="2013-11-27T00:00:00"/>
    <x v="1"/>
    <s v="RD-19585"/>
    <x v="361"/>
    <s v="Consumer"/>
    <s v="United States"/>
    <s v="Detroit"/>
    <x v="12"/>
    <n v="48205"/>
    <x v="2"/>
    <s v="OFF-BI-10002852"/>
    <x v="1"/>
    <s v="Binders"/>
    <x v="91"/>
    <n v="49.44"/>
    <n v="3"/>
    <n v="0"/>
    <n v="24.2256"/>
    <n v="1"/>
  </r>
  <r>
    <n v="2775"/>
    <s v="CA-2014-143455"/>
    <x v="3"/>
    <x v="343"/>
    <d v="2014-11-19T00:00:00"/>
    <x v="1"/>
    <s v="ML-17755"/>
    <x v="529"/>
    <s v="Home Office"/>
    <s v="United States"/>
    <s v="Springfield"/>
    <x v="24"/>
    <n v="45503"/>
    <x v="3"/>
    <s v="OFF-PA-10004451"/>
    <x v="1"/>
    <s v="Paper"/>
    <x v="493"/>
    <n v="10.368000000000002"/>
    <n v="2"/>
    <n v="0.2"/>
    <n v="3.6288"/>
    <n v="1"/>
  </r>
  <r>
    <n v="2776"/>
    <s v="CA-2013-144729"/>
    <x v="0"/>
    <x v="147"/>
    <d v="2013-10-26T00:00:00"/>
    <x v="1"/>
    <s v="JE-15745"/>
    <x v="32"/>
    <s v="Consumer"/>
    <s v="United States"/>
    <s v="San Diego"/>
    <x v="1"/>
    <n v="92037"/>
    <x v="1"/>
    <s v="OFF-ST-10004804"/>
    <x v="1"/>
    <s v="Storage"/>
    <x v="230"/>
    <n v="154.44"/>
    <n v="3"/>
    <n v="0"/>
    <n v="1.5444000000000031"/>
    <n v="1"/>
  </r>
  <r>
    <n v="2777"/>
    <s v="CA-2012-127019"/>
    <x v="1"/>
    <x v="379"/>
    <d v="2012-12-25T00:00:00"/>
    <x v="1"/>
    <s v="ER-13855"/>
    <x v="45"/>
    <s v="Corporate"/>
    <s v="United States"/>
    <s v="Colorado Springs"/>
    <x v="22"/>
    <n v="80906"/>
    <x v="1"/>
    <s v="OFF-AP-10003971"/>
    <x v="1"/>
    <s v="Appliances"/>
    <x v="914"/>
    <n v="60.984000000000009"/>
    <n v="7"/>
    <n v="0.2"/>
    <n v="4.5737999999999985"/>
    <n v="1"/>
  </r>
  <r>
    <n v="2778"/>
    <s v="CA-2012-138534"/>
    <x v="1"/>
    <x v="789"/>
    <d v="2012-07-19T00:00:00"/>
    <x v="0"/>
    <s v="JM-15535"/>
    <x v="341"/>
    <s v="Consumer"/>
    <s v="United States"/>
    <s v="Bakersfield"/>
    <x v="1"/>
    <n v="93309"/>
    <x v="1"/>
    <s v="FUR-BO-10003159"/>
    <x v="0"/>
    <s v="Bookcases"/>
    <x v="1100"/>
    <n v="195.46600000000001"/>
    <n v="2"/>
    <n v="0.15"/>
    <n v="-13.797600000000017"/>
    <n v="1"/>
  </r>
  <r>
    <n v="2779"/>
    <s v="CA-2014-108322"/>
    <x v="3"/>
    <x v="504"/>
    <d v="2014-05-06T00:00:00"/>
    <x v="1"/>
    <s v="SS-20140"/>
    <x v="164"/>
    <s v="Corporate"/>
    <s v="United States"/>
    <s v="Pompano Beach"/>
    <x v="2"/>
    <n v="33068"/>
    <x v="0"/>
    <s v="FUR-FU-10001935"/>
    <x v="0"/>
    <s v="Furnishings"/>
    <x v="341"/>
    <n v="23.680000000000003"/>
    <n v="8"/>
    <n v="0.2"/>
    <n v="6.216000000000002"/>
    <n v="1"/>
  </r>
  <r>
    <n v="2780"/>
    <s v="CA-2014-108322"/>
    <x v="3"/>
    <x v="504"/>
    <d v="2014-05-06T00:00:00"/>
    <x v="1"/>
    <s v="SS-20140"/>
    <x v="164"/>
    <s v="Corporate"/>
    <s v="United States"/>
    <s v="Pompano Beach"/>
    <x v="2"/>
    <n v="33068"/>
    <x v="0"/>
    <s v="TEC-AC-10003433"/>
    <x v="2"/>
    <s v="Accessories"/>
    <x v="1409"/>
    <n v="2.3760000000000003"/>
    <n v="3"/>
    <n v="0.2"/>
    <n v="0.74249999999999994"/>
    <n v="0"/>
  </r>
  <r>
    <n v="2781"/>
    <s v="CA-2014-167668"/>
    <x v="3"/>
    <x v="636"/>
    <d v="2014-05-09T00:00:00"/>
    <x v="2"/>
    <s v="TC-21295"/>
    <x v="646"/>
    <s v="Consumer"/>
    <s v="United States"/>
    <s v="New York City"/>
    <x v="15"/>
    <n v="10035"/>
    <x v="3"/>
    <s v="OFF-LA-10004544"/>
    <x v="1"/>
    <s v="Labels"/>
    <x v="197"/>
    <n v="59.2"/>
    <n v="4"/>
    <n v="0"/>
    <n v="29.6"/>
    <n v="1"/>
  </r>
  <r>
    <n v="2782"/>
    <s v="CA-2014-146724"/>
    <x v="3"/>
    <x v="225"/>
    <d v="2014-11-28T00:00:00"/>
    <x v="1"/>
    <s v="HG-15025"/>
    <x v="643"/>
    <s v="Consumer"/>
    <s v="United States"/>
    <s v="Lakeville"/>
    <x v="11"/>
    <n v="55044"/>
    <x v="2"/>
    <s v="OFF-AR-10001026"/>
    <x v="1"/>
    <s v="Art"/>
    <x v="207"/>
    <n v="22"/>
    <n v="10"/>
    <n v="0"/>
    <n v="9.6800000000000015"/>
    <n v="1"/>
  </r>
  <r>
    <n v="2783"/>
    <s v="CA-2013-139878"/>
    <x v="0"/>
    <x v="583"/>
    <d v="2013-11-17T00:00:00"/>
    <x v="1"/>
    <s v="LD-17005"/>
    <x v="436"/>
    <s v="Consumer"/>
    <s v="United States"/>
    <s v="Detroit"/>
    <x v="12"/>
    <n v="48234"/>
    <x v="2"/>
    <s v="TEC-PH-10001336"/>
    <x v="2"/>
    <s v="Phones"/>
    <x v="941"/>
    <n v="257.98"/>
    <n v="2"/>
    <n v="0"/>
    <n v="74.8142"/>
    <n v="1"/>
  </r>
  <r>
    <n v="2784"/>
    <s v="US-2013-106677"/>
    <x v="0"/>
    <x v="732"/>
    <d v="2013-11-11T00:00:00"/>
    <x v="1"/>
    <s v="AS-10285"/>
    <x v="155"/>
    <s v="Corporate"/>
    <s v="United States"/>
    <s v="Philadelphia"/>
    <x v="9"/>
    <n v="19134"/>
    <x v="3"/>
    <s v="TEC-PH-10003187"/>
    <x v="2"/>
    <s v="Phones"/>
    <x v="1410"/>
    <n v="23.987999999999996"/>
    <n v="2"/>
    <n v="0.4"/>
    <n v="-15.991999999999999"/>
    <n v="1"/>
  </r>
  <r>
    <n v="2785"/>
    <s v="CA-2013-116974"/>
    <x v="0"/>
    <x v="790"/>
    <d v="2013-10-16T00:00:00"/>
    <x v="1"/>
    <s v="MP-17965"/>
    <x v="172"/>
    <s v="Corporate"/>
    <s v="United States"/>
    <s v="Troy"/>
    <x v="24"/>
    <n v="45373"/>
    <x v="3"/>
    <s v="TEC-PH-10004897"/>
    <x v="2"/>
    <s v="Phones"/>
    <x v="1115"/>
    <n v="23.975999999999999"/>
    <n v="4"/>
    <n v="0.4"/>
    <n v="-15.584400000000002"/>
    <n v="1"/>
  </r>
  <r>
    <n v="2786"/>
    <s v="CA-2012-149972"/>
    <x v="1"/>
    <x v="481"/>
    <d v="2012-09-23T00:00:00"/>
    <x v="2"/>
    <s v="CD-12790"/>
    <x v="522"/>
    <s v="Home Office"/>
    <s v="United States"/>
    <s v="Los Angeles"/>
    <x v="1"/>
    <n v="90036"/>
    <x v="1"/>
    <s v="FUR-CH-10004997"/>
    <x v="0"/>
    <s v="Chairs"/>
    <x v="494"/>
    <n v="601.53599999999994"/>
    <n v="4"/>
    <n v="0.2"/>
    <n v="0"/>
    <n v="1"/>
  </r>
  <r>
    <n v="2787"/>
    <s v="CA-2012-149972"/>
    <x v="1"/>
    <x v="481"/>
    <d v="2012-09-23T00:00:00"/>
    <x v="2"/>
    <s v="CD-12790"/>
    <x v="522"/>
    <s v="Home Office"/>
    <s v="United States"/>
    <s v="Los Angeles"/>
    <x v="1"/>
    <n v="90036"/>
    <x v="1"/>
    <s v="OFF-FA-10002763"/>
    <x v="1"/>
    <s v="Fasteners"/>
    <x v="1411"/>
    <n v="7.9"/>
    <n v="2"/>
    <n v="0"/>
    <n v="2.5279999999999996"/>
    <n v="0"/>
  </r>
  <r>
    <n v="2788"/>
    <s v="US-2011-117744"/>
    <x v="2"/>
    <x v="266"/>
    <d v="2011-12-06T00:00:00"/>
    <x v="1"/>
    <s v="MD-17860"/>
    <x v="550"/>
    <s v="Corporate"/>
    <s v="United States"/>
    <s v="Corpus Christi"/>
    <x v="5"/>
    <n v="78415"/>
    <x v="2"/>
    <s v="FUR-FU-10001588"/>
    <x v="0"/>
    <s v="Furnishings"/>
    <x v="284"/>
    <n v="58.36"/>
    <n v="5"/>
    <n v="0.6"/>
    <n v="-24.802999999999997"/>
    <n v="1"/>
  </r>
  <r>
    <n v="2789"/>
    <s v="US-2011-117744"/>
    <x v="2"/>
    <x v="266"/>
    <d v="2011-12-06T00:00:00"/>
    <x v="1"/>
    <s v="MD-17860"/>
    <x v="550"/>
    <s v="Corporate"/>
    <s v="United States"/>
    <s v="Corpus Christi"/>
    <x v="5"/>
    <n v="78415"/>
    <x v="2"/>
    <s v="OFF-AR-10000940"/>
    <x v="1"/>
    <s v="Art"/>
    <x v="134"/>
    <n v="16.463999999999999"/>
    <n v="7"/>
    <n v="0.2"/>
    <n v="1.4406000000000008"/>
    <n v="0"/>
  </r>
  <r>
    <n v="2790"/>
    <s v="US-2011-117744"/>
    <x v="2"/>
    <x v="266"/>
    <d v="2011-12-06T00:00:00"/>
    <x v="1"/>
    <s v="MD-17860"/>
    <x v="550"/>
    <s v="Corporate"/>
    <s v="United States"/>
    <s v="Corpus Christi"/>
    <x v="5"/>
    <n v="78415"/>
    <x v="2"/>
    <s v="FUR-FU-10002759"/>
    <x v="0"/>
    <s v="Furnishings"/>
    <x v="555"/>
    <n v="39.960000000000008"/>
    <n v="5"/>
    <n v="0.6"/>
    <n v="-23.975999999999999"/>
    <n v="0"/>
  </r>
  <r>
    <n v="2791"/>
    <s v="CA-2011-125514"/>
    <x v="2"/>
    <x v="158"/>
    <d v="2011-09-22T00:00:00"/>
    <x v="2"/>
    <s v="BM-11650"/>
    <x v="312"/>
    <s v="Corporate"/>
    <s v="United States"/>
    <s v="Omaha"/>
    <x v="8"/>
    <n v="68104"/>
    <x v="2"/>
    <s v="OFF-AP-10000358"/>
    <x v="1"/>
    <s v="Appliances"/>
    <x v="95"/>
    <n v="25.96"/>
    <n v="2"/>
    <n v="0"/>
    <n v="7.5283999999999978"/>
    <n v="1"/>
  </r>
  <r>
    <n v="2792"/>
    <s v="CA-2011-125514"/>
    <x v="2"/>
    <x v="158"/>
    <d v="2011-09-22T00:00:00"/>
    <x v="2"/>
    <s v="BM-11650"/>
    <x v="312"/>
    <s v="Corporate"/>
    <s v="United States"/>
    <s v="Omaha"/>
    <x v="8"/>
    <n v="68104"/>
    <x v="2"/>
    <s v="OFF-AP-10003281"/>
    <x v="1"/>
    <s v="Appliances"/>
    <x v="1180"/>
    <n v="36.269999999999996"/>
    <n v="3"/>
    <n v="0"/>
    <n v="10.880999999999997"/>
    <n v="0"/>
  </r>
  <r>
    <n v="2793"/>
    <s v="CA-2011-125514"/>
    <x v="2"/>
    <x v="158"/>
    <d v="2011-09-22T00:00:00"/>
    <x v="2"/>
    <s v="BM-11650"/>
    <x v="312"/>
    <s v="Corporate"/>
    <s v="United States"/>
    <s v="Omaha"/>
    <x v="8"/>
    <n v="68104"/>
    <x v="2"/>
    <s v="OFF-PA-10000029"/>
    <x v="1"/>
    <s v="Paper"/>
    <x v="803"/>
    <n v="6.48"/>
    <n v="1"/>
    <n v="0"/>
    <n v="3.1104000000000003"/>
    <n v="0"/>
  </r>
  <r>
    <n v="2794"/>
    <s v="CA-2011-154599"/>
    <x v="2"/>
    <x v="791"/>
    <d v="2011-04-17T00:00:00"/>
    <x v="1"/>
    <s v="KN-16450"/>
    <x v="634"/>
    <s v="Corporate"/>
    <s v="United States"/>
    <s v="Redondo Beach"/>
    <x v="1"/>
    <n v="90278"/>
    <x v="1"/>
    <s v="TEC-PH-10001557"/>
    <x v="2"/>
    <s v="Phones"/>
    <x v="658"/>
    <n v="1075.088"/>
    <n v="14"/>
    <n v="0.2"/>
    <n v="94.070199999999943"/>
    <n v="1"/>
  </r>
  <r>
    <n v="2795"/>
    <s v="CA-2011-154599"/>
    <x v="2"/>
    <x v="791"/>
    <d v="2011-04-17T00:00:00"/>
    <x v="1"/>
    <s v="KN-16450"/>
    <x v="634"/>
    <s v="Corporate"/>
    <s v="United States"/>
    <s v="Redondo Beach"/>
    <x v="1"/>
    <n v="90278"/>
    <x v="1"/>
    <s v="TEC-PH-10000576"/>
    <x v="2"/>
    <s v="Phones"/>
    <x v="807"/>
    <n v="438.36800000000005"/>
    <n v="4"/>
    <n v="0.2"/>
    <n v="38.357200000000006"/>
    <n v="0"/>
  </r>
  <r>
    <n v="2796"/>
    <s v="CA-2011-154599"/>
    <x v="2"/>
    <x v="791"/>
    <d v="2011-04-17T00:00:00"/>
    <x v="1"/>
    <s v="KN-16450"/>
    <x v="634"/>
    <s v="Corporate"/>
    <s v="United States"/>
    <s v="Redondo Beach"/>
    <x v="1"/>
    <n v="90278"/>
    <x v="1"/>
    <s v="OFF-BI-10002764"/>
    <x v="1"/>
    <s v="Binders"/>
    <x v="502"/>
    <n v="18.088000000000001"/>
    <n v="7"/>
    <n v="0.2"/>
    <n v="6.5569000000000006"/>
    <n v="0"/>
  </r>
  <r>
    <n v="2797"/>
    <s v="CA-2011-154599"/>
    <x v="2"/>
    <x v="791"/>
    <d v="2011-04-17T00:00:00"/>
    <x v="1"/>
    <s v="KN-16450"/>
    <x v="634"/>
    <s v="Corporate"/>
    <s v="United States"/>
    <s v="Redondo Beach"/>
    <x v="1"/>
    <n v="90278"/>
    <x v="1"/>
    <s v="FUR-BO-10001337"/>
    <x v="0"/>
    <s v="Bookcases"/>
    <x v="425"/>
    <n v="308.49900000000002"/>
    <n v="3"/>
    <n v="0.15"/>
    <n v="-18.146999999999998"/>
    <n v="0"/>
  </r>
  <r>
    <n v="2798"/>
    <s v="CA-2014-158743"/>
    <x v="3"/>
    <x v="179"/>
    <d v="2014-10-28T00:00:00"/>
    <x v="1"/>
    <s v="IG-15085"/>
    <x v="490"/>
    <s v="Consumer"/>
    <s v="United States"/>
    <s v="Little Rock"/>
    <x v="36"/>
    <n v="72209"/>
    <x v="0"/>
    <s v="OFF-AR-10002257"/>
    <x v="1"/>
    <s v="Art"/>
    <x v="1191"/>
    <n v="13.36"/>
    <n v="4"/>
    <n v="0"/>
    <n v="4.1415999999999986"/>
    <n v="1"/>
  </r>
  <r>
    <n v="2799"/>
    <s v="CA-2014-158743"/>
    <x v="3"/>
    <x v="179"/>
    <d v="2014-10-28T00:00:00"/>
    <x v="1"/>
    <s v="IG-15085"/>
    <x v="490"/>
    <s v="Consumer"/>
    <s v="United States"/>
    <s v="Little Rock"/>
    <x v="36"/>
    <n v="72209"/>
    <x v="0"/>
    <s v="OFF-PA-10001019"/>
    <x v="1"/>
    <s v="Paper"/>
    <x v="675"/>
    <n v="39.96"/>
    <n v="2"/>
    <n v="0"/>
    <n v="18.781199999999998"/>
    <n v="0"/>
  </r>
  <r>
    <n v="2800"/>
    <s v="CA-2014-158743"/>
    <x v="3"/>
    <x v="179"/>
    <d v="2014-10-28T00:00:00"/>
    <x v="1"/>
    <s v="IG-15085"/>
    <x v="490"/>
    <s v="Consumer"/>
    <s v="United States"/>
    <s v="Little Rock"/>
    <x v="36"/>
    <n v="72209"/>
    <x v="0"/>
    <s v="OFF-BI-10003364"/>
    <x v="1"/>
    <s v="Binders"/>
    <x v="698"/>
    <n v="145.85000000000002"/>
    <n v="5"/>
    <n v="0"/>
    <n v="70.007999999999996"/>
    <n v="0"/>
  </r>
  <r>
    <n v="2801"/>
    <s v="CA-2013-153318"/>
    <x v="0"/>
    <x v="792"/>
    <d v="2013-10-29T00:00:00"/>
    <x v="2"/>
    <s v="JS-15595"/>
    <x v="329"/>
    <s v="Corporate"/>
    <s v="United States"/>
    <s v="Miami"/>
    <x v="2"/>
    <n v="33180"/>
    <x v="0"/>
    <s v="TEC-PH-10000984"/>
    <x v="2"/>
    <s v="Phones"/>
    <x v="465"/>
    <n v="783.96000000000015"/>
    <n v="5"/>
    <n v="0.2"/>
    <n v="78.396000000000043"/>
    <n v="1"/>
  </r>
  <r>
    <n v="2802"/>
    <s v="US-2012-110163"/>
    <x v="1"/>
    <x v="549"/>
    <d v="2012-11-04T00:00:00"/>
    <x v="2"/>
    <s v="GA-14725"/>
    <x v="315"/>
    <s v="Consumer"/>
    <s v="United States"/>
    <s v="Salem"/>
    <x v="21"/>
    <n v="97301"/>
    <x v="1"/>
    <s v="OFF-AR-10001683"/>
    <x v="1"/>
    <s v="Art"/>
    <x v="32"/>
    <n v="7.88"/>
    <n v="1"/>
    <n v="0.2"/>
    <n v="1.7730000000000004"/>
    <n v="1"/>
  </r>
  <r>
    <n v="2803"/>
    <s v="CA-2014-143329"/>
    <x v="3"/>
    <x v="132"/>
    <d v="2014-11-09T00:00:00"/>
    <x v="1"/>
    <s v="DL-13330"/>
    <x v="658"/>
    <s v="Consumer"/>
    <s v="United States"/>
    <s v="Las Cruces"/>
    <x v="27"/>
    <n v="88001"/>
    <x v="1"/>
    <s v="FUR-FU-10000629"/>
    <x v="0"/>
    <s v="Furnishings"/>
    <x v="93"/>
    <n v="41.37"/>
    <n v="3"/>
    <n v="0"/>
    <n v="17.375399999999999"/>
    <n v="1"/>
  </r>
  <r>
    <n v="2804"/>
    <s v="CA-2012-159380"/>
    <x v="1"/>
    <x v="793"/>
    <d v="2012-05-16T00:00:00"/>
    <x v="1"/>
    <s v="CS-12505"/>
    <x v="473"/>
    <s v="Consumer"/>
    <s v="United States"/>
    <s v="San Francisco"/>
    <x v="1"/>
    <n v="94122"/>
    <x v="1"/>
    <s v="OFF-PA-10003893"/>
    <x v="1"/>
    <s v="Paper"/>
    <x v="1096"/>
    <n v="12.84"/>
    <n v="3"/>
    <n v="0"/>
    <n v="5.7779999999999987"/>
    <n v="1"/>
  </r>
  <r>
    <n v="2805"/>
    <s v="CA-2012-159380"/>
    <x v="1"/>
    <x v="793"/>
    <d v="2012-05-16T00:00:00"/>
    <x v="1"/>
    <s v="CS-12505"/>
    <x v="473"/>
    <s v="Consumer"/>
    <s v="United States"/>
    <s v="San Francisco"/>
    <x v="1"/>
    <n v="94122"/>
    <x v="1"/>
    <s v="OFF-PA-10004239"/>
    <x v="1"/>
    <s v="Paper"/>
    <x v="1412"/>
    <n v="25.68"/>
    <n v="6"/>
    <n v="0"/>
    <n v="11.555999999999997"/>
    <n v="0"/>
  </r>
  <r>
    <n v="2806"/>
    <s v="CA-2012-122623"/>
    <x v="1"/>
    <x v="67"/>
    <d v="2012-09-11T00:00:00"/>
    <x v="1"/>
    <s v="CC-12145"/>
    <x v="230"/>
    <s v="Consumer"/>
    <s v="United States"/>
    <s v="El Paso"/>
    <x v="5"/>
    <n v="79907"/>
    <x v="2"/>
    <s v="FUR-CH-10000553"/>
    <x v="0"/>
    <s v="Chairs"/>
    <x v="1248"/>
    <n v="47.515999999999991"/>
    <n v="2"/>
    <n v="0.3"/>
    <n v="-2.0364000000000004"/>
    <n v="1"/>
  </r>
  <r>
    <n v="2807"/>
    <s v="CA-2012-148635"/>
    <x v="1"/>
    <x v="395"/>
    <d v="2012-07-27T00:00:00"/>
    <x v="0"/>
    <s v="MH-18025"/>
    <x v="659"/>
    <s v="Consumer"/>
    <s v="United States"/>
    <s v="Seattle"/>
    <x v="4"/>
    <n v="98115"/>
    <x v="1"/>
    <s v="OFF-FA-10004395"/>
    <x v="1"/>
    <s v="Fasteners"/>
    <x v="1192"/>
    <n v="9.42"/>
    <n v="2"/>
    <n v="0"/>
    <n v="0.47100000000000009"/>
    <n v="1"/>
  </r>
  <r>
    <n v="2808"/>
    <s v="CA-2012-148635"/>
    <x v="1"/>
    <x v="395"/>
    <d v="2012-07-27T00:00:00"/>
    <x v="0"/>
    <s v="MH-18025"/>
    <x v="659"/>
    <s v="Consumer"/>
    <s v="United States"/>
    <s v="Seattle"/>
    <x v="4"/>
    <n v="98115"/>
    <x v="1"/>
    <s v="OFF-PA-10004782"/>
    <x v="1"/>
    <s v="Paper"/>
    <x v="1413"/>
    <n v="12.96"/>
    <n v="2"/>
    <n v="0"/>
    <n v="6.2208000000000006"/>
    <n v="0"/>
  </r>
  <r>
    <n v="2809"/>
    <s v="CA-2012-148635"/>
    <x v="1"/>
    <x v="395"/>
    <d v="2012-07-27T00:00:00"/>
    <x v="0"/>
    <s v="MH-18025"/>
    <x v="659"/>
    <s v="Consumer"/>
    <s v="United States"/>
    <s v="Seattle"/>
    <x v="4"/>
    <n v="98115"/>
    <x v="1"/>
    <s v="FUR-BO-10002213"/>
    <x v="0"/>
    <s v="Bookcases"/>
    <x v="1325"/>
    <n v="704.9"/>
    <n v="5"/>
    <n v="0"/>
    <n v="56.392000000000024"/>
    <n v="0"/>
  </r>
  <r>
    <n v="2810"/>
    <s v="CA-2012-148635"/>
    <x v="1"/>
    <x v="395"/>
    <d v="2012-07-27T00:00:00"/>
    <x v="0"/>
    <s v="MH-18025"/>
    <x v="659"/>
    <s v="Consumer"/>
    <s v="United States"/>
    <s v="Seattle"/>
    <x v="4"/>
    <n v="98115"/>
    <x v="1"/>
    <s v="FUR-CH-10001854"/>
    <x v="0"/>
    <s v="Chairs"/>
    <x v="1110"/>
    <n v="561.5680000000001"/>
    <n v="2"/>
    <n v="0.2"/>
    <n v="28.078400000000016"/>
    <n v="0"/>
  </r>
  <r>
    <n v="2811"/>
    <s v="CA-2012-135685"/>
    <x v="1"/>
    <x v="547"/>
    <d v="2012-11-18T00:00:00"/>
    <x v="0"/>
    <s v="MP-18175"/>
    <x v="486"/>
    <s v="Home Office"/>
    <s v="United States"/>
    <s v="Milwaukee"/>
    <x v="6"/>
    <n v="53209"/>
    <x v="2"/>
    <s v="OFF-PA-10000157"/>
    <x v="1"/>
    <s v="Paper"/>
    <x v="364"/>
    <n v="179.82"/>
    <n v="9"/>
    <n v="0"/>
    <n v="84.5154"/>
    <n v="1"/>
  </r>
  <r>
    <n v="2812"/>
    <s v="CA-2012-135685"/>
    <x v="1"/>
    <x v="547"/>
    <d v="2012-11-18T00:00:00"/>
    <x v="0"/>
    <s v="MP-18175"/>
    <x v="486"/>
    <s v="Home Office"/>
    <s v="United States"/>
    <s v="Milwaukee"/>
    <x v="6"/>
    <n v="53209"/>
    <x v="2"/>
    <s v="FUR-FU-10001185"/>
    <x v="0"/>
    <s v="Furnishings"/>
    <x v="1414"/>
    <n v="185.57999999999998"/>
    <n v="6"/>
    <n v="0"/>
    <n v="76.087800000000001"/>
    <n v="0"/>
  </r>
  <r>
    <n v="2813"/>
    <s v="CA-2012-135685"/>
    <x v="1"/>
    <x v="547"/>
    <d v="2012-11-18T00:00:00"/>
    <x v="0"/>
    <s v="MP-18175"/>
    <x v="486"/>
    <s v="Home Office"/>
    <s v="United States"/>
    <s v="Milwaukee"/>
    <x v="6"/>
    <n v="53209"/>
    <x v="2"/>
    <s v="FUR-TA-10001520"/>
    <x v="0"/>
    <s v="Tables"/>
    <x v="711"/>
    <n v="214.11"/>
    <n v="3"/>
    <n v="0"/>
    <n v="36.398699999999977"/>
    <n v="0"/>
  </r>
  <r>
    <n v="2814"/>
    <s v="CA-2012-135685"/>
    <x v="1"/>
    <x v="547"/>
    <d v="2012-11-18T00:00:00"/>
    <x v="0"/>
    <s v="MP-18175"/>
    <x v="486"/>
    <s v="Home Office"/>
    <s v="United States"/>
    <s v="Milwaukee"/>
    <x v="6"/>
    <n v="53209"/>
    <x v="2"/>
    <s v="TEC-AC-10004145"/>
    <x v="2"/>
    <s v="Accessories"/>
    <x v="1264"/>
    <n v="999.96"/>
    <n v="4"/>
    <n v="0"/>
    <n v="229.99080000000004"/>
    <n v="0"/>
  </r>
  <r>
    <n v="2815"/>
    <s v="CA-2012-135685"/>
    <x v="1"/>
    <x v="547"/>
    <d v="2012-11-18T00:00:00"/>
    <x v="0"/>
    <s v="MP-18175"/>
    <x v="486"/>
    <s v="Home Office"/>
    <s v="United States"/>
    <s v="Milwaukee"/>
    <x v="6"/>
    <n v="53209"/>
    <x v="2"/>
    <s v="FUR-TA-10000688"/>
    <x v="0"/>
    <s v="Tables"/>
    <x v="556"/>
    <n v="653.54999999999995"/>
    <n v="3"/>
    <n v="0"/>
    <n v="111.10349999999994"/>
    <n v="0"/>
  </r>
  <r>
    <n v="2816"/>
    <s v="CA-2012-104626"/>
    <x v="1"/>
    <x v="135"/>
    <d v="2012-09-08T00:00:00"/>
    <x v="1"/>
    <s v="DR-12940"/>
    <x v="660"/>
    <s v="Home Office"/>
    <s v="United States"/>
    <s v="Franklin"/>
    <x v="31"/>
    <n v="2038"/>
    <x v="3"/>
    <s v="OFF-BI-10001510"/>
    <x v="1"/>
    <s v="Binders"/>
    <x v="702"/>
    <n v="114.60000000000001"/>
    <n v="5"/>
    <n v="0"/>
    <n v="51.57"/>
    <n v="1"/>
  </r>
  <r>
    <n v="2817"/>
    <s v="CA-2012-104626"/>
    <x v="1"/>
    <x v="135"/>
    <d v="2012-09-08T00:00:00"/>
    <x v="1"/>
    <s v="DR-12940"/>
    <x v="660"/>
    <s v="Home Office"/>
    <s v="United States"/>
    <s v="Franklin"/>
    <x v="31"/>
    <n v="2038"/>
    <x v="3"/>
    <s v="FUR-CH-10003817"/>
    <x v="0"/>
    <s v="Chairs"/>
    <x v="162"/>
    <n v="60.74"/>
    <n v="1"/>
    <n v="0"/>
    <n v="15.185000000000002"/>
    <n v="0"/>
  </r>
  <r>
    <n v="2818"/>
    <s v="CA-2012-104626"/>
    <x v="1"/>
    <x v="135"/>
    <d v="2012-09-08T00:00:00"/>
    <x v="1"/>
    <s v="DR-12940"/>
    <x v="660"/>
    <s v="Home Office"/>
    <s v="United States"/>
    <s v="Franklin"/>
    <x v="31"/>
    <n v="2038"/>
    <x v="3"/>
    <s v="FUR-FU-10000308"/>
    <x v="0"/>
    <s v="Furnishings"/>
    <x v="1269"/>
    <n v="124.36"/>
    <n v="2"/>
    <n v="0"/>
    <n v="27.359200000000001"/>
    <n v="0"/>
  </r>
  <r>
    <n v="2819"/>
    <s v="CA-2012-104626"/>
    <x v="1"/>
    <x v="135"/>
    <d v="2012-09-08T00:00:00"/>
    <x v="1"/>
    <s v="DR-12940"/>
    <x v="660"/>
    <s v="Home Office"/>
    <s v="United States"/>
    <s v="Franklin"/>
    <x v="31"/>
    <n v="2038"/>
    <x v="3"/>
    <s v="OFF-ST-10003208"/>
    <x v="1"/>
    <s v="Storage"/>
    <x v="243"/>
    <n v="1088.76"/>
    <n v="6"/>
    <n v="0"/>
    <n v="315.74039999999985"/>
    <n v="0"/>
  </r>
  <r>
    <n v="2820"/>
    <s v="CA-2013-160500"/>
    <x v="0"/>
    <x v="465"/>
    <d v="2013-05-09T00:00:00"/>
    <x v="2"/>
    <s v="DM-13015"/>
    <x v="661"/>
    <s v="Consumer"/>
    <s v="United States"/>
    <s v="Encinitas"/>
    <x v="1"/>
    <n v="92024"/>
    <x v="1"/>
    <s v="OFF-BI-10003784"/>
    <x v="1"/>
    <s v="Binders"/>
    <x v="1314"/>
    <n v="6.7200000000000006"/>
    <n v="5"/>
    <n v="0.2"/>
    <n v="2.351999999999999"/>
    <n v="1"/>
  </r>
  <r>
    <n v="2821"/>
    <s v="CA-2013-160500"/>
    <x v="0"/>
    <x v="465"/>
    <d v="2013-05-09T00:00:00"/>
    <x v="2"/>
    <s v="DM-13015"/>
    <x v="661"/>
    <s v="Consumer"/>
    <s v="United States"/>
    <s v="Encinitas"/>
    <x v="1"/>
    <n v="92024"/>
    <x v="1"/>
    <s v="FUR-TA-10003748"/>
    <x v="0"/>
    <s v="Tables"/>
    <x v="208"/>
    <n v="298.77600000000001"/>
    <n v="3"/>
    <n v="0.2"/>
    <n v="7.4693999999999932"/>
    <n v="0"/>
  </r>
  <r>
    <n v="2822"/>
    <s v="CA-2014-100202"/>
    <x v="3"/>
    <x v="413"/>
    <d v="2014-01-06T00:00:00"/>
    <x v="1"/>
    <s v="BD-11620"/>
    <x v="379"/>
    <s v="Consumer"/>
    <s v="United States"/>
    <s v="Anaheim"/>
    <x v="1"/>
    <n v="92804"/>
    <x v="1"/>
    <s v="TEC-PH-10002563"/>
    <x v="2"/>
    <s v="Phones"/>
    <x v="201"/>
    <n v="302.37599999999998"/>
    <n v="3"/>
    <n v="0.2"/>
    <n v="22.678200000000018"/>
    <n v="1"/>
  </r>
  <r>
    <n v="2823"/>
    <s v="CA-2014-131016"/>
    <x v="3"/>
    <x v="65"/>
    <d v="2014-09-21T00:00:00"/>
    <x v="2"/>
    <s v="DC-12850"/>
    <x v="419"/>
    <s v="Consumer"/>
    <s v="United States"/>
    <s v="Arlington"/>
    <x v="5"/>
    <n v="76017"/>
    <x v="2"/>
    <s v="OFF-AR-10000122"/>
    <x v="1"/>
    <s v="Art"/>
    <x v="308"/>
    <n v="8.9280000000000008"/>
    <n v="2"/>
    <n v="0.2"/>
    <n v="0.55799999999999894"/>
    <n v="1"/>
  </r>
  <r>
    <n v="2824"/>
    <s v="CA-2014-131016"/>
    <x v="3"/>
    <x v="65"/>
    <d v="2014-09-21T00:00:00"/>
    <x v="2"/>
    <s v="DC-12850"/>
    <x v="419"/>
    <s v="Consumer"/>
    <s v="United States"/>
    <s v="Arlington"/>
    <x v="5"/>
    <n v="76017"/>
    <x v="2"/>
    <s v="OFF-ST-10000352"/>
    <x v="1"/>
    <s v="Storage"/>
    <x v="1049"/>
    <n v="47.584000000000003"/>
    <n v="2"/>
    <n v="0.2"/>
    <n v="-2.9739999999999966"/>
    <n v="0"/>
  </r>
  <r>
    <n v="2825"/>
    <s v="US-2011-112914"/>
    <x v="2"/>
    <x v="794"/>
    <d v="2011-09-30T00:00:00"/>
    <x v="1"/>
    <s v="MT-18070"/>
    <x v="192"/>
    <s v="Home Office"/>
    <s v="United States"/>
    <s v="Houston"/>
    <x v="5"/>
    <n v="77041"/>
    <x v="2"/>
    <s v="OFF-PA-10003270"/>
    <x v="1"/>
    <s v="Paper"/>
    <x v="1415"/>
    <n v="33.792000000000002"/>
    <n v="8"/>
    <n v="0.2"/>
    <n v="10.559999999999999"/>
    <n v="1"/>
  </r>
  <r>
    <n v="2826"/>
    <s v="US-2011-112914"/>
    <x v="2"/>
    <x v="794"/>
    <d v="2011-09-30T00:00:00"/>
    <x v="1"/>
    <s v="MT-18070"/>
    <x v="192"/>
    <s v="Home Office"/>
    <s v="United States"/>
    <s v="Houston"/>
    <x v="5"/>
    <n v="77041"/>
    <x v="2"/>
    <s v="FUR-BO-10003272"/>
    <x v="0"/>
    <s v="Bookcases"/>
    <x v="582"/>
    <n v="300.53279999999995"/>
    <n v="2"/>
    <n v="0.32"/>
    <n v="-97.23120000000003"/>
    <n v="0"/>
  </r>
  <r>
    <n v="2827"/>
    <s v="US-2011-112914"/>
    <x v="2"/>
    <x v="794"/>
    <d v="2011-09-30T00:00:00"/>
    <x v="1"/>
    <s v="MT-18070"/>
    <x v="192"/>
    <s v="Home Office"/>
    <s v="United States"/>
    <s v="Houston"/>
    <x v="5"/>
    <n v="77041"/>
    <x v="2"/>
    <s v="OFF-BI-10002982"/>
    <x v="1"/>
    <s v="Binders"/>
    <x v="1258"/>
    <n v="2.7239999999999993"/>
    <n v="2"/>
    <n v="0.8"/>
    <n v="-4.3584000000000014"/>
    <n v="0"/>
  </r>
  <r>
    <n v="2828"/>
    <s v="US-2011-112914"/>
    <x v="2"/>
    <x v="794"/>
    <d v="2011-09-30T00:00:00"/>
    <x v="1"/>
    <s v="MT-18070"/>
    <x v="192"/>
    <s v="Home Office"/>
    <s v="United States"/>
    <s v="Houston"/>
    <x v="5"/>
    <n v="77041"/>
    <x v="2"/>
    <s v="OFF-EN-10001509"/>
    <x v="1"/>
    <s v="Envelopes"/>
    <x v="29"/>
    <n v="3.2640000000000002"/>
    <n v="2"/>
    <n v="0.2"/>
    <n v="1.1015999999999997"/>
    <n v="0"/>
  </r>
  <r>
    <n v="2829"/>
    <s v="CA-2013-124149"/>
    <x v="0"/>
    <x v="131"/>
    <d v="2013-04-27T00:00:00"/>
    <x v="2"/>
    <s v="MJ-17740"/>
    <x v="77"/>
    <s v="Consumer"/>
    <s v="United States"/>
    <s v="Lancaster"/>
    <x v="24"/>
    <n v="43130"/>
    <x v="3"/>
    <s v="OFF-PA-10002421"/>
    <x v="1"/>
    <s v="Paper"/>
    <x v="1416"/>
    <n v="108.33600000000001"/>
    <n v="6"/>
    <n v="0.2"/>
    <n v="37.917599999999993"/>
    <n v="1"/>
  </r>
  <r>
    <n v="2830"/>
    <s v="CA-2013-124149"/>
    <x v="0"/>
    <x v="131"/>
    <d v="2013-04-27T00:00:00"/>
    <x v="2"/>
    <s v="MJ-17740"/>
    <x v="77"/>
    <s v="Consumer"/>
    <s v="United States"/>
    <s v="Lancaster"/>
    <x v="24"/>
    <n v="43130"/>
    <x v="3"/>
    <s v="OFF-ST-10000760"/>
    <x v="1"/>
    <s v="Storage"/>
    <x v="4"/>
    <n v="55.92"/>
    <n v="5"/>
    <n v="0.2"/>
    <n v="6.2910000000000004"/>
    <n v="0"/>
  </r>
  <r>
    <n v="2831"/>
    <s v="CA-2013-124149"/>
    <x v="0"/>
    <x v="131"/>
    <d v="2013-04-27T00:00:00"/>
    <x v="2"/>
    <s v="MJ-17740"/>
    <x v="77"/>
    <s v="Consumer"/>
    <s v="United States"/>
    <s v="Lancaster"/>
    <x v="24"/>
    <n v="43130"/>
    <x v="3"/>
    <s v="OFF-PA-10002923"/>
    <x v="1"/>
    <s v="Paper"/>
    <x v="1417"/>
    <n v="78.304000000000002"/>
    <n v="2"/>
    <n v="0.2"/>
    <n v="29.363999999999997"/>
    <n v="0"/>
  </r>
  <r>
    <n v="2832"/>
    <s v="CA-2011-148915"/>
    <x v="2"/>
    <x v="301"/>
    <d v="2011-11-05T00:00:00"/>
    <x v="1"/>
    <s v="ND-18370"/>
    <x v="444"/>
    <s v="Consumer"/>
    <s v="United States"/>
    <s v="Portland"/>
    <x v="21"/>
    <n v="97206"/>
    <x v="1"/>
    <s v="OFF-ST-10001128"/>
    <x v="1"/>
    <s v="Storage"/>
    <x v="1418"/>
    <n v="443.92"/>
    <n v="5"/>
    <n v="0.2"/>
    <n v="-94.33299999999997"/>
    <n v="1"/>
  </r>
  <r>
    <n v="2833"/>
    <s v="CA-2011-148915"/>
    <x v="2"/>
    <x v="301"/>
    <d v="2011-11-05T00:00:00"/>
    <x v="1"/>
    <s v="ND-18370"/>
    <x v="444"/>
    <s v="Consumer"/>
    <s v="United States"/>
    <s v="Portland"/>
    <x v="21"/>
    <n v="97206"/>
    <x v="1"/>
    <s v="TEC-PH-10000673"/>
    <x v="2"/>
    <s v="Phones"/>
    <x v="1396"/>
    <n v="155.976"/>
    <n v="3"/>
    <n v="0.2"/>
    <n v="54.5916"/>
    <n v="0"/>
  </r>
  <r>
    <n v="2834"/>
    <s v="CA-2014-134649"/>
    <x v="3"/>
    <x v="795"/>
    <d v="2014-02-01T00:00:00"/>
    <x v="0"/>
    <s v="CA-11965"/>
    <x v="662"/>
    <s v="Corporate"/>
    <s v="United States"/>
    <s v="Hoover"/>
    <x v="19"/>
    <n v="35244"/>
    <x v="0"/>
    <s v="OFF-AR-10001547"/>
    <x v="1"/>
    <s v="Art"/>
    <x v="147"/>
    <n v="15.469999999999999"/>
    <n v="7"/>
    <n v="0"/>
    <n v="4.1768999999999998"/>
    <n v="1"/>
  </r>
  <r>
    <n v="2835"/>
    <s v="CA-2014-134649"/>
    <x v="3"/>
    <x v="795"/>
    <d v="2014-02-01T00:00:00"/>
    <x v="0"/>
    <s v="CA-11965"/>
    <x v="662"/>
    <s v="Corporate"/>
    <s v="United States"/>
    <s v="Hoover"/>
    <x v="19"/>
    <n v="35244"/>
    <x v="0"/>
    <s v="OFF-BI-10001890"/>
    <x v="1"/>
    <s v="Binders"/>
    <x v="174"/>
    <n v="7.16"/>
    <n v="2"/>
    <n v="0"/>
    <n v="3.4367999999999999"/>
    <n v="0"/>
  </r>
  <r>
    <n v="2836"/>
    <s v="CA-2014-110842"/>
    <x v="3"/>
    <x v="343"/>
    <d v="2014-11-17T00:00:00"/>
    <x v="1"/>
    <s v="GA-14725"/>
    <x v="315"/>
    <s v="Consumer"/>
    <s v="United States"/>
    <s v="Los Angeles"/>
    <x v="1"/>
    <n v="90036"/>
    <x v="1"/>
    <s v="OFF-AP-10003971"/>
    <x v="1"/>
    <s v="Appliances"/>
    <x v="914"/>
    <n v="10.89"/>
    <n v="1"/>
    <n v="0"/>
    <n v="2.8314000000000004"/>
    <n v="1"/>
  </r>
  <r>
    <n v="2837"/>
    <s v="CA-2014-110842"/>
    <x v="3"/>
    <x v="343"/>
    <d v="2014-11-17T00:00:00"/>
    <x v="1"/>
    <s v="GA-14725"/>
    <x v="315"/>
    <s v="Consumer"/>
    <s v="United States"/>
    <s v="Los Angeles"/>
    <x v="1"/>
    <n v="90036"/>
    <x v="1"/>
    <s v="OFF-PA-10000520"/>
    <x v="1"/>
    <s v="Paper"/>
    <x v="1419"/>
    <n v="19.440000000000001"/>
    <n v="3"/>
    <n v="0"/>
    <n v="9.3312000000000008"/>
    <n v="0"/>
  </r>
  <r>
    <n v="2838"/>
    <s v="CA-2014-110842"/>
    <x v="3"/>
    <x v="343"/>
    <d v="2014-11-17T00:00:00"/>
    <x v="1"/>
    <s v="GA-14725"/>
    <x v="315"/>
    <s v="Consumer"/>
    <s v="United States"/>
    <s v="Los Angeles"/>
    <x v="1"/>
    <n v="90036"/>
    <x v="1"/>
    <s v="OFF-BI-10000977"/>
    <x v="1"/>
    <s v="Binders"/>
    <x v="982"/>
    <n v="121.6"/>
    <n v="5"/>
    <n v="0.2"/>
    <n v="39.519999999999989"/>
    <n v="0"/>
  </r>
  <r>
    <n v="2839"/>
    <s v="CA-2013-147368"/>
    <x v="0"/>
    <x v="632"/>
    <d v="2013-06-13T00:00:00"/>
    <x v="2"/>
    <s v="TC-21295"/>
    <x v="646"/>
    <s v="Consumer"/>
    <s v="United States"/>
    <s v="Tallahassee"/>
    <x v="2"/>
    <n v="32303"/>
    <x v="0"/>
    <s v="TEC-MA-10002178"/>
    <x v="2"/>
    <s v="Machines"/>
    <x v="930"/>
    <n v="695.7"/>
    <n v="2"/>
    <n v="0.5"/>
    <n v="-27.827999999999975"/>
    <n v="1"/>
  </r>
  <r>
    <n v="2840"/>
    <s v="US-2012-104185"/>
    <x v="1"/>
    <x v="37"/>
    <d v="2012-09-08T00:00:00"/>
    <x v="0"/>
    <s v="JB-15400"/>
    <x v="80"/>
    <s v="Corporate"/>
    <s v="United States"/>
    <s v="New York City"/>
    <x v="15"/>
    <n v="10009"/>
    <x v="3"/>
    <s v="OFF-ST-10001526"/>
    <x v="1"/>
    <s v="Storage"/>
    <x v="764"/>
    <n v="120.33"/>
    <n v="1"/>
    <n v="0"/>
    <n v="31.285799999999995"/>
    <n v="1"/>
  </r>
  <r>
    <n v="2841"/>
    <s v="US-2011-125521"/>
    <x v="2"/>
    <x v="619"/>
    <d v="2011-03-19T00:00:00"/>
    <x v="1"/>
    <s v="CK-12325"/>
    <x v="278"/>
    <s v="Home Office"/>
    <s v="United States"/>
    <s v="Chesapeake"/>
    <x v="17"/>
    <n v="23320"/>
    <x v="0"/>
    <s v="FUR-CH-10003379"/>
    <x v="0"/>
    <s v="Chairs"/>
    <x v="459"/>
    <n v="1139.92"/>
    <n v="4"/>
    <n v="0"/>
    <n v="284.98"/>
    <n v="1"/>
  </r>
  <r>
    <n v="2842"/>
    <s v="US-2014-135062"/>
    <x v="3"/>
    <x v="515"/>
    <d v="2014-09-05T00:00:00"/>
    <x v="0"/>
    <s v="RL-19615"/>
    <x v="210"/>
    <s v="Consumer"/>
    <s v="United States"/>
    <s v="Fayetteville"/>
    <x v="3"/>
    <n v="28314"/>
    <x v="0"/>
    <s v="OFF-PA-10000100"/>
    <x v="1"/>
    <s v="Paper"/>
    <x v="825"/>
    <n v="229.54400000000001"/>
    <n v="7"/>
    <n v="0.2"/>
    <n v="83.209699999999998"/>
    <n v="1"/>
  </r>
  <r>
    <n v="2843"/>
    <s v="CA-2014-135650"/>
    <x v="3"/>
    <x v="721"/>
    <d v="2014-03-28T00:00:00"/>
    <x v="1"/>
    <s v="AC-10660"/>
    <x v="663"/>
    <s v="Consumer"/>
    <s v="United States"/>
    <s v="Huntsville"/>
    <x v="5"/>
    <n v="77340"/>
    <x v="2"/>
    <s v="OFF-ST-10001809"/>
    <x v="1"/>
    <s v="Storage"/>
    <x v="430"/>
    <n v="143.72800000000001"/>
    <n v="2"/>
    <n v="0.2"/>
    <n v="-32.338800000000006"/>
    <n v="1"/>
  </r>
  <r>
    <n v="2844"/>
    <s v="CA-2014-112865"/>
    <x v="3"/>
    <x v="796"/>
    <d v="2014-05-23T00:00:00"/>
    <x v="1"/>
    <s v="BH-11710"/>
    <x v="3"/>
    <s v="Consumer"/>
    <s v="United States"/>
    <s v="Philadelphia"/>
    <x v="9"/>
    <n v="19140"/>
    <x v="3"/>
    <s v="TEC-AC-10000387"/>
    <x v="2"/>
    <s v="Accessories"/>
    <x v="1350"/>
    <n v="36.048000000000002"/>
    <n v="3"/>
    <n v="0.2"/>
    <n v="-0.90120000000000111"/>
    <n v="1"/>
  </r>
  <r>
    <n v="2845"/>
    <s v="US-2013-162852"/>
    <x v="0"/>
    <x v="797"/>
    <d v="2014-01-01T00:00:00"/>
    <x v="1"/>
    <s v="BG-11695"/>
    <x v="410"/>
    <s v="Corporate"/>
    <s v="United States"/>
    <s v="Woodstock"/>
    <x v="10"/>
    <n v="60098"/>
    <x v="2"/>
    <s v="FUR-CH-10004853"/>
    <x v="0"/>
    <s v="Chairs"/>
    <x v="526"/>
    <n v="845.48799999999994"/>
    <n v="8"/>
    <n v="0.3"/>
    <n v="-12.078400000000101"/>
    <n v="1"/>
  </r>
  <r>
    <n v="2846"/>
    <s v="CA-2014-138163"/>
    <x v="3"/>
    <x v="701"/>
    <d v="2014-11-21T00:00:00"/>
    <x v="2"/>
    <s v="XP-21865"/>
    <x v="190"/>
    <s v="Consumer"/>
    <s v="United States"/>
    <s v="Everett"/>
    <x v="31"/>
    <n v="2149"/>
    <x v="3"/>
    <s v="OFF-AR-10001958"/>
    <x v="1"/>
    <s v="Art"/>
    <x v="206"/>
    <n v="50.94"/>
    <n v="3"/>
    <n v="0"/>
    <n v="14.263200000000001"/>
    <n v="1"/>
  </r>
  <r>
    <n v="2847"/>
    <s v="CA-2014-152093"/>
    <x v="3"/>
    <x v="18"/>
    <d v="2014-09-16T00:00:00"/>
    <x v="1"/>
    <s v="SN-20560"/>
    <x v="381"/>
    <s v="Home Office"/>
    <s v="United States"/>
    <s v="Chicago"/>
    <x v="10"/>
    <n v="60653"/>
    <x v="2"/>
    <s v="OFF-BI-10003527"/>
    <x v="1"/>
    <s v="Binders"/>
    <x v="446"/>
    <n v="762.59399999999982"/>
    <n v="3"/>
    <n v="0.8"/>
    <n v="-1143.8910000000001"/>
    <n v="1"/>
  </r>
  <r>
    <n v="2848"/>
    <s v="CA-2014-157854"/>
    <x v="3"/>
    <x v="798"/>
    <d v="2014-04-16T00:00:00"/>
    <x v="1"/>
    <s v="DM-13345"/>
    <x v="664"/>
    <s v="Corporate"/>
    <s v="United States"/>
    <s v="Roswell"/>
    <x v="32"/>
    <n v="30076"/>
    <x v="0"/>
    <s v="FUR-FU-10003832"/>
    <x v="0"/>
    <s v="Furnishings"/>
    <x v="1420"/>
    <n v="56.28"/>
    <n v="6"/>
    <n v="0"/>
    <n v="15.758400000000002"/>
    <n v="1"/>
  </r>
  <r>
    <n v="2849"/>
    <s v="CA-2014-157854"/>
    <x v="3"/>
    <x v="798"/>
    <d v="2014-04-16T00:00:00"/>
    <x v="1"/>
    <s v="DM-13345"/>
    <x v="664"/>
    <s v="Corporate"/>
    <s v="United States"/>
    <s v="Roswell"/>
    <x v="32"/>
    <n v="30076"/>
    <x v="0"/>
    <s v="OFF-BI-10001359"/>
    <x v="1"/>
    <s v="Binders"/>
    <x v="1153"/>
    <n v="2690.9700000000003"/>
    <n v="3"/>
    <n v="0"/>
    <n v="1264.7558999999999"/>
    <n v="0"/>
  </r>
  <r>
    <n v="2850"/>
    <s v="CA-2013-123617"/>
    <x v="0"/>
    <x v="85"/>
    <d v="2013-12-04T00:00:00"/>
    <x v="1"/>
    <s v="AJ-10780"/>
    <x v="321"/>
    <s v="Corporate"/>
    <s v="United States"/>
    <s v="Palm Coast"/>
    <x v="2"/>
    <n v="32137"/>
    <x v="0"/>
    <s v="OFF-BI-10002976"/>
    <x v="1"/>
    <s v="Binders"/>
    <x v="849"/>
    <n v="7.4340000000000011"/>
    <n v="6"/>
    <n v="0.7"/>
    <n v="-5.6993999999999971"/>
    <n v="1"/>
  </r>
  <r>
    <n v="2851"/>
    <s v="US-2013-128293"/>
    <x v="0"/>
    <x v="799"/>
    <d v="2013-06-06T00:00:00"/>
    <x v="2"/>
    <s v="KC-16255"/>
    <x v="346"/>
    <s v="Corporate"/>
    <s v="United States"/>
    <s v="Philadelphia"/>
    <x v="9"/>
    <n v="19120"/>
    <x v="3"/>
    <s v="OFF-ST-10000736"/>
    <x v="1"/>
    <s v="Storage"/>
    <x v="455"/>
    <n v="64.784000000000006"/>
    <n v="1"/>
    <n v="0.2"/>
    <n v="-12.956800000000005"/>
    <n v="1"/>
  </r>
  <r>
    <n v="2852"/>
    <s v="CA-2014-107342"/>
    <x v="3"/>
    <x v="94"/>
    <d v="2014-12-23T00:00:00"/>
    <x v="1"/>
    <s v="VF-21715"/>
    <x v="665"/>
    <s v="Home Office"/>
    <s v="United States"/>
    <s v="Columbus"/>
    <x v="14"/>
    <n v="47201"/>
    <x v="2"/>
    <s v="OFF-PA-10001745"/>
    <x v="1"/>
    <s v="Paper"/>
    <x v="720"/>
    <n v="28.16"/>
    <n v="4"/>
    <n v="0"/>
    <n v="13.235199999999999"/>
    <n v="1"/>
  </r>
  <r>
    <n v="2853"/>
    <s v="CA-2013-136371"/>
    <x v="0"/>
    <x v="690"/>
    <d v="2013-03-22T00:00:00"/>
    <x v="0"/>
    <s v="SV-20935"/>
    <x v="603"/>
    <s v="Consumer"/>
    <s v="United States"/>
    <s v="Oceanside"/>
    <x v="15"/>
    <n v="11572"/>
    <x v="3"/>
    <s v="FUR-FU-10000409"/>
    <x v="0"/>
    <s v="Furnishings"/>
    <x v="1421"/>
    <n v="14.98"/>
    <n v="1"/>
    <n v="0"/>
    <n v="6.8908000000000005"/>
    <n v="1"/>
  </r>
  <r>
    <n v="2854"/>
    <s v="CA-2013-136371"/>
    <x v="0"/>
    <x v="690"/>
    <d v="2013-03-22T00:00:00"/>
    <x v="0"/>
    <s v="SV-20935"/>
    <x v="603"/>
    <s v="Consumer"/>
    <s v="United States"/>
    <s v="Oceanside"/>
    <x v="15"/>
    <n v="11572"/>
    <x v="3"/>
    <s v="FUR-FU-10000221"/>
    <x v="0"/>
    <s v="Furnishings"/>
    <x v="529"/>
    <n v="20.32"/>
    <n v="4"/>
    <n v="0"/>
    <n v="6.9087999999999994"/>
    <n v="0"/>
  </r>
  <r>
    <n v="2855"/>
    <s v="CA-2014-137344"/>
    <x v="3"/>
    <x v="648"/>
    <d v="2014-08-21T00:00:00"/>
    <x v="3"/>
    <s v="EM-13810"/>
    <x v="613"/>
    <s v="Corporate"/>
    <s v="United States"/>
    <s v="Franklin"/>
    <x v="31"/>
    <n v="2038"/>
    <x v="3"/>
    <s v="OFF-ST-10000344"/>
    <x v="1"/>
    <s v="Storage"/>
    <x v="1013"/>
    <n v="40.29"/>
    <n v="3"/>
    <n v="0"/>
    <n v="10.475399999999999"/>
    <n v="1"/>
  </r>
  <r>
    <n v="2856"/>
    <s v="CA-2014-169810"/>
    <x v="3"/>
    <x v="800"/>
    <d v="2014-08-01T00:00:00"/>
    <x v="1"/>
    <s v="RB-19360"/>
    <x v="181"/>
    <s v="Consumer"/>
    <s v="United States"/>
    <s v="Sioux Falls"/>
    <x v="44"/>
    <n v="57103"/>
    <x v="2"/>
    <s v="OFF-LA-10003663"/>
    <x v="1"/>
    <s v="Labels"/>
    <x v="1364"/>
    <n v="20.23"/>
    <n v="7"/>
    <n v="0"/>
    <n v="9.5081000000000007"/>
    <n v="1"/>
  </r>
  <r>
    <n v="2857"/>
    <s v="CA-2013-128594"/>
    <x v="0"/>
    <x v="370"/>
    <d v="2013-08-30T00:00:00"/>
    <x v="2"/>
    <s v="DJ-13510"/>
    <x v="137"/>
    <s v="Corporate"/>
    <s v="United States"/>
    <s v="San Diego"/>
    <x v="1"/>
    <n v="92037"/>
    <x v="1"/>
    <s v="FUR-CH-10001215"/>
    <x v="0"/>
    <s v="Chairs"/>
    <x v="440"/>
    <n v="1603.1360000000002"/>
    <n v="4"/>
    <n v="0.2"/>
    <n v="100.19599999999997"/>
    <n v="1"/>
  </r>
  <r>
    <n v="2858"/>
    <s v="CA-2013-154690"/>
    <x v="0"/>
    <x v="243"/>
    <d v="2013-08-18T00:00:00"/>
    <x v="0"/>
    <s v="CC-12370"/>
    <x v="666"/>
    <s v="Consumer"/>
    <s v="United States"/>
    <s v="Fayetteville"/>
    <x v="3"/>
    <n v="28314"/>
    <x v="0"/>
    <s v="FUR-CH-10000988"/>
    <x v="0"/>
    <s v="Chairs"/>
    <x v="1132"/>
    <n v="225.29600000000002"/>
    <n v="2"/>
    <n v="0.2"/>
    <n v="22.529599999999995"/>
    <n v="1"/>
  </r>
  <r>
    <n v="2859"/>
    <s v="CA-2014-138975"/>
    <x v="3"/>
    <x v="240"/>
    <d v="2014-05-24T00:00:00"/>
    <x v="1"/>
    <s v="SC-20380"/>
    <x v="618"/>
    <s v="Consumer"/>
    <s v="United States"/>
    <s v="Atlanta"/>
    <x v="32"/>
    <n v="30318"/>
    <x v="0"/>
    <s v="TEC-AC-10003441"/>
    <x v="2"/>
    <s v="Accessories"/>
    <x v="652"/>
    <n v="67.8"/>
    <n v="4"/>
    <n v="0"/>
    <n v="4.0679999999999978"/>
    <n v="1"/>
  </r>
  <r>
    <n v="2860"/>
    <s v="CA-2014-138975"/>
    <x v="3"/>
    <x v="240"/>
    <d v="2014-05-24T00:00:00"/>
    <x v="1"/>
    <s v="SC-20380"/>
    <x v="618"/>
    <s v="Consumer"/>
    <s v="United States"/>
    <s v="Atlanta"/>
    <x v="32"/>
    <n v="30318"/>
    <x v="0"/>
    <s v="TEC-PH-10004389"/>
    <x v="2"/>
    <s v="Phones"/>
    <x v="1422"/>
    <n v="377.96999999999997"/>
    <n v="3"/>
    <n v="0"/>
    <n v="98.272200000000012"/>
    <n v="0"/>
  </r>
  <r>
    <n v="2861"/>
    <s v="CA-2014-138975"/>
    <x v="3"/>
    <x v="240"/>
    <d v="2014-05-24T00:00:00"/>
    <x v="1"/>
    <s v="SC-20380"/>
    <x v="618"/>
    <s v="Consumer"/>
    <s v="United States"/>
    <s v="Atlanta"/>
    <x v="32"/>
    <n v="30318"/>
    <x v="0"/>
    <s v="FUR-BO-10004695"/>
    <x v="0"/>
    <s v="Bookcases"/>
    <x v="198"/>
    <n v="1628.82"/>
    <n v="9"/>
    <n v="0"/>
    <n v="374.62859999999989"/>
    <n v="0"/>
  </r>
  <r>
    <n v="2862"/>
    <s v="CA-2014-138975"/>
    <x v="3"/>
    <x v="240"/>
    <d v="2014-05-24T00:00:00"/>
    <x v="1"/>
    <s v="SC-20380"/>
    <x v="618"/>
    <s v="Consumer"/>
    <s v="United States"/>
    <s v="Atlanta"/>
    <x v="32"/>
    <n v="30318"/>
    <x v="0"/>
    <s v="OFF-PA-10000100"/>
    <x v="1"/>
    <s v="Paper"/>
    <x v="825"/>
    <n v="286.93"/>
    <n v="7"/>
    <n v="0"/>
    <n v="140.59569999999999"/>
    <n v="0"/>
  </r>
  <r>
    <n v="2863"/>
    <s v="CA-2014-106537"/>
    <x v="3"/>
    <x v="801"/>
    <d v="2014-08-18T00:00:00"/>
    <x v="1"/>
    <s v="RH-19495"/>
    <x v="302"/>
    <s v="Consumer"/>
    <s v="United States"/>
    <s v="Orlando"/>
    <x v="2"/>
    <n v="32839"/>
    <x v="0"/>
    <s v="OFF-PA-10000223"/>
    <x v="1"/>
    <s v="Paper"/>
    <x v="1374"/>
    <n v="20.736000000000004"/>
    <n v="4"/>
    <n v="0.2"/>
    <n v="7.2576000000000001"/>
    <n v="1"/>
  </r>
  <r>
    <n v="2864"/>
    <s v="US-2014-103828"/>
    <x v="3"/>
    <x v="802"/>
    <d v="2014-08-14T00:00:00"/>
    <x v="3"/>
    <s v="JK-15370"/>
    <x v="271"/>
    <s v="Consumer"/>
    <s v="United States"/>
    <s v="San Francisco"/>
    <x v="1"/>
    <n v="94122"/>
    <x v="1"/>
    <s v="OFF-ST-10001325"/>
    <x v="1"/>
    <s v="Storage"/>
    <x v="466"/>
    <n v="31.44"/>
    <n v="3"/>
    <n v="0"/>
    <n v="8.4888000000000012"/>
    <n v="1"/>
  </r>
  <r>
    <n v="2865"/>
    <s v="US-2014-103828"/>
    <x v="3"/>
    <x v="802"/>
    <d v="2014-08-14T00:00:00"/>
    <x v="3"/>
    <s v="JK-15370"/>
    <x v="271"/>
    <s v="Consumer"/>
    <s v="United States"/>
    <s v="San Francisco"/>
    <x v="1"/>
    <n v="94122"/>
    <x v="1"/>
    <s v="OFF-AP-10004249"/>
    <x v="1"/>
    <s v="Appliances"/>
    <x v="33"/>
    <n v="83.79"/>
    <n v="7"/>
    <n v="0"/>
    <n v="22.623299999999997"/>
    <n v="0"/>
  </r>
  <r>
    <n v="2866"/>
    <s v="US-2014-103828"/>
    <x v="3"/>
    <x v="802"/>
    <d v="2014-08-14T00:00:00"/>
    <x v="3"/>
    <s v="JK-15370"/>
    <x v="271"/>
    <s v="Consumer"/>
    <s v="United States"/>
    <s v="San Francisco"/>
    <x v="1"/>
    <n v="94122"/>
    <x v="1"/>
    <s v="OFF-AR-10000588"/>
    <x v="1"/>
    <s v="Art"/>
    <x v="393"/>
    <n v="59.519999999999996"/>
    <n v="3"/>
    <n v="0"/>
    <n v="15.475200000000001"/>
    <n v="0"/>
  </r>
  <r>
    <n v="2867"/>
    <s v="US-2014-103828"/>
    <x v="3"/>
    <x v="802"/>
    <d v="2014-08-14T00:00:00"/>
    <x v="3"/>
    <s v="JK-15370"/>
    <x v="271"/>
    <s v="Consumer"/>
    <s v="United States"/>
    <s v="San Francisco"/>
    <x v="1"/>
    <n v="94122"/>
    <x v="1"/>
    <s v="OFF-SU-10000946"/>
    <x v="1"/>
    <s v="Supplies"/>
    <x v="33"/>
    <n v="31.92"/>
    <n v="4"/>
    <n v="0"/>
    <n v="9.2567999999999984"/>
    <n v="0"/>
  </r>
  <r>
    <n v="2868"/>
    <s v="CA-2013-115588"/>
    <x v="0"/>
    <x v="338"/>
    <d v="2013-11-13T00:00:00"/>
    <x v="0"/>
    <s v="AF-10885"/>
    <x v="314"/>
    <s v="Consumer"/>
    <s v="United States"/>
    <s v="Toledo"/>
    <x v="24"/>
    <n v="43615"/>
    <x v="3"/>
    <s v="OFF-SU-10001225"/>
    <x v="1"/>
    <s v="Supplies"/>
    <x v="33"/>
    <n v="14.720000000000002"/>
    <n v="5"/>
    <n v="0.2"/>
    <n v="-3.3120000000000012"/>
    <n v="1"/>
  </r>
  <r>
    <n v="2869"/>
    <s v="CA-2013-115588"/>
    <x v="0"/>
    <x v="338"/>
    <d v="2013-11-13T00:00:00"/>
    <x v="0"/>
    <s v="AF-10885"/>
    <x v="314"/>
    <s v="Consumer"/>
    <s v="United States"/>
    <s v="Toledo"/>
    <x v="24"/>
    <n v="43615"/>
    <x v="3"/>
    <s v="OFF-ST-10001558"/>
    <x v="1"/>
    <s v="Storage"/>
    <x v="712"/>
    <n v="38.975999999999999"/>
    <n v="3"/>
    <n v="0.2"/>
    <n v="-2.4359999999999999"/>
    <n v="0"/>
  </r>
  <r>
    <n v="2870"/>
    <s v="CA-2014-143861"/>
    <x v="3"/>
    <x v="492"/>
    <d v="2014-06-20T00:00:00"/>
    <x v="1"/>
    <s v="LC-16885"/>
    <x v="62"/>
    <s v="Consumer"/>
    <s v="United States"/>
    <s v="Saint Petersburg"/>
    <x v="2"/>
    <n v="33710"/>
    <x v="0"/>
    <s v="FUR-FU-10001546"/>
    <x v="0"/>
    <s v="Furnishings"/>
    <x v="1423"/>
    <n v="17.088000000000001"/>
    <n v="2"/>
    <n v="0.2"/>
    <n v="1.0679999999999996"/>
    <n v="1"/>
  </r>
  <r>
    <n v="2871"/>
    <s v="CA-2011-148040"/>
    <x v="2"/>
    <x v="579"/>
    <d v="2011-03-26T00:00:00"/>
    <x v="1"/>
    <s v="BF-11275"/>
    <x v="667"/>
    <s v="Corporate"/>
    <s v="United States"/>
    <s v="Tucson"/>
    <x v="16"/>
    <n v="85705"/>
    <x v="1"/>
    <s v="OFF-PA-10002581"/>
    <x v="1"/>
    <s v="Paper"/>
    <x v="1300"/>
    <n v="74.352000000000004"/>
    <n v="3"/>
    <n v="0.2"/>
    <n v="23.234999999999992"/>
    <n v="1"/>
  </r>
  <r>
    <n v="2872"/>
    <s v="CA-2011-148040"/>
    <x v="2"/>
    <x v="579"/>
    <d v="2011-03-26T00:00:00"/>
    <x v="1"/>
    <s v="BF-11275"/>
    <x v="667"/>
    <s v="Corporate"/>
    <s v="United States"/>
    <s v="Tucson"/>
    <x v="16"/>
    <n v="85705"/>
    <x v="1"/>
    <s v="FUR-CH-10001482"/>
    <x v="0"/>
    <s v="Chairs"/>
    <x v="536"/>
    <n v="314.35199999999998"/>
    <n v="3"/>
    <n v="0.2"/>
    <n v="-35.36460000000001"/>
    <n v="0"/>
  </r>
  <r>
    <n v="2873"/>
    <s v="CA-2014-135167"/>
    <x v="3"/>
    <x v="140"/>
    <d v="2014-06-21T00:00:00"/>
    <x v="1"/>
    <s v="SC-20800"/>
    <x v="561"/>
    <s v="Consumer"/>
    <s v="United States"/>
    <s v="Los Angeles"/>
    <x v="1"/>
    <n v="90036"/>
    <x v="1"/>
    <s v="OFF-AR-10002399"/>
    <x v="1"/>
    <s v="Art"/>
    <x v="316"/>
    <n v="4.26"/>
    <n v="1"/>
    <n v="0"/>
    <n v="1.7465999999999999"/>
    <n v="1"/>
  </r>
  <r>
    <n v="2874"/>
    <s v="CA-2014-137022"/>
    <x v="3"/>
    <x v="673"/>
    <d v="2014-11-23T00:00:00"/>
    <x v="1"/>
    <s v="SW-20275"/>
    <x v="349"/>
    <s v="Consumer"/>
    <s v="United States"/>
    <s v="San Diego"/>
    <x v="1"/>
    <n v="92105"/>
    <x v="1"/>
    <s v="OFF-ST-10001963"/>
    <x v="1"/>
    <s v="Storage"/>
    <x v="532"/>
    <n v="811.28"/>
    <n v="8"/>
    <n v="0"/>
    <n v="24.338399999999979"/>
    <n v="1"/>
  </r>
  <r>
    <n v="2875"/>
    <s v="US-2014-102638"/>
    <x v="3"/>
    <x v="614"/>
    <d v="2015-01-01T00:00:00"/>
    <x v="2"/>
    <s v="MC-17845"/>
    <x v="266"/>
    <s v="Consumer"/>
    <s v="United States"/>
    <s v="New York City"/>
    <x v="15"/>
    <n v="10035"/>
    <x v="3"/>
    <s v="OFF-FA-10002988"/>
    <x v="1"/>
    <s v="Fasteners"/>
    <x v="131"/>
    <n v="6.0299999999999994"/>
    <n v="3"/>
    <n v="0"/>
    <n v="2.9546999999999999"/>
    <n v="1"/>
  </r>
  <r>
    <n v="2876"/>
    <s v="US-2013-167339"/>
    <x v="0"/>
    <x v="803"/>
    <d v="2013-01-23T00:00:00"/>
    <x v="0"/>
    <s v="TD-20995"/>
    <x v="143"/>
    <s v="Consumer"/>
    <s v="United States"/>
    <s v="San Diego"/>
    <x v="1"/>
    <n v="92037"/>
    <x v="1"/>
    <s v="FUR-CH-10004289"/>
    <x v="0"/>
    <s v="Chairs"/>
    <x v="975"/>
    <n v="153.56800000000001"/>
    <n v="2"/>
    <n v="0.2"/>
    <n v="-5.758800000000015"/>
    <n v="1"/>
  </r>
  <r>
    <n v="2877"/>
    <s v="US-2013-167339"/>
    <x v="0"/>
    <x v="803"/>
    <d v="2013-01-23T00:00:00"/>
    <x v="0"/>
    <s v="TD-20995"/>
    <x v="143"/>
    <s v="Consumer"/>
    <s v="United States"/>
    <s v="San Diego"/>
    <x v="1"/>
    <n v="92037"/>
    <x v="1"/>
    <s v="FUR-CH-10000785"/>
    <x v="0"/>
    <s v="Chairs"/>
    <x v="320"/>
    <n v="1013.4879999999999"/>
    <n v="7"/>
    <n v="0.2"/>
    <n v="76.011600000000016"/>
    <n v="0"/>
  </r>
  <r>
    <n v="2878"/>
    <s v="CA-2013-152072"/>
    <x v="0"/>
    <x v="804"/>
    <d v="2013-01-19T00:00:00"/>
    <x v="1"/>
    <s v="Dp-13240"/>
    <x v="656"/>
    <s v="Home Office"/>
    <s v="United States"/>
    <s v="Westfield"/>
    <x v="30"/>
    <n v="7090"/>
    <x v="3"/>
    <s v="OFF-EN-10003040"/>
    <x v="1"/>
    <s v="Envelopes"/>
    <x v="1224"/>
    <n v="52.34"/>
    <n v="2"/>
    <n v="0"/>
    <n v="24.599800000000002"/>
    <n v="1"/>
  </r>
  <r>
    <n v="2879"/>
    <s v="CA-2013-152072"/>
    <x v="0"/>
    <x v="804"/>
    <d v="2013-01-19T00:00:00"/>
    <x v="1"/>
    <s v="Dp-13240"/>
    <x v="656"/>
    <s v="Home Office"/>
    <s v="United States"/>
    <s v="Westfield"/>
    <x v="30"/>
    <n v="7090"/>
    <x v="3"/>
    <s v="OFF-AR-10001573"/>
    <x v="1"/>
    <s v="Art"/>
    <x v="368"/>
    <n v="4.66"/>
    <n v="2"/>
    <n v="0"/>
    <n v="1.3513999999999995"/>
    <n v="0"/>
  </r>
  <r>
    <n v="2880"/>
    <s v="CA-2013-152072"/>
    <x v="0"/>
    <x v="804"/>
    <d v="2013-01-19T00:00:00"/>
    <x v="1"/>
    <s v="Dp-13240"/>
    <x v="656"/>
    <s v="Home Office"/>
    <s v="United States"/>
    <s v="Westfield"/>
    <x v="30"/>
    <n v="7090"/>
    <x v="3"/>
    <s v="TEC-AC-10000844"/>
    <x v="2"/>
    <s v="Accessories"/>
    <x v="106"/>
    <n v="254.96999999999997"/>
    <n v="3"/>
    <n v="0"/>
    <n v="91.789199999999994"/>
    <n v="0"/>
  </r>
  <r>
    <n v="2881"/>
    <s v="CA-2013-102932"/>
    <x v="0"/>
    <x v="251"/>
    <d v="2013-09-24T00:00:00"/>
    <x v="0"/>
    <s v="SD-20485"/>
    <x v="174"/>
    <s v="Home Office"/>
    <s v="United States"/>
    <s v="Orange"/>
    <x v="30"/>
    <n v="7050"/>
    <x v="3"/>
    <s v="OFF-BI-10000756"/>
    <x v="1"/>
    <s v="Binders"/>
    <x v="15"/>
    <n v="25.44"/>
    <n v="6"/>
    <n v="0"/>
    <n v="12.72"/>
    <n v="1"/>
  </r>
  <r>
    <n v="2882"/>
    <s v="CA-2013-102932"/>
    <x v="0"/>
    <x v="251"/>
    <d v="2013-09-24T00:00:00"/>
    <x v="0"/>
    <s v="SD-20485"/>
    <x v="174"/>
    <s v="Home Office"/>
    <s v="United States"/>
    <s v="Orange"/>
    <x v="30"/>
    <n v="7050"/>
    <x v="3"/>
    <s v="OFF-SU-10000381"/>
    <x v="1"/>
    <s v="Supplies"/>
    <x v="654"/>
    <n v="27.93"/>
    <n v="3"/>
    <n v="0"/>
    <n v="8.0996999999999986"/>
    <n v="0"/>
  </r>
  <r>
    <n v="2883"/>
    <s v="CA-2011-165540"/>
    <x v="2"/>
    <x v="805"/>
    <d v="2011-02-26T00:00:00"/>
    <x v="1"/>
    <s v="TM-21010"/>
    <x v="612"/>
    <s v="Consumer"/>
    <s v="United States"/>
    <s v="Woodstock"/>
    <x v="10"/>
    <n v="60098"/>
    <x v="2"/>
    <s v="OFF-BI-10004094"/>
    <x v="1"/>
    <s v="Binders"/>
    <x v="603"/>
    <n v="8.8499999999999979"/>
    <n v="5"/>
    <n v="0.8"/>
    <n v="-13.717499999999998"/>
    <n v="1"/>
  </r>
  <r>
    <n v="2884"/>
    <s v="CA-2013-130799"/>
    <x v="0"/>
    <x v="583"/>
    <d v="2013-11-17T00:00:00"/>
    <x v="0"/>
    <s v="BK-11260"/>
    <x v="318"/>
    <s v="Consumer"/>
    <s v="United States"/>
    <s v="San Francisco"/>
    <x v="1"/>
    <n v="94110"/>
    <x v="1"/>
    <s v="FUR-FU-10001852"/>
    <x v="0"/>
    <s v="Furnishings"/>
    <x v="837"/>
    <n v="6.96"/>
    <n v="4"/>
    <n v="0"/>
    <n v="2.2271999999999998"/>
    <n v="1"/>
  </r>
  <r>
    <n v="2885"/>
    <s v="CA-2013-164483"/>
    <x v="0"/>
    <x v="806"/>
    <d v="2013-02-03T00:00:00"/>
    <x v="1"/>
    <s v="JF-15490"/>
    <x v="223"/>
    <s v="Consumer"/>
    <s v="United States"/>
    <s v="San Francisco"/>
    <x v="1"/>
    <n v="94122"/>
    <x v="1"/>
    <s v="OFF-BI-10000014"/>
    <x v="1"/>
    <s v="Binders"/>
    <x v="628"/>
    <n v="17.456"/>
    <n v="2"/>
    <n v="0.2"/>
    <n v="5.8914"/>
    <n v="1"/>
  </r>
  <r>
    <n v="2886"/>
    <s v="US-2013-159856"/>
    <x v="0"/>
    <x v="807"/>
    <d v="2013-10-23T00:00:00"/>
    <x v="1"/>
    <s v="EP-13915"/>
    <x v="212"/>
    <s v="Consumer"/>
    <s v="United States"/>
    <s v="Tempe"/>
    <x v="16"/>
    <n v="85281"/>
    <x v="1"/>
    <s v="FUR-CH-10003396"/>
    <x v="0"/>
    <s v="Chairs"/>
    <x v="385"/>
    <n v="307.92"/>
    <n v="5"/>
    <n v="0.2"/>
    <n v="-34.64100000000002"/>
    <n v="1"/>
  </r>
  <r>
    <n v="2887"/>
    <s v="CA-2014-102099"/>
    <x v="3"/>
    <x v="404"/>
    <d v="2014-12-20T00:00:00"/>
    <x v="2"/>
    <s v="EP-13915"/>
    <x v="212"/>
    <s v="Consumer"/>
    <s v="United States"/>
    <s v="Los Angeles"/>
    <x v="1"/>
    <n v="90008"/>
    <x v="1"/>
    <s v="OFF-AR-10003811"/>
    <x v="1"/>
    <s v="Art"/>
    <x v="449"/>
    <n v="6.63"/>
    <n v="3"/>
    <n v="0"/>
    <n v="1.7901"/>
    <n v="1"/>
  </r>
  <r>
    <n v="2888"/>
    <s v="CA-2014-102099"/>
    <x v="3"/>
    <x v="404"/>
    <d v="2014-12-20T00:00:00"/>
    <x v="2"/>
    <s v="EP-13915"/>
    <x v="212"/>
    <s v="Consumer"/>
    <s v="United States"/>
    <s v="Los Angeles"/>
    <x v="1"/>
    <n v="90008"/>
    <x v="1"/>
    <s v="OFF-PA-10003172"/>
    <x v="1"/>
    <s v="Paper"/>
    <x v="846"/>
    <n v="12.96"/>
    <n v="2"/>
    <n v="0"/>
    <n v="6.2208000000000006"/>
    <n v="0"/>
  </r>
  <r>
    <n v="2889"/>
    <s v="CA-2014-102099"/>
    <x v="3"/>
    <x v="404"/>
    <d v="2014-12-20T00:00:00"/>
    <x v="2"/>
    <s v="EP-13915"/>
    <x v="212"/>
    <s v="Consumer"/>
    <s v="United States"/>
    <s v="Los Angeles"/>
    <x v="1"/>
    <n v="90008"/>
    <x v="1"/>
    <s v="OFF-PA-10000289"/>
    <x v="1"/>
    <s v="Paper"/>
    <x v="722"/>
    <n v="32.400000000000006"/>
    <n v="5"/>
    <n v="0"/>
    <n v="15.552000000000001"/>
    <n v="0"/>
  </r>
  <r>
    <n v="2890"/>
    <s v="CA-2014-164049"/>
    <x v="3"/>
    <x v="808"/>
    <d v="2014-11-07T00:00:00"/>
    <x v="1"/>
    <s v="KH-16630"/>
    <x v="175"/>
    <s v="Corporate"/>
    <s v="United States"/>
    <s v="Seattle"/>
    <x v="4"/>
    <n v="98105"/>
    <x v="1"/>
    <s v="OFF-PA-10000791"/>
    <x v="1"/>
    <s v="Paper"/>
    <x v="1424"/>
    <n v="23.849999999999998"/>
    <n v="5"/>
    <n v="0"/>
    <n v="10.732499999999998"/>
    <n v="1"/>
  </r>
  <r>
    <n v="2891"/>
    <s v="CA-2011-142727"/>
    <x v="2"/>
    <x v="333"/>
    <d v="2011-05-01T00:00:00"/>
    <x v="0"/>
    <s v="HG-14845"/>
    <x v="668"/>
    <s v="Consumer"/>
    <s v="United States"/>
    <s v="Lake Charles"/>
    <x v="28"/>
    <n v="70601"/>
    <x v="0"/>
    <s v="FUR-CH-10002304"/>
    <x v="0"/>
    <s v="Chairs"/>
    <x v="782"/>
    <n v="51.96"/>
    <n v="2"/>
    <n v="0"/>
    <n v="12.990000000000002"/>
    <n v="1"/>
  </r>
  <r>
    <n v="2892"/>
    <s v="CA-2011-142727"/>
    <x v="2"/>
    <x v="333"/>
    <d v="2011-05-01T00:00:00"/>
    <x v="0"/>
    <s v="HG-14845"/>
    <x v="668"/>
    <s v="Consumer"/>
    <s v="United States"/>
    <s v="Lake Charles"/>
    <x v="28"/>
    <n v="70601"/>
    <x v="0"/>
    <s v="OFF-BI-10000136"/>
    <x v="1"/>
    <s v="Binders"/>
    <x v="936"/>
    <n v="17.940000000000001"/>
    <n v="3"/>
    <n v="0"/>
    <n v="8.6112000000000002"/>
    <n v="0"/>
  </r>
  <r>
    <n v="2893"/>
    <s v="CA-2014-139913"/>
    <x v="3"/>
    <x v="436"/>
    <d v="2014-10-30T00:00:00"/>
    <x v="1"/>
    <s v="JC-16105"/>
    <x v="36"/>
    <s v="Corporate"/>
    <s v="United States"/>
    <s v="Rochester"/>
    <x v="15"/>
    <n v="14609"/>
    <x v="3"/>
    <s v="OFF-PA-10003739"/>
    <x v="1"/>
    <s v="Paper"/>
    <x v="1425"/>
    <n v="11.56"/>
    <n v="2"/>
    <n v="0"/>
    <n v="5.6644000000000005"/>
    <n v="1"/>
  </r>
  <r>
    <n v="2894"/>
    <s v="CA-2014-139913"/>
    <x v="3"/>
    <x v="436"/>
    <d v="2014-10-30T00:00:00"/>
    <x v="1"/>
    <s v="JC-16105"/>
    <x v="36"/>
    <s v="Corporate"/>
    <s v="United States"/>
    <s v="Rochester"/>
    <x v="15"/>
    <n v="14609"/>
    <x v="3"/>
    <s v="OFF-PA-10002479"/>
    <x v="1"/>
    <s v="Paper"/>
    <x v="217"/>
    <n v="26.400000000000002"/>
    <n v="5"/>
    <n v="0"/>
    <n v="11.879999999999999"/>
    <n v="0"/>
  </r>
  <r>
    <n v="2895"/>
    <s v="CA-2014-139913"/>
    <x v="3"/>
    <x v="436"/>
    <d v="2014-10-30T00:00:00"/>
    <x v="1"/>
    <s v="JC-16105"/>
    <x v="36"/>
    <s v="Corporate"/>
    <s v="United States"/>
    <s v="Rochester"/>
    <x v="15"/>
    <n v="14609"/>
    <x v="3"/>
    <s v="FUR-FU-10000771"/>
    <x v="0"/>
    <s v="Furnishings"/>
    <x v="1426"/>
    <n v="69.08"/>
    <n v="11"/>
    <n v="0"/>
    <n v="29.013600000000004"/>
    <n v="0"/>
  </r>
  <r>
    <n v="2896"/>
    <s v="CA-2014-139913"/>
    <x v="3"/>
    <x v="436"/>
    <d v="2014-10-30T00:00:00"/>
    <x v="1"/>
    <s v="JC-16105"/>
    <x v="36"/>
    <s v="Corporate"/>
    <s v="United States"/>
    <s v="Rochester"/>
    <x v="15"/>
    <n v="14609"/>
    <x v="3"/>
    <s v="TEC-PH-10001552"/>
    <x v="2"/>
    <s v="Phones"/>
    <x v="178"/>
    <n v="35.880000000000003"/>
    <n v="3"/>
    <n v="0"/>
    <n v="10.046400000000002"/>
    <n v="0"/>
  </r>
  <r>
    <n v="2897"/>
    <s v="CA-2011-169033"/>
    <x v="2"/>
    <x v="809"/>
    <d v="2011-04-03T00:00:00"/>
    <x v="1"/>
    <s v="KM-16720"/>
    <x v="27"/>
    <s v="Consumer"/>
    <s v="United States"/>
    <s v="Long Beach"/>
    <x v="15"/>
    <n v="11561"/>
    <x v="3"/>
    <s v="OFF-AR-10001915"/>
    <x v="1"/>
    <s v="Art"/>
    <x v="1048"/>
    <n v="49.65"/>
    <n v="5"/>
    <n v="0"/>
    <n v="20.853000000000002"/>
    <n v="1"/>
  </r>
  <r>
    <n v="2898"/>
    <s v="US-2013-164630"/>
    <x v="0"/>
    <x v="810"/>
    <d v="2013-01-09T00:00:00"/>
    <x v="1"/>
    <s v="EB-13975"/>
    <x v="424"/>
    <s v="Corporate"/>
    <s v="United States"/>
    <s v="Charlotte"/>
    <x v="3"/>
    <n v="28205"/>
    <x v="0"/>
    <s v="TEC-CO-10000971"/>
    <x v="2"/>
    <s v="Copiers"/>
    <x v="1304"/>
    <n v="959.96800000000007"/>
    <n v="4"/>
    <n v="0.2"/>
    <n v="119.99599999999992"/>
    <n v="1"/>
  </r>
  <r>
    <n v="2899"/>
    <s v="US-2012-114839"/>
    <x v="1"/>
    <x v="33"/>
    <d v="2012-04-30T00:00:00"/>
    <x v="1"/>
    <s v="PW-19240"/>
    <x v="617"/>
    <s v="Consumer"/>
    <s v="United States"/>
    <s v="Houston"/>
    <x v="5"/>
    <n v="77036"/>
    <x v="2"/>
    <s v="FUR-CH-10004086"/>
    <x v="0"/>
    <s v="Chairs"/>
    <x v="281"/>
    <n v="408.42200000000003"/>
    <n v="2"/>
    <n v="0.3"/>
    <n v="-5.8346000000000231"/>
    <n v="1"/>
  </r>
  <r>
    <n v="2900"/>
    <s v="CA-2012-166464"/>
    <x v="1"/>
    <x v="811"/>
    <d v="2012-09-17T00:00:00"/>
    <x v="1"/>
    <s v="PG-18895"/>
    <x v="38"/>
    <s v="Consumer"/>
    <s v="United States"/>
    <s v="New York City"/>
    <x v="15"/>
    <n v="10035"/>
    <x v="3"/>
    <s v="TEC-CO-10000971"/>
    <x v="2"/>
    <s v="Copiers"/>
    <x v="1304"/>
    <n v="479.98400000000004"/>
    <n v="2"/>
    <n v="0.2"/>
    <n v="59.997999999999962"/>
    <n v="1"/>
  </r>
  <r>
    <n v="2901"/>
    <s v="CA-2012-166464"/>
    <x v="1"/>
    <x v="811"/>
    <d v="2012-09-17T00:00:00"/>
    <x v="1"/>
    <s v="PG-18895"/>
    <x v="38"/>
    <s v="Consumer"/>
    <s v="United States"/>
    <s v="New York City"/>
    <x v="15"/>
    <n v="10035"/>
    <x v="3"/>
    <s v="OFF-LA-10001317"/>
    <x v="1"/>
    <s v="Labels"/>
    <x v="391"/>
    <n v="12.6"/>
    <n v="4"/>
    <n v="0"/>
    <n v="6.048"/>
    <n v="0"/>
  </r>
  <r>
    <n v="2902"/>
    <s v="CA-2014-124898"/>
    <x v="3"/>
    <x v="220"/>
    <d v="2014-09-16T00:00:00"/>
    <x v="1"/>
    <s v="DB-12910"/>
    <x v="626"/>
    <s v="Home Office"/>
    <s v="United States"/>
    <s v="Columbus"/>
    <x v="32"/>
    <n v="31907"/>
    <x v="0"/>
    <s v="OFF-PA-10003656"/>
    <x v="1"/>
    <s v="Paper"/>
    <x v="770"/>
    <n v="184.66"/>
    <n v="7"/>
    <n v="0"/>
    <n v="84.943599999999989"/>
    <n v="1"/>
  </r>
  <r>
    <n v="2903"/>
    <s v="CA-2013-164035"/>
    <x v="0"/>
    <x v="1"/>
    <d v="2013-06-18T00:00:00"/>
    <x v="1"/>
    <s v="CR-12730"/>
    <x v="257"/>
    <s v="Consumer"/>
    <s v="United States"/>
    <s v="Chicago"/>
    <x v="10"/>
    <n v="60610"/>
    <x v="2"/>
    <s v="OFF-PA-10002160"/>
    <x v="1"/>
    <s v="Paper"/>
    <x v="1190"/>
    <n v="23.120000000000005"/>
    <n v="5"/>
    <n v="0.2"/>
    <n v="8.3810000000000002"/>
    <n v="1"/>
  </r>
  <r>
    <n v="2904"/>
    <s v="CA-2013-153577"/>
    <x v="0"/>
    <x v="812"/>
    <d v="2013-07-02T00:00:00"/>
    <x v="1"/>
    <s v="KH-16330"/>
    <x v="542"/>
    <s v="Corporate"/>
    <s v="United States"/>
    <s v="Highland Park"/>
    <x v="10"/>
    <n v="60035"/>
    <x v="2"/>
    <s v="OFF-PA-10000575"/>
    <x v="1"/>
    <s v="Paper"/>
    <x v="1050"/>
    <n v="37.463999999999999"/>
    <n v="7"/>
    <n v="0.2"/>
    <n v="12.175799999999999"/>
    <n v="1"/>
  </r>
  <r>
    <n v="2905"/>
    <s v="CA-2013-153577"/>
    <x v="0"/>
    <x v="812"/>
    <d v="2013-07-02T00:00:00"/>
    <x v="1"/>
    <s v="KH-16330"/>
    <x v="542"/>
    <s v="Corporate"/>
    <s v="United States"/>
    <s v="Highland Park"/>
    <x v="10"/>
    <n v="60035"/>
    <x v="2"/>
    <s v="FUR-CH-10003981"/>
    <x v="0"/>
    <s v="Chairs"/>
    <x v="1166"/>
    <n v="539.65800000000002"/>
    <n v="3"/>
    <n v="0.3"/>
    <n v="-7.7094000000001017"/>
    <n v="0"/>
  </r>
  <r>
    <n v="2906"/>
    <s v="CA-2011-127586"/>
    <x v="2"/>
    <x v="467"/>
    <d v="2011-09-30T00:00:00"/>
    <x v="1"/>
    <s v="CS-12400"/>
    <x v="37"/>
    <s v="Home Office"/>
    <s v="United States"/>
    <s v="Seattle"/>
    <x v="4"/>
    <n v="98115"/>
    <x v="1"/>
    <s v="OFF-ST-10002615"/>
    <x v="1"/>
    <s v="Storage"/>
    <x v="1427"/>
    <n v="310.12"/>
    <n v="2"/>
    <n v="0"/>
    <n v="80.631200000000007"/>
    <n v="1"/>
  </r>
  <r>
    <n v="2907"/>
    <s v="CA-2014-121615"/>
    <x v="3"/>
    <x v="132"/>
    <d v="2014-11-10T00:00:00"/>
    <x v="1"/>
    <s v="DL-12925"/>
    <x v="351"/>
    <s v="Consumer"/>
    <s v="United States"/>
    <s v="Eagan"/>
    <x v="11"/>
    <n v="55122"/>
    <x v="2"/>
    <s v="OFF-PA-10000327"/>
    <x v="1"/>
    <s v="Paper"/>
    <x v="1428"/>
    <n v="8.56"/>
    <n v="2"/>
    <n v="0"/>
    <n v="3.8519999999999994"/>
    <n v="1"/>
  </r>
  <r>
    <n v="2908"/>
    <s v="CA-2014-121615"/>
    <x v="3"/>
    <x v="132"/>
    <d v="2014-11-10T00:00:00"/>
    <x v="1"/>
    <s v="DL-12925"/>
    <x v="351"/>
    <s v="Consumer"/>
    <s v="United States"/>
    <s v="Eagan"/>
    <x v="11"/>
    <n v="55122"/>
    <x v="2"/>
    <s v="OFF-ST-10001325"/>
    <x v="1"/>
    <s v="Storage"/>
    <x v="466"/>
    <n v="52.400000000000006"/>
    <n v="5"/>
    <n v="0"/>
    <n v="14.148"/>
    <n v="0"/>
  </r>
  <r>
    <n v="2909"/>
    <s v="CA-2014-121615"/>
    <x v="3"/>
    <x v="132"/>
    <d v="2014-11-10T00:00:00"/>
    <x v="1"/>
    <s v="DL-12925"/>
    <x v="351"/>
    <s v="Consumer"/>
    <s v="United States"/>
    <s v="Eagan"/>
    <x v="11"/>
    <n v="55122"/>
    <x v="2"/>
    <s v="OFF-LA-10001771"/>
    <x v="1"/>
    <s v="Labels"/>
    <x v="1119"/>
    <n v="14.940000000000001"/>
    <n v="3"/>
    <n v="0"/>
    <n v="6.8723999999999998"/>
    <n v="0"/>
  </r>
  <r>
    <n v="2910"/>
    <s v="CA-2014-166415"/>
    <x v="3"/>
    <x v="600"/>
    <d v="2014-02-24T00:00:00"/>
    <x v="1"/>
    <s v="ME-17725"/>
    <x v="250"/>
    <s v="Consumer"/>
    <s v="United States"/>
    <s v="Seattle"/>
    <x v="4"/>
    <n v="98103"/>
    <x v="1"/>
    <s v="OFF-FA-10004968"/>
    <x v="1"/>
    <s v="Fasteners"/>
    <x v="1010"/>
    <n v="11.22"/>
    <n v="3"/>
    <n v="0"/>
    <n v="0.2244000000000006"/>
    <n v="1"/>
  </r>
  <r>
    <n v="2911"/>
    <s v="CA-2012-118444"/>
    <x v="1"/>
    <x v="599"/>
    <d v="2012-11-09T00:00:00"/>
    <x v="1"/>
    <s v="VD-21670"/>
    <x v="104"/>
    <s v="Consumer"/>
    <s v="United States"/>
    <s v="Coral Springs"/>
    <x v="2"/>
    <n v="33065"/>
    <x v="0"/>
    <s v="OFF-AP-10000576"/>
    <x v="1"/>
    <s v="Appliances"/>
    <x v="842"/>
    <n v="387.13600000000002"/>
    <n v="4"/>
    <n v="0.2"/>
    <n v="24.196000000000012"/>
    <n v="1"/>
  </r>
  <r>
    <n v="2912"/>
    <s v="CA-2011-113929"/>
    <x v="2"/>
    <x v="737"/>
    <d v="2011-06-21T00:00:00"/>
    <x v="1"/>
    <s v="CK-12205"/>
    <x v="237"/>
    <s v="Consumer"/>
    <s v="United States"/>
    <s v="Hempstead"/>
    <x v="15"/>
    <n v="11550"/>
    <x v="3"/>
    <s v="OFF-EN-10003286"/>
    <x v="1"/>
    <s v="Envelopes"/>
    <x v="33"/>
    <n v="41.4"/>
    <n v="5"/>
    <n v="0"/>
    <n v="19.457999999999998"/>
    <n v="1"/>
  </r>
  <r>
    <n v="2913"/>
    <s v="CA-2011-113929"/>
    <x v="2"/>
    <x v="737"/>
    <d v="2011-06-21T00:00:00"/>
    <x v="1"/>
    <s v="CK-12205"/>
    <x v="237"/>
    <s v="Consumer"/>
    <s v="United States"/>
    <s v="Hempstead"/>
    <x v="15"/>
    <n v="11550"/>
    <x v="3"/>
    <s v="OFF-AR-10003772"/>
    <x v="1"/>
    <s v="Art"/>
    <x v="1429"/>
    <n v="35"/>
    <n v="4"/>
    <n v="0"/>
    <n v="10.499999999999996"/>
    <n v="0"/>
  </r>
  <r>
    <n v="2914"/>
    <s v="CA-2011-113929"/>
    <x v="2"/>
    <x v="737"/>
    <d v="2011-06-21T00:00:00"/>
    <x v="1"/>
    <s v="CK-12205"/>
    <x v="237"/>
    <s v="Consumer"/>
    <s v="United States"/>
    <s v="Hempstead"/>
    <x v="15"/>
    <n v="11550"/>
    <x v="3"/>
    <s v="OFF-BI-10002852"/>
    <x v="1"/>
    <s v="Binders"/>
    <x v="91"/>
    <n v="39.552000000000007"/>
    <n v="3"/>
    <n v="0.2"/>
    <n v="14.337599999999998"/>
    <n v="0"/>
  </r>
  <r>
    <n v="2915"/>
    <s v="CA-2012-134747"/>
    <x v="1"/>
    <x v="88"/>
    <d v="2012-10-17T00:00:00"/>
    <x v="0"/>
    <s v="DL-12925"/>
    <x v="351"/>
    <s v="Consumer"/>
    <s v="United States"/>
    <s v="Noblesville"/>
    <x v="14"/>
    <n v="46060"/>
    <x v="2"/>
    <s v="TEC-PH-10002890"/>
    <x v="2"/>
    <s v="Phones"/>
    <x v="1387"/>
    <n v="135.72"/>
    <n v="3"/>
    <n v="0"/>
    <n v="35.287199999999999"/>
    <n v="1"/>
  </r>
  <r>
    <n v="2916"/>
    <s v="CA-2012-134747"/>
    <x v="1"/>
    <x v="88"/>
    <d v="2012-10-17T00:00:00"/>
    <x v="0"/>
    <s v="DL-12925"/>
    <x v="351"/>
    <s v="Consumer"/>
    <s v="United States"/>
    <s v="Noblesville"/>
    <x v="14"/>
    <n v="46060"/>
    <x v="2"/>
    <s v="OFF-BI-10001308"/>
    <x v="1"/>
    <s v="Binders"/>
    <x v="1351"/>
    <n v="12.56"/>
    <n v="2"/>
    <n v="0"/>
    <n v="5.6519999999999992"/>
    <n v="0"/>
  </r>
  <r>
    <n v="2917"/>
    <s v="CA-2012-134747"/>
    <x v="1"/>
    <x v="88"/>
    <d v="2012-10-17T00:00:00"/>
    <x v="0"/>
    <s v="DL-12925"/>
    <x v="351"/>
    <s v="Consumer"/>
    <s v="United States"/>
    <s v="Noblesville"/>
    <x v="14"/>
    <n v="46060"/>
    <x v="2"/>
    <s v="TEC-PH-10001750"/>
    <x v="2"/>
    <s v="Phones"/>
    <x v="968"/>
    <n v="263.95999999999998"/>
    <n v="4"/>
    <n v="0"/>
    <n v="71.269200000000012"/>
    <n v="0"/>
  </r>
  <r>
    <n v="2918"/>
    <s v="CA-2014-155047"/>
    <x v="3"/>
    <x v="151"/>
    <d v="2014-08-31T00:00:00"/>
    <x v="2"/>
    <s v="SE-20110"/>
    <x v="339"/>
    <s v="Consumer"/>
    <s v="United States"/>
    <s v="Dallas"/>
    <x v="5"/>
    <n v="75220"/>
    <x v="2"/>
    <s v="OFF-AR-10003338"/>
    <x v="1"/>
    <s v="Art"/>
    <x v="1430"/>
    <n v="5.9520000000000008"/>
    <n v="1"/>
    <n v="0.2"/>
    <n v="0.37200000000000011"/>
    <n v="1"/>
  </r>
  <r>
    <n v="2919"/>
    <s v="CA-2013-160129"/>
    <x v="0"/>
    <x v="813"/>
    <d v="2013-11-24T00:00:00"/>
    <x v="3"/>
    <s v="LS-17200"/>
    <x v="624"/>
    <s v="Corporate"/>
    <s v="United States"/>
    <s v="Philadelphia"/>
    <x v="9"/>
    <n v="19140"/>
    <x v="3"/>
    <s v="OFF-FA-10002763"/>
    <x v="1"/>
    <s v="Fasteners"/>
    <x v="1411"/>
    <n v="15.8"/>
    <n v="5"/>
    <n v="0.2"/>
    <n v="2.3699999999999983"/>
    <n v="1"/>
  </r>
  <r>
    <n v="2920"/>
    <s v="CA-2013-160129"/>
    <x v="0"/>
    <x v="813"/>
    <d v="2013-11-24T00:00:00"/>
    <x v="3"/>
    <s v="LS-17200"/>
    <x v="624"/>
    <s v="Corporate"/>
    <s v="United States"/>
    <s v="Philadelphia"/>
    <x v="9"/>
    <n v="19140"/>
    <x v="3"/>
    <s v="FUR-FU-10002088"/>
    <x v="0"/>
    <s v="Furnishings"/>
    <x v="1084"/>
    <n v="14.368000000000002"/>
    <n v="2"/>
    <n v="0.2"/>
    <n v="3.9512"/>
    <n v="0"/>
  </r>
  <r>
    <n v="2921"/>
    <s v="CA-2013-160129"/>
    <x v="0"/>
    <x v="813"/>
    <d v="2013-11-24T00:00:00"/>
    <x v="3"/>
    <s v="LS-17200"/>
    <x v="624"/>
    <s v="Corporate"/>
    <s v="United States"/>
    <s v="Philadelphia"/>
    <x v="9"/>
    <n v="19140"/>
    <x v="3"/>
    <s v="FUR-FU-10003976"/>
    <x v="0"/>
    <s v="Furnishings"/>
    <x v="964"/>
    <n v="70.448000000000008"/>
    <n v="7"/>
    <n v="0.2"/>
    <n v="12.328399999999988"/>
    <n v="0"/>
  </r>
  <r>
    <n v="2922"/>
    <s v="CA-2014-164329"/>
    <x v="3"/>
    <x v="289"/>
    <d v="2014-01-31T00:00:00"/>
    <x v="3"/>
    <s v="MM-17920"/>
    <x v="462"/>
    <s v="Consumer"/>
    <s v="United States"/>
    <s v="San Francisco"/>
    <x v="1"/>
    <n v="94109"/>
    <x v="1"/>
    <s v="OFF-ST-10001511"/>
    <x v="1"/>
    <s v="Storage"/>
    <x v="551"/>
    <n v="129.30000000000001"/>
    <n v="2"/>
    <n v="0"/>
    <n v="6.4649999999999892"/>
    <n v="1"/>
  </r>
  <r>
    <n v="2923"/>
    <s v="US-2012-141453"/>
    <x v="1"/>
    <x v="672"/>
    <d v="2012-12-03T00:00:00"/>
    <x v="0"/>
    <s v="DB-13270"/>
    <x v="489"/>
    <s v="Home Office"/>
    <s v="United States"/>
    <s v="Austin"/>
    <x v="5"/>
    <n v="78745"/>
    <x v="2"/>
    <s v="OFF-BI-10000301"/>
    <x v="1"/>
    <s v="Binders"/>
    <x v="619"/>
    <n v="3.8819999999999988"/>
    <n v="3"/>
    <n v="0.8"/>
    <n v="-5.8230000000000004"/>
    <n v="1"/>
  </r>
  <r>
    <n v="2924"/>
    <s v="CA-2011-156993"/>
    <x v="2"/>
    <x v="307"/>
    <d v="2011-07-04T00:00:00"/>
    <x v="1"/>
    <s v="RW-19630"/>
    <x v="338"/>
    <s v="Corporate"/>
    <s v="United States"/>
    <s v="Detroit"/>
    <x v="12"/>
    <n v="48234"/>
    <x v="2"/>
    <s v="OFF-FA-10003495"/>
    <x v="1"/>
    <s v="Fasteners"/>
    <x v="33"/>
    <n v="6.08"/>
    <n v="1"/>
    <n v="0"/>
    <n v="3.04"/>
    <n v="1"/>
  </r>
  <r>
    <n v="2925"/>
    <s v="CA-2011-157721"/>
    <x v="2"/>
    <x v="814"/>
    <d v="2011-09-05T00:00:00"/>
    <x v="2"/>
    <s v="JM-16195"/>
    <x v="594"/>
    <s v="Consumer"/>
    <s v="United States"/>
    <s v="Watertown"/>
    <x v="15"/>
    <n v="13601"/>
    <x v="3"/>
    <s v="OFF-AP-10001303"/>
    <x v="1"/>
    <s v="Appliances"/>
    <x v="925"/>
    <n v="19.899999999999999"/>
    <n v="1"/>
    <n v="0"/>
    <n v="8.9549999999999983"/>
    <n v="1"/>
  </r>
  <r>
    <n v="2926"/>
    <s v="CA-2011-157721"/>
    <x v="2"/>
    <x v="814"/>
    <d v="2011-09-05T00:00:00"/>
    <x v="2"/>
    <s v="JM-16195"/>
    <x v="594"/>
    <s v="Consumer"/>
    <s v="United States"/>
    <s v="Watertown"/>
    <x v="15"/>
    <n v="13601"/>
    <x v="3"/>
    <s v="FUR-FU-10002116"/>
    <x v="0"/>
    <s v="Furnishings"/>
    <x v="1431"/>
    <n v="70.709999999999994"/>
    <n v="1"/>
    <n v="0"/>
    <n v="4.9496999999999929"/>
    <n v="0"/>
  </r>
  <r>
    <n v="2927"/>
    <s v="CA-2014-128629"/>
    <x v="3"/>
    <x v="815"/>
    <d v="2014-07-15T00:00:00"/>
    <x v="0"/>
    <s v="BP-11155"/>
    <x v="669"/>
    <s v="Consumer"/>
    <s v="United States"/>
    <s v="Columbus"/>
    <x v="32"/>
    <n v="31907"/>
    <x v="0"/>
    <s v="FUR-FU-10000771"/>
    <x v="0"/>
    <s v="Furnishings"/>
    <x v="1426"/>
    <n v="18.84"/>
    <n v="3"/>
    <n v="0"/>
    <n v="7.9128000000000007"/>
    <n v="1"/>
  </r>
  <r>
    <n v="2928"/>
    <s v="CA-2014-158106"/>
    <x v="3"/>
    <x v="400"/>
    <d v="2014-06-11T00:00:00"/>
    <x v="1"/>
    <s v="CT-11995"/>
    <x v="564"/>
    <s v="Consumer"/>
    <s v="United States"/>
    <s v="Apple Valley"/>
    <x v="11"/>
    <n v="55124"/>
    <x v="2"/>
    <s v="OFF-AR-10002255"/>
    <x v="1"/>
    <s v="Art"/>
    <x v="814"/>
    <n v="8.64"/>
    <n v="3"/>
    <n v="0"/>
    <n v="2.5055999999999998"/>
    <n v="1"/>
  </r>
  <r>
    <n v="2929"/>
    <s v="US-2014-120390"/>
    <x v="3"/>
    <x v="15"/>
    <d v="2014-10-27T00:00:00"/>
    <x v="1"/>
    <s v="TH-21550"/>
    <x v="274"/>
    <s v="Home Office"/>
    <s v="United States"/>
    <s v="Burlington"/>
    <x v="3"/>
    <n v="27217"/>
    <x v="0"/>
    <s v="OFF-BI-10004995"/>
    <x v="1"/>
    <s v="Binders"/>
    <x v="313"/>
    <n v="1633.1880000000003"/>
    <n v="4"/>
    <n v="0.7"/>
    <n v="-1306.5504000000001"/>
    <n v="1"/>
  </r>
  <r>
    <n v="2930"/>
    <s v="CA-2014-143434"/>
    <x v="3"/>
    <x v="551"/>
    <d v="2014-11-25T00:00:00"/>
    <x v="1"/>
    <s v="ME-17320"/>
    <x v="467"/>
    <s v="Home Office"/>
    <s v="United States"/>
    <s v="Saginaw"/>
    <x v="12"/>
    <n v="48601"/>
    <x v="2"/>
    <s v="FUR-FU-10002597"/>
    <x v="0"/>
    <s v="Furnishings"/>
    <x v="621"/>
    <n v="19.760000000000002"/>
    <n v="4"/>
    <n v="0"/>
    <n v="8.2992000000000008"/>
    <n v="1"/>
  </r>
  <r>
    <n v="2931"/>
    <s v="CA-2012-168564"/>
    <x v="1"/>
    <x v="816"/>
    <d v="2012-08-08T00:00:00"/>
    <x v="3"/>
    <s v="TT-21220"/>
    <x v="627"/>
    <s v="Consumer"/>
    <s v="United States"/>
    <s v="San Francisco"/>
    <x v="1"/>
    <n v="94109"/>
    <x v="1"/>
    <s v="OFF-BI-10004970"/>
    <x v="1"/>
    <s v="Binders"/>
    <x v="908"/>
    <n v="6.6080000000000005"/>
    <n v="2"/>
    <n v="0.2"/>
    <n v="2.2302"/>
    <n v="1"/>
  </r>
  <r>
    <n v="2932"/>
    <s v="CA-2012-168564"/>
    <x v="1"/>
    <x v="816"/>
    <d v="2012-08-08T00:00:00"/>
    <x v="3"/>
    <s v="TT-21220"/>
    <x v="627"/>
    <s v="Consumer"/>
    <s v="United States"/>
    <s v="San Francisco"/>
    <x v="1"/>
    <n v="94109"/>
    <x v="1"/>
    <s v="OFF-BI-10002557"/>
    <x v="1"/>
    <s v="Binders"/>
    <x v="246"/>
    <n v="7.28"/>
    <n v="2"/>
    <n v="0.2"/>
    <n v="2.7299999999999995"/>
    <n v="0"/>
  </r>
  <r>
    <n v="2933"/>
    <s v="CA-2012-168564"/>
    <x v="1"/>
    <x v="816"/>
    <d v="2012-08-08T00:00:00"/>
    <x v="3"/>
    <s v="TT-21220"/>
    <x v="627"/>
    <s v="Consumer"/>
    <s v="United States"/>
    <s v="San Francisco"/>
    <x v="1"/>
    <n v="94109"/>
    <x v="1"/>
    <s v="FUR-CH-10000785"/>
    <x v="0"/>
    <s v="Chairs"/>
    <x v="320"/>
    <n v="144.78399999999999"/>
    <n v="1"/>
    <n v="0.2"/>
    <n v="10.858800000000002"/>
    <n v="0"/>
  </r>
  <r>
    <n v="2934"/>
    <s v="US-2013-169040"/>
    <x v="0"/>
    <x v="409"/>
    <d v="2013-12-13T00:00:00"/>
    <x v="1"/>
    <s v="GT-14710"/>
    <x v="218"/>
    <s v="Consumer"/>
    <s v="United States"/>
    <s v="Seattle"/>
    <x v="4"/>
    <n v="98105"/>
    <x v="1"/>
    <s v="TEC-PH-10002310"/>
    <x v="2"/>
    <s v="Phones"/>
    <x v="1359"/>
    <n v="156.79200000000003"/>
    <n v="1"/>
    <n v="0.2"/>
    <n v="13.719300000000004"/>
    <n v="1"/>
  </r>
  <r>
    <n v="2935"/>
    <s v="US-2013-169040"/>
    <x v="0"/>
    <x v="409"/>
    <d v="2013-12-13T00:00:00"/>
    <x v="1"/>
    <s v="GT-14710"/>
    <x v="218"/>
    <s v="Consumer"/>
    <s v="United States"/>
    <s v="Seattle"/>
    <x v="4"/>
    <n v="98105"/>
    <x v="1"/>
    <s v="TEC-PH-10002834"/>
    <x v="2"/>
    <s v="Phones"/>
    <x v="1378"/>
    <n v="431.97600000000006"/>
    <n v="3"/>
    <n v="0.2"/>
    <n v="26.998499999999993"/>
    <n v="0"/>
  </r>
  <r>
    <n v="2936"/>
    <s v="US-2013-169040"/>
    <x v="0"/>
    <x v="409"/>
    <d v="2013-12-13T00:00:00"/>
    <x v="1"/>
    <s v="GT-14710"/>
    <x v="218"/>
    <s v="Consumer"/>
    <s v="United States"/>
    <s v="Seattle"/>
    <x v="4"/>
    <n v="98105"/>
    <x v="1"/>
    <s v="OFF-EN-10000927"/>
    <x v="1"/>
    <s v="Envelopes"/>
    <x v="81"/>
    <n v="35.89"/>
    <n v="1"/>
    <n v="0"/>
    <n v="16.150499999999997"/>
    <n v="0"/>
  </r>
  <r>
    <n v="2937"/>
    <s v="US-2013-169040"/>
    <x v="0"/>
    <x v="409"/>
    <d v="2013-12-13T00:00:00"/>
    <x v="1"/>
    <s v="GT-14710"/>
    <x v="218"/>
    <s v="Consumer"/>
    <s v="United States"/>
    <s v="Seattle"/>
    <x v="4"/>
    <n v="98105"/>
    <x v="1"/>
    <s v="OFF-BI-10001636"/>
    <x v="1"/>
    <s v="Binders"/>
    <x v="668"/>
    <n v="47.207999999999998"/>
    <n v="7"/>
    <n v="0.2"/>
    <n v="15.342599999999997"/>
    <n v="0"/>
  </r>
  <r>
    <n v="2938"/>
    <s v="US-2013-169040"/>
    <x v="0"/>
    <x v="409"/>
    <d v="2013-12-13T00:00:00"/>
    <x v="1"/>
    <s v="GT-14710"/>
    <x v="218"/>
    <s v="Consumer"/>
    <s v="United States"/>
    <s v="Seattle"/>
    <x v="4"/>
    <n v="98105"/>
    <x v="1"/>
    <s v="OFF-PA-10001736"/>
    <x v="1"/>
    <s v="Paper"/>
    <x v="129"/>
    <n v="248.07999999999998"/>
    <n v="7"/>
    <n v="0"/>
    <n v="116.59759999999997"/>
    <n v="0"/>
  </r>
  <r>
    <n v="2939"/>
    <s v="US-2013-169040"/>
    <x v="0"/>
    <x v="409"/>
    <d v="2013-12-13T00:00:00"/>
    <x v="1"/>
    <s v="GT-14710"/>
    <x v="218"/>
    <s v="Consumer"/>
    <s v="United States"/>
    <s v="Seattle"/>
    <x v="4"/>
    <n v="98105"/>
    <x v="1"/>
    <s v="OFF-PA-10000482"/>
    <x v="1"/>
    <s v="Paper"/>
    <x v="67"/>
    <n v="189.7"/>
    <n v="5"/>
    <n v="0"/>
    <n v="89.158999999999992"/>
    <n v="0"/>
  </r>
  <r>
    <n v="2940"/>
    <s v="US-2013-169040"/>
    <x v="0"/>
    <x v="409"/>
    <d v="2013-12-13T00:00:00"/>
    <x v="1"/>
    <s v="GT-14710"/>
    <x v="218"/>
    <s v="Consumer"/>
    <s v="United States"/>
    <s v="Seattle"/>
    <x v="4"/>
    <n v="98105"/>
    <x v="1"/>
    <s v="OFF-BI-10001658"/>
    <x v="1"/>
    <s v="Binders"/>
    <x v="439"/>
    <n v="59.808000000000007"/>
    <n v="3"/>
    <n v="0.2"/>
    <n v="19.4376"/>
    <n v="0"/>
  </r>
  <r>
    <n v="2941"/>
    <s v="CA-2014-155880"/>
    <x v="3"/>
    <x v="613"/>
    <d v="2014-04-01T00:00:00"/>
    <x v="1"/>
    <s v="JD-16150"/>
    <x v="251"/>
    <s v="Corporate"/>
    <s v="United States"/>
    <s v="Milwaukee"/>
    <x v="6"/>
    <n v="53209"/>
    <x v="2"/>
    <s v="FUR-CH-10000422"/>
    <x v="0"/>
    <s v="Chairs"/>
    <x v="1432"/>
    <n v="90.99"/>
    <n v="1"/>
    <n v="0"/>
    <n v="14.558400000000006"/>
    <n v="1"/>
  </r>
  <r>
    <n v="2942"/>
    <s v="CA-2014-155880"/>
    <x v="3"/>
    <x v="613"/>
    <d v="2014-04-01T00:00:00"/>
    <x v="1"/>
    <s v="JD-16150"/>
    <x v="251"/>
    <s v="Corporate"/>
    <s v="United States"/>
    <s v="Milwaukee"/>
    <x v="6"/>
    <n v="53209"/>
    <x v="2"/>
    <s v="FUR-CH-10004675"/>
    <x v="0"/>
    <s v="Chairs"/>
    <x v="629"/>
    <n v="1526.5600000000002"/>
    <n v="7"/>
    <n v="0"/>
    <n v="427.43679999999995"/>
    <n v="0"/>
  </r>
  <r>
    <n v="2943"/>
    <s v="CA-2014-155880"/>
    <x v="3"/>
    <x v="613"/>
    <d v="2014-04-01T00:00:00"/>
    <x v="1"/>
    <s v="JD-16150"/>
    <x v="251"/>
    <s v="Corporate"/>
    <s v="United States"/>
    <s v="Milwaukee"/>
    <x v="6"/>
    <n v="53209"/>
    <x v="2"/>
    <s v="FUR-CH-10002880"/>
    <x v="0"/>
    <s v="Chairs"/>
    <x v="801"/>
    <n v="368.96999999999997"/>
    <n v="3"/>
    <n v="0"/>
    <n v="40.586699999999979"/>
    <n v="0"/>
  </r>
  <r>
    <n v="2944"/>
    <s v="CA-2014-126242"/>
    <x v="3"/>
    <x v="123"/>
    <d v="2014-11-25T00:00:00"/>
    <x v="1"/>
    <s v="MC-18100"/>
    <x v="498"/>
    <s v="Consumer"/>
    <s v="United States"/>
    <s v="Los Angeles"/>
    <x v="1"/>
    <n v="90049"/>
    <x v="1"/>
    <s v="OFF-ST-10000675"/>
    <x v="1"/>
    <s v="Storage"/>
    <x v="295"/>
    <n v="305.01"/>
    <n v="9"/>
    <n v="0"/>
    <n v="76.252499999999998"/>
    <n v="1"/>
  </r>
  <r>
    <n v="2945"/>
    <s v="CA-2014-126242"/>
    <x v="3"/>
    <x v="123"/>
    <d v="2014-11-25T00:00:00"/>
    <x v="1"/>
    <s v="MC-18100"/>
    <x v="498"/>
    <s v="Consumer"/>
    <s v="United States"/>
    <s v="Los Angeles"/>
    <x v="1"/>
    <n v="90049"/>
    <x v="1"/>
    <s v="FUR-FU-10002685"/>
    <x v="0"/>
    <s v="Furnishings"/>
    <x v="1433"/>
    <n v="18.7"/>
    <n v="1"/>
    <n v="0"/>
    <n v="7.1059999999999999"/>
    <n v="0"/>
  </r>
  <r>
    <n v="2946"/>
    <s v="CA-2013-166443"/>
    <x v="0"/>
    <x v="254"/>
    <d v="2013-11-06T00:00:00"/>
    <x v="2"/>
    <s v="LH-17020"/>
    <x v="293"/>
    <s v="Consumer"/>
    <s v="United States"/>
    <s v="San Francisco"/>
    <x v="1"/>
    <n v="94122"/>
    <x v="1"/>
    <s v="FUR-FU-10004020"/>
    <x v="0"/>
    <s v="Furnishings"/>
    <x v="488"/>
    <n v="38.29"/>
    <n v="7"/>
    <n v="0"/>
    <n v="16.464700000000001"/>
    <n v="1"/>
  </r>
  <r>
    <n v="2947"/>
    <s v="CA-2014-169859"/>
    <x v="3"/>
    <x v="817"/>
    <d v="2014-12-19T00:00:00"/>
    <x v="1"/>
    <s v="MP-18175"/>
    <x v="486"/>
    <s v="Home Office"/>
    <s v="United States"/>
    <s v="San Diego"/>
    <x v="1"/>
    <n v="92024"/>
    <x v="1"/>
    <s v="FUR-FU-10004963"/>
    <x v="0"/>
    <s v="Furnishings"/>
    <x v="1434"/>
    <n v="26.25"/>
    <n v="3"/>
    <n v="0"/>
    <n v="11.025000000000002"/>
    <n v="1"/>
  </r>
  <r>
    <n v="2948"/>
    <s v="CA-2014-169859"/>
    <x v="3"/>
    <x v="817"/>
    <d v="2014-12-19T00:00:00"/>
    <x v="1"/>
    <s v="MP-18175"/>
    <x v="486"/>
    <s v="Home Office"/>
    <s v="United States"/>
    <s v="San Diego"/>
    <x v="1"/>
    <n v="92024"/>
    <x v="1"/>
    <s v="OFF-BI-10000174"/>
    <x v="1"/>
    <s v="Binders"/>
    <x v="1435"/>
    <n v="64.959999999999994"/>
    <n v="14"/>
    <n v="0.2"/>
    <n v="22.736000000000001"/>
    <n v="0"/>
  </r>
  <r>
    <n v="2949"/>
    <s v="CA-2014-169859"/>
    <x v="3"/>
    <x v="817"/>
    <d v="2014-12-19T00:00:00"/>
    <x v="1"/>
    <s v="MP-18175"/>
    <x v="486"/>
    <s v="Home Office"/>
    <s v="United States"/>
    <s v="San Diego"/>
    <x v="1"/>
    <n v="92024"/>
    <x v="1"/>
    <s v="OFF-EN-10000461"/>
    <x v="1"/>
    <s v="Envelopes"/>
    <x v="746"/>
    <n v="43.7"/>
    <n v="5"/>
    <n v="0"/>
    <n v="20.539000000000001"/>
    <n v="0"/>
  </r>
  <r>
    <n v="2950"/>
    <s v="CA-2014-134915"/>
    <x v="3"/>
    <x v="105"/>
    <d v="2014-11-13T00:00:00"/>
    <x v="3"/>
    <s v="EM-14140"/>
    <x v="670"/>
    <s v="Home Office"/>
    <s v="United States"/>
    <s v="Glendale"/>
    <x v="16"/>
    <n v="85301"/>
    <x v="1"/>
    <s v="TEC-AC-10001266"/>
    <x v="2"/>
    <s v="Accessories"/>
    <x v="196"/>
    <n v="41.6"/>
    <n v="4"/>
    <n v="0.2"/>
    <n v="12.999999999999998"/>
    <n v="1"/>
  </r>
  <r>
    <n v="2951"/>
    <s v="CA-2014-134915"/>
    <x v="3"/>
    <x v="105"/>
    <d v="2014-11-13T00:00:00"/>
    <x v="3"/>
    <s v="EM-14140"/>
    <x v="670"/>
    <s v="Home Office"/>
    <s v="United States"/>
    <s v="Glendale"/>
    <x v="16"/>
    <n v="85301"/>
    <x v="1"/>
    <s v="OFF-PA-10002160"/>
    <x v="1"/>
    <s v="Paper"/>
    <x v="1190"/>
    <n v="23.120000000000005"/>
    <n v="5"/>
    <n v="0.2"/>
    <n v="8.3810000000000002"/>
    <n v="0"/>
  </r>
  <r>
    <n v="2952"/>
    <s v="CA-2014-134915"/>
    <x v="3"/>
    <x v="105"/>
    <d v="2014-11-13T00:00:00"/>
    <x v="3"/>
    <s v="EM-14140"/>
    <x v="670"/>
    <s v="Home Office"/>
    <s v="United States"/>
    <s v="Glendale"/>
    <x v="16"/>
    <n v="85301"/>
    <x v="1"/>
    <s v="FUR-CH-10004875"/>
    <x v="0"/>
    <s v="Chairs"/>
    <x v="1436"/>
    <n v="113.88800000000002"/>
    <n v="2"/>
    <n v="0.2"/>
    <n v="9.9651999999999994"/>
    <n v="0"/>
  </r>
  <r>
    <n v="2953"/>
    <s v="CA-2014-134915"/>
    <x v="3"/>
    <x v="105"/>
    <d v="2014-11-13T00:00:00"/>
    <x v="3"/>
    <s v="EM-14140"/>
    <x v="670"/>
    <s v="Home Office"/>
    <s v="United States"/>
    <s v="Glendale"/>
    <x v="16"/>
    <n v="85301"/>
    <x v="1"/>
    <s v="FUR-FU-10000305"/>
    <x v="0"/>
    <s v="Furnishings"/>
    <x v="1437"/>
    <n v="113.56800000000001"/>
    <n v="2"/>
    <n v="0.2"/>
    <n v="-5.6784000000000034"/>
    <n v="0"/>
  </r>
  <r>
    <n v="2954"/>
    <s v="CA-2014-134915"/>
    <x v="3"/>
    <x v="105"/>
    <d v="2014-11-13T00:00:00"/>
    <x v="3"/>
    <s v="EM-14140"/>
    <x v="670"/>
    <s v="Home Office"/>
    <s v="United States"/>
    <s v="Glendale"/>
    <x v="16"/>
    <n v="85301"/>
    <x v="1"/>
    <s v="TEC-PH-10000347"/>
    <x v="2"/>
    <s v="Phones"/>
    <x v="495"/>
    <n v="7.9200000000000008"/>
    <n v="2"/>
    <n v="0.2"/>
    <n v="0.69299999999999984"/>
    <n v="0"/>
  </r>
  <r>
    <n v="2955"/>
    <s v="CA-2014-134915"/>
    <x v="3"/>
    <x v="105"/>
    <d v="2014-11-13T00:00:00"/>
    <x v="3"/>
    <s v="EM-14140"/>
    <x v="670"/>
    <s v="Home Office"/>
    <s v="United States"/>
    <s v="Glendale"/>
    <x v="16"/>
    <n v="85301"/>
    <x v="1"/>
    <s v="TEC-PH-10001459"/>
    <x v="2"/>
    <s v="Phones"/>
    <x v="1438"/>
    <n v="671.98400000000004"/>
    <n v="2"/>
    <n v="0.2"/>
    <n v="50.398800000000023"/>
    <n v="0"/>
  </r>
  <r>
    <n v="2956"/>
    <s v="CA-2013-153353"/>
    <x v="0"/>
    <x v="298"/>
    <d v="2013-08-25T00:00:00"/>
    <x v="1"/>
    <s v="GG-14650"/>
    <x v="55"/>
    <s v="Corporate"/>
    <s v="United States"/>
    <s v="New York City"/>
    <x v="15"/>
    <n v="10035"/>
    <x v="3"/>
    <s v="TEC-PH-10000439"/>
    <x v="2"/>
    <s v="Phones"/>
    <x v="869"/>
    <n v="39.99"/>
    <n v="1"/>
    <n v="0"/>
    <n v="11.597099999999998"/>
    <n v="1"/>
  </r>
  <r>
    <n v="2957"/>
    <s v="CA-2014-123638"/>
    <x v="3"/>
    <x v="818"/>
    <d v="2014-07-05T00:00:00"/>
    <x v="1"/>
    <s v="MA-17995"/>
    <x v="671"/>
    <s v="Home Office"/>
    <s v="United States"/>
    <s v="Watertown"/>
    <x v="15"/>
    <n v="13601"/>
    <x v="3"/>
    <s v="FUR-CH-10002647"/>
    <x v="0"/>
    <s v="Chairs"/>
    <x v="470"/>
    <n v="191.64600000000002"/>
    <n v="3"/>
    <n v="0.1"/>
    <n v="31.94100000000001"/>
    <n v="1"/>
  </r>
  <r>
    <n v="2958"/>
    <s v="CA-2014-168900"/>
    <x v="3"/>
    <x v="464"/>
    <d v="2014-05-10T00:00:00"/>
    <x v="1"/>
    <s v="SH-20395"/>
    <x v="129"/>
    <s v="Consumer"/>
    <s v="United States"/>
    <s v="Springfield"/>
    <x v="24"/>
    <n v="45503"/>
    <x v="3"/>
    <s v="OFF-BI-10003910"/>
    <x v="1"/>
    <s v="Binders"/>
    <x v="8"/>
    <n v="2.3130000000000002"/>
    <n v="1"/>
    <n v="0.7"/>
    <n v="-1.9274999999999993"/>
    <n v="1"/>
  </r>
  <r>
    <n v="2959"/>
    <s v="CA-2012-158456"/>
    <x v="1"/>
    <x v="100"/>
    <d v="2012-12-29T00:00:00"/>
    <x v="1"/>
    <s v="KT-16465"/>
    <x v="446"/>
    <s v="Consumer"/>
    <s v="United States"/>
    <s v="Los Angeles"/>
    <x v="1"/>
    <n v="90032"/>
    <x v="1"/>
    <s v="OFF-BI-10001097"/>
    <x v="1"/>
    <s v="Binders"/>
    <x v="789"/>
    <n v="19.936000000000003"/>
    <n v="4"/>
    <n v="0.2"/>
    <n v="7.2267999999999999"/>
    <n v="1"/>
  </r>
  <r>
    <n v="2960"/>
    <s v="CA-2012-158456"/>
    <x v="1"/>
    <x v="100"/>
    <d v="2012-12-29T00:00:00"/>
    <x v="1"/>
    <s v="KT-16465"/>
    <x v="446"/>
    <s v="Consumer"/>
    <s v="United States"/>
    <s v="Los Angeles"/>
    <x v="1"/>
    <n v="90032"/>
    <x v="1"/>
    <s v="OFF-FA-10004854"/>
    <x v="1"/>
    <s v="Fasteners"/>
    <x v="268"/>
    <n v="45.92"/>
    <n v="4"/>
    <n v="0"/>
    <n v="21.5824"/>
    <n v="0"/>
  </r>
  <r>
    <n v="2961"/>
    <s v="CA-2014-143665"/>
    <x v="3"/>
    <x v="466"/>
    <d v="2014-05-02T00:00:00"/>
    <x v="1"/>
    <s v="PO-19180"/>
    <x v="178"/>
    <s v="Home Office"/>
    <s v="United States"/>
    <s v="Seattle"/>
    <x v="4"/>
    <n v="98115"/>
    <x v="1"/>
    <s v="OFF-PA-10003673"/>
    <x v="1"/>
    <s v="Paper"/>
    <x v="971"/>
    <n v="20.34"/>
    <n v="3"/>
    <n v="0"/>
    <n v="9.3563999999999989"/>
    <n v="1"/>
  </r>
  <r>
    <n v="2962"/>
    <s v="CA-2014-143665"/>
    <x v="3"/>
    <x v="466"/>
    <d v="2014-05-02T00:00:00"/>
    <x v="1"/>
    <s v="PO-19180"/>
    <x v="178"/>
    <s v="Home Office"/>
    <s v="United States"/>
    <s v="Seattle"/>
    <x v="4"/>
    <n v="98115"/>
    <x v="1"/>
    <s v="OFF-LA-10002034"/>
    <x v="1"/>
    <s v="Labels"/>
    <x v="1102"/>
    <n v="39.28"/>
    <n v="8"/>
    <n v="0"/>
    <n v="19.247199999999999"/>
    <n v="0"/>
  </r>
  <r>
    <n v="2963"/>
    <s v="CA-2014-137428"/>
    <x v="3"/>
    <x v="819"/>
    <d v="2014-12-22T00:00:00"/>
    <x v="0"/>
    <s v="AY-10555"/>
    <x v="672"/>
    <s v="Corporate"/>
    <s v="United States"/>
    <s v="Oceanside"/>
    <x v="1"/>
    <n v="92054"/>
    <x v="1"/>
    <s v="FUR-CH-10002774"/>
    <x v="0"/>
    <s v="Chairs"/>
    <x v="23"/>
    <n v="81.567999999999998"/>
    <n v="2"/>
    <n v="0.2"/>
    <n v="9.1763999999999974"/>
    <n v="1"/>
  </r>
  <r>
    <n v="2964"/>
    <s v="CA-2014-137428"/>
    <x v="3"/>
    <x v="819"/>
    <d v="2014-12-22T00:00:00"/>
    <x v="0"/>
    <s v="AY-10555"/>
    <x v="672"/>
    <s v="Corporate"/>
    <s v="United States"/>
    <s v="Oceanside"/>
    <x v="1"/>
    <n v="92054"/>
    <x v="1"/>
    <s v="FUR-CH-10003817"/>
    <x v="0"/>
    <s v="Chairs"/>
    <x v="162"/>
    <n v="97.184000000000012"/>
    <n v="2"/>
    <n v="0.2"/>
    <n v="6.0740000000000016"/>
    <n v="0"/>
  </r>
  <r>
    <n v="2965"/>
    <s v="CA-2014-137428"/>
    <x v="3"/>
    <x v="819"/>
    <d v="2014-12-22T00:00:00"/>
    <x v="0"/>
    <s v="AY-10555"/>
    <x v="672"/>
    <s v="Corporate"/>
    <s v="United States"/>
    <s v="Oceanside"/>
    <x v="1"/>
    <n v="92054"/>
    <x v="1"/>
    <s v="OFF-BI-10002949"/>
    <x v="1"/>
    <s v="Binders"/>
    <x v="520"/>
    <n v="24.320000000000004"/>
    <n v="5"/>
    <n v="0.2"/>
    <n v="8.2079999999999984"/>
    <n v="0"/>
  </r>
  <r>
    <n v="2966"/>
    <s v="CA-2014-137428"/>
    <x v="3"/>
    <x v="819"/>
    <d v="2014-12-22T00:00:00"/>
    <x v="0"/>
    <s v="AY-10555"/>
    <x v="672"/>
    <s v="Corporate"/>
    <s v="United States"/>
    <s v="Oceanside"/>
    <x v="1"/>
    <n v="92054"/>
    <x v="1"/>
    <s v="FUR-FU-10002445"/>
    <x v="0"/>
    <s v="Furnishings"/>
    <x v="1439"/>
    <n v="18.96"/>
    <n v="2"/>
    <n v="0"/>
    <n v="7.5840000000000014"/>
    <n v="0"/>
  </r>
  <r>
    <n v="2967"/>
    <s v="CA-2011-162866"/>
    <x v="2"/>
    <x v="422"/>
    <d v="2011-12-31T00:00:00"/>
    <x v="1"/>
    <s v="Co-12640"/>
    <x v="476"/>
    <s v="Consumer"/>
    <s v="United States"/>
    <s v="Skokie"/>
    <x v="10"/>
    <n v="60076"/>
    <x v="2"/>
    <s v="FUR-FU-10001473"/>
    <x v="0"/>
    <s v="Furnishings"/>
    <x v="984"/>
    <n v="32.952000000000005"/>
    <n v="6"/>
    <n v="0.6"/>
    <n v="-19.771199999999997"/>
    <n v="1"/>
  </r>
  <r>
    <n v="2968"/>
    <s v="CA-2011-162866"/>
    <x v="2"/>
    <x v="422"/>
    <d v="2011-12-31T00:00:00"/>
    <x v="1"/>
    <s v="Co-12640"/>
    <x v="476"/>
    <s v="Consumer"/>
    <s v="United States"/>
    <s v="Skokie"/>
    <x v="10"/>
    <n v="60076"/>
    <x v="2"/>
    <s v="OFF-ST-10002562"/>
    <x v="1"/>
    <s v="Storage"/>
    <x v="33"/>
    <n v="30.016000000000005"/>
    <n v="4"/>
    <n v="0.2"/>
    <n v="3.0015999999999998"/>
    <n v="0"/>
  </r>
  <r>
    <n v="2969"/>
    <s v="CA-2014-167941"/>
    <x v="3"/>
    <x v="44"/>
    <d v="2014-11-10T00:00:00"/>
    <x v="0"/>
    <s v="JF-15565"/>
    <x v="535"/>
    <s v="Consumer"/>
    <s v="United States"/>
    <s v="Fayetteville"/>
    <x v="3"/>
    <n v="28314"/>
    <x v="0"/>
    <s v="OFF-AP-10002118"/>
    <x v="1"/>
    <s v="Appliances"/>
    <x v="77"/>
    <n v="499.58400000000006"/>
    <n v="3"/>
    <n v="0.2"/>
    <n v="43.713600000000014"/>
    <n v="1"/>
  </r>
  <r>
    <n v="2970"/>
    <s v="CA-2014-167941"/>
    <x v="3"/>
    <x v="44"/>
    <d v="2014-11-10T00:00:00"/>
    <x v="0"/>
    <s v="JF-15565"/>
    <x v="535"/>
    <s v="Consumer"/>
    <s v="United States"/>
    <s v="Fayetteville"/>
    <x v="3"/>
    <n v="28314"/>
    <x v="0"/>
    <s v="OFF-PA-10001800"/>
    <x v="1"/>
    <s v="Paper"/>
    <x v="580"/>
    <n v="31.104000000000006"/>
    <n v="6"/>
    <n v="0.2"/>
    <n v="10.8864"/>
    <n v="0"/>
  </r>
  <r>
    <n v="2971"/>
    <s v="CA-2014-167941"/>
    <x v="3"/>
    <x v="44"/>
    <d v="2014-11-10T00:00:00"/>
    <x v="0"/>
    <s v="JF-15565"/>
    <x v="535"/>
    <s v="Consumer"/>
    <s v="United States"/>
    <s v="Fayetteville"/>
    <x v="3"/>
    <n v="28314"/>
    <x v="0"/>
    <s v="OFF-BI-10002827"/>
    <x v="1"/>
    <s v="Binders"/>
    <x v="549"/>
    <n v="13.272000000000002"/>
    <n v="8"/>
    <n v="0.7"/>
    <n v="-10.617599999999999"/>
    <n v="0"/>
  </r>
  <r>
    <n v="2972"/>
    <s v="CA-2014-167941"/>
    <x v="3"/>
    <x v="44"/>
    <d v="2014-11-10T00:00:00"/>
    <x v="0"/>
    <s v="JF-15565"/>
    <x v="535"/>
    <s v="Consumer"/>
    <s v="United States"/>
    <s v="Fayetteville"/>
    <x v="3"/>
    <n v="28314"/>
    <x v="0"/>
    <s v="FUR-FU-10004671"/>
    <x v="0"/>
    <s v="Furnishings"/>
    <x v="1357"/>
    <n v="28.272000000000006"/>
    <n v="2"/>
    <n v="0.2"/>
    <n v="6.3612000000000002"/>
    <n v="0"/>
  </r>
  <r>
    <n v="2973"/>
    <s v="CA-2014-167941"/>
    <x v="3"/>
    <x v="44"/>
    <d v="2014-11-10T00:00:00"/>
    <x v="0"/>
    <s v="JF-15565"/>
    <x v="535"/>
    <s v="Consumer"/>
    <s v="United States"/>
    <s v="Fayetteville"/>
    <x v="3"/>
    <n v="28314"/>
    <x v="0"/>
    <s v="OFF-ST-10000736"/>
    <x v="1"/>
    <s v="Storage"/>
    <x v="455"/>
    <n v="259.13600000000002"/>
    <n v="4"/>
    <n v="0.2"/>
    <n v="-51.827200000000019"/>
    <n v="0"/>
  </r>
  <r>
    <n v="2974"/>
    <s v="CA-2014-111808"/>
    <x v="3"/>
    <x v="819"/>
    <d v="2014-12-21T00:00:00"/>
    <x v="1"/>
    <s v="AR-10510"/>
    <x v="239"/>
    <s v="Consumer"/>
    <s v="United States"/>
    <s v="Tulsa"/>
    <x v="26"/>
    <n v="74133"/>
    <x v="2"/>
    <s v="OFF-BI-10004656"/>
    <x v="1"/>
    <s v="Binders"/>
    <x v="855"/>
    <n v="10.8"/>
    <n v="5"/>
    <n v="0"/>
    <n v="5.1839999999999993"/>
    <n v="1"/>
  </r>
  <r>
    <n v="2975"/>
    <s v="CA-2012-137512"/>
    <x v="1"/>
    <x v="820"/>
    <d v="2012-05-12T00:00:00"/>
    <x v="1"/>
    <s v="AG-10675"/>
    <x v="165"/>
    <s v="Consumer"/>
    <s v="United States"/>
    <s v="Allen"/>
    <x v="5"/>
    <n v="75002"/>
    <x v="2"/>
    <s v="FUR-TA-10001095"/>
    <x v="0"/>
    <s v="Tables"/>
    <x v="611"/>
    <n v="244.00599999999997"/>
    <n v="2"/>
    <n v="0.3"/>
    <n v="-31.372200000000007"/>
    <n v="1"/>
  </r>
  <r>
    <n v="2976"/>
    <s v="CA-2012-137512"/>
    <x v="1"/>
    <x v="820"/>
    <d v="2012-05-12T00:00:00"/>
    <x v="1"/>
    <s v="AG-10675"/>
    <x v="165"/>
    <s v="Consumer"/>
    <s v="United States"/>
    <s v="Allen"/>
    <x v="5"/>
    <n v="75002"/>
    <x v="2"/>
    <s v="OFF-PA-10000213"/>
    <x v="1"/>
    <s v="Paper"/>
    <x v="1440"/>
    <n v="15.936000000000002"/>
    <n v="4"/>
    <n v="0.2"/>
    <n v="5.378400000000001"/>
    <n v="0"/>
  </r>
  <r>
    <n v="2977"/>
    <s v="CA-2014-139773"/>
    <x v="3"/>
    <x v="769"/>
    <d v="2014-12-05T00:00:00"/>
    <x v="3"/>
    <s v="DV-13045"/>
    <x v="1"/>
    <s v="Corporate"/>
    <s v="United States"/>
    <s v="Philadelphia"/>
    <x v="9"/>
    <n v="19143"/>
    <x v="3"/>
    <s v="FUR-CH-10001797"/>
    <x v="0"/>
    <s v="Chairs"/>
    <x v="1441"/>
    <n v="188.55199999999996"/>
    <n v="7"/>
    <n v="0.3"/>
    <n v="-2.693600000000032"/>
    <n v="1"/>
  </r>
  <r>
    <n v="2978"/>
    <s v="CA-2014-134607"/>
    <x v="3"/>
    <x v="621"/>
    <d v="2014-10-09T00:00:00"/>
    <x v="0"/>
    <s v="HL-15040"/>
    <x v="332"/>
    <s v="Consumer"/>
    <s v="United States"/>
    <s v="Rochester"/>
    <x v="15"/>
    <n v="14609"/>
    <x v="3"/>
    <s v="OFF-ST-10002214"/>
    <x v="1"/>
    <s v="Storage"/>
    <x v="994"/>
    <n v="22.58"/>
    <n v="2"/>
    <n v="0"/>
    <n v="5.8707999999999991"/>
    <n v="1"/>
  </r>
  <r>
    <n v="2979"/>
    <s v="CA-2011-109232"/>
    <x v="2"/>
    <x v="286"/>
    <d v="2011-01-17T00:00:00"/>
    <x v="0"/>
    <s v="ND-18370"/>
    <x v="444"/>
    <s v="Consumer"/>
    <s v="United States"/>
    <s v="Mount Pleasant"/>
    <x v="20"/>
    <n v="29464"/>
    <x v="0"/>
    <s v="FUR-CH-10000422"/>
    <x v="0"/>
    <s v="Chairs"/>
    <x v="1432"/>
    <n v="545.93999999999994"/>
    <n v="6"/>
    <n v="0"/>
    <n v="87.350400000000036"/>
    <n v="1"/>
  </r>
  <r>
    <n v="2980"/>
    <s v="CA-2012-139850"/>
    <x v="1"/>
    <x v="821"/>
    <d v="2012-06-17T00:00:00"/>
    <x v="1"/>
    <s v="GB-14575"/>
    <x v="673"/>
    <s v="Consumer"/>
    <s v="United States"/>
    <s v="Philadelphia"/>
    <x v="9"/>
    <n v="19134"/>
    <x v="3"/>
    <s v="OFF-PA-10003848"/>
    <x v="1"/>
    <s v="Paper"/>
    <x v="1442"/>
    <n v="20.736000000000004"/>
    <n v="4"/>
    <n v="0.2"/>
    <n v="7.2576000000000001"/>
    <n v="1"/>
  </r>
  <r>
    <n v="2981"/>
    <s v="CA-2012-139850"/>
    <x v="1"/>
    <x v="821"/>
    <d v="2012-06-17T00:00:00"/>
    <x v="1"/>
    <s v="GB-14575"/>
    <x v="673"/>
    <s v="Consumer"/>
    <s v="United States"/>
    <s v="Philadelphia"/>
    <x v="9"/>
    <n v="19134"/>
    <x v="3"/>
    <s v="FUR-FU-10003623"/>
    <x v="0"/>
    <s v="Furnishings"/>
    <x v="1226"/>
    <n v="43.295999999999999"/>
    <n v="2"/>
    <n v="0.2"/>
    <n v="4.3295999999999975"/>
    <n v="0"/>
  </r>
  <r>
    <n v="2982"/>
    <s v="CA-2011-131310"/>
    <x v="2"/>
    <x v="136"/>
    <d v="2011-07-18T00:00:00"/>
    <x v="1"/>
    <s v="CL-12565"/>
    <x v="52"/>
    <s v="Consumer"/>
    <s v="United States"/>
    <s v="Seattle"/>
    <x v="4"/>
    <n v="98115"/>
    <x v="1"/>
    <s v="FUR-CH-10001797"/>
    <x v="0"/>
    <s v="Chairs"/>
    <x v="1441"/>
    <n v="123.136"/>
    <n v="4"/>
    <n v="0.2"/>
    <n v="13.852799999999981"/>
    <n v="1"/>
  </r>
  <r>
    <n v="2983"/>
    <s v="CA-2011-131310"/>
    <x v="2"/>
    <x v="136"/>
    <d v="2011-07-18T00:00:00"/>
    <x v="1"/>
    <s v="CL-12565"/>
    <x v="52"/>
    <s v="Consumer"/>
    <s v="United States"/>
    <s v="Seattle"/>
    <x v="4"/>
    <n v="98115"/>
    <x v="1"/>
    <s v="OFF-BI-10003094"/>
    <x v="1"/>
    <s v="Binders"/>
    <x v="647"/>
    <n v="11.264000000000001"/>
    <n v="4"/>
    <n v="0.2"/>
    <n v="3.8015999999999992"/>
    <n v="0"/>
  </r>
  <r>
    <n v="2984"/>
    <s v="US-2011-112872"/>
    <x v="2"/>
    <x v="776"/>
    <d v="2011-12-11T00:00:00"/>
    <x v="0"/>
    <s v="RC-19960"/>
    <x v="53"/>
    <s v="Consumer"/>
    <s v="United States"/>
    <s v="Springfield"/>
    <x v="21"/>
    <n v="97477"/>
    <x v="1"/>
    <s v="OFF-ST-10002205"/>
    <x v="1"/>
    <s v="Storage"/>
    <x v="326"/>
    <n v="53.424000000000007"/>
    <n v="3"/>
    <n v="0.2"/>
    <n v="4.6746000000000016"/>
    <n v="1"/>
  </r>
  <r>
    <n v="2985"/>
    <s v="US-2011-112872"/>
    <x v="2"/>
    <x v="776"/>
    <d v="2011-12-11T00:00:00"/>
    <x v="0"/>
    <s v="RC-19960"/>
    <x v="53"/>
    <s v="Consumer"/>
    <s v="United States"/>
    <s v="Springfield"/>
    <x v="21"/>
    <n v="97477"/>
    <x v="1"/>
    <s v="FUR-TA-10003238"/>
    <x v="0"/>
    <s v="Tables"/>
    <x v="1233"/>
    <n v="275.49"/>
    <n v="1"/>
    <n v="0.5"/>
    <n v="-170.80380000000002"/>
    <n v="0"/>
  </r>
  <r>
    <n v="2986"/>
    <s v="CA-2013-139269"/>
    <x v="0"/>
    <x v="822"/>
    <d v="2013-05-31T00:00:00"/>
    <x v="1"/>
    <s v="JB-16045"/>
    <x v="674"/>
    <s v="Home Office"/>
    <s v="United States"/>
    <s v="Columbus"/>
    <x v="32"/>
    <n v="31907"/>
    <x v="0"/>
    <s v="FUR-FU-10000755"/>
    <x v="0"/>
    <s v="Furnishings"/>
    <x v="1443"/>
    <n v="24.96"/>
    <n v="4"/>
    <n v="0"/>
    <n v="6.240000000000002"/>
    <n v="1"/>
  </r>
  <r>
    <n v="2987"/>
    <s v="CA-2013-139269"/>
    <x v="0"/>
    <x v="822"/>
    <d v="2013-05-31T00:00:00"/>
    <x v="1"/>
    <s v="JB-16045"/>
    <x v="674"/>
    <s v="Home Office"/>
    <s v="United States"/>
    <s v="Columbus"/>
    <x v="32"/>
    <n v="31907"/>
    <x v="0"/>
    <s v="OFF-PA-10002893"/>
    <x v="1"/>
    <s v="Paper"/>
    <x v="359"/>
    <n v="19.36"/>
    <n v="2"/>
    <n v="0"/>
    <n v="9.2927999999999997"/>
    <n v="0"/>
  </r>
  <r>
    <n v="2988"/>
    <s v="CA-2013-139269"/>
    <x v="0"/>
    <x v="822"/>
    <d v="2013-05-31T00:00:00"/>
    <x v="1"/>
    <s v="JB-16045"/>
    <x v="674"/>
    <s v="Home Office"/>
    <s v="United States"/>
    <s v="Columbus"/>
    <x v="32"/>
    <n v="31907"/>
    <x v="0"/>
    <s v="OFF-ST-10000689"/>
    <x v="1"/>
    <s v="Storage"/>
    <x v="421"/>
    <n v="1267.6499999999999"/>
    <n v="9"/>
    <n v="0"/>
    <n v="152.11799999999999"/>
    <n v="0"/>
  </r>
  <r>
    <n v="2989"/>
    <s v="CA-2013-139010"/>
    <x v="0"/>
    <x v="823"/>
    <d v="2013-02-26T00:00:00"/>
    <x v="0"/>
    <s v="MC-17635"/>
    <x v="637"/>
    <s v="Corporate"/>
    <s v="United States"/>
    <s v="Los Angeles"/>
    <x v="1"/>
    <n v="90032"/>
    <x v="1"/>
    <s v="TEC-AC-10004227"/>
    <x v="2"/>
    <s v="Accessories"/>
    <x v="1400"/>
    <n v="12.99"/>
    <n v="1"/>
    <n v="0"/>
    <n v="0.77939999999999898"/>
    <n v="1"/>
  </r>
  <r>
    <n v="2990"/>
    <s v="CA-2013-139010"/>
    <x v="0"/>
    <x v="823"/>
    <d v="2013-02-26T00:00:00"/>
    <x v="0"/>
    <s v="MC-17635"/>
    <x v="637"/>
    <s v="Corporate"/>
    <s v="United States"/>
    <s v="Los Angeles"/>
    <x v="1"/>
    <n v="90032"/>
    <x v="1"/>
    <s v="OFF-BI-10000174"/>
    <x v="1"/>
    <s v="Binders"/>
    <x v="1435"/>
    <n v="18.559999999999999"/>
    <n v="4"/>
    <n v="0.2"/>
    <n v="6.4959999999999996"/>
    <n v="0"/>
  </r>
  <r>
    <n v="2991"/>
    <s v="CA-2013-139010"/>
    <x v="0"/>
    <x v="823"/>
    <d v="2013-02-26T00:00:00"/>
    <x v="0"/>
    <s v="MC-17635"/>
    <x v="637"/>
    <s v="Corporate"/>
    <s v="United States"/>
    <s v="Los Angeles"/>
    <x v="1"/>
    <n v="90032"/>
    <x v="1"/>
    <s v="OFF-ST-10001809"/>
    <x v="1"/>
    <s v="Storage"/>
    <x v="430"/>
    <n v="449.15"/>
    <n v="5"/>
    <n v="0"/>
    <n v="8.9829999999999899"/>
    <n v="0"/>
  </r>
  <r>
    <n v="2992"/>
    <s v="CA-2013-139010"/>
    <x v="0"/>
    <x v="823"/>
    <d v="2013-02-26T00:00:00"/>
    <x v="0"/>
    <s v="MC-17635"/>
    <x v="637"/>
    <s v="Corporate"/>
    <s v="United States"/>
    <s v="Los Angeles"/>
    <x v="1"/>
    <n v="90032"/>
    <x v="1"/>
    <s v="OFF-BI-10002309"/>
    <x v="1"/>
    <s v="Binders"/>
    <x v="78"/>
    <n v="31.248000000000005"/>
    <n v="7"/>
    <n v="0.2"/>
    <n v="10.936799999999998"/>
    <n v="0"/>
  </r>
  <r>
    <n v="2993"/>
    <s v="CA-2013-134376"/>
    <x v="0"/>
    <x v="824"/>
    <d v="2013-10-07T00:00:00"/>
    <x v="1"/>
    <s v="TT-21265"/>
    <x v="640"/>
    <s v="Corporate"/>
    <s v="United States"/>
    <s v="New York City"/>
    <x v="15"/>
    <n v="10024"/>
    <x v="3"/>
    <s v="OFF-AP-10004532"/>
    <x v="1"/>
    <s v="Appliances"/>
    <x v="559"/>
    <n v="61.44"/>
    <n v="3"/>
    <n v="0"/>
    <n v="16.588799999999999"/>
    <n v="1"/>
  </r>
  <r>
    <n v="2994"/>
    <s v="CA-2014-147291"/>
    <x v="3"/>
    <x v="825"/>
    <d v="2014-03-18T00:00:00"/>
    <x v="1"/>
    <s v="MJ-17740"/>
    <x v="77"/>
    <s v="Consumer"/>
    <s v="United States"/>
    <s v="Detroit"/>
    <x v="12"/>
    <n v="48227"/>
    <x v="2"/>
    <s v="OFF-BI-10003091"/>
    <x v="1"/>
    <s v="Binders"/>
    <x v="1165"/>
    <n v="895.92"/>
    <n v="4"/>
    <n v="0"/>
    <n v="421.08239999999995"/>
    <n v="1"/>
  </r>
  <r>
    <n v="2995"/>
    <s v="CA-2013-112893"/>
    <x v="0"/>
    <x v="369"/>
    <d v="2013-09-14T00:00:00"/>
    <x v="0"/>
    <s v="AT-10735"/>
    <x v="247"/>
    <s v="Consumer"/>
    <s v="United States"/>
    <s v="Stockton"/>
    <x v="1"/>
    <n v="95207"/>
    <x v="1"/>
    <s v="OFF-BI-10004654"/>
    <x v="1"/>
    <s v="Binders"/>
    <x v="1444"/>
    <n v="55.360000000000007"/>
    <n v="4"/>
    <n v="0.2"/>
    <n v="18.683999999999997"/>
    <n v="1"/>
  </r>
  <r>
    <n v="2996"/>
    <s v="US-2011-150532"/>
    <x v="2"/>
    <x v="686"/>
    <d v="2011-07-21T00:00:00"/>
    <x v="1"/>
    <s v="PB-19150"/>
    <x v="171"/>
    <s v="Consumer"/>
    <s v="United States"/>
    <s v="Phoenix"/>
    <x v="16"/>
    <n v="85023"/>
    <x v="1"/>
    <s v="OFF-ST-10000760"/>
    <x v="1"/>
    <s v="Storage"/>
    <x v="4"/>
    <n v="55.92"/>
    <n v="5"/>
    <n v="0.2"/>
    <n v="6.2910000000000004"/>
    <n v="1"/>
  </r>
  <r>
    <n v="2997"/>
    <s v="CA-2011-138317"/>
    <x v="2"/>
    <x v="261"/>
    <d v="2011-06-25T00:00:00"/>
    <x v="1"/>
    <s v="NW-18400"/>
    <x v="508"/>
    <s v="Consumer"/>
    <s v="United States"/>
    <s v="Philadelphia"/>
    <x v="9"/>
    <n v="19120"/>
    <x v="3"/>
    <s v="OFF-EN-10001539"/>
    <x v="1"/>
    <s v="Envelopes"/>
    <x v="33"/>
    <n v="24.896000000000001"/>
    <n v="4"/>
    <n v="0.2"/>
    <n v="8.4024000000000001"/>
    <n v="1"/>
  </r>
  <r>
    <n v="2998"/>
    <s v="CA-2011-138317"/>
    <x v="2"/>
    <x v="261"/>
    <d v="2011-06-25T00:00:00"/>
    <x v="1"/>
    <s v="NW-18400"/>
    <x v="508"/>
    <s v="Consumer"/>
    <s v="United States"/>
    <s v="Philadelphia"/>
    <x v="9"/>
    <n v="19120"/>
    <x v="3"/>
    <s v="FUR-FU-10000550"/>
    <x v="0"/>
    <s v="Furnishings"/>
    <x v="1445"/>
    <n v="3.9840000000000004"/>
    <n v="1"/>
    <n v="0.2"/>
    <n v="0.64739999999999964"/>
    <n v="0"/>
  </r>
  <r>
    <n v="2999"/>
    <s v="CA-2011-138317"/>
    <x v="2"/>
    <x v="261"/>
    <d v="2011-06-25T00:00:00"/>
    <x v="1"/>
    <s v="NW-18400"/>
    <x v="508"/>
    <s v="Consumer"/>
    <s v="United States"/>
    <s v="Philadelphia"/>
    <x v="9"/>
    <n v="19120"/>
    <x v="3"/>
    <s v="TEC-AC-10003628"/>
    <x v="2"/>
    <s v="Accessories"/>
    <x v="244"/>
    <n v="95.968000000000004"/>
    <n v="4"/>
    <n v="0.2"/>
    <n v="28.790400000000009"/>
    <n v="0"/>
  </r>
  <r>
    <n v="3000"/>
    <s v="CA-2011-138317"/>
    <x v="2"/>
    <x v="261"/>
    <d v="2011-06-25T00:00:00"/>
    <x v="1"/>
    <s v="NW-18400"/>
    <x v="508"/>
    <s v="Consumer"/>
    <s v="United States"/>
    <s v="Philadelphia"/>
    <x v="9"/>
    <n v="19120"/>
    <x v="3"/>
    <s v="TEC-MA-10004521"/>
    <x v="2"/>
    <s v="Machines"/>
    <x v="1446"/>
    <n v="206.99100000000004"/>
    <n v="3"/>
    <n v="0.7"/>
    <n v="-172.49250000000001"/>
    <n v="0"/>
  </r>
  <r>
    <n v="3001"/>
    <s v="CA-2011-138317"/>
    <x v="2"/>
    <x v="261"/>
    <d v="2011-06-25T00:00:00"/>
    <x v="1"/>
    <s v="NW-18400"/>
    <x v="508"/>
    <s v="Consumer"/>
    <s v="United States"/>
    <s v="Philadelphia"/>
    <x v="9"/>
    <n v="19120"/>
    <x v="3"/>
    <s v="OFF-AP-10003860"/>
    <x v="1"/>
    <s v="Appliances"/>
    <x v="1089"/>
    <n v="44.416000000000004"/>
    <n v="2"/>
    <n v="0.2"/>
    <n v="3.8864000000000001"/>
    <n v="0"/>
  </r>
  <r>
    <n v="3002"/>
    <s v="CA-2011-138317"/>
    <x v="2"/>
    <x v="261"/>
    <d v="2011-06-25T00:00:00"/>
    <x v="1"/>
    <s v="NW-18400"/>
    <x v="508"/>
    <s v="Consumer"/>
    <s v="United States"/>
    <s v="Philadelphia"/>
    <x v="9"/>
    <n v="19120"/>
    <x v="3"/>
    <s v="OFF-BI-10000069"/>
    <x v="1"/>
    <s v="Binders"/>
    <x v="486"/>
    <n v="9.006000000000002"/>
    <n v="2"/>
    <n v="0.7"/>
    <n v="-7.2048000000000023"/>
    <n v="0"/>
  </r>
  <r>
    <n v="3003"/>
    <s v="CA-2012-130610"/>
    <x v="1"/>
    <x v="761"/>
    <d v="2012-07-10T00:00:00"/>
    <x v="1"/>
    <s v="VP-21730"/>
    <x v="163"/>
    <s v="Home Office"/>
    <s v="United States"/>
    <s v="Sterling Heights"/>
    <x v="12"/>
    <n v="48310"/>
    <x v="2"/>
    <s v="OFF-BI-10003655"/>
    <x v="1"/>
    <s v="Binders"/>
    <x v="1447"/>
    <n v="19"/>
    <n v="5"/>
    <n v="0"/>
    <n v="8.93"/>
    <n v="1"/>
  </r>
  <r>
    <n v="3004"/>
    <s v="CA-2014-104381"/>
    <x v="3"/>
    <x v="819"/>
    <d v="2014-12-24T00:00:00"/>
    <x v="1"/>
    <s v="RD-19810"/>
    <x v="279"/>
    <s v="Home Office"/>
    <s v="United States"/>
    <s v="Rochester"/>
    <x v="15"/>
    <n v="14609"/>
    <x v="3"/>
    <s v="OFF-BI-10001628"/>
    <x v="1"/>
    <s v="Binders"/>
    <x v="1103"/>
    <n v="33.375999999999998"/>
    <n v="4"/>
    <n v="0.2"/>
    <n v="10.429999999999998"/>
    <n v="1"/>
  </r>
  <r>
    <n v="3005"/>
    <s v="CA-2013-131499"/>
    <x v="0"/>
    <x v="162"/>
    <d v="2013-09-11T00:00:00"/>
    <x v="2"/>
    <s v="MG-17875"/>
    <x v="675"/>
    <s v="Home Office"/>
    <s v="United States"/>
    <s v="New York City"/>
    <x v="15"/>
    <n v="10011"/>
    <x v="3"/>
    <s v="OFF-AP-10003779"/>
    <x v="1"/>
    <s v="Appliances"/>
    <x v="1448"/>
    <n v="207.48"/>
    <n v="1"/>
    <n v="0"/>
    <n v="62.243999999999971"/>
    <n v="1"/>
  </r>
  <r>
    <n v="3006"/>
    <s v="CA-2011-148761"/>
    <x v="2"/>
    <x v="826"/>
    <d v="2011-05-21T00:00:00"/>
    <x v="1"/>
    <s v="PA-19060"/>
    <x v="50"/>
    <s v="Home Office"/>
    <s v="United States"/>
    <s v="Eau Claire"/>
    <x v="6"/>
    <n v="54703"/>
    <x v="2"/>
    <s v="OFF-BI-10000666"/>
    <x v="1"/>
    <s v="Binders"/>
    <x v="980"/>
    <n v="91.679999999999993"/>
    <n v="3"/>
    <n v="0"/>
    <n v="45.839999999999996"/>
    <n v="1"/>
  </r>
  <r>
    <n v="3007"/>
    <s v="CA-2014-116519"/>
    <x v="3"/>
    <x v="119"/>
    <d v="2014-10-16T00:00:00"/>
    <x v="2"/>
    <s v="CR-12730"/>
    <x v="257"/>
    <s v="Consumer"/>
    <s v="United States"/>
    <s v="New York City"/>
    <x v="15"/>
    <n v="10009"/>
    <x v="3"/>
    <s v="OFF-AP-10000828"/>
    <x v="1"/>
    <s v="Appliances"/>
    <x v="1087"/>
    <n v="904.9"/>
    <n v="5"/>
    <n v="0"/>
    <n v="253.37199999999996"/>
    <n v="1"/>
  </r>
  <r>
    <n v="3008"/>
    <s v="CA-2011-130729"/>
    <x v="2"/>
    <x v="745"/>
    <d v="2011-10-29T00:00:00"/>
    <x v="1"/>
    <s v="AA-10375"/>
    <x v="211"/>
    <s v="Consumer"/>
    <s v="United States"/>
    <s v="Rancho Cucamonga"/>
    <x v="1"/>
    <n v="91730"/>
    <x v="1"/>
    <s v="OFF-BI-10002706"/>
    <x v="1"/>
    <s v="Binders"/>
    <x v="273"/>
    <n v="34.271999999999998"/>
    <n v="3"/>
    <n v="0.2"/>
    <n v="11.138399999999999"/>
    <n v="1"/>
  </r>
  <r>
    <n v="3009"/>
    <s v="CA-2013-124772"/>
    <x v="0"/>
    <x v="5"/>
    <d v="2013-12-07T00:00:00"/>
    <x v="2"/>
    <s v="JG-15160"/>
    <x v="506"/>
    <s v="Consumer"/>
    <s v="United States"/>
    <s v="Murray"/>
    <x v="0"/>
    <n v="42071"/>
    <x v="0"/>
    <s v="FUR-FU-10004748"/>
    <x v="0"/>
    <s v="Furnishings"/>
    <x v="1243"/>
    <n v="191.82"/>
    <n v="3"/>
    <n v="0"/>
    <n v="74.809799999999996"/>
    <n v="1"/>
  </r>
  <r>
    <n v="3010"/>
    <s v="CA-2013-115525"/>
    <x v="0"/>
    <x v="197"/>
    <d v="2013-07-30T00:00:00"/>
    <x v="1"/>
    <s v="RR-19525"/>
    <x v="645"/>
    <s v="Corporate"/>
    <s v="United States"/>
    <s v="Toledo"/>
    <x v="24"/>
    <n v="43615"/>
    <x v="3"/>
    <s v="OFF-AP-10000026"/>
    <x v="1"/>
    <s v="Appliances"/>
    <x v="1282"/>
    <n v="243.88000000000002"/>
    <n v="5"/>
    <n v="0.2"/>
    <n v="27.43649999999996"/>
    <n v="1"/>
  </r>
  <r>
    <n v="3011"/>
    <s v="CA-2014-134845"/>
    <x v="3"/>
    <x v="827"/>
    <d v="2014-04-24T00:00:00"/>
    <x v="1"/>
    <s v="SR-20425"/>
    <x v="676"/>
    <s v="Home Office"/>
    <s v="United States"/>
    <s v="Louisville"/>
    <x v="22"/>
    <n v="80027"/>
    <x v="1"/>
    <s v="OFF-BI-10000773"/>
    <x v="1"/>
    <s v="Binders"/>
    <x v="381"/>
    <n v="12.030000000000001"/>
    <n v="5"/>
    <n v="0.7"/>
    <n v="-9.222999999999999"/>
    <n v="1"/>
  </r>
  <r>
    <n v="3012"/>
    <s v="CA-2014-134845"/>
    <x v="3"/>
    <x v="827"/>
    <d v="2014-04-24T00:00:00"/>
    <x v="1"/>
    <s v="SR-20425"/>
    <x v="676"/>
    <s v="Home Office"/>
    <s v="United States"/>
    <s v="Louisville"/>
    <x v="22"/>
    <n v="80027"/>
    <x v="1"/>
    <s v="TEC-MA-10000822"/>
    <x v="2"/>
    <s v="Machines"/>
    <x v="154"/>
    <n v="2549.9850000000006"/>
    <n v="5"/>
    <n v="0.7"/>
    <n v="-3399.9800000000009"/>
    <n v="0"/>
  </r>
  <r>
    <n v="3013"/>
    <s v="CA-2014-134845"/>
    <x v="3"/>
    <x v="827"/>
    <d v="2014-04-24T00:00:00"/>
    <x v="1"/>
    <s v="SR-20425"/>
    <x v="676"/>
    <s v="Home Office"/>
    <s v="United States"/>
    <s v="Louisville"/>
    <x v="22"/>
    <n v="80027"/>
    <x v="1"/>
    <s v="OFF-BI-10001543"/>
    <x v="1"/>
    <s v="Binders"/>
    <x v="375"/>
    <n v="21.594000000000005"/>
    <n v="2"/>
    <n v="0.7"/>
    <n v="-15.835599999999999"/>
    <n v="0"/>
  </r>
  <r>
    <n v="3014"/>
    <s v="CA-2014-134845"/>
    <x v="3"/>
    <x v="827"/>
    <d v="2014-04-24T00:00:00"/>
    <x v="1"/>
    <s v="SR-20425"/>
    <x v="676"/>
    <s v="Home Office"/>
    <s v="United States"/>
    <s v="Louisville"/>
    <x v="22"/>
    <n v="80027"/>
    <x v="1"/>
    <s v="OFF-BI-10003355"/>
    <x v="1"/>
    <s v="Binders"/>
    <x v="586"/>
    <n v="8.9640000000000022"/>
    <n v="6"/>
    <n v="0.7"/>
    <n v="-6.573599999999999"/>
    <n v="0"/>
  </r>
  <r>
    <n v="3015"/>
    <s v="CA-2014-134845"/>
    <x v="3"/>
    <x v="827"/>
    <d v="2014-04-24T00:00:00"/>
    <x v="1"/>
    <s v="SR-20425"/>
    <x v="676"/>
    <s v="Home Office"/>
    <s v="United States"/>
    <s v="Louisville"/>
    <x v="22"/>
    <n v="80027"/>
    <x v="1"/>
    <s v="OFF-PA-10002005"/>
    <x v="1"/>
    <s v="Paper"/>
    <x v="505"/>
    <n v="20.736000000000004"/>
    <n v="4"/>
    <n v="0.2"/>
    <n v="7.2576000000000001"/>
    <n v="0"/>
  </r>
  <r>
    <n v="3016"/>
    <s v="US-2012-138919"/>
    <x v="1"/>
    <x v="14"/>
    <d v="2012-09-21T00:00:00"/>
    <x v="1"/>
    <s v="LS-16975"/>
    <x v="60"/>
    <s v="Home Office"/>
    <s v="United States"/>
    <s v="New York City"/>
    <x v="15"/>
    <n v="10035"/>
    <x v="3"/>
    <s v="FUR-TA-10004154"/>
    <x v="0"/>
    <s v="Tables"/>
    <x v="730"/>
    <n v="344.22"/>
    <n v="2"/>
    <n v="0.4"/>
    <n v="-103.26600000000002"/>
    <n v="1"/>
  </r>
  <r>
    <n v="3017"/>
    <s v="US-2013-160528"/>
    <x v="0"/>
    <x v="828"/>
    <d v="2013-08-31T00:00:00"/>
    <x v="1"/>
    <s v="MH-18115"/>
    <x v="414"/>
    <s v="Home Office"/>
    <s v="United States"/>
    <s v="Pharr"/>
    <x v="5"/>
    <n v="78577"/>
    <x v="2"/>
    <s v="OFF-ST-10002743"/>
    <x v="1"/>
    <s v="Storage"/>
    <x v="413"/>
    <n v="727.29600000000005"/>
    <n v="8"/>
    <n v="0.2"/>
    <n v="-172.73280000000005"/>
    <n v="1"/>
  </r>
  <r>
    <n v="3018"/>
    <s v="US-2013-160528"/>
    <x v="0"/>
    <x v="828"/>
    <d v="2013-08-31T00:00:00"/>
    <x v="1"/>
    <s v="MH-18115"/>
    <x v="414"/>
    <s v="Home Office"/>
    <s v="United States"/>
    <s v="Pharr"/>
    <x v="5"/>
    <n v="78577"/>
    <x v="2"/>
    <s v="FUR-FU-10004973"/>
    <x v="0"/>
    <s v="Furnishings"/>
    <x v="1134"/>
    <n v="22.608000000000001"/>
    <n v="3"/>
    <n v="0.6"/>
    <n v="-10.173599999999997"/>
    <n v="0"/>
  </r>
  <r>
    <n v="3019"/>
    <s v="US-2013-160528"/>
    <x v="0"/>
    <x v="828"/>
    <d v="2013-08-31T00:00:00"/>
    <x v="1"/>
    <s v="MH-18115"/>
    <x v="414"/>
    <s v="Home Office"/>
    <s v="United States"/>
    <s v="Pharr"/>
    <x v="5"/>
    <n v="78577"/>
    <x v="2"/>
    <s v="TEC-AC-10002842"/>
    <x v="2"/>
    <s v="Accessories"/>
    <x v="1176"/>
    <n v="666.4"/>
    <n v="7"/>
    <n v="0.2"/>
    <n v="-33.319999999999965"/>
    <n v="0"/>
  </r>
  <r>
    <n v="3020"/>
    <s v="CA-2012-123568"/>
    <x v="1"/>
    <x v="627"/>
    <d v="2012-11-14T00:00:00"/>
    <x v="1"/>
    <s v="SC-20095"/>
    <x v="183"/>
    <s v="Consumer"/>
    <s v="United States"/>
    <s v="West Jordan"/>
    <x v="7"/>
    <n v="84084"/>
    <x v="1"/>
    <s v="OFF-FA-10002701"/>
    <x v="1"/>
    <s v="Fasteners"/>
    <x v="1449"/>
    <n v="5.04"/>
    <n v="3"/>
    <n v="0"/>
    <n v="0.20159999999999978"/>
    <n v="1"/>
  </r>
  <r>
    <n v="3021"/>
    <s v="CA-2012-123568"/>
    <x v="1"/>
    <x v="627"/>
    <d v="2012-11-14T00:00:00"/>
    <x v="1"/>
    <s v="SC-20095"/>
    <x v="183"/>
    <s v="Consumer"/>
    <s v="United States"/>
    <s v="West Jordan"/>
    <x v="7"/>
    <n v="84084"/>
    <x v="1"/>
    <s v="OFF-PA-10001125"/>
    <x v="1"/>
    <s v="Paper"/>
    <x v="1012"/>
    <n v="92.94"/>
    <n v="3"/>
    <n v="0"/>
    <n v="41.822999999999993"/>
    <n v="0"/>
  </r>
  <r>
    <n v="3022"/>
    <s v="CA-2012-123568"/>
    <x v="1"/>
    <x v="627"/>
    <d v="2012-11-14T00:00:00"/>
    <x v="1"/>
    <s v="SC-20095"/>
    <x v="183"/>
    <s v="Consumer"/>
    <s v="United States"/>
    <s v="West Jordan"/>
    <x v="7"/>
    <n v="84084"/>
    <x v="1"/>
    <s v="FUR-FU-10004090"/>
    <x v="0"/>
    <s v="Furnishings"/>
    <x v="636"/>
    <n v="66.69"/>
    <n v="3"/>
    <n v="0"/>
    <n v="22.007699999999996"/>
    <n v="0"/>
  </r>
  <r>
    <n v="3023"/>
    <s v="CA-2012-123568"/>
    <x v="1"/>
    <x v="627"/>
    <d v="2012-11-14T00:00:00"/>
    <x v="1"/>
    <s v="SC-20095"/>
    <x v="183"/>
    <s v="Consumer"/>
    <s v="United States"/>
    <s v="West Jordan"/>
    <x v="7"/>
    <n v="84084"/>
    <x v="1"/>
    <s v="OFF-BI-10001510"/>
    <x v="1"/>
    <s v="Binders"/>
    <x v="702"/>
    <n v="91.68"/>
    <n v="5"/>
    <n v="0.2"/>
    <n v="28.65"/>
    <n v="0"/>
  </r>
  <r>
    <n v="3024"/>
    <s v="CA-2014-124674"/>
    <x v="3"/>
    <x v="701"/>
    <d v="2014-11-24T00:00:00"/>
    <x v="1"/>
    <s v="JB-16000"/>
    <x v="677"/>
    <s v="Consumer"/>
    <s v="United States"/>
    <s v="Brownsville"/>
    <x v="5"/>
    <n v="78521"/>
    <x v="2"/>
    <s v="FUR-BO-10002202"/>
    <x v="0"/>
    <s v="Bookcases"/>
    <x v="1251"/>
    <n v="327.73279999999994"/>
    <n v="2"/>
    <n v="0.32"/>
    <n v="-14.458800000000025"/>
    <n v="1"/>
  </r>
  <r>
    <n v="3025"/>
    <s v="CA-2012-164441"/>
    <x v="1"/>
    <x v="627"/>
    <d v="2012-11-13T00:00:00"/>
    <x v="1"/>
    <s v="AC-10450"/>
    <x v="549"/>
    <s v="Consumer"/>
    <s v="United States"/>
    <s v="New York City"/>
    <x v="15"/>
    <n v="10011"/>
    <x v="3"/>
    <s v="OFF-BI-10001922"/>
    <x v="1"/>
    <s v="Binders"/>
    <x v="302"/>
    <n v="52.272000000000006"/>
    <n v="11"/>
    <n v="0.2"/>
    <n v="17.641799999999996"/>
    <n v="1"/>
  </r>
  <r>
    <n v="3026"/>
    <s v="CA-2012-164441"/>
    <x v="1"/>
    <x v="627"/>
    <d v="2012-11-13T00:00:00"/>
    <x v="1"/>
    <s v="AC-10450"/>
    <x v="549"/>
    <s v="Consumer"/>
    <s v="United States"/>
    <s v="New York City"/>
    <x v="15"/>
    <n v="10011"/>
    <x v="3"/>
    <s v="OFF-PA-10001667"/>
    <x v="1"/>
    <s v="Paper"/>
    <x v="453"/>
    <n v="17.940000000000001"/>
    <n v="3"/>
    <n v="0"/>
    <n v="8.0730000000000004"/>
    <n v="0"/>
  </r>
  <r>
    <n v="3027"/>
    <s v="CA-2014-169054"/>
    <x v="3"/>
    <x v="300"/>
    <d v="2014-04-27T00:00:00"/>
    <x v="1"/>
    <s v="MO-17800"/>
    <x v="246"/>
    <s v="Home Office"/>
    <s v="United States"/>
    <s v="Philadelphia"/>
    <x v="9"/>
    <n v="19140"/>
    <x v="3"/>
    <s v="FUR-FU-10001488"/>
    <x v="0"/>
    <s v="Furnishings"/>
    <x v="1040"/>
    <n v="254.35200000000003"/>
    <n v="3"/>
    <n v="0.2"/>
    <n v="0"/>
    <n v="1"/>
  </r>
  <r>
    <n v="3028"/>
    <s v="CA-2011-106719"/>
    <x v="2"/>
    <x v="829"/>
    <d v="2011-08-24T00:00:00"/>
    <x v="3"/>
    <s v="RB-19645"/>
    <x v="516"/>
    <s v="Corporate"/>
    <s v="United States"/>
    <s v="Billings"/>
    <x v="37"/>
    <n v="59102"/>
    <x v="1"/>
    <s v="OFF-BI-10002799"/>
    <x v="1"/>
    <s v="Binders"/>
    <x v="1450"/>
    <n v="8.2880000000000003"/>
    <n v="2"/>
    <n v="0.2"/>
    <n v="2.6935999999999991"/>
    <n v="1"/>
  </r>
  <r>
    <n v="3029"/>
    <s v="CA-2014-116855"/>
    <x v="3"/>
    <x v="94"/>
    <d v="2014-12-22T00:00:00"/>
    <x v="1"/>
    <s v="AI-10855"/>
    <x v="482"/>
    <s v="Consumer"/>
    <s v="United States"/>
    <s v="Chesapeake"/>
    <x v="17"/>
    <n v="23320"/>
    <x v="0"/>
    <s v="FUR-CH-10003846"/>
    <x v="0"/>
    <s v="Chairs"/>
    <x v="915"/>
    <n v="504.90000000000003"/>
    <n v="5"/>
    <n v="0"/>
    <n v="80.78400000000002"/>
    <n v="1"/>
  </r>
  <r>
    <n v="3030"/>
    <s v="US-2013-164189"/>
    <x v="0"/>
    <x v="830"/>
    <d v="2013-03-29T00:00:00"/>
    <x v="1"/>
    <s v="DR-12880"/>
    <x v="112"/>
    <s v="Corporate"/>
    <s v="United States"/>
    <s v="Gresham"/>
    <x v="21"/>
    <n v="97030"/>
    <x v="1"/>
    <s v="TEC-PH-10003691"/>
    <x v="2"/>
    <s v="Phones"/>
    <x v="1398"/>
    <n v="403.16800000000001"/>
    <n v="4"/>
    <n v="0.2"/>
    <n v="25.198000000000008"/>
    <n v="1"/>
  </r>
  <r>
    <n v="3031"/>
    <s v="CA-2012-168480"/>
    <x v="1"/>
    <x v="481"/>
    <d v="2012-09-27T00:00:00"/>
    <x v="1"/>
    <s v="DM-12955"/>
    <x v="678"/>
    <s v="Corporate"/>
    <s v="United States"/>
    <s v="Lincoln Park"/>
    <x v="12"/>
    <n v="48146"/>
    <x v="2"/>
    <s v="FUR-BO-10000468"/>
    <x v="0"/>
    <s v="Bookcases"/>
    <x v="1171"/>
    <n v="194.32"/>
    <n v="4"/>
    <n v="0"/>
    <n v="31.091200000000015"/>
    <n v="1"/>
  </r>
  <r>
    <n v="3032"/>
    <s v="CA-2012-168480"/>
    <x v="1"/>
    <x v="481"/>
    <d v="2012-09-27T00:00:00"/>
    <x v="1"/>
    <s v="DM-12955"/>
    <x v="678"/>
    <s v="Corporate"/>
    <s v="United States"/>
    <s v="Lincoln Park"/>
    <x v="12"/>
    <n v="48146"/>
    <x v="2"/>
    <s v="OFF-AR-10001044"/>
    <x v="1"/>
    <s v="Art"/>
    <x v="1042"/>
    <n v="25.99"/>
    <n v="1"/>
    <n v="0"/>
    <n v="7.5370999999999988"/>
    <n v="0"/>
  </r>
  <r>
    <n v="3033"/>
    <s v="US-2013-114293"/>
    <x v="0"/>
    <x v="831"/>
    <d v="2013-11-27T00:00:00"/>
    <x v="1"/>
    <s v="JH-16180"/>
    <x v="423"/>
    <s v="Consumer"/>
    <s v="United States"/>
    <s v="Gresham"/>
    <x v="21"/>
    <n v="97030"/>
    <x v="1"/>
    <s v="FUR-CH-10003833"/>
    <x v="0"/>
    <s v="Chairs"/>
    <x v="1200"/>
    <n v="195.136"/>
    <n v="4"/>
    <n v="0.2"/>
    <n v="-12.196000000000005"/>
    <n v="1"/>
  </r>
  <r>
    <n v="3034"/>
    <s v="CA-2014-134173"/>
    <x v="3"/>
    <x v="118"/>
    <d v="2014-09-22T00:00:00"/>
    <x v="1"/>
    <s v="AB-10060"/>
    <x v="144"/>
    <s v="Home Office"/>
    <s v="United States"/>
    <s v="Philadelphia"/>
    <x v="9"/>
    <n v="19143"/>
    <x v="3"/>
    <s v="OFF-PA-10004355"/>
    <x v="1"/>
    <s v="Paper"/>
    <x v="1094"/>
    <n v="20.736000000000004"/>
    <n v="4"/>
    <n v="0.2"/>
    <n v="7.2576000000000001"/>
    <n v="1"/>
  </r>
  <r>
    <n v="3035"/>
    <s v="US-2012-123960"/>
    <x v="1"/>
    <x v="832"/>
    <d v="2012-06-16T00:00:00"/>
    <x v="1"/>
    <s v="BD-11605"/>
    <x v="205"/>
    <s v="Consumer"/>
    <s v="United States"/>
    <s v="Monroe"/>
    <x v="28"/>
    <n v="71203"/>
    <x v="0"/>
    <s v="TEC-AC-10003038"/>
    <x v="2"/>
    <s v="Accessories"/>
    <x v="1024"/>
    <n v="53.699999999999996"/>
    <n v="6"/>
    <n v="0"/>
    <n v="10.202999999999994"/>
    <n v="1"/>
  </r>
  <r>
    <n v="3036"/>
    <s v="US-2012-123960"/>
    <x v="1"/>
    <x v="832"/>
    <d v="2012-06-16T00:00:00"/>
    <x v="1"/>
    <s v="BD-11605"/>
    <x v="205"/>
    <s v="Consumer"/>
    <s v="United States"/>
    <s v="Monroe"/>
    <x v="28"/>
    <n v="71203"/>
    <x v="0"/>
    <s v="OFF-BI-10002799"/>
    <x v="1"/>
    <s v="Binders"/>
    <x v="1450"/>
    <n v="36.26"/>
    <n v="7"/>
    <n v="0"/>
    <n v="16.679599999999997"/>
    <n v="0"/>
  </r>
  <r>
    <n v="3037"/>
    <s v="US-2012-123960"/>
    <x v="1"/>
    <x v="832"/>
    <d v="2012-06-16T00:00:00"/>
    <x v="1"/>
    <s v="BD-11605"/>
    <x v="205"/>
    <s v="Consumer"/>
    <s v="United States"/>
    <s v="Monroe"/>
    <x v="28"/>
    <n v="71203"/>
    <x v="0"/>
    <s v="OFF-AR-10003582"/>
    <x v="1"/>
    <s v="Art"/>
    <x v="1451"/>
    <n v="56.3"/>
    <n v="2"/>
    <n v="0"/>
    <n v="15.764000000000003"/>
    <n v="0"/>
  </r>
  <r>
    <n v="3038"/>
    <s v="US-2012-123960"/>
    <x v="1"/>
    <x v="832"/>
    <d v="2012-06-16T00:00:00"/>
    <x v="1"/>
    <s v="BD-11605"/>
    <x v="205"/>
    <s v="Consumer"/>
    <s v="United States"/>
    <s v="Monroe"/>
    <x v="28"/>
    <n v="71203"/>
    <x v="0"/>
    <s v="OFF-PA-10004451"/>
    <x v="1"/>
    <s v="Paper"/>
    <x v="493"/>
    <n v="32.400000000000006"/>
    <n v="5"/>
    <n v="0"/>
    <n v="15.552000000000001"/>
    <n v="0"/>
  </r>
  <r>
    <n v="3039"/>
    <s v="US-2012-123960"/>
    <x v="1"/>
    <x v="832"/>
    <d v="2012-06-16T00:00:00"/>
    <x v="1"/>
    <s v="BD-11605"/>
    <x v="205"/>
    <s v="Consumer"/>
    <s v="United States"/>
    <s v="Monroe"/>
    <x v="28"/>
    <n v="71203"/>
    <x v="0"/>
    <s v="FUR-FU-10004666"/>
    <x v="0"/>
    <s v="Furnishings"/>
    <x v="1452"/>
    <n v="29.16"/>
    <n v="2"/>
    <n v="0"/>
    <n v="10.789200000000001"/>
    <n v="0"/>
  </r>
  <r>
    <n v="3040"/>
    <s v="CA-2014-101749"/>
    <x v="3"/>
    <x v="621"/>
    <d v="2014-10-09T00:00:00"/>
    <x v="1"/>
    <s v="AS-10045"/>
    <x v="442"/>
    <s v="Corporate"/>
    <s v="United States"/>
    <s v="Pasadena"/>
    <x v="1"/>
    <n v="91104"/>
    <x v="1"/>
    <s v="FUR-TA-10001520"/>
    <x v="0"/>
    <s v="Tables"/>
    <x v="711"/>
    <n v="171.28800000000001"/>
    <n v="3"/>
    <n v="0.2"/>
    <n v="-6.423300000000026"/>
    <n v="1"/>
  </r>
  <r>
    <n v="3041"/>
    <s v="US-2013-147991"/>
    <x v="0"/>
    <x v="465"/>
    <d v="2013-05-10T00:00:00"/>
    <x v="1"/>
    <s v="ZD-21925"/>
    <x v="9"/>
    <s v="Consumer"/>
    <s v="United States"/>
    <s v="Chattanooga"/>
    <x v="18"/>
    <n v="37421"/>
    <x v="0"/>
    <s v="FUR-FU-10004270"/>
    <x v="0"/>
    <s v="Furnishings"/>
    <x v="989"/>
    <n v="16.72"/>
    <n v="5"/>
    <n v="0.2"/>
    <n v="3.3439999999999994"/>
    <n v="1"/>
  </r>
  <r>
    <n v="3042"/>
    <s v="CA-2014-149559"/>
    <x v="3"/>
    <x v="220"/>
    <d v="2014-09-13T00:00:00"/>
    <x v="3"/>
    <s v="KF-16285"/>
    <x v="580"/>
    <s v="Home Office"/>
    <s v="United States"/>
    <s v="Long Beach"/>
    <x v="1"/>
    <n v="90805"/>
    <x v="1"/>
    <s v="OFF-PA-10003172"/>
    <x v="1"/>
    <s v="Paper"/>
    <x v="846"/>
    <n v="12.96"/>
    <n v="2"/>
    <n v="0"/>
    <n v="6.2208000000000006"/>
    <n v="1"/>
  </r>
  <r>
    <n v="3043"/>
    <s v="CA-2014-149559"/>
    <x v="3"/>
    <x v="220"/>
    <d v="2014-09-13T00:00:00"/>
    <x v="3"/>
    <s v="KF-16285"/>
    <x v="580"/>
    <s v="Home Office"/>
    <s v="United States"/>
    <s v="Long Beach"/>
    <x v="1"/>
    <n v="90805"/>
    <x v="1"/>
    <s v="OFF-EN-10002312"/>
    <x v="1"/>
    <s v="Envelopes"/>
    <x v="1453"/>
    <n v="22.18"/>
    <n v="2"/>
    <n v="0"/>
    <n v="10.8682"/>
    <n v="0"/>
  </r>
  <r>
    <n v="3044"/>
    <s v="CA-2014-149559"/>
    <x v="3"/>
    <x v="220"/>
    <d v="2014-09-13T00:00:00"/>
    <x v="3"/>
    <s v="KF-16285"/>
    <x v="580"/>
    <s v="Home Office"/>
    <s v="United States"/>
    <s v="Long Beach"/>
    <x v="1"/>
    <n v="90805"/>
    <x v="1"/>
    <s v="FUR-CH-10002320"/>
    <x v="0"/>
    <s v="Chairs"/>
    <x v="1454"/>
    <n v="2054.2720000000004"/>
    <n v="8"/>
    <n v="0.2"/>
    <n v="256.78399999999976"/>
    <n v="0"/>
  </r>
  <r>
    <n v="3045"/>
    <s v="CA-2012-135174"/>
    <x v="1"/>
    <x v="28"/>
    <d v="2012-05-02T00:00:00"/>
    <x v="0"/>
    <s v="BP-11230"/>
    <x v="546"/>
    <s v="Consumer"/>
    <s v="United States"/>
    <s v="Troy"/>
    <x v="24"/>
    <n v="45373"/>
    <x v="3"/>
    <s v="TEC-PH-10001530"/>
    <x v="2"/>
    <s v="Phones"/>
    <x v="632"/>
    <n v="1022.97"/>
    <n v="5"/>
    <n v="0.4"/>
    <n v="-255.74250000000001"/>
    <n v="1"/>
  </r>
  <r>
    <n v="3046"/>
    <s v="CA-2014-125290"/>
    <x v="3"/>
    <x v="44"/>
    <d v="2014-11-11T00:00:00"/>
    <x v="0"/>
    <s v="CC-12430"/>
    <x v="254"/>
    <s v="Home Office"/>
    <s v="United States"/>
    <s v="Minneapolis"/>
    <x v="11"/>
    <n v="55407"/>
    <x v="2"/>
    <s v="OFF-AR-10001216"/>
    <x v="1"/>
    <s v="Art"/>
    <x v="1455"/>
    <n v="13.899999999999999"/>
    <n v="5"/>
    <n v="0"/>
    <n v="3.6139999999999994"/>
    <n v="1"/>
  </r>
  <r>
    <n v="3047"/>
    <s v="CA-2014-125290"/>
    <x v="3"/>
    <x v="44"/>
    <d v="2014-11-11T00:00:00"/>
    <x v="0"/>
    <s v="CC-12430"/>
    <x v="254"/>
    <s v="Home Office"/>
    <s v="United States"/>
    <s v="Minneapolis"/>
    <x v="11"/>
    <n v="55407"/>
    <x v="2"/>
    <s v="OFF-PA-10003127"/>
    <x v="1"/>
    <s v="Paper"/>
    <x v="33"/>
    <n v="26.38"/>
    <n v="1"/>
    <n v="0"/>
    <n v="12.134799999999998"/>
    <n v="0"/>
  </r>
  <r>
    <n v="3048"/>
    <s v="CA-2011-137351"/>
    <x v="2"/>
    <x v="587"/>
    <d v="2011-10-04T00:00:00"/>
    <x v="1"/>
    <s v="DB-13615"/>
    <x v="140"/>
    <s v="Consumer"/>
    <s v="United States"/>
    <s v="Seattle"/>
    <x v="4"/>
    <n v="98105"/>
    <x v="1"/>
    <s v="OFF-BI-10003910"/>
    <x v="1"/>
    <s v="Binders"/>
    <x v="8"/>
    <n v="43.176000000000002"/>
    <n v="7"/>
    <n v="0.2"/>
    <n v="13.4925"/>
    <n v="1"/>
  </r>
  <r>
    <n v="3049"/>
    <s v="CA-2014-121419"/>
    <x v="3"/>
    <x v="459"/>
    <d v="2014-04-05T00:00:00"/>
    <x v="2"/>
    <s v="TC-21475"/>
    <x v="679"/>
    <s v="Home Office"/>
    <s v="United States"/>
    <s v="Columbus"/>
    <x v="32"/>
    <n v="31907"/>
    <x v="0"/>
    <s v="FUR-TA-10004534"/>
    <x v="0"/>
    <s v="Tables"/>
    <x v="121"/>
    <n v="411.8"/>
    <n v="2"/>
    <n v="0"/>
    <n v="70.005999999999972"/>
    <n v="1"/>
  </r>
  <r>
    <n v="3050"/>
    <s v="CA-2014-121419"/>
    <x v="3"/>
    <x v="459"/>
    <d v="2014-04-05T00:00:00"/>
    <x v="2"/>
    <s v="TC-21475"/>
    <x v="679"/>
    <s v="Home Office"/>
    <s v="United States"/>
    <s v="Columbus"/>
    <x v="32"/>
    <n v="31907"/>
    <x v="0"/>
    <s v="TEC-AC-10000892"/>
    <x v="2"/>
    <s v="Accessories"/>
    <x v="290"/>
    <n v="360"/>
    <n v="4"/>
    <n v="0"/>
    <n v="129.6"/>
    <n v="0"/>
  </r>
  <r>
    <n v="3051"/>
    <s v="US-2014-148054"/>
    <x v="3"/>
    <x v="833"/>
    <d v="2014-10-12T00:00:00"/>
    <x v="1"/>
    <s v="NZ-18565"/>
    <x v="125"/>
    <s v="Home Office"/>
    <s v="United States"/>
    <s v="Meridian"/>
    <x v="45"/>
    <n v="83642"/>
    <x v="1"/>
    <s v="FUR-FU-10003247"/>
    <x v="0"/>
    <s v="Furnishings"/>
    <x v="1456"/>
    <n v="41.96"/>
    <n v="2"/>
    <n v="0"/>
    <n v="2.9371999999999971"/>
    <n v="1"/>
  </r>
  <r>
    <n v="3052"/>
    <s v="US-2014-148054"/>
    <x v="3"/>
    <x v="833"/>
    <d v="2014-10-12T00:00:00"/>
    <x v="1"/>
    <s v="NZ-18565"/>
    <x v="125"/>
    <s v="Home Office"/>
    <s v="United States"/>
    <s v="Meridian"/>
    <x v="45"/>
    <n v="83642"/>
    <x v="1"/>
    <s v="OFF-AP-10004336"/>
    <x v="1"/>
    <s v="Appliances"/>
    <x v="1031"/>
    <n v="227.84"/>
    <n v="4"/>
    <n v="0"/>
    <n v="66.073599999999971"/>
    <n v="0"/>
  </r>
  <r>
    <n v="3053"/>
    <s v="US-2014-148054"/>
    <x v="3"/>
    <x v="833"/>
    <d v="2014-10-12T00:00:00"/>
    <x v="1"/>
    <s v="NZ-18565"/>
    <x v="125"/>
    <s v="Home Office"/>
    <s v="United States"/>
    <s v="Meridian"/>
    <x v="45"/>
    <n v="83642"/>
    <x v="1"/>
    <s v="OFF-PA-10001295"/>
    <x v="1"/>
    <s v="Paper"/>
    <x v="1211"/>
    <n v="37.94"/>
    <n v="2"/>
    <n v="0"/>
    <n v="18.211199999999998"/>
    <n v="0"/>
  </r>
  <r>
    <n v="3054"/>
    <s v="CA-2013-128517"/>
    <x v="0"/>
    <x v="526"/>
    <d v="2013-04-15T00:00:00"/>
    <x v="0"/>
    <s v="SW-20350"/>
    <x v="680"/>
    <s v="Home Office"/>
    <s v="United States"/>
    <s v="Detroit"/>
    <x v="12"/>
    <n v="48227"/>
    <x v="2"/>
    <s v="TEC-PH-10002555"/>
    <x v="2"/>
    <s v="Phones"/>
    <x v="1343"/>
    <n v="517.9"/>
    <n v="2"/>
    <n v="0"/>
    <n v="134.654"/>
    <n v="1"/>
  </r>
  <r>
    <n v="3055"/>
    <s v="CA-2013-128517"/>
    <x v="0"/>
    <x v="526"/>
    <d v="2013-04-15T00:00:00"/>
    <x v="0"/>
    <s v="SW-20350"/>
    <x v="680"/>
    <s v="Home Office"/>
    <s v="United States"/>
    <s v="Detroit"/>
    <x v="12"/>
    <n v="48227"/>
    <x v="2"/>
    <s v="OFF-BI-10000831"/>
    <x v="1"/>
    <s v="Binders"/>
    <x v="441"/>
    <n v="5.28"/>
    <n v="2"/>
    <n v="0"/>
    <n v="2.4287999999999998"/>
    <n v="0"/>
  </r>
  <r>
    <n v="3056"/>
    <s v="US-2012-100377"/>
    <x v="1"/>
    <x v="834"/>
    <d v="2012-09-01T00:00:00"/>
    <x v="1"/>
    <s v="TS-21370"/>
    <x v="477"/>
    <s v="Corporate"/>
    <s v="United States"/>
    <s v="Chicago"/>
    <x v="10"/>
    <n v="60623"/>
    <x v="2"/>
    <s v="TEC-CO-10001046"/>
    <x v="2"/>
    <s v="Copiers"/>
    <x v="874"/>
    <n v="2799.9600000000005"/>
    <n v="5"/>
    <n v="0.2"/>
    <n v="874.98749999999984"/>
    <n v="1"/>
  </r>
  <r>
    <n v="3057"/>
    <s v="CA-2014-131492"/>
    <x v="3"/>
    <x v="15"/>
    <d v="2014-10-25T00:00:00"/>
    <x v="0"/>
    <s v="HH-15010"/>
    <x v="511"/>
    <s v="Corporate"/>
    <s v="United States"/>
    <s v="San Francisco"/>
    <x v="1"/>
    <n v="94110"/>
    <x v="1"/>
    <s v="OFF-EN-10002973"/>
    <x v="1"/>
    <s v="Envelopes"/>
    <x v="1319"/>
    <n v="8.9600000000000009"/>
    <n v="2"/>
    <n v="0"/>
    <n v="4.3008000000000006"/>
    <n v="1"/>
  </r>
  <r>
    <n v="3058"/>
    <s v="CA-2014-131492"/>
    <x v="3"/>
    <x v="15"/>
    <d v="2014-10-25T00:00:00"/>
    <x v="0"/>
    <s v="HH-15010"/>
    <x v="511"/>
    <s v="Corporate"/>
    <s v="United States"/>
    <s v="San Francisco"/>
    <x v="1"/>
    <n v="94110"/>
    <x v="1"/>
    <s v="OFF-LA-10001641"/>
    <x v="1"/>
    <s v="Labels"/>
    <x v="1022"/>
    <n v="31.5"/>
    <n v="10"/>
    <n v="0"/>
    <n v="15.120000000000001"/>
    <n v="0"/>
  </r>
  <r>
    <n v="3059"/>
    <s v="CA-2014-131492"/>
    <x v="3"/>
    <x v="15"/>
    <d v="2014-10-25T00:00:00"/>
    <x v="0"/>
    <s v="HH-15010"/>
    <x v="511"/>
    <s v="Corporate"/>
    <s v="United States"/>
    <s v="San Francisco"/>
    <x v="1"/>
    <n v="94110"/>
    <x v="1"/>
    <s v="FUR-FU-10003878"/>
    <x v="0"/>
    <s v="Furnishings"/>
    <x v="671"/>
    <n v="30.56"/>
    <n v="2"/>
    <n v="0"/>
    <n v="10.3904"/>
    <n v="0"/>
  </r>
  <r>
    <n v="3060"/>
    <s v="CA-2014-131492"/>
    <x v="3"/>
    <x v="15"/>
    <d v="2014-10-25T00:00:00"/>
    <x v="0"/>
    <s v="HH-15010"/>
    <x v="511"/>
    <s v="Corporate"/>
    <s v="United States"/>
    <s v="San Francisco"/>
    <x v="1"/>
    <n v="94110"/>
    <x v="1"/>
    <s v="FUR-TA-10003837"/>
    <x v="0"/>
    <s v="Tables"/>
    <x v="1457"/>
    <n v="24.368000000000002"/>
    <n v="2"/>
    <n v="0.2"/>
    <n v="-3.3506000000000018"/>
    <n v="0"/>
  </r>
  <r>
    <n v="3061"/>
    <s v="CA-2013-144554"/>
    <x v="0"/>
    <x v="77"/>
    <d v="2013-11-13T00:00:00"/>
    <x v="1"/>
    <s v="DM-13345"/>
    <x v="664"/>
    <s v="Corporate"/>
    <s v="United States"/>
    <s v="Newark"/>
    <x v="24"/>
    <n v="43055"/>
    <x v="3"/>
    <s v="TEC-AC-10002800"/>
    <x v="2"/>
    <s v="Accessories"/>
    <x v="1207"/>
    <n v="119.97600000000001"/>
    <n v="3"/>
    <n v="0.2"/>
    <n v="22.495499999999989"/>
    <n v="1"/>
  </r>
  <r>
    <n v="3062"/>
    <s v="CA-2014-127621"/>
    <x v="3"/>
    <x v="448"/>
    <d v="2014-03-08T00:00:00"/>
    <x v="1"/>
    <s v="RE-19450"/>
    <x v="681"/>
    <s v="Consumer"/>
    <s v="United States"/>
    <s v="Dallas"/>
    <x v="5"/>
    <n v="75081"/>
    <x v="2"/>
    <s v="OFF-PA-10001307"/>
    <x v="1"/>
    <s v="Paper"/>
    <x v="784"/>
    <n v="26.880000000000003"/>
    <n v="8"/>
    <n v="0.2"/>
    <n v="9.743999999999998"/>
    <n v="1"/>
  </r>
  <r>
    <n v="3063"/>
    <s v="CA-2012-145184"/>
    <x v="1"/>
    <x v="154"/>
    <d v="2012-11-29T00:00:00"/>
    <x v="2"/>
    <s v="JD-16150"/>
    <x v="251"/>
    <s v="Corporate"/>
    <s v="United States"/>
    <s v="Newark"/>
    <x v="13"/>
    <n v="19711"/>
    <x v="3"/>
    <s v="TEC-PH-10002350"/>
    <x v="2"/>
    <s v="Phones"/>
    <x v="1458"/>
    <n v="83.97"/>
    <n v="3"/>
    <n v="0"/>
    <n v="23.511599999999998"/>
    <n v="1"/>
  </r>
  <r>
    <n v="3064"/>
    <s v="CA-2012-145184"/>
    <x v="1"/>
    <x v="154"/>
    <d v="2012-11-29T00:00:00"/>
    <x v="2"/>
    <s v="JD-16150"/>
    <x v="251"/>
    <s v="Corporate"/>
    <s v="United States"/>
    <s v="Newark"/>
    <x v="13"/>
    <n v="19711"/>
    <x v="3"/>
    <s v="TEC-AC-10000397"/>
    <x v="2"/>
    <s v="Accessories"/>
    <x v="1459"/>
    <n v="104.97"/>
    <n v="3"/>
    <n v="0"/>
    <n v="7.3479000000000028"/>
    <n v="0"/>
  </r>
  <r>
    <n v="3065"/>
    <s v="CA-2014-106859"/>
    <x v="3"/>
    <x v="677"/>
    <d v="2014-03-19T00:00:00"/>
    <x v="0"/>
    <s v="BF-11215"/>
    <x v="682"/>
    <s v="Home Office"/>
    <s v="United States"/>
    <s v="Albuquerque"/>
    <x v="27"/>
    <n v="87105"/>
    <x v="1"/>
    <s v="OFF-ST-10000615"/>
    <x v="1"/>
    <s v="Storage"/>
    <x v="75"/>
    <n v="90.8"/>
    <n v="8"/>
    <n v="0"/>
    <n v="25.424000000000007"/>
    <n v="1"/>
  </r>
  <r>
    <n v="3066"/>
    <s v="CA-2014-106859"/>
    <x v="3"/>
    <x v="677"/>
    <d v="2014-03-19T00:00:00"/>
    <x v="0"/>
    <s v="BF-11215"/>
    <x v="682"/>
    <s v="Home Office"/>
    <s v="United States"/>
    <s v="Albuquerque"/>
    <x v="27"/>
    <n v="87105"/>
    <x v="1"/>
    <s v="TEC-PH-10004531"/>
    <x v="2"/>
    <s v="Phones"/>
    <x v="714"/>
    <n v="140.73599999999999"/>
    <n v="8"/>
    <n v="0.2"/>
    <n v="49.257599999999996"/>
    <n v="0"/>
  </r>
  <r>
    <n v="3067"/>
    <s v="CA-2014-106859"/>
    <x v="3"/>
    <x v="677"/>
    <d v="2014-03-19T00:00:00"/>
    <x v="0"/>
    <s v="BF-11215"/>
    <x v="682"/>
    <s v="Home Office"/>
    <s v="United States"/>
    <s v="Albuquerque"/>
    <x v="27"/>
    <n v="87105"/>
    <x v="1"/>
    <s v="TEC-AC-10004001"/>
    <x v="2"/>
    <s v="Accessories"/>
    <x v="1460"/>
    <n v="214.95000000000002"/>
    <n v="5"/>
    <n v="0"/>
    <n v="88.129500000000007"/>
    <n v="0"/>
  </r>
  <r>
    <n v="3068"/>
    <s v="CA-2014-106859"/>
    <x v="3"/>
    <x v="677"/>
    <d v="2014-03-19T00:00:00"/>
    <x v="0"/>
    <s v="BF-11215"/>
    <x v="682"/>
    <s v="Home Office"/>
    <s v="United States"/>
    <s v="Albuquerque"/>
    <x v="27"/>
    <n v="87105"/>
    <x v="1"/>
    <s v="OFF-PA-10001534"/>
    <x v="1"/>
    <s v="Paper"/>
    <x v="1461"/>
    <n v="45.36"/>
    <n v="7"/>
    <n v="0"/>
    <n v="21.772800000000004"/>
    <n v="0"/>
  </r>
  <r>
    <n v="3069"/>
    <s v="CA-2014-106859"/>
    <x v="3"/>
    <x v="677"/>
    <d v="2014-03-19T00:00:00"/>
    <x v="0"/>
    <s v="BF-11215"/>
    <x v="682"/>
    <s v="Home Office"/>
    <s v="United States"/>
    <s v="Albuquerque"/>
    <x v="27"/>
    <n v="87105"/>
    <x v="1"/>
    <s v="OFF-PA-10001815"/>
    <x v="1"/>
    <s v="Paper"/>
    <x v="1393"/>
    <n v="288.24"/>
    <n v="6"/>
    <n v="0"/>
    <n v="138.35519999999997"/>
    <n v="0"/>
  </r>
  <r>
    <n v="3070"/>
    <s v="US-2014-120089"/>
    <x v="3"/>
    <x v="329"/>
    <d v="2014-12-01T00:00:00"/>
    <x v="3"/>
    <s v="ML-17755"/>
    <x v="529"/>
    <s v="Home Office"/>
    <s v="United States"/>
    <s v="Toledo"/>
    <x v="24"/>
    <n v="43615"/>
    <x v="3"/>
    <s v="OFF-AP-10003779"/>
    <x v="1"/>
    <s v="Appliances"/>
    <x v="1448"/>
    <n v="663.93600000000004"/>
    <n v="4"/>
    <n v="0.2"/>
    <n v="82.991999999999877"/>
    <n v="1"/>
  </r>
  <r>
    <n v="3071"/>
    <s v="CA-2011-119375"/>
    <x v="2"/>
    <x v="664"/>
    <d v="2011-11-22T00:00:00"/>
    <x v="1"/>
    <s v="YC-21895"/>
    <x v="289"/>
    <s v="Corporate"/>
    <s v="United States"/>
    <s v="Newark"/>
    <x v="13"/>
    <n v="19711"/>
    <x v="3"/>
    <s v="OFF-ST-10002011"/>
    <x v="1"/>
    <s v="Storage"/>
    <x v="1055"/>
    <n v="2934.33"/>
    <n v="7"/>
    <n v="0"/>
    <n v="792.26910000000021"/>
    <n v="1"/>
  </r>
  <r>
    <n v="3072"/>
    <s v="CA-2011-119375"/>
    <x v="2"/>
    <x v="664"/>
    <d v="2011-11-22T00:00:00"/>
    <x v="1"/>
    <s v="YC-21895"/>
    <x v="289"/>
    <s v="Corporate"/>
    <s v="United States"/>
    <s v="Newark"/>
    <x v="13"/>
    <n v="19711"/>
    <x v="3"/>
    <s v="FUR-FU-10002379"/>
    <x v="0"/>
    <s v="Furnishings"/>
    <x v="1462"/>
    <n v="124.41"/>
    <n v="3"/>
    <n v="0"/>
    <n v="14.929199999999994"/>
    <n v="0"/>
  </r>
  <r>
    <n v="3073"/>
    <s v="CA-2011-119375"/>
    <x v="2"/>
    <x v="664"/>
    <d v="2011-11-22T00:00:00"/>
    <x v="1"/>
    <s v="YC-21895"/>
    <x v="289"/>
    <s v="Corporate"/>
    <s v="United States"/>
    <s v="Newark"/>
    <x v="13"/>
    <n v="19711"/>
    <x v="3"/>
    <s v="OFF-AR-10003752"/>
    <x v="1"/>
    <s v="Art"/>
    <x v="677"/>
    <n v="57.75"/>
    <n v="5"/>
    <n v="0"/>
    <n v="26.564999999999998"/>
    <n v="0"/>
  </r>
  <r>
    <n v="3074"/>
    <s v="CA-2013-125206"/>
    <x v="0"/>
    <x v="835"/>
    <d v="2013-01-05T00:00:00"/>
    <x v="2"/>
    <s v="LR-16915"/>
    <x v="235"/>
    <s v="Consumer"/>
    <s v="United States"/>
    <s v="Los Angeles"/>
    <x v="1"/>
    <n v="90045"/>
    <x v="1"/>
    <s v="OFF-ST-10003692"/>
    <x v="1"/>
    <s v="Storage"/>
    <x v="1253"/>
    <n v="114.46"/>
    <n v="2"/>
    <n v="0"/>
    <n v="28.614999999999995"/>
    <n v="1"/>
  </r>
  <r>
    <n v="3075"/>
    <s v="CA-2012-126137"/>
    <x v="1"/>
    <x v="292"/>
    <d v="2012-10-08T00:00:00"/>
    <x v="1"/>
    <s v="BS-11755"/>
    <x v="94"/>
    <s v="Consumer"/>
    <s v="United States"/>
    <s v="Los Angeles"/>
    <x v="1"/>
    <n v="90032"/>
    <x v="1"/>
    <s v="FUR-BO-10004409"/>
    <x v="0"/>
    <s v="Bookcases"/>
    <x v="625"/>
    <n v="120.666"/>
    <n v="2"/>
    <n v="0.15"/>
    <n v="18.454800000000002"/>
    <n v="1"/>
  </r>
  <r>
    <n v="3076"/>
    <s v="CA-2011-143903"/>
    <x v="2"/>
    <x v="836"/>
    <d v="2011-07-24T00:00:00"/>
    <x v="1"/>
    <s v="KM-16375"/>
    <x v="454"/>
    <s v="Home Office"/>
    <s v="United States"/>
    <s v="Dallas"/>
    <x v="5"/>
    <n v="75217"/>
    <x v="2"/>
    <s v="OFF-ST-10003306"/>
    <x v="1"/>
    <s v="Storage"/>
    <x v="380"/>
    <n v="342.86400000000003"/>
    <n v="3"/>
    <n v="0.2"/>
    <n v="38.572199999999953"/>
    <n v="1"/>
  </r>
  <r>
    <n v="3077"/>
    <s v="CA-2011-143903"/>
    <x v="2"/>
    <x v="836"/>
    <d v="2011-07-24T00:00:00"/>
    <x v="1"/>
    <s v="KM-16375"/>
    <x v="454"/>
    <s v="Home Office"/>
    <s v="United States"/>
    <s v="Dallas"/>
    <x v="5"/>
    <n v="75217"/>
    <x v="2"/>
    <s v="FUR-FU-10003724"/>
    <x v="0"/>
    <s v="Furnishings"/>
    <x v="887"/>
    <n v="16.739999999999998"/>
    <n v="5"/>
    <n v="0.6"/>
    <n v="-14.228999999999997"/>
    <n v="0"/>
  </r>
  <r>
    <n v="3078"/>
    <s v="CA-2011-143903"/>
    <x v="2"/>
    <x v="836"/>
    <d v="2011-07-24T00:00:00"/>
    <x v="1"/>
    <s v="KM-16375"/>
    <x v="454"/>
    <s v="Home Office"/>
    <s v="United States"/>
    <s v="Dallas"/>
    <x v="5"/>
    <n v="75217"/>
    <x v="2"/>
    <s v="FUR-CH-10002024"/>
    <x v="0"/>
    <s v="Chairs"/>
    <x v="478"/>
    <n v="981.37199999999996"/>
    <n v="2"/>
    <n v="0.3"/>
    <n v="-140.19599999999997"/>
    <n v="0"/>
  </r>
  <r>
    <n v="3079"/>
    <s v="CA-2011-104780"/>
    <x v="2"/>
    <x v="371"/>
    <d v="2011-05-25T00:00:00"/>
    <x v="1"/>
    <s v="BT-11530"/>
    <x v="404"/>
    <s v="Home Office"/>
    <s v="United States"/>
    <s v="San Diego"/>
    <x v="1"/>
    <n v="92037"/>
    <x v="1"/>
    <s v="OFF-AR-10003514"/>
    <x v="1"/>
    <s v="Art"/>
    <x v="180"/>
    <n v="31.84"/>
    <n v="8"/>
    <n v="0"/>
    <n v="10.507199999999997"/>
    <n v="1"/>
  </r>
  <r>
    <n v="3080"/>
    <s v="CA-2014-101182"/>
    <x v="3"/>
    <x v="507"/>
    <d v="2014-09-06T00:00:00"/>
    <x v="2"/>
    <s v="KB-16405"/>
    <x v="683"/>
    <s v="Home Office"/>
    <s v="United States"/>
    <s v="Apple Valley"/>
    <x v="1"/>
    <n v="92307"/>
    <x v="1"/>
    <s v="OFF-PA-10001800"/>
    <x v="1"/>
    <s v="Paper"/>
    <x v="580"/>
    <n v="12.96"/>
    <n v="2"/>
    <n v="0"/>
    <n v="6.2208000000000006"/>
    <n v="1"/>
  </r>
  <r>
    <n v="3081"/>
    <s v="CA-2014-101182"/>
    <x v="3"/>
    <x v="507"/>
    <d v="2014-09-06T00:00:00"/>
    <x v="2"/>
    <s v="KB-16405"/>
    <x v="683"/>
    <s v="Home Office"/>
    <s v="United States"/>
    <s v="Apple Valley"/>
    <x v="1"/>
    <n v="92307"/>
    <x v="1"/>
    <s v="TEC-PH-10003589"/>
    <x v="2"/>
    <s v="Phones"/>
    <x v="818"/>
    <n v="43.176000000000002"/>
    <n v="3"/>
    <n v="0.2"/>
    <n v="15.111599999999999"/>
    <n v="0"/>
  </r>
  <r>
    <n v="3082"/>
    <s v="US-2014-132297"/>
    <x v="3"/>
    <x v="837"/>
    <d v="2014-06-03T00:00:00"/>
    <x v="1"/>
    <s v="DW-13480"/>
    <x v="108"/>
    <s v="Home Office"/>
    <s v="United States"/>
    <s v="Louisville"/>
    <x v="0"/>
    <n v="40214"/>
    <x v="0"/>
    <s v="OFF-BI-10003364"/>
    <x v="1"/>
    <s v="Binders"/>
    <x v="698"/>
    <n v="58.34"/>
    <n v="2"/>
    <n v="0"/>
    <n v="28.0032"/>
    <n v="1"/>
  </r>
  <r>
    <n v="3083"/>
    <s v="US-2014-132297"/>
    <x v="3"/>
    <x v="837"/>
    <d v="2014-06-03T00:00:00"/>
    <x v="1"/>
    <s v="DW-13480"/>
    <x v="108"/>
    <s v="Home Office"/>
    <s v="United States"/>
    <s v="Louisville"/>
    <x v="0"/>
    <n v="40214"/>
    <x v="0"/>
    <s v="TEC-PH-10002834"/>
    <x v="2"/>
    <s v="Phones"/>
    <x v="1378"/>
    <n v="539.97"/>
    <n v="3"/>
    <n v="0"/>
    <n v="134.99250000000001"/>
    <n v="0"/>
  </r>
  <r>
    <n v="3084"/>
    <s v="CA-2011-100328"/>
    <x v="2"/>
    <x v="838"/>
    <d v="2011-02-04T00:00:00"/>
    <x v="1"/>
    <s v="JC-15340"/>
    <x v="209"/>
    <s v="Consumer"/>
    <s v="United States"/>
    <s v="New York City"/>
    <x v="15"/>
    <n v="10024"/>
    <x v="3"/>
    <s v="OFF-BI-10000343"/>
    <x v="1"/>
    <s v="Binders"/>
    <x v="184"/>
    <n v="3.9280000000000004"/>
    <n v="1"/>
    <n v="0.2"/>
    <n v="1.3256999999999999"/>
    <n v="1"/>
  </r>
  <r>
    <n v="3085"/>
    <s v="CA-2014-118773"/>
    <x v="3"/>
    <x v="839"/>
    <d v="2014-02-15T00:00:00"/>
    <x v="1"/>
    <s v="TP-21415"/>
    <x v="599"/>
    <s v="Consumer"/>
    <s v="United States"/>
    <s v="Houston"/>
    <x v="5"/>
    <n v="77070"/>
    <x v="2"/>
    <s v="OFF-BI-10004584"/>
    <x v="1"/>
    <s v="Binders"/>
    <x v="378"/>
    <n v="252.78399999999996"/>
    <n v="4"/>
    <n v="0.8"/>
    <n v="-417.09360000000004"/>
    <n v="1"/>
  </r>
  <r>
    <n v="3086"/>
    <s v="CA-2014-118773"/>
    <x v="3"/>
    <x v="839"/>
    <d v="2014-02-15T00:00:00"/>
    <x v="1"/>
    <s v="TP-21415"/>
    <x v="599"/>
    <s v="Consumer"/>
    <s v="United States"/>
    <s v="Houston"/>
    <x v="5"/>
    <n v="77070"/>
    <x v="2"/>
    <s v="TEC-AC-10002402"/>
    <x v="2"/>
    <s v="Accessories"/>
    <x v="651"/>
    <n v="127.98399999999999"/>
    <n v="2"/>
    <n v="0.2"/>
    <n v="15.997999999999987"/>
    <n v="0"/>
  </r>
  <r>
    <n v="3087"/>
    <s v="CA-2014-118773"/>
    <x v="3"/>
    <x v="839"/>
    <d v="2014-02-15T00:00:00"/>
    <x v="1"/>
    <s v="TP-21415"/>
    <x v="599"/>
    <s v="Consumer"/>
    <s v="United States"/>
    <s v="Houston"/>
    <x v="5"/>
    <n v="77070"/>
    <x v="2"/>
    <s v="FUR-FU-10000550"/>
    <x v="0"/>
    <s v="Furnishings"/>
    <x v="1445"/>
    <n v="3.9840000000000004"/>
    <n v="2"/>
    <n v="0.6"/>
    <n v="-2.6892000000000005"/>
    <n v="0"/>
  </r>
  <r>
    <n v="3088"/>
    <s v="CA-2014-118773"/>
    <x v="3"/>
    <x v="839"/>
    <d v="2014-02-15T00:00:00"/>
    <x v="1"/>
    <s v="TP-21415"/>
    <x v="599"/>
    <s v="Consumer"/>
    <s v="United States"/>
    <s v="Houston"/>
    <x v="5"/>
    <n v="77070"/>
    <x v="2"/>
    <s v="OFF-AP-10000055"/>
    <x v="1"/>
    <s v="Appliances"/>
    <x v="781"/>
    <n v="12.991999999999996"/>
    <n v="2"/>
    <n v="0.8"/>
    <n v="-32.480000000000004"/>
    <n v="0"/>
  </r>
  <r>
    <n v="3089"/>
    <s v="US-2014-159205"/>
    <x v="3"/>
    <x v="185"/>
    <d v="2014-04-03T00:00:00"/>
    <x v="0"/>
    <s v="DB-12910"/>
    <x v="626"/>
    <s v="Home Office"/>
    <s v="United States"/>
    <s v="Henderson"/>
    <x v="0"/>
    <n v="42420"/>
    <x v="0"/>
    <s v="FUR-FU-10001591"/>
    <x v="0"/>
    <s v="Furnishings"/>
    <x v="1101"/>
    <n v="61"/>
    <n v="5"/>
    <n v="0"/>
    <n v="25.620000000000005"/>
    <n v="1"/>
  </r>
  <r>
    <n v="3090"/>
    <s v="US-2014-159205"/>
    <x v="3"/>
    <x v="185"/>
    <d v="2014-04-03T00:00:00"/>
    <x v="0"/>
    <s v="DB-12910"/>
    <x v="626"/>
    <s v="Home Office"/>
    <s v="United States"/>
    <s v="Henderson"/>
    <x v="0"/>
    <n v="42420"/>
    <x v="0"/>
    <s v="TEC-PH-10000526"/>
    <x v="2"/>
    <s v="Phones"/>
    <x v="1463"/>
    <n v="671.93"/>
    <n v="7"/>
    <n v="0"/>
    <n v="188.1404"/>
    <n v="0"/>
  </r>
  <r>
    <n v="3091"/>
    <s v="CA-2013-112123"/>
    <x v="0"/>
    <x v="840"/>
    <d v="2013-03-09T00:00:00"/>
    <x v="1"/>
    <s v="BH-11710"/>
    <x v="3"/>
    <s v="Consumer"/>
    <s v="United States"/>
    <s v="Newark"/>
    <x v="13"/>
    <n v="19711"/>
    <x v="3"/>
    <s v="OFF-BI-10001071"/>
    <x v="1"/>
    <s v="Binders"/>
    <x v="663"/>
    <n v="447.85999999999996"/>
    <n v="7"/>
    <n v="0"/>
    <n v="219.45140000000001"/>
    <n v="1"/>
  </r>
  <r>
    <n v="3092"/>
    <s v="CA-2013-112123"/>
    <x v="0"/>
    <x v="840"/>
    <d v="2013-03-09T00:00:00"/>
    <x v="1"/>
    <s v="BH-11710"/>
    <x v="3"/>
    <s v="Consumer"/>
    <s v="United States"/>
    <s v="Newark"/>
    <x v="13"/>
    <n v="19711"/>
    <x v="3"/>
    <s v="TEC-PH-10001557"/>
    <x v="2"/>
    <s v="Phones"/>
    <x v="658"/>
    <n v="479.95"/>
    <n v="5"/>
    <n v="0"/>
    <n v="129.5865"/>
    <n v="0"/>
  </r>
  <r>
    <n v="3093"/>
    <s v="CA-2013-112123"/>
    <x v="0"/>
    <x v="840"/>
    <d v="2013-03-09T00:00:00"/>
    <x v="1"/>
    <s v="BH-11710"/>
    <x v="3"/>
    <s v="Consumer"/>
    <s v="United States"/>
    <s v="Newark"/>
    <x v="13"/>
    <n v="19711"/>
    <x v="3"/>
    <s v="OFF-PA-10001977"/>
    <x v="1"/>
    <s v="Paper"/>
    <x v="1464"/>
    <n v="166.44"/>
    <n v="3"/>
    <n v="0"/>
    <n v="79.891199999999998"/>
    <n v="0"/>
  </r>
  <r>
    <n v="3094"/>
    <s v="CA-2012-114468"/>
    <x v="1"/>
    <x v="841"/>
    <d v="2012-08-23T00:00:00"/>
    <x v="3"/>
    <s v="TD-20995"/>
    <x v="143"/>
    <s v="Consumer"/>
    <s v="United States"/>
    <s v="Bolingbrook"/>
    <x v="10"/>
    <n v="60440"/>
    <x v="2"/>
    <s v="OFF-SU-10004231"/>
    <x v="1"/>
    <s v="Supplies"/>
    <x v="552"/>
    <n v="31.680000000000003"/>
    <n v="4"/>
    <n v="0.2"/>
    <n v="2.7719999999999994"/>
    <n v="1"/>
  </r>
  <r>
    <n v="3095"/>
    <s v="CA-2012-114468"/>
    <x v="1"/>
    <x v="841"/>
    <d v="2012-08-23T00:00:00"/>
    <x v="3"/>
    <s v="TD-20995"/>
    <x v="143"/>
    <s v="Consumer"/>
    <s v="United States"/>
    <s v="Bolingbrook"/>
    <x v="10"/>
    <n v="60440"/>
    <x v="2"/>
    <s v="OFF-PA-10000809"/>
    <x v="1"/>
    <s v="Paper"/>
    <x v="1124"/>
    <n v="10.368000000000002"/>
    <n v="2"/>
    <n v="0.2"/>
    <n v="3.6288"/>
    <n v="0"/>
  </r>
  <r>
    <n v="3096"/>
    <s v="CA-2012-114468"/>
    <x v="1"/>
    <x v="841"/>
    <d v="2012-08-23T00:00:00"/>
    <x v="3"/>
    <s v="TD-20995"/>
    <x v="143"/>
    <s v="Consumer"/>
    <s v="United States"/>
    <s v="Bolingbrook"/>
    <x v="10"/>
    <n v="60440"/>
    <x v="2"/>
    <s v="OFF-FA-10003021"/>
    <x v="1"/>
    <s v="Fasteners"/>
    <x v="33"/>
    <n v="12.032"/>
    <n v="8"/>
    <n v="0.2"/>
    <n v="2.2559999999999993"/>
    <n v="0"/>
  </r>
  <r>
    <n v="3097"/>
    <s v="CA-2012-114468"/>
    <x v="1"/>
    <x v="841"/>
    <d v="2012-08-23T00:00:00"/>
    <x v="3"/>
    <s v="TD-20995"/>
    <x v="143"/>
    <s v="Consumer"/>
    <s v="United States"/>
    <s v="Bolingbrook"/>
    <x v="10"/>
    <n v="60440"/>
    <x v="2"/>
    <s v="OFF-AP-10000696"/>
    <x v="1"/>
    <s v="Appliances"/>
    <x v="332"/>
    <n v="5.7679999999999989"/>
    <n v="2"/>
    <n v="0.8"/>
    <n v="-13.554800000000004"/>
    <n v="0"/>
  </r>
  <r>
    <n v="3098"/>
    <s v="CA-2014-135692"/>
    <x v="3"/>
    <x v="842"/>
    <d v="2014-05-02T00:00:00"/>
    <x v="1"/>
    <s v="CV-12805"/>
    <x v="51"/>
    <s v="Corporate"/>
    <s v="United States"/>
    <s v="Fort Worth"/>
    <x v="5"/>
    <n v="76106"/>
    <x v="2"/>
    <s v="OFF-LA-10001158"/>
    <x v="1"/>
    <s v="Labels"/>
    <x v="319"/>
    <n v="33.119999999999997"/>
    <n v="4"/>
    <n v="0.2"/>
    <n v="11.592000000000001"/>
    <n v="1"/>
  </r>
  <r>
    <n v="3099"/>
    <s v="CA-2014-135692"/>
    <x v="3"/>
    <x v="842"/>
    <d v="2014-05-02T00:00:00"/>
    <x v="1"/>
    <s v="CV-12805"/>
    <x v="51"/>
    <s v="Corporate"/>
    <s v="United States"/>
    <s v="Fort Worth"/>
    <x v="5"/>
    <n v="76106"/>
    <x v="2"/>
    <s v="FUR-BO-10002268"/>
    <x v="0"/>
    <s v="Bookcases"/>
    <x v="314"/>
    <n v="220.26559999999998"/>
    <n v="4"/>
    <n v="0.32"/>
    <n v="-42.1096"/>
    <n v="0"/>
  </r>
  <r>
    <n v="3100"/>
    <s v="CA-2014-131233"/>
    <x v="3"/>
    <x v="349"/>
    <d v="2014-04-20T00:00:00"/>
    <x v="1"/>
    <s v="CS-12355"/>
    <x v="394"/>
    <s v="Consumer"/>
    <s v="United States"/>
    <s v="New York City"/>
    <x v="15"/>
    <n v="10024"/>
    <x v="3"/>
    <s v="OFF-BI-10000829"/>
    <x v="1"/>
    <s v="Binders"/>
    <x v="304"/>
    <n v="10.776000000000002"/>
    <n v="3"/>
    <n v="0.2"/>
    <n v="3.5021999999999989"/>
    <n v="1"/>
  </r>
  <r>
    <n v="3101"/>
    <s v="CA-2014-131233"/>
    <x v="3"/>
    <x v="349"/>
    <d v="2014-04-20T00:00:00"/>
    <x v="1"/>
    <s v="CS-12355"/>
    <x v="394"/>
    <s v="Consumer"/>
    <s v="United States"/>
    <s v="New York City"/>
    <x v="15"/>
    <n v="10024"/>
    <x v="3"/>
    <s v="FUR-BO-10003441"/>
    <x v="0"/>
    <s v="Bookcases"/>
    <x v="705"/>
    <n v="242.35200000000003"/>
    <n v="3"/>
    <n v="0.2"/>
    <n v="9.0881999999999721"/>
    <n v="0"/>
  </r>
  <r>
    <n v="3102"/>
    <s v="CA-2014-119578"/>
    <x v="3"/>
    <x v="66"/>
    <d v="2014-12-28T00:00:00"/>
    <x v="0"/>
    <s v="JG-15310"/>
    <x v="684"/>
    <s v="Corporate"/>
    <s v="United States"/>
    <s v="Providence"/>
    <x v="34"/>
    <n v="2908"/>
    <x v="3"/>
    <s v="OFF-SU-10003505"/>
    <x v="1"/>
    <s v="Supplies"/>
    <x v="408"/>
    <n v="695.16"/>
    <n v="6"/>
    <n v="0"/>
    <n v="34.757999999999953"/>
    <n v="1"/>
  </r>
  <r>
    <n v="3103"/>
    <s v="CA-2014-119578"/>
    <x v="3"/>
    <x v="66"/>
    <d v="2014-12-28T00:00:00"/>
    <x v="0"/>
    <s v="JG-15310"/>
    <x v="684"/>
    <s v="Corporate"/>
    <s v="United States"/>
    <s v="Providence"/>
    <x v="34"/>
    <n v="2908"/>
    <x v="3"/>
    <s v="FUR-BO-10003660"/>
    <x v="0"/>
    <s v="Bookcases"/>
    <x v="1465"/>
    <n v="220.98"/>
    <n v="1"/>
    <n v="0"/>
    <n v="50.825400000000002"/>
    <n v="0"/>
  </r>
  <r>
    <n v="3104"/>
    <s v="CA-2013-124562"/>
    <x v="0"/>
    <x v="16"/>
    <d v="2013-12-13T00:00:00"/>
    <x v="1"/>
    <s v="JP-16135"/>
    <x v="655"/>
    <s v="Home Office"/>
    <s v="United States"/>
    <s v="Columbus"/>
    <x v="24"/>
    <n v="43229"/>
    <x v="3"/>
    <s v="OFF-BI-10001267"/>
    <x v="1"/>
    <s v="Binders"/>
    <x v="1466"/>
    <n v="12.957000000000001"/>
    <n v="7"/>
    <n v="0.7"/>
    <n v="-9.5018000000000029"/>
    <n v="1"/>
  </r>
  <r>
    <n v="3105"/>
    <s v="US-2014-140074"/>
    <x v="3"/>
    <x v="721"/>
    <d v="2014-03-30T00:00:00"/>
    <x v="1"/>
    <s v="EC-14050"/>
    <x v="685"/>
    <s v="Consumer"/>
    <s v="United States"/>
    <s v="New York City"/>
    <x v="15"/>
    <n v="10024"/>
    <x v="3"/>
    <s v="OFF-PA-10002741"/>
    <x v="1"/>
    <s v="Paper"/>
    <x v="1467"/>
    <n v="25.68"/>
    <n v="6"/>
    <n v="0"/>
    <n v="11.555999999999997"/>
    <n v="1"/>
  </r>
  <r>
    <n v="3106"/>
    <s v="CA-2013-103037"/>
    <x v="0"/>
    <x v="197"/>
    <d v="2013-07-30T00:00:00"/>
    <x v="1"/>
    <s v="KH-16630"/>
    <x v="175"/>
    <s v="Corporate"/>
    <s v="United States"/>
    <s v="Houston"/>
    <x v="5"/>
    <n v="77070"/>
    <x v="2"/>
    <s v="OFF-LA-10004345"/>
    <x v="1"/>
    <s v="Labels"/>
    <x v="517"/>
    <n v="15.712000000000002"/>
    <n v="4"/>
    <n v="0.2"/>
    <n v="5.6955999999999989"/>
    <n v="1"/>
  </r>
  <r>
    <n v="3107"/>
    <s v="CA-2014-127460"/>
    <x v="3"/>
    <x v="815"/>
    <d v="2014-07-15T00:00:00"/>
    <x v="1"/>
    <s v="FG-14260"/>
    <x v="435"/>
    <s v="Home Office"/>
    <s v="United States"/>
    <s v="Aurora"/>
    <x v="10"/>
    <n v="60505"/>
    <x v="2"/>
    <s v="OFF-ST-10004340"/>
    <x v="1"/>
    <s v="Storage"/>
    <x v="809"/>
    <n v="298.464"/>
    <n v="6"/>
    <n v="0.2"/>
    <n v="26.115600000000015"/>
    <n v="1"/>
  </r>
  <r>
    <n v="3108"/>
    <s v="CA-2013-121671"/>
    <x v="0"/>
    <x v="19"/>
    <d v="2013-07-23T00:00:00"/>
    <x v="1"/>
    <s v="AA-10480"/>
    <x v="4"/>
    <s v="Consumer"/>
    <s v="United States"/>
    <s v="Springfield"/>
    <x v="25"/>
    <n v="65807"/>
    <x v="2"/>
    <s v="OFF-PA-10001471"/>
    <x v="1"/>
    <s v="Paper"/>
    <x v="1468"/>
    <n v="21.93"/>
    <n v="3"/>
    <n v="0"/>
    <n v="10.087799999999998"/>
    <n v="1"/>
  </r>
  <r>
    <n v="3109"/>
    <s v="CA-2013-121671"/>
    <x v="0"/>
    <x v="19"/>
    <d v="2013-07-23T00:00:00"/>
    <x v="1"/>
    <s v="AA-10480"/>
    <x v="4"/>
    <s v="Consumer"/>
    <s v="United States"/>
    <s v="Springfield"/>
    <x v="25"/>
    <n v="65807"/>
    <x v="2"/>
    <s v="OFF-ST-10002344"/>
    <x v="1"/>
    <s v="Storage"/>
    <x v="856"/>
    <n v="242.94"/>
    <n v="3"/>
    <n v="0"/>
    <n v="4.8588000000000164"/>
    <n v="0"/>
  </r>
  <r>
    <n v="3110"/>
    <s v="CA-2013-121671"/>
    <x v="0"/>
    <x v="19"/>
    <d v="2013-07-23T00:00:00"/>
    <x v="1"/>
    <s v="AA-10480"/>
    <x v="4"/>
    <s v="Consumer"/>
    <s v="United States"/>
    <s v="Springfield"/>
    <x v="25"/>
    <n v="65807"/>
    <x v="2"/>
    <s v="OFF-PA-10001892"/>
    <x v="1"/>
    <s v="Paper"/>
    <x v="815"/>
    <n v="7.64"/>
    <n v="1"/>
    <n v="0"/>
    <n v="3.7435999999999998"/>
    <n v="0"/>
  </r>
  <r>
    <n v="3111"/>
    <s v="CA-2013-121671"/>
    <x v="0"/>
    <x v="19"/>
    <d v="2013-07-23T00:00:00"/>
    <x v="1"/>
    <s v="AA-10480"/>
    <x v="4"/>
    <s v="Consumer"/>
    <s v="United States"/>
    <s v="Springfield"/>
    <x v="25"/>
    <n v="65807"/>
    <x v="2"/>
    <s v="OFF-PA-10001934"/>
    <x v="1"/>
    <s v="Paper"/>
    <x v="543"/>
    <n v="51.84"/>
    <n v="8"/>
    <n v="0"/>
    <n v="25.401600000000002"/>
    <n v="0"/>
  </r>
  <r>
    <n v="3112"/>
    <s v="CA-2013-121671"/>
    <x v="0"/>
    <x v="19"/>
    <d v="2013-07-23T00:00:00"/>
    <x v="1"/>
    <s v="AA-10480"/>
    <x v="4"/>
    <s v="Consumer"/>
    <s v="United States"/>
    <s v="Springfield"/>
    <x v="25"/>
    <n v="65807"/>
    <x v="2"/>
    <s v="OFF-ST-10000078"/>
    <x v="1"/>
    <s v="Storage"/>
    <x v="1218"/>
    <n v="265.17"/>
    <n v="1"/>
    <n v="0"/>
    <n v="47.730599999999981"/>
    <n v="0"/>
  </r>
  <r>
    <n v="3113"/>
    <s v="CA-2013-150350"/>
    <x v="0"/>
    <x v="828"/>
    <d v="2013-08-31T00:00:00"/>
    <x v="1"/>
    <s v="MS-17770"/>
    <x v="474"/>
    <s v="Consumer"/>
    <s v="United States"/>
    <s v="Seattle"/>
    <x v="4"/>
    <n v="98105"/>
    <x v="1"/>
    <s v="TEC-MA-10001972"/>
    <x v="2"/>
    <s v="Machines"/>
    <x v="1469"/>
    <n v="837.59999999999991"/>
    <n v="3"/>
    <n v="0.2"/>
    <n v="62.82000000000005"/>
    <n v="1"/>
  </r>
  <r>
    <n v="3114"/>
    <s v="CA-2013-150350"/>
    <x v="0"/>
    <x v="828"/>
    <d v="2013-08-31T00:00:00"/>
    <x v="1"/>
    <s v="MS-17770"/>
    <x v="474"/>
    <s v="Consumer"/>
    <s v="United States"/>
    <s v="Seattle"/>
    <x v="4"/>
    <n v="98105"/>
    <x v="1"/>
    <s v="OFF-EN-10002504"/>
    <x v="1"/>
    <s v="Envelopes"/>
    <x v="113"/>
    <n v="135.9"/>
    <n v="5"/>
    <n v="0"/>
    <n v="63.872999999999998"/>
    <n v="0"/>
  </r>
  <r>
    <n v="3115"/>
    <s v="CA-2013-150350"/>
    <x v="0"/>
    <x v="828"/>
    <d v="2013-08-31T00:00:00"/>
    <x v="1"/>
    <s v="MS-17770"/>
    <x v="474"/>
    <s v="Consumer"/>
    <s v="United States"/>
    <s v="Seattle"/>
    <x v="4"/>
    <n v="98105"/>
    <x v="1"/>
    <s v="OFF-PA-10002160"/>
    <x v="1"/>
    <s v="Paper"/>
    <x v="1190"/>
    <n v="34.68"/>
    <n v="6"/>
    <n v="0"/>
    <n v="16.993200000000002"/>
    <n v="0"/>
  </r>
  <r>
    <n v="3116"/>
    <s v="CA-2013-150350"/>
    <x v="0"/>
    <x v="828"/>
    <d v="2013-08-31T00:00:00"/>
    <x v="1"/>
    <s v="MS-17770"/>
    <x v="474"/>
    <s v="Consumer"/>
    <s v="United States"/>
    <s v="Seattle"/>
    <x v="4"/>
    <n v="98105"/>
    <x v="1"/>
    <s v="FUR-CH-10001973"/>
    <x v="0"/>
    <s v="Chairs"/>
    <x v="896"/>
    <n v="532.70400000000006"/>
    <n v="6"/>
    <n v="0.2"/>
    <n v="-39.952800000000025"/>
    <n v="0"/>
  </r>
  <r>
    <n v="3117"/>
    <s v="CA-2013-150350"/>
    <x v="0"/>
    <x v="828"/>
    <d v="2013-08-31T00:00:00"/>
    <x v="1"/>
    <s v="MS-17770"/>
    <x v="474"/>
    <s v="Consumer"/>
    <s v="United States"/>
    <s v="Seattle"/>
    <x v="4"/>
    <n v="98105"/>
    <x v="1"/>
    <s v="OFF-AP-10001492"/>
    <x v="1"/>
    <s v="Appliances"/>
    <x v="22"/>
    <n v="43.099999999999994"/>
    <n v="5"/>
    <n v="0"/>
    <n v="11.206"/>
    <n v="0"/>
  </r>
  <r>
    <n v="3118"/>
    <s v="CA-2013-150350"/>
    <x v="0"/>
    <x v="828"/>
    <d v="2013-08-31T00:00:00"/>
    <x v="1"/>
    <s v="MS-17770"/>
    <x v="474"/>
    <s v="Consumer"/>
    <s v="United States"/>
    <s v="Seattle"/>
    <x v="4"/>
    <n v="98105"/>
    <x v="1"/>
    <s v="OFF-SU-10002189"/>
    <x v="1"/>
    <s v="Supplies"/>
    <x v="167"/>
    <n v="15.88"/>
    <n v="4"/>
    <n v="0"/>
    <n v="0.15879999999999939"/>
    <n v="0"/>
  </r>
  <r>
    <n v="3119"/>
    <s v="CA-2012-121720"/>
    <x v="1"/>
    <x v="832"/>
    <d v="2012-06-12T00:00:00"/>
    <x v="2"/>
    <s v="JE-15610"/>
    <x v="531"/>
    <s v="Corporate"/>
    <s v="United States"/>
    <s v="Lakeland"/>
    <x v="2"/>
    <n v="33801"/>
    <x v="0"/>
    <s v="FUR-CH-10003312"/>
    <x v="0"/>
    <s v="Chairs"/>
    <x v="296"/>
    <n v="1123.92"/>
    <n v="5"/>
    <n v="0.2"/>
    <n v="-182.63700000000017"/>
    <n v="1"/>
  </r>
  <r>
    <n v="3120"/>
    <s v="CA-2012-121720"/>
    <x v="1"/>
    <x v="832"/>
    <d v="2012-06-12T00:00:00"/>
    <x v="2"/>
    <s v="JE-15610"/>
    <x v="531"/>
    <s v="Corporate"/>
    <s v="United States"/>
    <s v="Lakeland"/>
    <x v="2"/>
    <n v="33801"/>
    <x v="0"/>
    <s v="TEC-PH-10002496"/>
    <x v="2"/>
    <s v="Phones"/>
    <x v="490"/>
    <n v="249.58400000000003"/>
    <n v="2"/>
    <n v="0.2"/>
    <n v="31.197999999999986"/>
    <n v="0"/>
  </r>
  <r>
    <n v="3121"/>
    <s v="CA-2012-121720"/>
    <x v="1"/>
    <x v="832"/>
    <d v="2012-06-12T00:00:00"/>
    <x v="2"/>
    <s v="JE-15610"/>
    <x v="531"/>
    <s v="Corporate"/>
    <s v="United States"/>
    <s v="Lakeland"/>
    <x v="2"/>
    <n v="33801"/>
    <x v="0"/>
    <s v="FUR-FU-10003464"/>
    <x v="0"/>
    <s v="Furnishings"/>
    <x v="1470"/>
    <n v="48.671999999999997"/>
    <n v="3"/>
    <n v="0.2"/>
    <n v="7.3007999999999988"/>
    <n v="0"/>
  </r>
  <r>
    <n v="3122"/>
    <s v="CA-2012-121720"/>
    <x v="1"/>
    <x v="832"/>
    <d v="2012-06-12T00:00:00"/>
    <x v="2"/>
    <s v="JE-15610"/>
    <x v="531"/>
    <s v="Corporate"/>
    <s v="United States"/>
    <s v="Lakeland"/>
    <x v="2"/>
    <n v="33801"/>
    <x v="0"/>
    <s v="OFF-AR-10000380"/>
    <x v="1"/>
    <s v="Art"/>
    <x v="108"/>
    <n v="60.768000000000001"/>
    <n v="2"/>
    <n v="0.2"/>
    <n v="7.5959999999999894"/>
    <n v="0"/>
  </r>
  <r>
    <n v="3123"/>
    <s v="CA-2012-121720"/>
    <x v="1"/>
    <x v="832"/>
    <d v="2012-06-12T00:00:00"/>
    <x v="2"/>
    <s v="JE-15610"/>
    <x v="531"/>
    <s v="Corporate"/>
    <s v="United States"/>
    <s v="Lakeland"/>
    <x v="2"/>
    <n v="33801"/>
    <x v="0"/>
    <s v="OFF-BI-10004593"/>
    <x v="1"/>
    <s v="Binders"/>
    <x v="267"/>
    <n v="78.600000000000009"/>
    <n v="5"/>
    <n v="0.7"/>
    <n v="-62.88000000000001"/>
    <n v="0"/>
  </r>
  <r>
    <n v="3124"/>
    <s v="CA-2012-121720"/>
    <x v="1"/>
    <x v="832"/>
    <d v="2012-06-12T00:00:00"/>
    <x v="2"/>
    <s v="JE-15610"/>
    <x v="531"/>
    <s v="Corporate"/>
    <s v="United States"/>
    <s v="Lakeland"/>
    <x v="2"/>
    <n v="33801"/>
    <x v="0"/>
    <s v="OFF-BI-10001308"/>
    <x v="1"/>
    <s v="Binders"/>
    <x v="1351"/>
    <n v="3.7680000000000007"/>
    <n v="2"/>
    <n v="0.7"/>
    <n v="-3.1400000000000006"/>
    <n v="0"/>
  </r>
  <r>
    <n v="3125"/>
    <s v="CA-2012-121720"/>
    <x v="1"/>
    <x v="832"/>
    <d v="2012-06-12T00:00:00"/>
    <x v="2"/>
    <s v="JE-15610"/>
    <x v="531"/>
    <s v="Corporate"/>
    <s v="United States"/>
    <s v="Lakeland"/>
    <x v="2"/>
    <n v="33801"/>
    <x v="0"/>
    <s v="OFF-ST-10001780"/>
    <x v="1"/>
    <s v="Storage"/>
    <x v="481"/>
    <n v="1036.624"/>
    <n v="2"/>
    <n v="0.2"/>
    <n v="51.831200000000024"/>
    <n v="0"/>
  </r>
  <r>
    <n v="3126"/>
    <s v="CA-2012-121720"/>
    <x v="1"/>
    <x v="832"/>
    <d v="2012-06-12T00:00:00"/>
    <x v="2"/>
    <s v="JE-15610"/>
    <x v="531"/>
    <s v="Corporate"/>
    <s v="United States"/>
    <s v="Lakeland"/>
    <x v="2"/>
    <n v="33801"/>
    <x v="0"/>
    <s v="OFF-ST-10003816"/>
    <x v="1"/>
    <s v="Storage"/>
    <x v="710"/>
    <n v="563.80799999999999"/>
    <n v="4"/>
    <n v="0.2"/>
    <n v="21.142799999999966"/>
    <n v="0"/>
  </r>
  <r>
    <n v="3127"/>
    <s v="CA-2014-149895"/>
    <x v="3"/>
    <x v="565"/>
    <d v="2014-09-13T00:00:00"/>
    <x v="1"/>
    <s v="EB-14110"/>
    <x v="686"/>
    <s v="Consumer"/>
    <s v="United States"/>
    <s v="Philadelphia"/>
    <x v="9"/>
    <n v="19134"/>
    <x v="3"/>
    <s v="TEC-PH-10002200"/>
    <x v="2"/>
    <s v="Phones"/>
    <x v="1471"/>
    <n v="258.52799999999996"/>
    <n v="2"/>
    <n v="0.4"/>
    <n v="-47.396800000000013"/>
    <n v="1"/>
  </r>
  <r>
    <n v="3128"/>
    <s v="CA-2014-147564"/>
    <x v="3"/>
    <x v="280"/>
    <d v="2014-10-07T00:00:00"/>
    <x v="1"/>
    <s v="BP-11155"/>
    <x v="669"/>
    <s v="Consumer"/>
    <s v="United States"/>
    <s v="New York City"/>
    <x v="15"/>
    <n v="10011"/>
    <x v="3"/>
    <s v="OFF-PA-10004438"/>
    <x v="1"/>
    <s v="Paper"/>
    <x v="1472"/>
    <n v="49.12"/>
    <n v="4"/>
    <n v="0"/>
    <n v="23.086399999999998"/>
    <n v="1"/>
  </r>
  <r>
    <n v="3129"/>
    <s v="CA-2011-136399"/>
    <x v="2"/>
    <x v="757"/>
    <d v="2011-12-17T00:00:00"/>
    <x v="2"/>
    <s v="CC-12100"/>
    <x v="385"/>
    <s v="Home Office"/>
    <s v="United States"/>
    <s v="Los Angeles"/>
    <x v="1"/>
    <n v="90049"/>
    <x v="1"/>
    <s v="FUR-FU-10004090"/>
    <x v="0"/>
    <s v="Furnishings"/>
    <x v="636"/>
    <n v="44.46"/>
    <n v="2"/>
    <n v="0"/>
    <n v="14.671799999999998"/>
    <n v="1"/>
  </r>
  <r>
    <n v="3130"/>
    <s v="CA-2011-136399"/>
    <x v="2"/>
    <x v="757"/>
    <d v="2011-12-17T00:00:00"/>
    <x v="2"/>
    <s v="CC-12100"/>
    <x v="385"/>
    <s v="Home Office"/>
    <s v="United States"/>
    <s v="Los Angeles"/>
    <x v="1"/>
    <n v="90049"/>
    <x v="1"/>
    <s v="FUR-CH-10002602"/>
    <x v="0"/>
    <s v="Chairs"/>
    <x v="288"/>
    <n v="241.56799999999998"/>
    <n v="2"/>
    <n v="0.2"/>
    <n v="18.11760000000001"/>
    <n v="0"/>
  </r>
  <r>
    <n v="3131"/>
    <s v="CA-2011-136399"/>
    <x v="2"/>
    <x v="757"/>
    <d v="2011-12-17T00:00:00"/>
    <x v="2"/>
    <s v="CC-12100"/>
    <x v="385"/>
    <s v="Home Office"/>
    <s v="United States"/>
    <s v="Los Angeles"/>
    <x v="1"/>
    <n v="90049"/>
    <x v="1"/>
    <s v="TEC-AC-10001142"/>
    <x v="2"/>
    <s v="Accessories"/>
    <x v="546"/>
    <n v="395"/>
    <n v="5"/>
    <n v="0"/>
    <n v="39.499999999999957"/>
    <n v="0"/>
  </r>
  <r>
    <n v="3132"/>
    <s v="CA-2011-136399"/>
    <x v="2"/>
    <x v="757"/>
    <d v="2011-12-17T00:00:00"/>
    <x v="2"/>
    <s v="CC-12100"/>
    <x v="385"/>
    <s v="Home Office"/>
    <s v="United States"/>
    <s v="Los Angeles"/>
    <x v="1"/>
    <n v="90049"/>
    <x v="1"/>
    <s v="TEC-PH-10004977"/>
    <x v="2"/>
    <s v="Phones"/>
    <x v="34"/>
    <n v="627.16800000000012"/>
    <n v="4"/>
    <n v="0.2"/>
    <n v="70.55639999999994"/>
    <n v="0"/>
  </r>
  <r>
    <n v="3133"/>
    <s v="CA-2011-107916"/>
    <x v="2"/>
    <x v="829"/>
    <d v="2011-08-26T00:00:00"/>
    <x v="2"/>
    <s v="JP-15460"/>
    <x v="687"/>
    <s v="Corporate"/>
    <s v="United States"/>
    <s v="Oceanside"/>
    <x v="15"/>
    <n v="11572"/>
    <x v="3"/>
    <s v="FUR-FU-10004586"/>
    <x v="0"/>
    <s v="Furnishings"/>
    <x v="1473"/>
    <n v="13.28"/>
    <n v="2"/>
    <n v="0"/>
    <n v="6.3743999999999996"/>
    <n v="1"/>
  </r>
  <r>
    <n v="3134"/>
    <s v="CA-2011-107916"/>
    <x v="2"/>
    <x v="829"/>
    <d v="2011-08-26T00:00:00"/>
    <x v="2"/>
    <s v="JP-15460"/>
    <x v="687"/>
    <s v="Corporate"/>
    <s v="United States"/>
    <s v="Oceanside"/>
    <x v="15"/>
    <n v="11572"/>
    <x v="3"/>
    <s v="OFF-BI-10001116"/>
    <x v="1"/>
    <s v="Binders"/>
    <x v="1066"/>
    <n v="12.672000000000001"/>
    <n v="3"/>
    <n v="0.2"/>
    <n v="4.4352000000000009"/>
    <n v="0"/>
  </r>
  <r>
    <n v="3135"/>
    <s v="CA-2014-164168"/>
    <x v="3"/>
    <x v="105"/>
    <d v="2014-11-19T00:00:00"/>
    <x v="1"/>
    <s v="LS-16975"/>
    <x v="60"/>
    <s v="Home Office"/>
    <s v="United States"/>
    <s v="Dallas"/>
    <x v="5"/>
    <n v="75081"/>
    <x v="2"/>
    <s v="OFF-BI-10000666"/>
    <x v="1"/>
    <s v="Binders"/>
    <x v="980"/>
    <n v="30.559999999999992"/>
    <n v="5"/>
    <n v="0.8"/>
    <n v="-45.840000000000018"/>
    <n v="1"/>
  </r>
  <r>
    <n v="3136"/>
    <s v="CA-2014-164168"/>
    <x v="3"/>
    <x v="105"/>
    <d v="2014-11-19T00:00:00"/>
    <x v="1"/>
    <s v="LS-16975"/>
    <x v="60"/>
    <s v="Home Office"/>
    <s v="United States"/>
    <s v="Dallas"/>
    <x v="5"/>
    <n v="75081"/>
    <x v="2"/>
    <s v="OFF-ST-10002583"/>
    <x v="1"/>
    <s v="Storage"/>
    <x v="566"/>
    <n v="77.951999999999998"/>
    <n v="3"/>
    <n v="0.2"/>
    <n v="-15.590400000000002"/>
    <n v="0"/>
  </r>
  <r>
    <n v="3137"/>
    <s v="CA-2014-164168"/>
    <x v="3"/>
    <x v="105"/>
    <d v="2014-11-19T00:00:00"/>
    <x v="1"/>
    <s v="LS-16975"/>
    <x v="60"/>
    <s v="Home Office"/>
    <s v="United States"/>
    <s v="Dallas"/>
    <x v="5"/>
    <n v="75081"/>
    <x v="2"/>
    <s v="TEC-PH-10004908"/>
    <x v="2"/>
    <s v="Phones"/>
    <x v="1474"/>
    <n v="67.992000000000004"/>
    <n v="1"/>
    <n v="0.2"/>
    <n v="8.4989999999999917"/>
    <n v="0"/>
  </r>
  <r>
    <n v="3138"/>
    <s v="CA-2014-164168"/>
    <x v="3"/>
    <x v="105"/>
    <d v="2014-11-19T00:00:00"/>
    <x v="1"/>
    <s v="LS-16975"/>
    <x v="60"/>
    <s v="Home Office"/>
    <s v="United States"/>
    <s v="Dallas"/>
    <x v="5"/>
    <n v="75081"/>
    <x v="2"/>
    <s v="OFF-EN-10001219"/>
    <x v="1"/>
    <s v="Envelopes"/>
    <x v="583"/>
    <n v="12.224"/>
    <n v="2"/>
    <n v="0.2"/>
    <n v="4.4311999999999996"/>
    <n v="0"/>
  </r>
  <r>
    <n v="3139"/>
    <s v="CA-2014-164168"/>
    <x v="3"/>
    <x v="105"/>
    <d v="2014-11-19T00:00:00"/>
    <x v="1"/>
    <s v="LS-16975"/>
    <x v="60"/>
    <s v="Home Office"/>
    <s v="United States"/>
    <s v="Dallas"/>
    <x v="5"/>
    <n v="75081"/>
    <x v="2"/>
    <s v="TEC-AC-10004568"/>
    <x v="2"/>
    <s v="Accessories"/>
    <x v="1109"/>
    <n v="44.783999999999999"/>
    <n v="2"/>
    <n v="0.2"/>
    <n v="-0.55980000000000452"/>
    <n v="0"/>
  </r>
  <r>
    <n v="3140"/>
    <s v="CA-2014-164168"/>
    <x v="3"/>
    <x v="105"/>
    <d v="2014-11-19T00:00:00"/>
    <x v="1"/>
    <s v="LS-16975"/>
    <x v="60"/>
    <s v="Home Office"/>
    <s v="United States"/>
    <s v="Dallas"/>
    <x v="5"/>
    <n v="75081"/>
    <x v="2"/>
    <s v="FUR-FU-10001756"/>
    <x v="0"/>
    <s v="Furnishings"/>
    <x v="282"/>
    <n v="22.847999999999999"/>
    <n v="3"/>
    <n v="0.6"/>
    <n v="-17.707200000000007"/>
    <n v="0"/>
  </r>
  <r>
    <n v="3141"/>
    <s v="CA-2012-112557"/>
    <x v="1"/>
    <x v="334"/>
    <d v="2012-04-28T00:00:00"/>
    <x v="2"/>
    <s v="JL-15850"/>
    <x v="139"/>
    <s v="Consumer"/>
    <s v="United States"/>
    <s v="New York City"/>
    <x v="15"/>
    <n v="10035"/>
    <x v="3"/>
    <s v="OFF-AP-10002311"/>
    <x v="1"/>
    <s v="Appliances"/>
    <x v="14"/>
    <n v="206.43"/>
    <n v="3"/>
    <n v="0"/>
    <n v="90.829200000000014"/>
    <n v="1"/>
  </r>
  <r>
    <n v="3142"/>
    <s v="US-2011-122959"/>
    <x v="2"/>
    <x v="432"/>
    <d v="2011-12-12T00:00:00"/>
    <x v="3"/>
    <s v="CY-12745"/>
    <x v="388"/>
    <s v="Corporate"/>
    <s v="United States"/>
    <s v="San Antonio"/>
    <x v="5"/>
    <n v="78207"/>
    <x v="2"/>
    <s v="OFF-BI-10003650"/>
    <x v="1"/>
    <s v="Binders"/>
    <x v="115"/>
    <n v="210.39199999999997"/>
    <n v="2"/>
    <n v="0.8"/>
    <n v="-336.62720000000013"/>
    <n v="1"/>
  </r>
  <r>
    <n v="3143"/>
    <s v="CA-2014-162572"/>
    <x v="3"/>
    <x v="145"/>
    <d v="2014-09-28T00:00:00"/>
    <x v="0"/>
    <s v="RB-19360"/>
    <x v="181"/>
    <s v="Consumer"/>
    <s v="United States"/>
    <s v="Cincinnati"/>
    <x v="24"/>
    <n v="45231"/>
    <x v="3"/>
    <s v="TEC-AC-10003628"/>
    <x v="2"/>
    <s v="Accessories"/>
    <x v="244"/>
    <n v="119.96000000000001"/>
    <n v="5"/>
    <n v="0.2"/>
    <n v="35.988000000000007"/>
    <n v="1"/>
  </r>
  <r>
    <n v="3144"/>
    <s v="CA-2014-162572"/>
    <x v="3"/>
    <x v="145"/>
    <d v="2014-09-28T00:00:00"/>
    <x v="0"/>
    <s v="RB-19360"/>
    <x v="181"/>
    <s v="Consumer"/>
    <s v="United States"/>
    <s v="Cincinnati"/>
    <x v="24"/>
    <n v="45231"/>
    <x v="3"/>
    <s v="OFF-AR-10001547"/>
    <x v="1"/>
    <s v="Art"/>
    <x v="147"/>
    <n v="10.608000000000001"/>
    <n v="6"/>
    <n v="0.2"/>
    <n v="0.92819999999999991"/>
    <n v="0"/>
  </r>
  <r>
    <n v="3145"/>
    <s v="US-2013-148110"/>
    <x v="0"/>
    <x v="64"/>
    <d v="2013-09-12T00:00:00"/>
    <x v="1"/>
    <s v="AR-10825"/>
    <x v="255"/>
    <s v="Corporate"/>
    <s v="United States"/>
    <s v="Austin"/>
    <x v="5"/>
    <n v="78745"/>
    <x v="2"/>
    <s v="FUR-CH-10002647"/>
    <x v="0"/>
    <s v="Chairs"/>
    <x v="470"/>
    <n v="347.80200000000002"/>
    <n v="7"/>
    <n v="0.3"/>
    <n v="-24.842999999999961"/>
    <n v="1"/>
  </r>
  <r>
    <n v="3146"/>
    <s v="CA-2014-131828"/>
    <x v="3"/>
    <x v="512"/>
    <d v="2014-02-14T00:00:00"/>
    <x v="0"/>
    <s v="CS-11845"/>
    <x v="688"/>
    <s v="Corporate"/>
    <s v="United States"/>
    <s v="Seattle"/>
    <x v="4"/>
    <n v="98105"/>
    <x v="1"/>
    <s v="FUR-CH-10004495"/>
    <x v="0"/>
    <s v="Chairs"/>
    <x v="1475"/>
    <n v="963.13600000000008"/>
    <n v="4"/>
    <n v="0.2"/>
    <n v="108.35279999999986"/>
    <n v="1"/>
  </r>
  <r>
    <n v="3147"/>
    <s v="CA-2014-131828"/>
    <x v="3"/>
    <x v="512"/>
    <d v="2014-02-14T00:00:00"/>
    <x v="0"/>
    <s v="CS-11845"/>
    <x v="688"/>
    <s v="Corporate"/>
    <s v="United States"/>
    <s v="Seattle"/>
    <x v="4"/>
    <n v="98105"/>
    <x v="1"/>
    <s v="TEC-PH-10002923"/>
    <x v="2"/>
    <s v="Phones"/>
    <x v="680"/>
    <n v="88.77600000000001"/>
    <n v="3"/>
    <n v="0.2"/>
    <n v="7.7679000000000009"/>
    <n v="0"/>
  </r>
  <r>
    <n v="3148"/>
    <s v="CA-2011-109218"/>
    <x v="2"/>
    <x v="479"/>
    <d v="2011-07-03T00:00:00"/>
    <x v="0"/>
    <s v="AR-10825"/>
    <x v="255"/>
    <s v="Corporate"/>
    <s v="United States"/>
    <s v="Los Angeles"/>
    <x v="1"/>
    <n v="90004"/>
    <x v="1"/>
    <s v="OFF-AR-10001374"/>
    <x v="1"/>
    <s v="Art"/>
    <x v="310"/>
    <n v="32.400000000000006"/>
    <n v="5"/>
    <n v="0"/>
    <n v="10.367999999999999"/>
    <n v="1"/>
  </r>
  <r>
    <n v="3149"/>
    <s v="CA-2013-120558"/>
    <x v="0"/>
    <x v="843"/>
    <d v="2013-06-11T00:00:00"/>
    <x v="2"/>
    <s v="RD-19810"/>
    <x v="279"/>
    <s v="Home Office"/>
    <s v="United States"/>
    <s v="New York City"/>
    <x v="15"/>
    <n v="10035"/>
    <x v="3"/>
    <s v="OFF-PA-10003441"/>
    <x v="1"/>
    <s v="Paper"/>
    <x v="485"/>
    <n v="32.400000000000006"/>
    <n v="5"/>
    <n v="0"/>
    <n v="15.552000000000001"/>
    <n v="1"/>
  </r>
  <r>
    <n v="3150"/>
    <s v="US-2011-109036"/>
    <x v="2"/>
    <x v="414"/>
    <d v="2011-12-25T00:00:00"/>
    <x v="1"/>
    <s v="KH-16510"/>
    <x v="168"/>
    <s v="Consumer"/>
    <s v="United States"/>
    <s v="Seattle"/>
    <x v="4"/>
    <n v="98103"/>
    <x v="1"/>
    <s v="OFF-LA-10002043"/>
    <x v="1"/>
    <s v="Labels"/>
    <x v="252"/>
    <n v="31.049999999999997"/>
    <n v="3"/>
    <n v="0"/>
    <n v="14.904"/>
    <n v="1"/>
  </r>
  <r>
    <n v="3151"/>
    <s v="CA-2012-147830"/>
    <x v="1"/>
    <x v="83"/>
    <d v="2012-12-18T00:00:00"/>
    <x v="2"/>
    <s v="NF-18385"/>
    <x v="173"/>
    <s v="Consumer"/>
    <s v="United States"/>
    <s v="Newark"/>
    <x v="24"/>
    <n v="43055"/>
    <x v="3"/>
    <s v="TEC-AC-10002049"/>
    <x v="2"/>
    <s v="Accessories"/>
    <x v="1053"/>
    <n v="2025.3600000000001"/>
    <n v="6"/>
    <n v="0.2"/>
    <n v="607.60800000000006"/>
    <n v="1"/>
  </r>
  <r>
    <n v="3152"/>
    <s v="CA-2012-147830"/>
    <x v="1"/>
    <x v="83"/>
    <d v="2012-12-18T00:00:00"/>
    <x v="2"/>
    <s v="NF-18385"/>
    <x v="173"/>
    <s v="Consumer"/>
    <s v="United States"/>
    <s v="Newark"/>
    <x v="24"/>
    <n v="43055"/>
    <x v="3"/>
    <s v="TEC-MA-10000418"/>
    <x v="2"/>
    <s v="Machines"/>
    <x v="1476"/>
    <n v="1799.9940000000001"/>
    <n v="2"/>
    <n v="0.7"/>
    <n v="-2639.9912000000004"/>
    <n v="0"/>
  </r>
  <r>
    <n v="3153"/>
    <s v="CA-2012-147830"/>
    <x v="1"/>
    <x v="83"/>
    <d v="2012-12-18T00:00:00"/>
    <x v="2"/>
    <s v="NF-18385"/>
    <x v="173"/>
    <s v="Consumer"/>
    <s v="United States"/>
    <s v="Newark"/>
    <x v="24"/>
    <n v="43055"/>
    <x v="3"/>
    <s v="TEC-PH-10004908"/>
    <x v="2"/>
    <s v="Phones"/>
    <x v="1474"/>
    <n v="101.98799999999999"/>
    <n v="2"/>
    <n v="0.4"/>
    <n v="-16.998000000000019"/>
    <n v="0"/>
  </r>
  <r>
    <n v="3154"/>
    <s v="CA-2012-147830"/>
    <x v="1"/>
    <x v="83"/>
    <d v="2012-12-18T00:00:00"/>
    <x v="2"/>
    <s v="NF-18385"/>
    <x v="173"/>
    <s v="Consumer"/>
    <s v="United States"/>
    <s v="Newark"/>
    <x v="24"/>
    <n v="43055"/>
    <x v="3"/>
    <s v="FUR-FU-10004091"/>
    <x v="0"/>
    <s v="Furnishings"/>
    <x v="264"/>
    <n v="262.86399999999998"/>
    <n v="7"/>
    <n v="0.2"/>
    <n v="69.001800000000017"/>
    <n v="0"/>
  </r>
  <r>
    <n v="3155"/>
    <s v="CA-2014-150497"/>
    <x v="3"/>
    <x v="228"/>
    <d v="2014-07-25T00:00:00"/>
    <x v="1"/>
    <s v="SM-20950"/>
    <x v="416"/>
    <s v="Corporate"/>
    <s v="United States"/>
    <s v="Maple Grove"/>
    <x v="11"/>
    <n v="55369"/>
    <x v="2"/>
    <s v="OFF-BI-10004600"/>
    <x v="1"/>
    <s v="Binders"/>
    <x v="1477"/>
    <n v="735.98"/>
    <n v="2"/>
    <n v="0"/>
    <n v="331.19099999999997"/>
    <n v="1"/>
  </r>
  <r>
    <n v="3156"/>
    <s v="CA-2011-128986"/>
    <x v="2"/>
    <x v="93"/>
    <d v="2011-08-05T00:00:00"/>
    <x v="0"/>
    <s v="GH-14410"/>
    <x v="689"/>
    <s v="Home Office"/>
    <s v="United States"/>
    <s v="Glendale"/>
    <x v="16"/>
    <n v="85301"/>
    <x v="1"/>
    <s v="OFF-PA-10001289"/>
    <x v="1"/>
    <s v="Paper"/>
    <x v="952"/>
    <n v="93.024000000000001"/>
    <n v="3"/>
    <n v="0.2"/>
    <n v="33.721199999999996"/>
    <n v="1"/>
  </r>
  <r>
    <n v="3157"/>
    <s v="CA-2012-139584"/>
    <x v="1"/>
    <x v="252"/>
    <d v="2012-08-28T00:00:00"/>
    <x v="1"/>
    <s v="EM-13810"/>
    <x v="613"/>
    <s v="Corporate"/>
    <s v="United States"/>
    <s v="New York City"/>
    <x v="15"/>
    <n v="10009"/>
    <x v="3"/>
    <s v="FUR-TA-10001539"/>
    <x v="0"/>
    <s v="Tables"/>
    <x v="10"/>
    <n v="284.36399999999998"/>
    <n v="2"/>
    <n v="0.4"/>
    <n v="-75.830400000000054"/>
    <n v="1"/>
  </r>
  <r>
    <n v="3158"/>
    <s v="CA-2012-139584"/>
    <x v="1"/>
    <x v="252"/>
    <d v="2012-08-28T00:00:00"/>
    <x v="1"/>
    <s v="EM-13810"/>
    <x v="613"/>
    <s v="Corporate"/>
    <s v="United States"/>
    <s v="New York City"/>
    <x v="15"/>
    <n v="10009"/>
    <x v="3"/>
    <s v="TEC-AC-10001266"/>
    <x v="2"/>
    <s v="Accessories"/>
    <x v="196"/>
    <n v="26"/>
    <n v="2"/>
    <n v="0"/>
    <n v="11.7"/>
    <n v="0"/>
  </r>
  <r>
    <n v="3159"/>
    <s v="US-2013-162677"/>
    <x v="0"/>
    <x v="253"/>
    <d v="2013-03-28T00:00:00"/>
    <x v="2"/>
    <s v="DB-13210"/>
    <x v="203"/>
    <s v="Consumer"/>
    <s v="United States"/>
    <s v="Jacksonville"/>
    <x v="3"/>
    <n v="28540"/>
    <x v="0"/>
    <s v="OFF-ST-10001291"/>
    <x v="1"/>
    <s v="Storage"/>
    <x v="1017"/>
    <n v="67.64"/>
    <n v="5"/>
    <n v="0.2"/>
    <n v="5.9184999999999981"/>
    <n v="1"/>
  </r>
  <r>
    <n v="3160"/>
    <s v="US-2013-162677"/>
    <x v="0"/>
    <x v="253"/>
    <d v="2013-03-28T00:00:00"/>
    <x v="2"/>
    <s v="DB-13210"/>
    <x v="203"/>
    <s v="Consumer"/>
    <s v="United States"/>
    <s v="Jacksonville"/>
    <x v="3"/>
    <n v="28540"/>
    <x v="0"/>
    <s v="TEC-AC-10001314"/>
    <x v="2"/>
    <s v="Accessories"/>
    <x v="943"/>
    <n v="119.97600000000001"/>
    <n v="3"/>
    <n v="0.2"/>
    <n v="-17.996400000000019"/>
    <n v="0"/>
  </r>
  <r>
    <n v="3161"/>
    <s v="US-2011-150924"/>
    <x v="2"/>
    <x v="171"/>
    <d v="2011-09-16T00:00:00"/>
    <x v="0"/>
    <s v="PT-19090"/>
    <x v="690"/>
    <s v="Consumer"/>
    <s v="United States"/>
    <s v="Houston"/>
    <x v="5"/>
    <n v="77070"/>
    <x v="2"/>
    <s v="OFF-BI-10004040"/>
    <x v="1"/>
    <s v="Binders"/>
    <x v="1478"/>
    <n v="5.1799999999999988"/>
    <n v="5"/>
    <n v="0.8"/>
    <n v="-8.0289999999999999"/>
    <n v="1"/>
  </r>
  <r>
    <n v="3162"/>
    <s v="CA-2011-153969"/>
    <x v="2"/>
    <x v="158"/>
    <d v="2011-09-25T00:00:00"/>
    <x v="1"/>
    <s v="HF-14995"/>
    <x v="520"/>
    <s v="Consumer"/>
    <s v="United States"/>
    <s v="San Francisco"/>
    <x v="1"/>
    <n v="94109"/>
    <x v="1"/>
    <s v="OFF-EN-10001539"/>
    <x v="1"/>
    <s v="Envelopes"/>
    <x v="33"/>
    <n v="15.56"/>
    <n v="2"/>
    <n v="0"/>
    <n v="7.3132000000000001"/>
    <n v="1"/>
  </r>
  <r>
    <n v="3163"/>
    <s v="CA-2011-153969"/>
    <x v="2"/>
    <x v="158"/>
    <d v="2011-09-25T00:00:00"/>
    <x v="1"/>
    <s v="HF-14995"/>
    <x v="520"/>
    <s v="Consumer"/>
    <s v="United States"/>
    <s v="San Francisco"/>
    <x v="1"/>
    <n v="94109"/>
    <x v="1"/>
    <s v="OFF-EN-10004483"/>
    <x v="1"/>
    <s v="Envelopes"/>
    <x v="1335"/>
    <n v="78.349999999999994"/>
    <n v="5"/>
    <n v="0"/>
    <n v="36.824499999999993"/>
    <n v="0"/>
  </r>
  <r>
    <n v="3164"/>
    <s v="CA-2011-153969"/>
    <x v="2"/>
    <x v="158"/>
    <d v="2011-09-25T00:00:00"/>
    <x v="1"/>
    <s v="HF-14995"/>
    <x v="520"/>
    <s v="Consumer"/>
    <s v="United States"/>
    <s v="San Francisco"/>
    <x v="1"/>
    <n v="94109"/>
    <x v="1"/>
    <s v="OFF-AR-10001615"/>
    <x v="1"/>
    <s v="Art"/>
    <x v="1479"/>
    <n v="59.519999999999996"/>
    <n v="3"/>
    <n v="0"/>
    <n v="15.475200000000001"/>
    <n v="0"/>
  </r>
  <r>
    <n v="3165"/>
    <s v="CA-2011-153969"/>
    <x v="2"/>
    <x v="158"/>
    <d v="2011-09-25T00:00:00"/>
    <x v="1"/>
    <s v="HF-14995"/>
    <x v="520"/>
    <s v="Consumer"/>
    <s v="United States"/>
    <s v="San Francisco"/>
    <x v="1"/>
    <n v="94109"/>
    <x v="1"/>
    <s v="OFF-PA-10000327"/>
    <x v="1"/>
    <s v="Paper"/>
    <x v="1428"/>
    <n v="38.520000000000003"/>
    <n v="9"/>
    <n v="0"/>
    <n v="17.333999999999996"/>
    <n v="0"/>
  </r>
  <r>
    <n v="3166"/>
    <s v="CA-2011-153969"/>
    <x v="2"/>
    <x v="158"/>
    <d v="2011-09-25T00:00:00"/>
    <x v="1"/>
    <s v="HF-14995"/>
    <x v="520"/>
    <s v="Consumer"/>
    <s v="United States"/>
    <s v="San Francisco"/>
    <x v="1"/>
    <n v="94109"/>
    <x v="1"/>
    <s v="TEC-PH-10001299"/>
    <x v="2"/>
    <s v="Phones"/>
    <x v="1480"/>
    <n v="239.98400000000004"/>
    <n v="2"/>
    <n v="0.2"/>
    <n v="23.998400000000004"/>
    <n v="0"/>
  </r>
  <r>
    <n v="3167"/>
    <s v="CA-2011-153969"/>
    <x v="2"/>
    <x v="158"/>
    <d v="2011-09-25T00:00:00"/>
    <x v="1"/>
    <s v="HF-14995"/>
    <x v="520"/>
    <s v="Consumer"/>
    <s v="United States"/>
    <s v="San Francisco"/>
    <x v="1"/>
    <n v="94109"/>
    <x v="1"/>
    <s v="OFF-PA-10002246"/>
    <x v="1"/>
    <s v="Paper"/>
    <x v="1386"/>
    <n v="19.350000000000001"/>
    <n v="3"/>
    <n v="0"/>
    <n v="9.4815000000000005"/>
    <n v="0"/>
  </r>
  <r>
    <n v="3168"/>
    <s v="CA-2013-146682"/>
    <x v="0"/>
    <x v="517"/>
    <d v="2013-11-01T00:00:00"/>
    <x v="2"/>
    <s v="KW-16435"/>
    <x v="147"/>
    <s v="Consumer"/>
    <s v="United States"/>
    <s v="Lansing"/>
    <x v="12"/>
    <n v="48911"/>
    <x v="2"/>
    <s v="FUR-FU-10002671"/>
    <x v="0"/>
    <s v="Furnishings"/>
    <x v="275"/>
    <n v="67"/>
    <n v="5"/>
    <n v="0"/>
    <n v="32.159999999999997"/>
    <n v="1"/>
  </r>
  <r>
    <n v="3169"/>
    <s v="CA-2013-138695"/>
    <x v="0"/>
    <x v="316"/>
    <d v="2013-06-04T00:00:00"/>
    <x v="1"/>
    <s v="KC-16675"/>
    <x v="169"/>
    <s v="Corporate"/>
    <s v="United States"/>
    <s v="Tallahassee"/>
    <x v="2"/>
    <n v="32303"/>
    <x v="0"/>
    <s v="FUR-CH-10003833"/>
    <x v="0"/>
    <s v="Chairs"/>
    <x v="1200"/>
    <n v="390.27199999999999"/>
    <n v="8"/>
    <n v="0.2"/>
    <n v="-24.39200000000001"/>
    <n v="1"/>
  </r>
  <r>
    <n v="3170"/>
    <s v="CA-2013-138695"/>
    <x v="0"/>
    <x v="316"/>
    <d v="2013-06-04T00:00:00"/>
    <x v="1"/>
    <s v="KC-16675"/>
    <x v="169"/>
    <s v="Corporate"/>
    <s v="United States"/>
    <s v="Tallahassee"/>
    <x v="2"/>
    <n v="32303"/>
    <x v="0"/>
    <s v="OFF-PA-10001667"/>
    <x v="1"/>
    <s v="Paper"/>
    <x v="453"/>
    <n v="62.192000000000007"/>
    <n v="13"/>
    <n v="0.2"/>
    <n v="19.434999999999995"/>
    <n v="0"/>
  </r>
  <r>
    <n v="3171"/>
    <s v="CA-2014-107461"/>
    <x v="3"/>
    <x v="202"/>
    <d v="2014-12-27T00:00:00"/>
    <x v="0"/>
    <s v="PK-19075"/>
    <x v="7"/>
    <s v="Consumer"/>
    <s v="United States"/>
    <s v="Columbia"/>
    <x v="20"/>
    <n v="29203"/>
    <x v="0"/>
    <s v="OFF-BI-10002003"/>
    <x v="1"/>
    <s v="Binders"/>
    <x v="1384"/>
    <n v="23.88"/>
    <n v="6"/>
    <n v="0"/>
    <n v="11.223600000000001"/>
    <n v="1"/>
  </r>
  <r>
    <n v="3172"/>
    <s v="US-2013-133879"/>
    <x v="0"/>
    <x v="844"/>
    <d v="2013-03-29T00:00:00"/>
    <x v="1"/>
    <s v="KT-16465"/>
    <x v="446"/>
    <s v="Consumer"/>
    <s v="United States"/>
    <s v="Chicago"/>
    <x v="10"/>
    <n v="60623"/>
    <x v="2"/>
    <s v="OFF-BI-10004465"/>
    <x v="1"/>
    <s v="Binders"/>
    <x v="732"/>
    <n v="3.1679999999999993"/>
    <n v="2"/>
    <n v="0.8"/>
    <n v="-4.7520000000000007"/>
    <n v="1"/>
  </r>
  <r>
    <n v="3173"/>
    <s v="US-2013-133879"/>
    <x v="0"/>
    <x v="844"/>
    <d v="2013-03-29T00:00:00"/>
    <x v="1"/>
    <s v="KT-16465"/>
    <x v="446"/>
    <s v="Consumer"/>
    <s v="United States"/>
    <s v="Chicago"/>
    <x v="10"/>
    <n v="60623"/>
    <x v="2"/>
    <s v="FUR-CH-10000665"/>
    <x v="0"/>
    <s v="Chairs"/>
    <x v="656"/>
    <n v="528.42999999999995"/>
    <n v="5"/>
    <n v="0.3"/>
    <n v="0"/>
    <n v="0"/>
  </r>
  <r>
    <n v="3174"/>
    <s v="US-2013-133879"/>
    <x v="0"/>
    <x v="844"/>
    <d v="2013-03-29T00:00:00"/>
    <x v="1"/>
    <s v="KT-16465"/>
    <x v="446"/>
    <s v="Consumer"/>
    <s v="United States"/>
    <s v="Chicago"/>
    <x v="10"/>
    <n v="60623"/>
    <x v="2"/>
    <s v="OFF-AR-10004956"/>
    <x v="1"/>
    <s v="Art"/>
    <x v="1235"/>
    <n v="13.392000000000001"/>
    <n v="3"/>
    <n v="0.2"/>
    <n v="1.5065999999999975"/>
    <n v="0"/>
  </r>
  <r>
    <n v="3175"/>
    <s v="CA-2014-157483"/>
    <x v="3"/>
    <x v="343"/>
    <d v="2014-11-19T00:00:00"/>
    <x v="1"/>
    <s v="EP-13915"/>
    <x v="212"/>
    <s v="Consumer"/>
    <s v="United States"/>
    <s v="Detroit"/>
    <x v="12"/>
    <n v="48227"/>
    <x v="2"/>
    <s v="OFF-AR-10004260"/>
    <x v="1"/>
    <s v="Art"/>
    <x v="1481"/>
    <n v="181.86"/>
    <n v="7"/>
    <n v="0"/>
    <n v="50.9208"/>
    <n v="1"/>
  </r>
  <r>
    <n v="3176"/>
    <s v="US-2014-132059"/>
    <x v="3"/>
    <x v="397"/>
    <d v="2014-09-30T00:00:00"/>
    <x v="1"/>
    <s v="AP-10915"/>
    <x v="275"/>
    <s v="Consumer"/>
    <s v="United States"/>
    <s v="Fort Collins"/>
    <x v="22"/>
    <n v="80525"/>
    <x v="1"/>
    <s v="FUR-BO-10001811"/>
    <x v="0"/>
    <s v="Bookcases"/>
    <x v="779"/>
    <n v="180.58800000000005"/>
    <n v="2"/>
    <n v="0.7"/>
    <n v="-240.78400000000005"/>
    <n v="1"/>
  </r>
  <r>
    <n v="3177"/>
    <s v="US-2014-132059"/>
    <x v="3"/>
    <x v="397"/>
    <d v="2014-09-30T00:00:00"/>
    <x v="1"/>
    <s v="AP-10915"/>
    <x v="275"/>
    <s v="Consumer"/>
    <s v="United States"/>
    <s v="Fort Collins"/>
    <x v="22"/>
    <n v="80525"/>
    <x v="1"/>
    <s v="TEC-AC-10003280"/>
    <x v="2"/>
    <s v="Accessories"/>
    <x v="1028"/>
    <n v="47.984000000000002"/>
    <n v="2"/>
    <n v="0.2"/>
    <n v="0.59979999999999656"/>
    <n v="0"/>
  </r>
  <r>
    <n v="3178"/>
    <s v="CA-2014-122280"/>
    <x v="3"/>
    <x v="18"/>
    <d v="2014-09-11T00:00:00"/>
    <x v="3"/>
    <s v="SH-20395"/>
    <x v="129"/>
    <s v="Consumer"/>
    <s v="United States"/>
    <s v="New York City"/>
    <x v="15"/>
    <n v="10024"/>
    <x v="3"/>
    <s v="OFF-PA-10004911"/>
    <x v="1"/>
    <s v="Paper"/>
    <x v="929"/>
    <n v="18.760000000000002"/>
    <n v="2"/>
    <n v="0"/>
    <n v="9.0048000000000012"/>
    <n v="1"/>
  </r>
  <r>
    <n v="3179"/>
    <s v="CA-2014-105235"/>
    <x v="3"/>
    <x v="256"/>
    <d v="2014-12-12T00:00:00"/>
    <x v="1"/>
    <s v="SM-20950"/>
    <x v="416"/>
    <s v="Corporate"/>
    <s v="United States"/>
    <s v="New York City"/>
    <x v="15"/>
    <n v="10011"/>
    <x v="3"/>
    <s v="FUR-FU-10001487"/>
    <x v="0"/>
    <s v="Furnishings"/>
    <x v="5"/>
    <n v="20.94"/>
    <n v="3"/>
    <n v="0"/>
    <n v="6.0725999999999987"/>
    <n v="1"/>
  </r>
  <r>
    <n v="3180"/>
    <s v="CA-2014-105235"/>
    <x v="3"/>
    <x v="256"/>
    <d v="2014-12-12T00:00:00"/>
    <x v="1"/>
    <s v="SM-20950"/>
    <x v="416"/>
    <s v="Corporate"/>
    <s v="United States"/>
    <s v="New York City"/>
    <x v="15"/>
    <n v="10011"/>
    <x v="3"/>
    <s v="FUR-FU-10000521"/>
    <x v="0"/>
    <s v="Furnishings"/>
    <x v="138"/>
    <n v="58.68"/>
    <n v="2"/>
    <n v="0"/>
    <n v="18.190799999999996"/>
    <n v="0"/>
  </r>
  <r>
    <n v="3181"/>
    <s v="CA-2014-105235"/>
    <x v="3"/>
    <x v="256"/>
    <d v="2014-12-12T00:00:00"/>
    <x v="1"/>
    <s v="SM-20950"/>
    <x v="416"/>
    <s v="Corporate"/>
    <s v="United States"/>
    <s v="New York City"/>
    <x v="15"/>
    <n v="10011"/>
    <x v="3"/>
    <s v="OFF-AP-10001271"/>
    <x v="1"/>
    <s v="Appliances"/>
    <x v="469"/>
    <n v="254.89999999999998"/>
    <n v="5"/>
    <n v="0"/>
    <n v="68.823000000000008"/>
    <n v="0"/>
  </r>
  <r>
    <n v="3182"/>
    <s v="CA-2014-152912"/>
    <x v="3"/>
    <x v="45"/>
    <d v="2014-11-13T00:00:00"/>
    <x v="0"/>
    <s v="BM-11650"/>
    <x v="312"/>
    <s v="Corporate"/>
    <s v="United States"/>
    <s v="Columbia"/>
    <x v="39"/>
    <n v="21044"/>
    <x v="3"/>
    <s v="OFF-BI-10004728"/>
    <x v="1"/>
    <s v="Binders"/>
    <x v="539"/>
    <n v="9.64"/>
    <n v="2"/>
    <n v="0"/>
    <n v="4.4344000000000001"/>
    <n v="1"/>
  </r>
  <r>
    <n v="3183"/>
    <s v="CA-2014-152912"/>
    <x v="3"/>
    <x v="45"/>
    <d v="2014-11-13T00:00:00"/>
    <x v="0"/>
    <s v="BM-11650"/>
    <x v="312"/>
    <s v="Corporate"/>
    <s v="United States"/>
    <s v="Columbia"/>
    <x v="39"/>
    <n v="21044"/>
    <x v="3"/>
    <s v="TEC-AC-10004666"/>
    <x v="2"/>
    <s v="Accessories"/>
    <x v="709"/>
    <n v="826.62000000000012"/>
    <n v="3"/>
    <n v="0"/>
    <n v="355.4466000000001"/>
    <n v="0"/>
  </r>
  <r>
    <n v="3184"/>
    <s v="CA-2014-152912"/>
    <x v="3"/>
    <x v="45"/>
    <d v="2014-11-13T00:00:00"/>
    <x v="0"/>
    <s v="BM-11650"/>
    <x v="312"/>
    <s v="Corporate"/>
    <s v="United States"/>
    <s v="Columbia"/>
    <x v="39"/>
    <n v="21044"/>
    <x v="3"/>
    <s v="OFF-ST-10003208"/>
    <x v="1"/>
    <s v="Storage"/>
    <x v="243"/>
    <n v="1633.14"/>
    <n v="9"/>
    <n v="0"/>
    <n v="473.61059999999975"/>
    <n v="0"/>
  </r>
  <r>
    <n v="3185"/>
    <s v="CA-2014-152912"/>
    <x v="3"/>
    <x v="45"/>
    <d v="2014-11-13T00:00:00"/>
    <x v="0"/>
    <s v="BM-11650"/>
    <x v="312"/>
    <s v="Corporate"/>
    <s v="United States"/>
    <s v="Columbia"/>
    <x v="39"/>
    <n v="21044"/>
    <x v="3"/>
    <s v="OFF-ST-10003208"/>
    <x v="1"/>
    <s v="Storage"/>
    <x v="243"/>
    <n v="544.38"/>
    <n v="3"/>
    <n v="0"/>
    <n v="157.87019999999993"/>
    <n v="0"/>
  </r>
  <r>
    <n v="3186"/>
    <s v="CA-2011-123498"/>
    <x v="2"/>
    <x v="845"/>
    <d v="2011-11-09T00:00:00"/>
    <x v="2"/>
    <s v="TC-20980"/>
    <x v="568"/>
    <s v="Corporate"/>
    <s v="United States"/>
    <s v="Houston"/>
    <x v="5"/>
    <n v="77041"/>
    <x v="2"/>
    <s v="OFF-BI-10000632"/>
    <x v="1"/>
    <s v="Binders"/>
    <x v="1288"/>
    <n v="26.045999999999992"/>
    <n v="3"/>
    <n v="0.8"/>
    <n v="-44.278199999999998"/>
    <n v="1"/>
  </r>
  <r>
    <n v="3187"/>
    <s v="CA-2011-123498"/>
    <x v="2"/>
    <x v="845"/>
    <d v="2011-11-09T00:00:00"/>
    <x v="2"/>
    <s v="TC-20980"/>
    <x v="568"/>
    <s v="Corporate"/>
    <s v="United States"/>
    <s v="Houston"/>
    <x v="5"/>
    <n v="77041"/>
    <x v="2"/>
    <s v="OFF-EN-10004773"/>
    <x v="1"/>
    <s v="Envelopes"/>
    <x v="33"/>
    <n v="74.352000000000004"/>
    <n v="3"/>
    <n v="0.2"/>
    <n v="26.952599999999997"/>
    <n v="0"/>
  </r>
  <r>
    <n v="3188"/>
    <s v="CA-2014-159352"/>
    <x v="3"/>
    <x v="846"/>
    <d v="2014-03-18T00:00:00"/>
    <x v="1"/>
    <s v="KB-16585"/>
    <x v="10"/>
    <s v="Corporate"/>
    <s v="United States"/>
    <s v="Lowell"/>
    <x v="31"/>
    <n v="1852"/>
    <x v="3"/>
    <s v="TEC-PH-10004700"/>
    <x v="2"/>
    <s v="Phones"/>
    <x v="843"/>
    <n v="69.930000000000007"/>
    <n v="7"/>
    <n v="0"/>
    <n v="32.1678"/>
    <n v="1"/>
  </r>
  <r>
    <n v="3189"/>
    <s v="US-2014-146416"/>
    <x v="3"/>
    <x v="179"/>
    <d v="2014-10-23T00:00:00"/>
    <x v="0"/>
    <s v="JE-16165"/>
    <x v="68"/>
    <s v="Corporate"/>
    <s v="United States"/>
    <s v="Woodland"/>
    <x v="1"/>
    <n v="95695"/>
    <x v="1"/>
    <s v="OFF-LA-10003714"/>
    <x v="1"/>
    <s v="Labels"/>
    <x v="1148"/>
    <n v="3.75"/>
    <n v="1"/>
    <n v="0"/>
    <n v="1.7999999999999998"/>
    <n v="1"/>
  </r>
  <r>
    <n v="3190"/>
    <s v="US-2014-146416"/>
    <x v="3"/>
    <x v="179"/>
    <d v="2014-10-23T00:00:00"/>
    <x v="0"/>
    <s v="JE-16165"/>
    <x v="68"/>
    <s v="Corporate"/>
    <s v="United States"/>
    <s v="Woodland"/>
    <x v="1"/>
    <n v="95695"/>
    <x v="1"/>
    <s v="OFF-BI-10001787"/>
    <x v="1"/>
    <s v="Binders"/>
    <x v="1482"/>
    <n v="20.928000000000001"/>
    <n v="4"/>
    <n v="0.2"/>
    <n v="7.5864000000000003"/>
    <n v="0"/>
  </r>
  <r>
    <n v="3191"/>
    <s v="US-2012-163783"/>
    <x v="1"/>
    <x v="17"/>
    <d v="2013-01-01T00:00:00"/>
    <x v="1"/>
    <s v="DR-12940"/>
    <x v="660"/>
    <s v="Home Office"/>
    <s v="United States"/>
    <s v="Chicago"/>
    <x v="10"/>
    <n v="60610"/>
    <x v="2"/>
    <s v="OFF-ST-10002957"/>
    <x v="1"/>
    <s v="Storage"/>
    <x v="1483"/>
    <n v="12.672000000000001"/>
    <n v="3"/>
    <n v="0.2"/>
    <n v="-3.1680000000000001"/>
    <n v="1"/>
  </r>
  <r>
    <n v="3192"/>
    <s v="CA-2014-123981"/>
    <x v="3"/>
    <x v="280"/>
    <d v="2014-10-09T00:00:00"/>
    <x v="1"/>
    <s v="RW-19630"/>
    <x v="338"/>
    <s v="Corporate"/>
    <s v="United States"/>
    <s v="New York City"/>
    <x v="15"/>
    <n v="10035"/>
    <x v="3"/>
    <s v="TEC-PH-10002115"/>
    <x v="2"/>
    <s v="Phones"/>
    <x v="793"/>
    <n v="65.989999999999995"/>
    <n v="1"/>
    <n v="0"/>
    <n v="17.157400000000003"/>
    <n v="1"/>
  </r>
  <r>
    <n v="3193"/>
    <s v="CA-2014-158953"/>
    <x v="3"/>
    <x v="400"/>
    <d v="2014-06-09T00:00:00"/>
    <x v="1"/>
    <s v="ML-18040"/>
    <x v="614"/>
    <s v="Corporate"/>
    <s v="United States"/>
    <s v="Missouri City"/>
    <x v="5"/>
    <n v="77489"/>
    <x v="2"/>
    <s v="OFF-BI-10002557"/>
    <x v="1"/>
    <s v="Binders"/>
    <x v="246"/>
    <n v="6.3699999999999983"/>
    <n v="7"/>
    <n v="0.8"/>
    <n v="-9.5550000000000015"/>
    <n v="1"/>
  </r>
  <r>
    <n v="3194"/>
    <s v="CA-2011-165428"/>
    <x v="2"/>
    <x v="416"/>
    <d v="2011-09-04T00:00:00"/>
    <x v="2"/>
    <s v="JL-15130"/>
    <x v="691"/>
    <s v="Consumer"/>
    <s v="United States"/>
    <s v="Houston"/>
    <x v="5"/>
    <n v="77036"/>
    <x v="2"/>
    <s v="OFF-BI-10002949"/>
    <x v="1"/>
    <s v="Binders"/>
    <x v="520"/>
    <n v="3.6479999999999992"/>
    <n v="3"/>
    <n v="0.8"/>
    <n v="-6.0192000000000032"/>
    <n v="1"/>
  </r>
  <r>
    <n v="3195"/>
    <s v="CA-2011-165428"/>
    <x v="2"/>
    <x v="416"/>
    <d v="2011-09-04T00:00:00"/>
    <x v="2"/>
    <s v="JL-15130"/>
    <x v="691"/>
    <s v="Consumer"/>
    <s v="United States"/>
    <s v="Houston"/>
    <x v="5"/>
    <n v="77036"/>
    <x v="2"/>
    <s v="OFF-PA-10004100"/>
    <x v="1"/>
    <s v="Paper"/>
    <x v="257"/>
    <n v="31.104000000000006"/>
    <n v="6"/>
    <n v="0.2"/>
    <n v="10.8864"/>
    <n v="0"/>
  </r>
  <r>
    <n v="3196"/>
    <s v="CA-2013-169026"/>
    <x v="0"/>
    <x v="590"/>
    <d v="2013-08-14T00:00:00"/>
    <x v="1"/>
    <s v="CM-12655"/>
    <x v="475"/>
    <s v="Home Office"/>
    <s v="United States"/>
    <s v="Jackson"/>
    <x v="35"/>
    <n v="39212"/>
    <x v="0"/>
    <s v="OFF-FA-10001883"/>
    <x v="1"/>
    <s v="Fasteners"/>
    <x v="1484"/>
    <n v="23.34"/>
    <n v="3"/>
    <n v="0"/>
    <n v="0.23339999999999961"/>
    <n v="1"/>
  </r>
  <r>
    <n v="3197"/>
    <s v="CA-2014-109750"/>
    <x v="3"/>
    <x v="847"/>
    <d v="2014-07-29T00:00:00"/>
    <x v="1"/>
    <s v="FH-14365"/>
    <x v="92"/>
    <s v="Corporate"/>
    <s v="United States"/>
    <s v="New York City"/>
    <x v="15"/>
    <n v="10009"/>
    <x v="3"/>
    <s v="TEC-PH-10000702"/>
    <x v="2"/>
    <s v="Phones"/>
    <x v="309"/>
    <n v="29.97"/>
    <n v="3"/>
    <n v="0"/>
    <n v="14.085899999999999"/>
    <n v="1"/>
  </r>
  <r>
    <n v="3198"/>
    <s v="CA-2012-149384"/>
    <x v="1"/>
    <x v="848"/>
    <d v="2012-07-10T00:00:00"/>
    <x v="3"/>
    <s v="EH-13945"/>
    <x v="13"/>
    <s v="Consumer"/>
    <s v="United States"/>
    <s v="Tempe"/>
    <x v="16"/>
    <n v="85281"/>
    <x v="1"/>
    <s v="OFF-BI-10003196"/>
    <x v="1"/>
    <s v="Binders"/>
    <x v="1367"/>
    <n v="3.366000000000001"/>
    <n v="3"/>
    <n v="0.7"/>
    <n v="-2.2439999999999989"/>
    <n v="1"/>
  </r>
  <r>
    <n v="3199"/>
    <s v="CA-2011-131527"/>
    <x v="2"/>
    <x v="588"/>
    <d v="2011-12-07T00:00:00"/>
    <x v="1"/>
    <s v="TB-21280"/>
    <x v="509"/>
    <s v="Consumer"/>
    <s v="United States"/>
    <s v="Jacksonville"/>
    <x v="3"/>
    <n v="28540"/>
    <x v="0"/>
    <s v="TEC-PH-10001644"/>
    <x v="2"/>
    <s v="Phones"/>
    <x v="1485"/>
    <n v="95.968000000000004"/>
    <n v="4"/>
    <n v="0.2"/>
    <n v="9.5968000000000053"/>
    <n v="1"/>
  </r>
  <r>
    <n v="3200"/>
    <s v="CA-2014-164000"/>
    <x v="3"/>
    <x v="404"/>
    <d v="2014-12-23T00:00:00"/>
    <x v="1"/>
    <s v="AH-10030"/>
    <x v="692"/>
    <s v="Corporate"/>
    <s v="United States"/>
    <s v="Philadelphia"/>
    <x v="9"/>
    <n v="19134"/>
    <x v="3"/>
    <s v="OFF-AR-10003183"/>
    <x v="1"/>
    <s v="Art"/>
    <x v="1390"/>
    <n v="18.704000000000001"/>
    <n v="7"/>
    <n v="0.2"/>
    <n v="2.3379999999999983"/>
    <n v="1"/>
  </r>
  <r>
    <n v="3201"/>
    <s v="CA-2011-164224"/>
    <x v="2"/>
    <x v="598"/>
    <d v="2011-05-20T00:00:00"/>
    <x v="0"/>
    <s v="TT-21070"/>
    <x v="74"/>
    <s v="Consumer"/>
    <s v="United States"/>
    <s v="Akron"/>
    <x v="24"/>
    <n v="44312"/>
    <x v="3"/>
    <s v="FUR-FU-10000308"/>
    <x v="0"/>
    <s v="Furnishings"/>
    <x v="1269"/>
    <n v="149.232"/>
    <n v="3"/>
    <n v="0.2"/>
    <n v="3.7308000000000021"/>
    <n v="1"/>
  </r>
  <r>
    <n v="3202"/>
    <s v="CA-2011-164224"/>
    <x v="2"/>
    <x v="598"/>
    <d v="2011-05-20T00:00:00"/>
    <x v="0"/>
    <s v="TT-21070"/>
    <x v="74"/>
    <s v="Consumer"/>
    <s v="United States"/>
    <s v="Akron"/>
    <x v="24"/>
    <n v="44312"/>
    <x v="3"/>
    <s v="OFF-PA-10001526"/>
    <x v="1"/>
    <s v="Paper"/>
    <x v="1030"/>
    <n v="15.936000000000002"/>
    <n v="4"/>
    <n v="0.2"/>
    <n v="5.7768000000000015"/>
    <n v="0"/>
  </r>
  <r>
    <n v="3203"/>
    <s v="CA-2011-158372"/>
    <x v="2"/>
    <x v="849"/>
    <d v="2011-11-16T00:00:00"/>
    <x v="1"/>
    <s v="RD-19900"/>
    <x v="76"/>
    <s v="Consumer"/>
    <s v="United States"/>
    <s v="San Diego"/>
    <x v="1"/>
    <n v="92037"/>
    <x v="1"/>
    <s v="TEC-PH-10002103"/>
    <x v="2"/>
    <s v="Phones"/>
    <x v="534"/>
    <n v="601.53599999999994"/>
    <n v="8"/>
    <n v="0.2"/>
    <n v="60.153600000000012"/>
    <n v="1"/>
  </r>
  <r>
    <n v="3204"/>
    <s v="CA-2011-158372"/>
    <x v="2"/>
    <x v="849"/>
    <d v="2011-11-16T00:00:00"/>
    <x v="1"/>
    <s v="RD-19900"/>
    <x v="76"/>
    <s v="Consumer"/>
    <s v="United States"/>
    <s v="San Diego"/>
    <x v="1"/>
    <n v="92037"/>
    <x v="1"/>
    <s v="TEC-AC-10004209"/>
    <x v="2"/>
    <s v="Accessories"/>
    <x v="899"/>
    <n v="10.99"/>
    <n v="1"/>
    <n v="0"/>
    <n v="4.2861000000000002"/>
    <n v="0"/>
  </r>
  <r>
    <n v="3205"/>
    <s v="CA-2011-158372"/>
    <x v="2"/>
    <x v="849"/>
    <d v="2011-11-16T00:00:00"/>
    <x v="1"/>
    <s v="RD-19900"/>
    <x v="76"/>
    <s v="Consumer"/>
    <s v="United States"/>
    <s v="San Diego"/>
    <x v="1"/>
    <n v="92037"/>
    <x v="1"/>
    <s v="FUR-FU-10000397"/>
    <x v="0"/>
    <s v="Furnishings"/>
    <x v="63"/>
    <n v="39.880000000000003"/>
    <n v="2"/>
    <n v="0"/>
    <n v="11.166400000000003"/>
    <n v="0"/>
  </r>
  <r>
    <n v="3206"/>
    <s v="CA-2011-158372"/>
    <x v="2"/>
    <x v="849"/>
    <d v="2011-11-16T00:00:00"/>
    <x v="1"/>
    <s v="RD-19900"/>
    <x v="76"/>
    <s v="Consumer"/>
    <s v="United States"/>
    <s v="San Diego"/>
    <x v="1"/>
    <n v="92037"/>
    <x v="1"/>
    <s v="OFF-PA-10002137"/>
    <x v="1"/>
    <s v="Paper"/>
    <x v="560"/>
    <n v="62.24"/>
    <n v="8"/>
    <n v="0"/>
    <n v="28.007999999999996"/>
    <n v="0"/>
  </r>
  <r>
    <n v="3207"/>
    <s v="CA-2011-158372"/>
    <x v="2"/>
    <x v="849"/>
    <d v="2011-11-16T00:00:00"/>
    <x v="1"/>
    <s v="RD-19900"/>
    <x v="76"/>
    <s v="Consumer"/>
    <s v="United States"/>
    <s v="San Diego"/>
    <x v="1"/>
    <n v="92037"/>
    <x v="1"/>
    <s v="FUR-FU-10001867"/>
    <x v="0"/>
    <s v="Furnishings"/>
    <x v="867"/>
    <n v="53.2"/>
    <n v="5"/>
    <n v="0"/>
    <n v="14.896000000000003"/>
    <n v="0"/>
  </r>
  <r>
    <n v="3208"/>
    <s v="CA-2011-158372"/>
    <x v="2"/>
    <x v="849"/>
    <d v="2011-11-16T00:00:00"/>
    <x v="1"/>
    <s v="RD-19900"/>
    <x v="76"/>
    <s v="Consumer"/>
    <s v="United States"/>
    <s v="San Diego"/>
    <x v="1"/>
    <n v="92037"/>
    <x v="1"/>
    <s v="OFF-LA-10000407"/>
    <x v="1"/>
    <s v="Labels"/>
    <x v="1486"/>
    <n v="39.840000000000003"/>
    <n v="8"/>
    <n v="0"/>
    <n v="18.3264"/>
    <n v="0"/>
  </r>
  <r>
    <n v="3209"/>
    <s v="CA-2013-108882"/>
    <x v="0"/>
    <x v="850"/>
    <d v="2013-01-15T00:00:00"/>
    <x v="1"/>
    <s v="LA-16780"/>
    <x v="156"/>
    <s v="Corporate"/>
    <s v="United States"/>
    <s v="Fresno"/>
    <x v="1"/>
    <n v="93727"/>
    <x v="1"/>
    <s v="TEC-AC-10000420"/>
    <x v="2"/>
    <s v="Accessories"/>
    <x v="1487"/>
    <n v="349.95"/>
    <n v="5"/>
    <n v="0"/>
    <n v="118.98299999999999"/>
    <n v="1"/>
  </r>
  <r>
    <n v="3210"/>
    <s v="CA-2013-108882"/>
    <x v="0"/>
    <x v="850"/>
    <d v="2013-01-15T00:00:00"/>
    <x v="1"/>
    <s v="LA-16780"/>
    <x v="156"/>
    <s v="Corporate"/>
    <s v="United States"/>
    <s v="Fresno"/>
    <x v="1"/>
    <n v="93727"/>
    <x v="1"/>
    <s v="TEC-PH-10002726"/>
    <x v="2"/>
    <s v="Phones"/>
    <x v="66"/>
    <n v="377.92800000000005"/>
    <n v="9"/>
    <n v="0.2"/>
    <n v="141.72300000000001"/>
    <n v="0"/>
  </r>
  <r>
    <n v="3211"/>
    <s v="US-2014-108245"/>
    <x v="3"/>
    <x v="585"/>
    <d v="2014-09-28T00:00:00"/>
    <x v="1"/>
    <s v="SH-19975"/>
    <x v="64"/>
    <s v="Corporate"/>
    <s v="United States"/>
    <s v="Pearland"/>
    <x v="5"/>
    <n v="77581"/>
    <x v="2"/>
    <s v="OFF-EN-10001415"/>
    <x v="1"/>
    <s v="Envelopes"/>
    <x v="33"/>
    <n v="13.392000000000001"/>
    <n v="3"/>
    <n v="0.2"/>
    <n v="5.0220000000000002"/>
    <n v="1"/>
  </r>
  <r>
    <n v="3212"/>
    <s v="US-2014-108245"/>
    <x v="3"/>
    <x v="585"/>
    <d v="2014-09-28T00:00:00"/>
    <x v="1"/>
    <s v="SH-19975"/>
    <x v="64"/>
    <s v="Corporate"/>
    <s v="United States"/>
    <s v="Pearland"/>
    <x v="5"/>
    <n v="77581"/>
    <x v="2"/>
    <s v="OFF-BI-10000773"/>
    <x v="1"/>
    <s v="Binders"/>
    <x v="381"/>
    <n v="11.227999999999998"/>
    <n v="7"/>
    <n v="0.8"/>
    <n v="-18.52620000000001"/>
    <n v="0"/>
  </r>
  <r>
    <n v="3213"/>
    <s v="CA-2011-142314"/>
    <x v="2"/>
    <x v="851"/>
    <d v="2011-12-28T00:00:00"/>
    <x v="1"/>
    <s v="SF-20200"/>
    <x v="227"/>
    <s v="Consumer"/>
    <s v="United States"/>
    <s v="Richmond"/>
    <x v="14"/>
    <n v="47374"/>
    <x v="2"/>
    <s v="OFF-AP-10002350"/>
    <x v="1"/>
    <s v="Appliances"/>
    <x v="545"/>
    <n v="207.24"/>
    <n v="11"/>
    <n v="0"/>
    <n v="58.027200000000001"/>
    <n v="1"/>
  </r>
  <r>
    <n v="3214"/>
    <s v="CA-2013-132409"/>
    <x v="0"/>
    <x v="439"/>
    <d v="2013-06-02T00:00:00"/>
    <x v="1"/>
    <s v="TH-21235"/>
    <x v="260"/>
    <s v="Corporate"/>
    <s v="United States"/>
    <s v="Philadelphia"/>
    <x v="9"/>
    <n v="19134"/>
    <x v="3"/>
    <s v="OFF-AR-10001919"/>
    <x v="1"/>
    <s v="Art"/>
    <x v="853"/>
    <n v="1.504"/>
    <n v="1"/>
    <n v="0.2"/>
    <n v="0.16919999999999991"/>
    <n v="1"/>
  </r>
  <r>
    <n v="3215"/>
    <s v="CA-2013-132409"/>
    <x v="0"/>
    <x v="439"/>
    <d v="2013-06-02T00:00:00"/>
    <x v="1"/>
    <s v="TH-21235"/>
    <x v="260"/>
    <s v="Corporate"/>
    <s v="United States"/>
    <s v="Philadelphia"/>
    <x v="9"/>
    <n v="19134"/>
    <x v="3"/>
    <s v="OFF-AP-10002082"/>
    <x v="1"/>
    <s v="Appliances"/>
    <x v="1092"/>
    <n v="34.848000000000006"/>
    <n v="2"/>
    <n v="0.2"/>
    <n v="6.5339999999999971"/>
    <n v="0"/>
  </r>
  <r>
    <n v="3216"/>
    <s v="CA-2014-150189"/>
    <x v="3"/>
    <x v="141"/>
    <d v="2014-07-11T00:00:00"/>
    <x v="2"/>
    <s v="VG-21790"/>
    <x v="364"/>
    <s v="Consumer"/>
    <s v="United States"/>
    <s v="San Mateo"/>
    <x v="1"/>
    <n v="94403"/>
    <x v="1"/>
    <s v="OFF-LA-10002762"/>
    <x v="1"/>
    <s v="Labels"/>
    <x v="49"/>
    <n v="75.179999999999993"/>
    <n v="6"/>
    <n v="0"/>
    <n v="35.334599999999995"/>
    <n v="1"/>
  </r>
  <r>
    <n v="3217"/>
    <s v="CA-2011-114433"/>
    <x v="2"/>
    <x v="8"/>
    <d v="2011-05-17T00:00:00"/>
    <x v="1"/>
    <s v="NP-18325"/>
    <x v="268"/>
    <s v="Consumer"/>
    <s v="United States"/>
    <s v="Oakland"/>
    <x v="1"/>
    <n v="94601"/>
    <x v="1"/>
    <s v="TEC-AC-10002800"/>
    <x v="2"/>
    <s v="Accessories"/>
    <x v="1207"/>
    <n v="149.97"/>
    <n v="3"/>
    <n v="0"/>
    <n v="52.489499999999992"/>
    <n v="1"/>
  </r>
  <r>
    <n v="3218"/>
    <s v="CA-2014-104640"/>
    <x v="3"/>
    <x v="468"/>
    <d v="2014-11-17T00:00:00"/>
    <x v="1"/>
    <s v="FH-14275"/>
    <x v="395"/>
    <s v="Corporate"/>
    <s v="United States"/>
    <s v="New York City"/>
    <x v="15"/>
    <n v="10024"/>
    <x v="3"/>
    <s v="OFF-BI-10003925"/>
    <x v="1"/>
    <s v="Binders"/>
    <x v="751"/>
    <n v="931.17600000000016"/>
    <n v="3"/>
    <n v="0.2"/>
    <n v="314.27190000000002"/>
    <n v="1"/>
  </r>
  <r>
    <n v="3219"/>
    <s v="CA-2014-104640"/>
    <x v="3"/>
    <x v="468"/>
    <d v="2014-11-17T00:00:00"/>
    <x v="1"/>
    <s v="FH-14275"/>
    <x v="395"/>
    <s v="Corporate"/>
    <s v="United States"/>
    <s v="New York City"/>
    <x v="15"/>
    <n v="10024"/>
    <x v="3"/>
    <s v="TEC-PH-10002200"/>
    <x v="2"/>
    <s v="Phones"/>
    <x v="1471"/>
    <n v="430.88"/>
    <n v="2"/>
    <n v="0"/>
    <n v="124.95519999999999"/>
    <n v="0"/>
  </r>
  <r>
    <n v="3220"/>
    <s v="US-2012-137008"/>
    <x v="1"/>
    <x v="653"/>
    <d v="2012-10-08T00:00:00"/>
    <x v="1"/>
    <s v="JP-15460"/>
    <x v="687"/>
    <s v="Corporate"/>
    <s v="United States"/>
    <s v="Lakewood"/>
    <x v="30"/>
    <n v="8701"/>
    <x v="3"/>
    <s v="OFF-PA-10001295"/>
    <x v="1"/>
    <s v="Paper"/>
    <x v="1211"/>
    <n v="94.85"/>
    <n v="5"/>
    <n v="0"/>
    <n v="45.527999999999992"/>
    <n v="1"/>
  </r>
  <r>
    <n v="3221"/>
    <s v="US-2012-137008"/>
    <x v="1"/>
    <x v="653"/>
    <d v="2012-10-08T00:00:00"/>
    <x v="1"/>
    <s v="JP-15460"/>
    <x v="687"/>
    <s v="Corporate"/>
    <s v="United States"/>
    <s v="Lakewood"/>
    <x v="30"/>
    <n v="8701"/>
    <x v="3"/>
    <s v="OFF-EN-10002500"/>
    <x v="1"/>
    <s v="Envelopes"/>
    <x v="118"/>
    <n v="51.12"/>
    <n v="4"/>
    <n v="0"/>
    <n v="23.003999999999998"/>
    <n v="0"/>
  </r>
  <r>
    <n v="3222"/>
    <s v="US-2012-137008"/>
    <x v="1"/>
    <x v="653"/>
    <d v="2012-10-08T00:00:00"/>
    <x v="1"/>
    <s v="JP-15460"/>
    <x v="687"/>
    <s v="Corporate"/>
    <s v="United States"/>
    <s v="Lakewood"/>
    <x v="30"/>
    <n v="8701"/>
    <x v="3"/>
    <s v="TEC-AC-10000892"/>
    <x v="2"/>
    <s v="Accessories"/>
    <x v="290"/>
    <n v="90"/>
    <n v="1"/>
    <n v="0"/>
    <n v="32.4"/>
    <n v="0"/>
  </r>
  <r>
    <n v="3223"/>
    <s v="CA-2011-108189"/>
    <x v="2"/>
    <x v="852"/>
    <d v="2011-10-05T00:00:00"/>
    <x v="2"/>
    <s v="ES-14080"/>
    <x v="20"/>
    <s v="Corporate"/>
    <s v="United States"/>
    <s v="Tempe"/>
    <x v="16"/>
    <n v="85281"/>
    <x v="1"/>
    <s v="OFF-PA-10001838"/>
    <x v="1"/>
    <s v="Paper"/>
    <x v="999"/>
    <n v="9.4079999999999995"/>
    <n v="2"/>
    <n v="0.2"/>
    <n v="3.4103999999999997"/>
    <n v="1"/>
  </r>
  <r>
    <n v="3224"/>
    <s v="CA-2011-108189"/>
    <x v="2"/>
    <x v="852"/>
    <d v="2011-10-05T00:00:00"/>
    <x v="2"/>
    <s v="ES-14080"/>
    <x v="20"/>
    <s v="Corporate"/>
    <s v="United States"/>
    <s v="Tempe"/>
    <x v="16"/>
    <n v="85281"/>
    <x v="1"/>
    <s v="OFF-FA-10000735"/>
    <x v="1"/>
    <s v="Fasteners"/>
    <x v="33"/>
    <n v="4.6719999999999997"/>
    <n v="2"/>
    <n v="0.2"/>
    <n v="1.4599999999999997"/>
    <n v="0"/>
  </r>
  <r>
    <n v="3225"/>
    <s v="CA-2011-108189"/>
    <x v="2"/>
    <x v="852"/>
    <d v="2011-10-05T00:00:00"/>
    <x v="2"/>
    <s v="ES-14080"/>
    <x v="20"/>
    <s v="Corporate"/>
    <s v="United States"/>
    <s v="Tempe"/>
    <x v="16"/>
    <n v="85281"/>
    <x v="1"/>
    <s v="TEC-PH-10001760"/>
    <x v="2"/>
    <s v="Phones"/>
    <x v="254"/>
    <n v="318.40000000000003"/>
    <n v="2"/>
    <n v="0.2"/>
    <n v="107.46"/>
    <n v="0"/>
  </r>
  <r>
    <n v="3226"/>
    <s v="CA-2011-108189"/>
    <x v="2"/>
    <x v="852"/>
    <d v="2011-10-05T00:00:00"/>
    <x v="2"/>
    <s v="ES-14080"/>
    <x v="20"/>
    <s v="Corporate"/>
    <s v="United States"/>
    <s v="Tempe"/>
    <x v="16"/>
    <n v="85281"/>
    <x v="1"/>
    <s v="OFF-EN-10004846"/>
    <x v="1"/>
    <s v="Envelopes"/>
    <x v="1488"/>
    <n v="12.768000000000001"/>
    <n v="6"/>
    <n v="0.2"/>
    <n v="4.628400000000001"/>
    <n v="0"/>
  </r>
  <r>
    <n v="3227"/>
    <s v="CA-2011-108189"/>
    <x v="2"/>
    <x v="852"/>
    <d v="2011-10-05T00:00:00"/>
    <x v="2"/>
    <s v="ES-14080"/>
    <x v="20"/>
    <s v="Corporate"/>
    <s v="United States"/>
    <s v="Tempe"/>
    <x v="16"/>
    <n v="85281"/>
    <x v="1"/>
    <s v="OFF-SU-10003567"/>
    <x v="1"/>
    <s v="Supplies"/>
    <x v="1489"/>
    <n v="15.36"/>
    <n v="2"/>
    <n v="0.2"/>
    <n v="-3.2639999999999993"/>
    <n v="0"/>
  </r>
  <r>
    <n v="3228"/>
    <s v="CA-2011-108189"/>
    <x v="2"/>
    <x v="852"/>
    <d v="2011-10-05T00:00:00"/>
    <x v="2"/>
    <s v="ES-14080"/>
    <x v="20"/>
    <s v="Corporate"/>
    <s v="United States"/>
    <s v="Tempe"/>
    <x v="16"/>
    <n v="85281"/>
    <x v="1"/>
    <s v="TEC-PH-10001557"/>
    <x v="2"/>
    <s v="Phones"/>
    <x v="658"/>
    <n v="230.376"/>
    <n v="3"/>
    <n v="0.2"/>
    <n v="20.157899999999991"/>
    <n v="0"/>
  </r>
  <r>
    <n v="3229"/>
    <s v="CA-2011-108189"/>
    <x v="2"/>
    <x v="852"/>
    <d v="2011-10-05T00:00:00"/>
    <x v="2"/>
    <s v="ES-14080"/>
    <x v="20"/>
    <s v="Corporate"/>
    <s v="United States"/>
    <s v="Tempe"/>
    <x v="16"/>
    <n v="85281"/>
    <x v="1"/>
    <s v="TEC-AC-10003038"/>
    <x v="2"/>
    <s v="Accessories"/>
    <x v="1024"/>
    <n v="7.16"/>
    <n v="1"/>
    <n v="0.2"/>
    <n v="-8.9500000000001023E-2"/>
    <n v="0"/>
  </r>
  <r>
    <n v="3230"/>
    <s v="CA-2011-154641"/>
    <x v="2"/>
    <x v="430"/>
    <d v="2011-08-16T00:00:00"/>
    <x v="1"/>
    <s v="KL-16645"/>
    <x v="107"/>
    <s v="Consumer"/>
    <s v="United States"/>
    <s v="New York City"/>
    <x v="15"/>
    <n v="10035"/>
    <x v="3"/>
    <s v="OFF-ST-10004459"/>
    <x v="1"/>
    <s v="Storage"/>
    <x v="454"/>
    <n v="375.34"/>
    <n v="1"/>
    <n v="0"/>
    <n v="18.766999999999996"/>
    <n v="1"/>
  </r>
  <r>
    <n v="3231"/>
    <s v="CA-2014-131625"/>
    <x v="3"/>
    <x v="853"/>
    <d v="2014-09-06T00:00:00"/>
    <x v="0"/>
    <s v="BN-11515"/>
    <x v="202"/>
    <s v="Consumer"/>
    <s v="United States"/>
    <s v="New York City"/>
    <x v="15"/>
    <n v="10009"/>
    <x v="3"/>
    <s v="FUR-FU-10004960"/>
    <x v="0"/>
    <s v="Furnishings"/>
    <x v="919"/>
    <n v="114.9"/>
    <n v="5"/>
    <n v="0"/>
    <n v="39.066000000000003"/>
    <n v="1"/>
  </r>
  <r>
    <n v="3232"/>
    <s v="US-2014-156356"/>
    <x v="3"/>
    <x v="513"/>
    <d v="2014-04-23T00:00:00"/>
    <x v="1"/>
    <s v="ND-18370"/>
    <x v="444"/>
    <s v="Consumer"/>
    <s v="United States"/>
    <s v="Houston"/>
    <x v="5"/>
    <n v="77095"/>
    <x v="2"/>
    <s v="OFF-BI-10000632"/>
    <x v="1"/>
    <s v="Binders"/>
    <x v="1288"/>
    <n v="26.045999999999992"/>
    <n v="3"/>
    <n v="0.8"/>
    <n v="-44.278199999999998"/>
    <n v="1"/>
  </r>
  <r>
    <n v="3233"/>
    <s v="US-2014-156356"/>
    <x v="3"/>
    <x v="513"/>
    <d v="2014-04-23T00:00:00"/>
    <x v="1"/>
    <s v="ND-18370"/>
    <x v="444"/>
    <s v="Consumer"/>
    <s v="United States"/>
    <s v="Houston"/>
    <x v="5"/>
    <n v="77095"/>
    <x v="2"/>
    <s v="OFF-BI-10001107"/>
    <x v="1"/>
    <s v="Binders"/>
    <x v="492"/>
    <n v="2.8959999999999995"/>
    <n v="1"/>
    <n v="0.8"/>
    <n v="-4.7784000000000013"/>
    <n v="0"/>
  </r>
  <r>
    <n v="3234"/>
    <s v="US-2014-156356"/>
    <x v="3"/>
    <x v="513"/>
    <d v="2014-04-23T00:00:00"/>
    <x v="1"/>
    <s v="ND-18370"/>
    <x v="444"/>
    <s v="Consumer"/>
    <s v="United States"/>
    <s v="Houston"/>
    <x v="5"/>
    <n v="77095"/>
    <x v="2"/>
    <s v="OFF-ST-10002301"/>
    <x v="1"/>
    <s v="Storage"/>
    <x v="1490"/>
    <n v="32.544000000000004"/>
    <n v="2"/>
    <n v="0.2"/>
    <n v="-7.7292000000000041"/>
    <n v="0"/>
  </r>
  <r>
    <n v="3235"/>
    <s v="CA-2013-138933"/>
    <x v="0"/>
    <x v="423"/>
    <d v="2013-04-28T00:00:00"/>
    <x v="2"/>
    <s v="JL-15130"/>
    <x v="691"/>
    <s v="Consumer"/>
    <s v="United States"/>
    <s v="Riverside"/>
    <x v="1"/>
    <n v="92503"/>
    <x v="1"/>
    <s v="OFF-BI-10003355"/>
    <x v="1"/>
    <s v="Binders"/>
    <x v="586"/>
    <n v="3.9840000000000004"/>
    <n v="1"/>
    <n v="0.2"/>
    <n v="1.3944000000000001"/>
    <n v="1"/>
  </r>
  <r>
    <n v="3236"/>
    <s v="CA-2013-140746"/>
    <x v="0"/>
    <x v="804"/>
    <d v="2013-01-15T00:00:00"/>
    <x v="3"/>
    <s v="RC-19825"/>
    <x v="116"/>
    <s v="Consumer"/>
    <s v="United States"/>
    <s v="Fairfield"/>
    <x v="29"/>
    <n v="6824"/>
    <x v="3"/>
    <s v="FUR-TA-10002903"/>
    <x v="0"/>
    <s v="Tables"/>
    <x v="255"/>
    <n v="181.79699999999997"/>
    <n v="1"/>
    <n v="0.3"/>
    <n v="-15.582599999999999"/>
    <n v="1"/>
  </r>
  <r>
    <n v="3237"/>
    <s v="CA-2013-146836"/>
    <x v="0"/>
    <x v="440"/>
    <d v="2013-05-03T00:00:00"/>
    <x v="3"/>
    <s v="CC-12475"/>
    <x v="693"/>
    <s v="Consumer"/>
    <s v="United States"/>
    <s v="New York City"/>
    <x v="15"/>
    <n v="10024"/>
    <x v="3"/>
    <s v="OFF-ST-10001580"/>
    <x v="1"/>
    <s v="Storage"/>
    <x v="351"/>
    <n v="44.94"/>
    <n v="3"/>
    <n v="0"/>
    <n v="12.5832"/>
    <n v="1"/>
  </r>
  <r>
    <n v="3238"/>
    <s v="CA-2013-146836"/>
    <x v="0"/>
    <x v="440"/>
    <d v="2013-05-03T00:00:00"/>
    <x v="3"/>
    <s v="CC-12475"/>
    <x v="693"/>
    <s v="Consumer"/>
    <s v="United States"/>
    <s v="New York City"/>
    <x v="15"/>
    <n v="10024"/>
    <x v="3"/>
    <s v="OFF-BI-10000315"/>
    <x v="1"/>
    <s v="Binders"/>
    <x v="407"/>
    <n v="45.576000000000001"/>
    <n v="3"/>
    <n v="0.2"/>
    <n v="15.951599999999997"/>
    <n v="0"/>
  </r>
  <r>
    <n v="3239"/>
    <s v="US-2013-127971"/>
    <x v="0"/>
    <x v="73"/>
    <d v="2013-11-28T00:00:00"/>
    <x v="1"/>
    <s v="DW-13195"/>
    <x v="694"/>
    <s v="Corporate"/>
    <s v="United States"/>
    <s v="Houston"/>
    <x v="5"/>
    <n v="77095"/>
    <x v="2"/>
    <s v="FUR-CH-10003774"/>
    <x v="0"/>
    <s v="Chairs"/>
    <x v="1185"/>
    <n v="318.43"/>
    <n v="5"/>
    <n v="0.3"/>
    <n v="-77.333000000000013"/>
    <n v="1"/>
  </r>
  <r>
    <n v="3240"/>
    <s v="US-2013-127971"/>
    <x v="0"/>
    <x v="73"/>
    <d v="2013-11-28T00:00:00"/>
    <x v="1"/>
    <s v="DW-13195"/>
    <x v="694"/>
    <s v="Corporate"/>
    <s v="United States"/>
    <s v="Houston"/>
    <x v="5"/>
    <n v="77095"/>
    <x v="2"/>
    <s v="TEC-PH-10003095"/>
    <x v="2"/>
    <s v="Phones"/>
    <x v="1491"/>
    <n v="122.91999999999999"/>
    <n v="7"/>
    <n v="0.2"/>
    <n v="46.095000000000006"/>
    <n v="0"/>
  </r>
  <r>
    <n v="3241"/>
    <s v="US-2013-127971"/>
    <x v="0"/>
    <x v="73"/>
    <d v="2013-11-28T00:00:00"/>
    <x v="1"/>
    <s v="DW-13195"/>
    <x v="694"/>
    <s v="Corporate"/>
    <s v="United States"/>
    <s v="Houston"/>
    <x v="5"/>
    <n v="77095"/>
    <x v="2"/>
    <s v="FUR-FU-10000023"/>
    <x v="0"/>
    <s v="Furnishings"/>
    <x v="322"/>
    <n v="7.0679999999999996"/>
    <n v="3"/>
    <n v="0.6"/>
    <n v="-2.8271999999999995"/>
    <n v="0"/>
  </r>
  <r>
    <n v="3242"/>
    <s v="US-2013-140809"/>
    <x v="0"/>
    <x v="854"/>
    <d v="2013-02-03T00:00:00"/>
    <x v="2"/>
    <s v="CK-12760"/>
    <x v="316"/>
    <s v="Corporate"/>
    <s v="United States"/>
    <s v="Arlington"/>
    <x v="17"/>
    <n v="22204"/>
    <x v="0"/>
    <s v="OFF-ST-10002214"/>
    <x v="1"/>
    <s v="Storage"/>
    <x v="994"/>
    <n v="56.449999999999996"/>
    <n v="5"/>
    <n v="0"/>
    <n v="14.676999999999998"/>
    <n v="1"/>
  </r>
  <r>
    <n v="3243"/>
    <s v="CA-2014-114524"/>
    <x v="3"/>
    <x v="185"/>
    <d v="2014-04-06T00:00:00"/>
    <x v="0"/>
    <s v="EG-13900"/>
    <x v="283"/>
    <s v="Consumer"/>
    <s v="United States"/>
    <s v="Chicago"/>
    <x v="10"/>
    <n v="60623"/>
    <x v="2"/>
    <s v="OFF-BI-10002799"/>
    <x v="1"/>
    <s v="Binders"/>
    <x v="1450"/>
    <n v="13.467999999999998"/>
    <n v="13"/>
    <n v="0.8"/>
    <n v="-22.895600000000005"/>
    <n v="1"/>
  </r>
  <r>
    <n v="3244"/>
    <s v="CA-2014-113355"/>
    <x v="3"/>
    <x v="96"/>
    <d v="2014-12-06T00:00:00"/>
    <x v="1"/>
    <s v="SJ-20215"/>
    <x v="695"/>
    <s v="Consumer"/>
    <s v="United States"/>
    <s v="Grand Prairie"/>
    <x v="5"/>
    <n v="75051"/>
    <x v="2"/>
    <s v="TEC-PH-10004912"/>
    <x v="2"/>
    <s v="Phones"/>
    <x v="1492"/>
    <n v="219.80000000000004"/>
    <n v="5"/>
    <n v="0.2"/>
    <n v="24.727499999999971"/>
    <n v="1"/>
  </r>
  <r>
    <n v="3245"/>
    <s v="CA-2014-113355"/>
    <x v="3"/>
    <x v="96"/>
    <d v="2014-12-06T00:00:00"/>
    <x v="1"/>
    <s v="SJ-20215"/>
    <x v="695"/>
    <s v="Consumer"/>
    <s v="United States"/>
    <s v="Grand Prairie"/>
    <x v="5"/>
    <n v="75051"/>
    <x v="2"/>
    <s v="FUR-CH-10002602"/>
    <x v="0"/>
    <s v="Chairs"/>
    <x v="288"/>
    <n v="317.05799999999999"/>
    <n v="3"/>
    <n v="0.3"/>
    <n v="-18.117599999999996"/>
    <n v="0"/>
  </r>
  <r>
    <n v="3246"/>
    <s v="US-2014-140907"/>
    <x v="3"/>
    <x v="389"/>
    <d v="2014-12-13T00:00:00"/>
    <x v="0"/>
    <s v="BP-11185"/>
    <x v="130"/>
    <s v="Corporate"/>
    <s v="United States"/>
    <s v="Seattle"/>
    <x v="4"/>
    <n v="98103"/>
    <x v="1"/>
    <s v="TEC-AC-10004510"/>
    <x v="2"/>
    <s v="Accessories"/>
    <x v="944"/>
    <n v="49.08"/>
    <n v="3"/>
    <n v="0"/>
    <n v="4.9079999999999977"/>
    <n v="1"/>
  </r>
  <r>
    <n v="3247"/>
    <s v="US-2014-140907"/>
    <x v="3"/>
    <x v="389"/>
    <d v="2014-12-13T00:00:00"/>
    <x v="0"/>
    <s v="BP-11185"/>
    <x v="130"/>
    <s v="Corporate"/>
    <s v="United States"/>
    <s v="Seattle"/>
    <x v="4"/>
    <n v="98103"/>
    <x v="1"/>
    <s v="OFF-ST-10000060"/>
    <x v="1"/>
    <s v="Storage"/>
    <x v="387"/>
    <n v="324.90000000000003"/>
    <n v="5"/>
    <n v="0"/>
    <n v="38.988000000000014"/>
    <n v="0"/>
  </r>
  <r>
    <n v="3248"/>
    <s v="US-2014-140907"/>
    <x v="3"/>
    <x v="389"/>
    <d v="2014-12-13T00:00:00"/>
    <x v="0"/>
    <s v="BP-11185"/>
    <x v="130"/>
    <s v="Corporate"/>
    <s v="United States"/>
    <s v="Seattle"/>
    <x v="4"/>
    <n v="98103"/>
    <x v="1"/>
    <s v="OFF-AR-10000799"/>
    <x v="1"/>
    <s v="Art"/>
    <x v="1493"/>
    <n v="18.240000000000002"/>
    <n v="3"/>
    <n v="0"/>
    <n v="5.2895999999999983"/>
    <n v="0"/>
  </r>
  <r>
    <n v="3249"/>
    <s v="CA-2013-159730"/>
    <x v="0"/>
    <x v="42"/>
    <d v="2013-09-22T00:00:00"/>
    <x v="1"/>
    <s v="SJ-20125"/>
    <x v="319"/>
    <s v="Home Office"/>
    <s v="United States"/>
    <s v="Seattle"/>
    <x v="4"/>
    <n v="98103"/>
    <x v="1"/>
    <s v="FUR-CH-10004875"/>
    <x v="0"/>
    <s v="Chairs"/>
    <x v="1436"/>
    <n v="113.88800000000002"/>
    <n v="2"/>
    <n v="0.2"/>
    <n v="9.9651999999999994"/>
    <n v="1"/>
  </r>
  <r>
    <n v="3250"/>
    <s v="CA-2013-159730"/>
    <x v="0"/>
    <x v="42"/>
    <d v="2013-09-22T00:00:00"/>
    <x v="1"/>
    <s v="SJ-20125"/>
    <x v="319"/>
    <s v="Home Office"/>
    <s v="United States"/>
    <s v="Seattle"/>
    <x v="4"/>
    <n v="98103"/>
    <x v="1"/>
    <s v="TEC-PH-10002085"/>
    <x v="2"/>
    <s v="Phones"/>
    <x v="659"/>
    <n v="105.584"/>
    <n v="2"/>
    <n v="0.2"/>
    <n v="7.9188000000000045"/>
    <n v="0"/>
  </r>
  <r>
    <n v="3251"/>
    <s v="CA-2013-157868"/>
    <x v="0"/>
    <x v="443"/>
    <d v="2013-12-30T00:00:00"/>
    <x v="1"/>
    <s v="MC-17590"/>
    <x v="565"/>
    <s v="Corporate"/>
    <s v="United States"/>
    <s v="Grand Rapids"/>
    <x v="12"/>
    <n v="49505"/>
    <x v="2"/>
    <s v="OFF-FA-10000992"/>
    <x v="1"/>
    <s v="Fasteners"/>
    <x v="1033"/>
    <n v="24.849999999999998"/>
    <n v="7"/>
    <n v="0"/>
    <n v="11.679499999999999"/>
    <n v="1"/>
  </r>
  <r>
    <n v="3252"/>
    <s v="CA-2014-119389"/>
    <x v="3"/>
    <x v="827"/>
    <d v="2014-04-20T00:00:00"/>
    <x v="2"/>
    <s v="BG-11740"/>
    <x v="696"/>
    <s v="Consumer"/>
    <s v="United States"/>
    <s v="Philadelphia"/>
    <x v="9"/>
    <n v="19120"/>
    <x v="3"/>
    <s v="FUR-FU-10001473"/>
    <x v="0"/>
    <s v="Furnishings"/>
    <x v="1244"/>
    <n v="60.311999999999998"/>
    <n v="3"/>
    <n v="0.2"/>
    <n v="5.2773000000000003"/>
    <n v="1"/>
  </r>
  <r>
    <n v="3253"/>
    <s v="CA-2014-110373"/>
    <x v="3"/>
    <x v="855"/>
    <d v="2014-10-31T00:00:00"/>
    <x v="0"/>
    <s v="MA-17560"/>
    <x v="15"/>
    <s v="Home Office"/>
    <s v="United States"/>
    <s v="Chicago"/>
    <x v="10"/>
    <n v="60610"/>
    <x v="2"/>
    <s v="OFF-AR-10003045"/>
    <x v="1"/>
    <s v="Art"/>
    <x v="420"/>
    <n v="7.0559999999999992"/>
    <n v="3"/>
    <n v="0.2"/>
    <n v="2.2050000000000001"/>
    <n v="1"/>
  </r>
  <r>
    <n v="3254"/>
    <s v="CA-2014-110373"/>
    <x v="3"/>
    <x v="855"/>
    <d v="2014-10-31T00:00:00"/>
    <x v="0"/>
    <s v="MA-17560"/>
    <x v="15"/>
    <s v="Home Office"/>
    <s v="United States"/>
    <s v="Chicago"/>
    <x v="10"/>
    <n v="60610"/>
    <x v="2"/>
    <s v="TEC-PH-10001536"/>
    <x v="2"/>
    <s v="Phones"/>
    <x v="1234"/>
    <n v="27.183999999999997"/>
    <n v="2"/>
    <n v="0.2"/>
    <n v="2.0387999999999984"/>
    <n v="0"/>
  </r>
  <r>
    <n v="3255"/>
    <s v="CA-2013-155474"/>
    <x v="0"/>
    <x v="630"/>
    <d v="2013-07-15T00:00:00"/>
    <x v="1"/>
    <s v="CC-12220"/>
    <x v="417"/>
    <s v="Consumer"/>
    <s v="United States"/>
    <s v="Seattle"/>
    <x v="4"/>
    <n v="98105"/>
    <x v="1"/>
    <s v="TEC-PH-10001580"/>
    <x v="2"/>
    <s v="Phones"/>
    <x v="231"/>
    <n v="107.98399999999999"/>
    <n v="1"/>
    <n v="0.2"/>
    <n v="9.4485999999999954"/>
    <n v="1"/>
  </r>
  <r>
    <n v="3256"/>
    <s v="CA-2013-155474"/>
    <x v="0"/>
    <x v="630"/>
    <d v="2013-07-15T00:00:00"/>
    <x v="1"/>
    <s v="CC-12220"/>
    <x v="417"/>
    <s v="Consumer"/>
    <s v="United States"/>
    <s v="Seattle"/>
    <x v="4"/>
    <n v="98105"/>
    <x v="1"/>
    <s v="OFF-BI-10004209"/>
    <x v="1"/>
    <s v="Binders"/>
    <x v="1206"/>
    <n v="19.295999999999999"/>
    <n v="3"/>
    <n v="0.2"/>
    <n v="6.0299999999999994"/>
    <n v="0"/>
  </r>
  <r>
    <n v="3257"/>
    <s v="CA-2012-155453"/>
    <x v="1"/>
    <x v="101"/>
    <d v="2012-08-14T00:00:00"/>
    <x v="1"/>
    <s v="RA-19885"/>
    <x v="19"/>
    <s v="Corporate"/>
    <s v="United States"/>
    <s v="Jacksonville"/>
    <x v="2"/>
    <n v="32216"/>
    <x v="0"/>
    <s v="OFF-LA-10001613"/>
    <x v="1"/>
    <s v="Labels"/>
    <x v="736"/>
    <n v="4.6079999999999997"/>
    <n v="2"/>
    <n v="0.2"/>
    <n v="1.6704000000000001"/>
    <n v="1"/>
  </r>
  <r>
    <n v="3258"/>
    <s v="US-2013-161844"/>
    <x v="0"/>
    <x v="10"/>
    <d v="2013-12-15T00:00:00"/>
    <x v="0"/>
    <s v="DK-12835"/>
    <x v="460"/>
    <s v="Corporate"/>
    <s v="United States"/>
    <s v="Franklin"/>
    <x v="18"/>
    <n v="37064"/>
    <x v="0"/>
    <s v="FUR-TA-10001676"/>
    <x v="0"/>
    <s v="Tables"/>
    <x v="957"/>
    <n v="79.97399999999999"/>
    <n v="3"/>
    <n v="0.4"/>
    <n v="-29.323800000000006"/>
    <n v="1"/>
  </r>
  <r>
    <n v="3259"/>
    <s v="US-2013-161844"/>
    <x v="0"/>
    <x v="10"/>
    <d v="2013-12-15T00:00:00"/>
    <x v="0"/>
    <s v="DK-12835"/>
    <x v="460"/>
    <s v="Corporate"/>
    <s v="United States"/>
    <s v="Franklin"/>
    <x v="18"/>
    <n v="37064"/>
    <x v="0"/>
    <s v="OFF-BI-10003712"/>
    <x v="1"/>
    <s v="Binders"/>
    <x v="689"/>
    <n v="2.9460000000000006"/>
    <n v="2"/>
    <n v="0.7"/>
    <n v="-2.0621999999999998"/>
    <n v="0"/>
  </r>
  <r>
    <n v="3260"/>
    <s v="US-2013-162103"/>
    <x v="0"/>
    <x v="373"/>
    <d v="2013-11-18T00:00:00"/>
    <x v="1"/>
    <s v="LB-16795"/>
    <x v="697"/>
    <s v="Home Office"/>
    <s v="United States"/>
    <s v="Highland Park"/>
    <x v="10"/>
    <n v="60035"/>
    <x v="2"/>
    <s v="OFF-BI-10000285"/>
    <x v="1"/>
    <s v="Binders"/>
    <x v="456"/>
    <n v="3.1359999999999992"/>
    <n v="2"/>
    <n v="0.8"/>
    <n v="-4.7040000000000006"/>
    <n v="1"/>
  </r>
  <r>
    <n v="3261"/>
    <s v="CA-2011-151554"/>
    <x v="2"/>
    <x v="687"/>
    <d v="2011-11-15T00:00:00"/>
    <x v="2"/>
    <s v="CM-11815"/>
    <x v="698"/>
    <s v="Corporate"/>
    <s v="United States"/>
    <s v="Pasadena"/>
    <x v="5"/>
    <n v="77506"/>
    <x v="2"/>
    <s v="OFF-PA-10004609"/>
    <x v="1"/>
    <s v="Paper"/>
    <x v="1494"/>
    <n v="20.736000000000004"/>
    <n v="4"/>
    <n v="0.2"/>
    <n v="7.2576000000000001"/>
    <n v="1"/>
  </r>
  <r>
    <n v="3262"/>
    <s v="CA-2011-140662"/>
    <x v="2"/>
    <x v="664"/>
    <d v="2011-11-19T00:00:00"/>
    <x v="2"/>
    <s v="TS-21205"/>
    <x v="131"/>
    <s v="Corporate"/>
    <s v="United States"/>
    <s v="San Francisco"/>
    <x v="1"/>
    <n v="94109"/>
    <x v="1"/>
    <s v="TEC-AC-10001314"/>
    <x v="2"/>
    <s v="Accessories"/>
    <x v="943"/>
    <n v="99.98"/>
    <n v="2"/>
    <n v="0"/>
    <n v="7.9983999999999895"/>
    <n v="1"/>
  </r>
  <r>
    <n v="3263"/>
    <s v="CA-2011-140662"/>
    <x v="2"/>
    <x v="664"/>
    <d v="2011-11-19T00:00:00"/>
    <x v="2"/>
    <s v="TS-21205"/>
    <x v="131"/>
    <s v="Corporate"/>
    <s v="United States"/>
    <s v="San Francisco"/>
    <x v="1"/>
    <n v="94109"/>
    <x v="1"/>
    <s v="OFF-PA-10003395"/>
    <x v="1"/>
    <s v="Paper"/>
    <x v="650"/>
    <n v="733.94999999999993"/>
    <n v="7"/>
    <n v="0"/>
    <n v="352.29599999999999"/>
    <n v="0"/>
  </r>
  <r>
    <n v="3264"/>
    <s v="CA-2011-140662"/>
    <x v="2"/>
    <x v="664"/>
    <d v="2011-11-19T00:00:00"/>
    <x v="2"/>
    <s v="TS-21205"/>
    <x v="131"/>
    <s v="Corporate"/>
    <s v="United States"/>
    <s v="San Francisco"/>
    <x v="1"/>
    <n v="94109"/>
    <x v="1"/>
    <s v="OFF-AP-10001242"/>
    <x v="1"/>
    <s v="Appliances"/>
    <x v="1408"/>
    <n v="241.44"/>
    <n v="3"/>
    <n v="0"/>
    <n v="72.431999999999988"/>
    <n v="0"/>
  </r>
  <r>
    <n v="3265"/>
    <s v="CA-2013-122518"/>
    <x v="0"/>
    <x v="758"/>
    <d v="2013-03-09T00:00:00"/>
    <x v="0"/>
    <s v="RF-19345"/>
    <x v="575"/>
    <s v="Corporate"/>
    <s v="United States"/>
    <s v="Miami"/>
    <x v="2"/>
    <n v="33180"/>
    <x v="0"/>
    <s v="OFF-LA-10001641"/>
    <x v="1"/>
    <s v="Labels"/>
    <x v="1022"/>
    <n v="10.08"/>
    <n v="4"/>
    <n v="0.2"/>
    <n v="3.528"/>
    <n v="1"/>
  </r>
  <r>
    <n v="3266"/>
    <s v="US-2011-126571"/>
    <x v="2"/>
    <x v="856"/>
    <d v="2011-10-15T00:00:00"/>
    <x v="1"/>
    <s v="JF-15565"/>
    <x v="535"/>
    <s v="Consumer"/>
    <s v="United States"/>
    <s v="Philadelphia"/>
    <x v="9"/>
    <n v="19120"/>
    <x v="3"/>
    <s v="OFF-ST-10003816"/>
    <x v="1"/>
    <s v="Storage"/>
    <x v="710"/>
    <n v="281.904"/>
    <n v="2"/>
    <n v="0.2"/>
    <n v="10.571399999999983"/>
    <n v="1"/>
  </r>
  <r>
    <n v="3267"/>
    <s v="US-2011-126571"/>
    <x v="2"/>
    <x v="856"/>
    <d v="2011-10-15T00:00:00"/>
    <x v="1"/>
    <s v="JF-15565"/>
    <x v="535"/>
    <s v="Consumer"/>
    <s v="United States"/>
    <s v="Philadelphia"/>
    <x v="9"/>
    <n v="19120"/>
    <x v="3"/>
    <s v="OFF-EN-10002230"/>
    <x v="1"/>
    <s v="Envelopes"/>
    <x v="550"/>
    <n v="201.43200000000002"/>
    <n v="3"/>
    <n v="0.2"/>
    <n v="67.983299999999986"/>
    <n v="0"/>
  </r>
  <r>
    <n v="3268"/>
    <s v="CA-2011-143840"/>
    <x v="2"/>
    <x v="857"/>
    <d v="2011-05-29T00:00:00"/>
    <x v="1"/>
    <s v="EH-14185"/>
    <x v="699"/>
    <s v="Consumer"/>
    <s v="United States"/>
    <s v="Decatur"/>
    <x v="19"/>
    <n v="35601"/>
    <x v="0"/>
    <s v="TEC-PH-10002660"/>
    <x v="2"/>
    <s v="Phones"/>
    <x v="697"/>
    <n v="135.97999999999999"/>
    <n v="2"/>
    <n v="0"/>
    <n v="33.995000000000005"/>
    <n v="1"/>
  </r>
  <r>
    <n v="3269"/>
    <s v="CA-2011-143840"/>
    <x v="2"/>
    <x v="857"/>
    <d v="2011-05-29T00:00:00"/>
    <x v="1"/>
    <s v="EH-14185"/>
    <x v="699"/>
    <s v="Consumer"/>
    <s v="United States"/>
    <s v="Decatur"/>
    <x v="19"/>
    <n v="35601"/>
    <x v="0"/>
    <s v="TEC-PH-10003171"/>
    <x v="2"/>
    <s v="Phones"/>
    <x v="1495"/>
    <n v="44.95"/>
    <n v="1"/>
    <n v="0"/>
    <n v="12.585999999999999"/>
    <n v="0"/>
  </r>
  <r>
    <n v="3270"/>
    <s v="CA-2011-115980"/>
    <x v="2"/>
    <x v="858"/>
    <d v="2011-07-19T00:00:00"/>
    <x v="1"/>
    <s v="VW-21775"/>
    <x v="100"/>
    <s v="Corporate"/>
    <s v="United States"/>
    <s v="Sioux Falls"/>
    <x v="44"/>
    <n v="57103"/>
    <x v="2"/>
    <s v="TEC-AC-10003709"/>
    <x v="2"/>
    <s v="Accessories"/>
    <x v="1404"/>
    <n v="2.9699999999999998"/>
    <n v="3"/>
    <n v="0"/>
    <n v="1.3068000000000004"/>
    <n v="1"/>
  </r>
  <r>
    <n v="3271"/>
    <s v="CA-2011-115980"/>
    <x v="2"/>
    <x v="858"/>
    <d v="2011-07-19T00:00:00"/>
    <x v="1"/>
    <s v="VW-21775"/>
    <x v="100"/>
    <s v="Corporate"/>
    <s v="United States"/>
    <s v="Sioux Falls"/>
    <x v="44"/>
    <n v="57103"/>
    <x v="2"/>
    <s v="OFF-FA-10000304"/>
    <x v="1"/>
    <s v="Fasteners"/>
    <x v="52"/>
    <n v="6.5400000000000009"/>
    <n v="3"/>
    <n v="0"/>
    <n v="2.6814000000000004"/>
    <n v="0"/>
  </r>
  <r>
    <n v="3272"/>
    <s v="CA-2012-155145"/>
    <x v="1"/>
    <x v="17"/>
    <d v="2012-12-29T00:00:00"/>
    <x v="0"/>
    <s v="KN-16450"/>
    <x v="634"/>
    <s v="Corporate"/>
    <s v="United States"/>
    <s v="Visalia"/>
    <x v="1"/>
    <n v="93277"/>
    <x v="1"/>
    <s v="TEC-AC-10003709"/>
    <x v="2"/>
    <s v="Accessories"/>
    <x v="1404"/>
    <n v="7.92"/>
    <n v="8"/>
    <n v="0"/>
    <n v="3.4848000000000008"/>
    <n v="1"/>
  </r>
  <r>
    <n v="3273"/>
    <s v="CA-2012-146038"/>
    <x v="1"/>
    <x v="97"/>
    <d v="2012-02-16T00:00:00"/>
    <x v="1"/>
    <s v="SJ-20215"/>
    <x v="695"/>
    <s v="Consumer"/>
    <s v="United States"/>
    <s v="Los Angeles"/>
    <x v="1"/>
    <n v="90049"/>
    <x v="1"/>
    <s v="FUR-CH-10002774"/>
    <x v="0"/>
    <s v="Chairs"/>
    <x v="23"/>
    <n v="203.92"/>
    <n v="5"/>
    <n v="0.2"/>
    <n v="22.940999999999995"/>
    <n v="1"/>
  </r>
  <r>
    <n v="3274"/>
    <s v="CA-2014-133865"/>
    <x v="3"/>
    <x v="540"/>
    <d v="2014-05-13T00:00:00"/>
    <x v="1"/>
    <s v="PS-19045"/>
    <x v="390"/>
    <s v="Home Office"/>
    <s v="United States"/>
    <s v="Los Angeles"/>
    <x v="1"/>
    <n v="90032"/>
    <x v="1"/>
    <s v="TEC-CO-10001046"/>
    <x v="2"/>
    <s v="Copiers"/>
    <x v="874"/>
    <n v="3359.9520000000002"/>
    <n v="6"/>
    <n v="0.2"/>
    <n v="1049.9849999999999"/>
    <n v="1"/>
  </r>
  <r>
    <n v="3275"/>
    <s v="CA-2014-116358"/>
    <x v="3"/>
    <x v="808"/>
    <d v="2014-11-07T00:00:00"/>
    <x v="1"/>
    <s v="KM-16225"/>
    <x v="366"/>
    <s v="Corporate"/>
    <s v="United States"/>
    <s v="Overland Park"/>
    <x v="41"/>
    <n v="66212"/>
    <x v="2"/>
    <s v="OFF-FA-10003495"/>
    <x v="1"/>
    <s v="Fasteners"/>
    <x v="33"/>
    <n v="18.240000000000002"/>
    <n v="3"/>
    <n v="0"/>
    <n v="9.120000000000001"/>
    <n v="1"/>
  </r>
  <r>
    <n v="3276"/>
    <s v="CA-2014-116358"/>
    <x v="3"/>
    <x v="808"/>
    <d v="2014-11-07T00:00:00"/>
    <x v="1"/>
    <s v="KM-16225"/>
    <x v="366"/>
    <s v="Corporate"/>
    <s v="United States"/>
    <s v="Overland Park"/>
    <x v="41"/>
    <n v="66212"/>
    <x v="2"/>
    <s v="OFF-AR-10004685"/>
    <x v="1"/>
    <s v="Art"/>
    <x v="181"/>
    <n v="27.78"/>
    <n v="6"/>
    <n v="0"/>
    <n v="9.1673999999999989"/>
    <n v="0"/>
  </r>
  <r>
    <n v="3277"/>
    <s v="CA-2011-102988"/>
    <x v="2"/>
    <x v="267"/>
    <d v="2011-04-09T00:00:00"/>
    <x v="0"/>
    <s v="GM-14695"/>
    <x v="620"/>
    <s v="Corporate"/>
    <s v="United States"/>
    <s v="Alexandria"/>
    <x v="17"/>
    <n v="22304"/>
    <x v="0"/>
    <s v="OFF-AR-10004757"/>
    <x v="1"/>
    <s v="Art"/>
    <x v="342"/>
    <n v="22.959999999999997"/>
    <n v="7"/>
    <n v="0"/>
    <n v="7.5767999999999986"/>
    <n v="1"/>
  </r>
  <r>
    <n v="3278"/>
    <s v="CA-2011-102988"/>
    <x v="2"/>
    <x v="267"/>
    <d v="2011-04-09T00:00:00"/>
    <x v="0"/>
    <s v="GM-14695"/>
    <x v="620"/>
    <s v="Corporate"/>
    <s v="United States"/>
    <s v="Alexandria"/>
    <x v="17"/>
    <n v="22304"/>
    <x v="0"/>
    <s v="TEC-PH-10001615"/>
    <x v="2"/>
    <s v="Phones"/>
    <x v="1108"/>
    <n v="28.99"/>
    <n v="1"/>
    <n v="0"/>
    <n v="8.4070999999999962"/>
    <n v="0"/>
  </r>
  <r>
    <n v="3279"/>
    <s v="CA-2011-102988"/>
    <x v="2"/>
    <x v="267"/>
    <d v="2011-04-09T00:00:00"/>
    <x v="0"/>
    <s v="GM-14695"/>
    <x v="620"/>
    <s v="Corporate"/>
    <s v="United States"/>
    <s v="Alexandria"/>
    <x v="17"/>
    <n v="22304"/>
    <x v="0"/>
    <s v="OFF-PA-10003349"/>
    <x v="1"/>
    <s v="Paper"/>
    <x v="218"/>
    <n v="12.96"/>
    <n v="2"/>
    <n v="0"/>
    <n v="6.3504000000000005"/>
    <n v="0"/>
  </r>
  <r>
    <n v="3280"/>
    <s v="CA-2011-102988"/>
    <x v="2"/>
    <x v="267"/>
    <d v="2011-04-09T00:00:00"/>
    <x v="0"/>
    <s v="GM-14695"/>
    <x v="620"/>
    <s v="Corporate"/>
    <s v="United States"/>
    <s v="Alexandria"/>
    <x v="17"/>
    <n v="22304"/>
    <x v="0"/>
    <s v="OFF-AR-10000127"/>
    <x v="1"/>
    <s v="Art"/>
    <x v="1186"/>
    <n v="22.959999999999997"/>
    <n v="7"/>
    <n v="0"/>
    <n v="6.6583999999999968"/>
    <n v="0"/>
  </r>
  <r>
    <n v="3281"/>
    <s v="CA-2011-102988"/>
    <x v="2"/>
    <x v="267"/>
    <d v="2011-04-09T00:00:00"/>
    <x v="0"/>
    <s v="GM-14695"/>
    <x v="620"/>
    <s v="Corporate"/>
    <s v="United States"/>
    <s v="Alexandria"/>
    <x v="17"/>
    <n v="22304"/>
    <x v="0"/>
    <s v="OFF-SU-10002881"/>
    <x v="1"/>
    <s v="Supplies"/>
    <x v="461"/>
    <n v="4164.0499999999993"/>
    <n v="5"/>
    <n v="0"/>
    <n v="83.281000000000063"/>
    <n v="0"/>
  </r>
  <r>
    <n v="3282"/>
    <s v="US-2011-117170"/>
    <x v="2"/>
    <x v="328"/>
    <d v="2011-09-24T00:00:00"/>
    <x v="1"/>
    <s v="KT-16465"/>
    <x v="446"/>
    <s v="Consumer"/>
    <s v="United States"/>
    <s v="Raleigh"/>
    <x v="3"/>
    <n v="27604"/>
    <x v="0"/>
    <s v="TEC-AC-10001109"/>
    <x v="2"/>
    <s v="Accessories"/>
    <x v="998"/>
    <n v="47.984000000000002"/>
    <n v="2"/>
    <n v="0.2"/>
    <n v="13.195600000000001"/>
    <n v="1"/>
  </r>
  <r>
    <n v="3283"/>
    <s v="US-2011-117170"/>
    <x v="2"/>
    <x v="328"/>
    <d v="2011-09-24T00:00:00"/>
    <x v="1"/>
    <s v="KT-16465"/>
    <x v="446"/>
    <s v="Consumer"/>
    <s v="United States"/>
    <s v="Raleigh"/>
    <x v="3"/>
    <n v="27604"/>
    <x v="0"/>
    <s v="OFF-PA-10000682"/>
    <x v="1"/>
    <s v="Paper"/>
    <x v="859"/>
    <n v="4.6240000000000006"/>
    <n v="1"/>
    <n v="0.2"/>
    <n v="1.6762000000000001"/>
    <n v="0"/>
  </r>
  <r>
    <n v="3284"/>
    <s v="CA-2011-159478"/>
    <x v="2"/>
    <x v="587"/>
    <d v="2011-10-06T00:00:00"/>
    <x v="1"/>
    <s v="MH-17785"/>
    <x v="186"/>
    <s v="Corporate"/>
    <s v="United States"/>
    <s v="New York City"/>
    <x v="15"/>
    <n v="10035"/>
    <x v="3"/>
    <s v="FUR-FU-10000221"/>
    <x v="0"/>
    <s v="Furnishings"/>
    <x v="529"/>
    <n v="15.24"/>
    <n v="3"/>
    <n v="0"/>
    <n v="5.1815999999999995"/>
    <n v="1"/>
  </r>
  <r>
    <n v="3285"/>
    <s v="CA-2011-103702"/>
    <x v="2"/>
    <x v="171"/>
    <d v="2011-09-17T00:00:00"/>
    <x v="1"/>
    <s v="AF-10885"/>
    <x v="314"/>
    <s v="Consumer"/>
    <s v="United States"/>
    <s v="Fairfield"/>
    <x v="24"/>
    <n v="45014"/>
    <x v="3"/>
    <s v="OFF-BI-10002429"/>
    <x v="1"/>
    <s v="Binders"/>
    <x v="467"/>
    <n v="63.924000000000007"/>
    <n v="7"/>
    <n v="0.7"/>
    <n v="-46.877600000000001"/>
    <n v="1"/>
  </r>
  <r>
    <n v="3286"/>
    <s v="CA-2014-150525"/>
    <x v="3"/>
    <x v="297"/>
    <d v="2014-02-26T00:00:00"/>
    <x v="1"/>
    <s v="JP-16135"/>
    <x v="655"/>
    <s v="Home Office"/>
    <s v="United States"/>
    <s v="Muskogee"/>
    <x v="26"/>
    <n v="74403"/>
    <x v="2"/>
    <s v="OFF-AR-10002375"/>
    <x v="1"/>
    <s v="Art"/>
    <x v="823"/>
    <n v="6.56"/>
    <n v="2"/>
    <n v="0"/>
    <n v="1.9023999999999992"/>
    <n v="1"/>
  </r>
  <r>
    <n v="3287"/>
    <s v="CA-2014-150525"/>
    <x v="3"/>
    <x v="297"/>
    <d v="2014-02-26T00:00:00"/>
    <x v="1"/>
    <s v="JP-16135"/>
    <x v="655"/>
    <s v="Home Office"/>
    <s v="United States"/>
    <s v="Muskogee"/>
    <x v="26"/>
    <n v="74403"/>
    <x v="2"/>
    <s v="OFF-AP-10000595"/>
    <x v="1"/>
    <s v="Appliances"/>
    <x v="1496"/>
    <n v="13.11"/>
    <n v="3"/>
    <n v="0"/>
    <n v="3.4086000000000003"/>
    <n v="0"/>
  </r>
  <r>
    <n v="3288"/>
    <s v="CA-2012-157770"/>
    <x v="1"/>
    <x v="350"/>
    <d v="2012-12-15T00:00:00"/>
    <x v="2"/>
    <s v="RD-19585"/>
    <x v="361"/>
    <s v="Consumer"/>
    <s v="United States"/>
    <s v="Temecula"/>
    <x v="1"/>
    <n v="92592"/>
    <x v="1"/>
    <s v="TEC-PH-10001530"/>
    <x v="2"/>
    <s v="Phones"/>
    <x v="752"/>
    <n v="494.37600000000009"/>
    <n v="3"/>
    <n v="0.2"/>
    <n v="49.437599999999975"/>
    <n v="1"/>
  </r>
  <r>
    <n v="3289"/>
    <s v="CA-2012-157770"/>
    <x v="1"/>
    <x v="350"/>
    <d v="2012-12-15T00:00:00"/>
    <x v="2"/>
    <s v="RD-19585"/>
    <x v="361"/>
    <s v="Consumer"/>
    <s v="United States"/>
    <s v="Temecula"/>
    <x v="1"/>
    <n v="92592"/>
    <x v="1"/>
    <s v="OFF-BI-10000050"/>
    <x v="1"/>
    <s v="Binders"/>
    <x v="343"/>
    <n v="29.2"/>
    <n v="5"/>
    <n v="0.2"/>
    <n v="9.8549999999999969"/>
    <n v="0"/>
  </r>
  <r>
    <n v="3290"/>
    <s v="CA-2012-157770"/>
    <x v="1"/>
    <x v="350"/>
    <d v="2012-12-15T00:00:00"/>
    <x v="2"/>
    <s v="RD-19585"/>
    <x v="361"/>
    <s v="Consumer"/>
    <s v="United States"/>
    <s v="Temecula"/>
    <x v="1"/>
    <n v="92592"/>
    <x v="1"/>
    <s v="TEC-AC-10001552"/>
    <x v="2"/>
    <s v="Accessories"/>
    <x v="100"/>
    <n v="248.85000000000002"/>
    <n v="5"/>
    <n v="0"/>
    <n v="27.373499999999993"/>
    <n v="0"/>
  </r>
  <r>
    <n v="3291"/>
    <s v="CA-2012-157770"/>
    <x v="1"/>
    <x v="350"/>
    <d v="2012-12-15T00:00:00"/>
    <x v="2"/>
    <s v="RD-19585"/>
    <x v="361"/>
    <s v="Consumer"/>
    <s v="United States"/>
    <s v="Temecula"/>
    <x v="1"/>
    <n v="92592"/>
    <x v="1"/>
    <s v="TEC-AC-10003399"/>
    <x v="2"/>
    <s v="Accessories"/>
    <x v="1497"/>
    <n v="36.24"/>
    <n v="1"/>
    <n v="0"/>
    <n v="15.220800000000001"/>
    <n v="0"/>
  </r>
  <r>
    <n v="3292"/>
    <s v="CA-2013-167290"/>
    <x v="0"/>
    <x v="859"/>
    <d v="2013-11-05T00:00:00"/>
    <x v="1"/>
    <s v="JF-15295"/>
    <x v="639"/>
    <s v="Consumer"/>
    <s v="United States"/>
    <s v="Sterling Heights"/>
    <x v="12"/>
    <n v="48310"/>
    <x v="2"/>
    <s v="OFF-AR-10004078"/>
    <x v="1"/>
    <s v="Art"/>
    <x v="507"/>
    <n v="11.68"/>
    <n v="2"/>
    <n v="0"/>
    <n v="3.5039999999999996"/>
    <n v="1"/>
  </r>
  <r>
    <n v="3293"/>
    <s v="CA-2011-106264"/>
    <x v="2"/>
    <x v="58"/>
    <d v="2011-12-30T00:00:00"/>
    <x v="1"/>
    <s v="CK-12595"/>
    <x v="242"/>
    <s v="Consumer"/>
    <s v="United States"/>
    <s v="San Diego"/>
    <x v="1"/>
    <n v="92024"/>
    <x v="1"/>
    <s v="OFF-SU-10002189"/>
    <x v="1"/>
    <s v="Supplies"/>
    <x v="167"/>
    <n v="11.91"/>
    <n v="3"/>
    <n v="0"/>
    <n v="0.11909999999999954"/>
    <n v="1"/>
  </r>
  <r>
    <n v="3294"/>
    <s v="CA-2011-106264"/>
    <x v="2"/>
    <x v="58"/>
    <d v="2011-12-30T00:00:00"/>
    <x v="1"/>
    <s v="CK-12595"/>
    <x v="242"/>
    <s v="Consumer"/>
    <s v="United States"/>
    <s v="San Diego"/>
    <x v="1"/>
    <n v="92024"/>
    <x v="1"/>
    <s v="FUR-FU-10001852"/>
    <x v="0"/>
    <s v="Furnishings"/>
    <x v="837"/>
    <n v="3.48"/>
    <n v="2"/>
    <n v="0"/>
    <n v="1.1135999999999999"/>
    <n v="0"/>
  </r>
  <r>
    <n v="3295"/>
    <s v="CA-2011-138023"/>
    <x v="2"/>
    <x v="860"/>
    <d v="2011-08-18T00:00:00"/>
    <x v="2"/>
    <s v="KH-16510"/>
    <x v="168"/>
    <s v="Consumer"/>
    <s v="United States"/>
    <s v="Dallas"/>
    <x v="5"/>
    <n v="75081"/>
    <x v="2"/>
    <s v="OFF-BI-10003638"/>
    <x v="1"/>
    <s v="Binders"/>
    <x v="607"/>
    <n v="30.959999999999994"/>
    <n v="8"/>
    <n v="0.8"/>
    <n v="-52.632000000000019"/>
    <n v="1"/>
  </r>
  <r>
    <n v="3296"/>
    <s v="CA-2014-113418"/>
    <x v="3"/>
    <x v="172"/>
    <d v="2014-10-04T00:00:00"/>
    <x v="2"/>
    <s v="CM-12655"/>
    <x v="475"/>
    <s v="Home Office"/>
    <s v="United States"/>
    <s v="New York City"/>
    <x v="15"/>
    <n v="10035"/>
    <x v="3"/>
    <s v="TEC-MA-10002428"/>
    <x v="2"/>
    <s v="Machines"/>
    <x v="1498"/>
    <n v="1704.89"/>
    <n v="11"/>
    <n v="0"/>
    <n v="767.20049999999992"/>
    <n v="1"/>
  </r>
  <r>
    <n v="3297"/>
    <s v="US-2012-110569"/>
    <x v="1"/>
    <x v="293"/>
    <d v="2012-05-30T00:00:00"/>
    <x v="1"/>
    <s v="EB-13870"/>
    <x v="12"/>
    <s v="Consumer"/>
    <s v="United States"/>
    <s v="Phoenix"/>
    <x v="16"/>
    <n v="85023"/>
    <x v="1"/>
    <s v="OFF-BI-10001036"/>
    <x v="1"/>
    <s v="Binders"/>
    <x v="618"/>
    <n v="19.194000000000003"/>
    <n v="7"/>
    <n v="0.7"/>
    <n v="-12.795999999999999"/>
    <n v="1"/>
  </r>
  <r>
    <n v="3298"/>
    <s v="US-2012-110569"/>
    <x v="1"/>
    <x v="293"/>
    <d v="2012-05-30T00:00:00"/>
    <x v="1"/>
    <s v="EB-13870"/>
    <x v="12"/>
    <s v="Consumer"/>
    <s v="United States"/>
    <s v="Phoenix"/>
    <x v="16"/>
    <n v="85023"/>
    <x v="1"/>
    <s v="OFF-AP-10004708"/>
    <x v="1"/>
    <s v="Appliances"/>
    <x v="508"/>
    <n v="121.79200000000002"/>
    <n v="4"/>
    <n v="0.2"/>
    <n v="13.701599999999988"/>
    <n v="0"/>
  </r>
  <r>
    <n v="3299"/>
    <s v="CA-2014-136308"/>
    <x v="3"/>
    <x v="673"/>
    <d v="2014-11-17T00:00:00"/>
    <x v="3"/>
    <s v="MW-18235"/>
    <x v="360"/>
    <s v="Corporate"/>
    <s v="United States"/>
    <s v="San Francisco"/>
    <x v="1"/>
    <n v="94122"/>
    <x v="1"/>
    <s v="TEC-MA-10000488"/>
    <x v="2"/>
    <s v="Machines"/>
    <x v="1129"/>
    <n v="1919.9760000000001"/>
    <n v="3"/>
    <n v="0.2"/>
    <n v="215.99729999999977"/>
    <n v="1"/>
  </r>
  <r>
    <n v="3300"/>
    <s v="US-2011-159926"/>
    <x v="2"/>
    <x v="728"/>
    <d v="2011-11-22T00:00:00"/>
    <x v="1"/>
    <s v="CS-11950"/>
    <x v="229"/>
    <s v="Consumer"/>
    <s v="United States"/>
    <s v="Philadelphia"/>
    <x v="9"/>
    <n v="19140"/>
    <x v="3"/>
    <s v="OFF-BI-10003656"/>
    <x v="1"/>
    <s v="Binders"/>
    <x v="13"/>
    <n v="50.997000000000007"/>
    <n v="1"/>
    <n v="0.7"/>
    <n v="-40.797600000000003"/>
    <n v="1"/>
  </r>
  <r>
    <n v="3301"/>
    <s v="US-2011-159926"/>
    <x v="2"/>
    <x v="728"/>
    <d v="2011-11-22T00:00:00"/>
    <x v="1"/>
    <s v="CS-11950"/>
    <x v="229"/>
    <s v="Consumer"/>
    <s v="United States"/>
    <s v="Philadelphia"/>
    <x v="9"/>
    <n v="19140"/>
    <x v="3"/>
    <s v="OFF-ST-10003656"/>
    <x v="1"/>
    <s v="Storage"/>
    <x v="82"/>
    <n v="76.792000000000002"/>
    <n v="1"/>
    <n v="0.2"/>
    <n v="-16.318300000000001"/>
    <n v="0"/>
  </r>
  <r>
    <n v="3302"/>
    <s v="US-2011-159926"/>
    <x v="2"/>
    <x v="728"/>
    <d v="2011-11-22T00:00:00"/>
    <x v="1"/>
    <s v="CS-11950"/>
    <x v="229"/>
    <s v="Consumer"/>
    <s v="United States"/>
    <s v="Philadelphia"/>
    <x v="9"/>
    <n v="19140"/>
    <x v="3"/>
    <s v="TEC-PH-10001128"/>
    <x v="2"/>
    <s v="Phones"/>
    <x v="1499"/>
    <n v="539.96399999999994"/>
    <n v="6"/>
    <n v="0.4"/>
    <n v="-107.99280000000002"/>
    <n v="0"/>
  </r>
  <r>
    <n v="3303"/>
    <s v="US-2011-159926"/>
    <x v="2"/>
    <x v="728"/>
    <d v="2011-11-22T00:00:00"/>
    <x v="1"/>
    <s v="CS-11950"/>
    <x v="229"/>
    <s v="Consumer"/>
    <s v="United States"/>
    <s v="Philadelphia"/>
    <x v="9"/>
    <n v="19140"/>
    <x v="3"/>
    <s v="FUR-FU-10001473"/>
    <x v="0"/>
    <s v="Furnishings"/>
    <x v="1244"/>
    <n v="60.311999999999998"/>
    <n v="3"/>
    <n v="0.2"/>
    <n v="5.2773000000000003"/>
    <n v="0"/>
  </r>
  <r>
    <n v="3304"/>
    <s v="US-2011-159926"/>
    <x v="2"/>
    <x v="728"/>
    <d v="2011-11-22T00:00:00"/>
    <x v="1"/>
    <s v="CS-11950"/>
    <x v="229"/>
    <s v="Consumer"/>
    <s v="United States"/>
    <s v="Philadelphia"/>
    <x v="9"/>
    <n v="19140"/>
    <x v="3"/>
    <s v="OFF-BI-10004656"/>
    <x v="1"/>
    <s v="Binders"/>
    <x v="855"/>
    <n v="1.9440000000000004"/>
    <n v="3"/>
    <n v="0.7"/>
    <n v="-1.4255999999999998"/>
    <n v="0"/>
  </r>
  <r>
    <n v="3305"/>
    <s v="CA-2011-104738"/>
    <x v="2"/>
    <x v="125"/>
    <d v="2012-01-01T00:00:00"/>
    <x v="0"/>
    <s v="SP-20620"/>
    <x v="407"/>
    <s v="Corporate"/>
    <s v="United States"/>
    <s v="Laredo"/>
    <x v="5"/>
    <n v="78041"/>
    <x v="2"/>
    <s v="OFF-EN-10004955"/>
    <x v="1"/>
    <s v="Envelopes"/>
    <x v="881"/>
    <n v="12.984000000000002"/>
    <n v="3"/>
    <n v="0.2"/>
    <n v="4.7066999999999997"/>
    <n v="1"/>
  </r>
  <r>
    <n v="3306"/>
    <s v="CA-2011-104738"/>
    <x v="2"/>
    <x v="125"/>
    <d v="2012-01-01T00:00:00"/>
    <x v="0"/>
    <s v="SP-20620"/>
    <x v="407"/>
    <s v="Corporate"/>
    <s v="United States"/>
    <s v="Laredo"/>
    <x v="5"/>
    <n v="78041"/>
    <x v="2"/>
    <s v="TEC-PH-10002468"/>
    <x v="2"/>
    <s v="Phones"/>
    <x v="1210"/>
    <n v="217.58400000000003"/>
    <n v="2"/>
    <n v="0.2"/>
    <n v="19.03860000000001"/>
    <n v="0"/>
  </r>
  <r>
    <n v="3307"/>
    <s v="CA-2011-104738"/>
    <x v="2"/>
    <x v="125"/>
    <d v="2012-01-01T00:00:00"/>
    <x v="0"/>
    <s v="SP-20620"/>
    <x v="407"/>
    <s v="Corporate"/>
    <s v="United States"/>
    <s v="Laredo"/>
    <x v="5"/>
    <n v="78041"/>
    <x v="2"/>
    <s v="TEC-PH-10000576"/>
    <x v="2"/>
    <s v="Phones"/>
    <x v="807"/>
    <n v="328.77600000000007"/>
    <n v="3"/>
    <n v="0.2"/>
    <n v="28.767899999999997"/>
    <n v="0"/>
  </r>
  <r>
    <n v="3308"/>
    <s v="CA-2011-104738"/>
    <x v="2"/>
    <x v="125"/>
    <d v="2012-01-01T00:00:00"/>
    <x v="0"/>
    <s v="SP-20620"/>
    <x v="407"/>
    <s v="Corporate"/>
    <s v="United States"/>
    <s v="Laredo"/>
    <x v="5"/>
    <n v="78041"/>
    <x v="2"/>
    <s v="OFF-BI-10002160"/>
    <x v="1"/>
    <s v="Binders"/>
    <x v="312"/>
    <n v="2.2859999999999996"/>
    <n v="3"/>
    <n v="0.8"/>
    <n v="-3.6576000000000004"/>
    <n v="0"/>
  </r>
  <r>
    <n v="3309"/>
    <s v="CA-2011-104738"/>
    <x v="2"/>
    <x v="125"/>
    <d v="2012-01-01T00:00:00"/>
    <x v="0"/>
    <s v="SP-20620"/>
    <x v="407"/>
    <s v="Corporate"/>
    <s v="United States"/>
    <s v="Laredo"/>
    <x v="5"/>
    <n v="78041"/>
    <x v="2"/>
    <s v="TEC-AC-10003628"/>
    <x v="2"/>
    <s v="Accessories"/>
    <x v="244"/>
    <n v="47.984000000000002"/>
    <n v="2"/>
    <n v="0.2"/>
    <n v="14.395200000000004"/>
    <n v="0"/>
  </r>
  <r>
    <n v="3310"/>
    <s v="CA-2012-144386"/>
    <x v="1"/>
    <x v="599"/>
    <d v="2012-11-11T00:00:00"/>
    <x v="1"/>
    <s v="GT-14635"/>
    <x v="265"/>
    <s v="Corporate"/>
    <s v="United States"/>
    <s v="New York City"/>
    <x v="15"/>
    <n v="10009"/>
    <x v="3"/>
    <s v="OFF-BI-10001116"/>
    <x v="1"/>
    <s v="Binders"/>
    <x v="1066"/>
    <n v="25.344000000000001"/>
    <n v="6"/>
    <n v="0.2"/>
    <n v="8.8704000000000018"/>
    <n v="1"/>
  </r>
  <r>
    <n v="3311"/>
    <s v="CA-2013-111416"/>
    <x v="0"/>
    <x v="42"/>
    <d v="2013-09-23T00:00:00"/>
    <x v="1"/>
    <s v="LW-17215"/>
    <x v="560"/>
    <s v="Consumer"/>
    <s v="United States"/>
    <s v="New York City"/>
    <x v="15"/>
    <n v="10035"/>
    <x v="3"/>
    <s v="OFF-BI-10002026"/>
    <x v="1"/>
    <s v="Binders"/>
    <x v="903"/>
    <n v="232.40000000000003"/>
    <n v="5"/>
    <n v="0.2"/>
    <n v="78.434999999999988"/>
    <n v="1"/>
  </r>
  <r>
    <n v="3312"/>
    <s v="CA-2013-162747"/>
    <x v="0"/>
    <x v="231"/>
    <d v="2013-03-26T00:00:00"/>
    <x v="0"/>
    <s v="AH-10030"/>
    <x v="692"/>
    <s v="Corporate"/>
    <s v="United States"/>
    <s v="Gulfport"/>
    <x v="35"/>
    <n v="39503"/>
    <x v="0"/>
    <s v="FUR-FU-10003691"/>
    <x v="0"/>
    <s v="Furnishings"/>
    <x v="877"/>
    <n v="86.45"/>
    <n v="7"/>
    <n v="0"/>
    <n v="38.038000000000004"/>
    <n v="1"/>
  </r>
  <r>
    <n v="3313"/>
    <s v="US-2011-133130"/>
    <x v="2"/>
    <x v="127"/>
    <d v="2011-10-01T00:00:00"/>
    <x v="1"/>
    <s v="TH-21100"/>
    <x v="513"/>
    <s v="Consumer"/>
    <s v="United States"/>
    <s v="San Diego"/>
    <x v="1"/>
    <n v="92037"/>
    <x v="1"/>
    <s v="FUR-CH-10002602"/>
    <x v="0"/>
    <s v="Chairs"/>
    <x v="288"/>
    <n v="603.91999999999996"/>
    <n v="5"/>
    <n v="0.2"/>
    <n v="45.294000000000011"/>
    <n v="1"/>
  </r>
  <r>
    <n v="3314"/>
    <s v="US-2011-133130"/>
    <x v="2"/>
    <x v="127"/>
    <d v="2011-10-01T00:00:00"/>
    <x v="1"/>
    <s v="TH-21100"/>
    <x v="513"/>
    <s v="Consumer"/>
    <s v="United States"/>
    <s v="San Diego"/>
    <x v="1"/>
    <n v="92037"/>
    <x v="1"/>
    <s v="OFF-PA-10000675"/>
    <x v="1"/>
    <s v="Paper"/>
    <x v="1106"/>
    <n v="81.98"/>
    <n v="2"/>
    <n v="0"/>
    <n v="40.170200000000001"/>
    <n v="0"/>
  </r>
  <r>
    <n v="3315"/>
    <s v="CA-2014-169978"/>
    <x v="3"/>
    <x v="165"/>
    <d v="2014-12-29T00:00:00"/>
    <x v="1"/>
    <s v="HG-15025"/>
    <x v="643"/>
    <s v="Consumer"/>
    <s v="United States"/>
    <s v="Oceanside"/>
    <x v="15"/>
    <n v="11572"/>
    <x v="3"/>
    <s v="FUR-CH-10002602"/>
    <x v="0"/>
    <s v="Chairs"/>
    <x v="288"/>
    <n v="271.76400000000001"/>
    <n v="2"/>
    <n v="0.1"/>
    <n v="48.313600000000008"/>
    <n v="1"/>
  </r>
  <r>
    <n v="3316"/>
    <s v="CA-2014-169978"/>
    <x v="3"/>
    <x v="165"/>
    <d v="2014-12-29T00:00:00"/>
    <x v="1"/>
    <s v="HG-15025"/>
    <x v="643"/>
    <s v="Consumer"/>
    <s v="United States"/>
    <s v="Oceanside"/>
    <x v="15"/>
    <n v="11572"/>
    <x v="3"/>
    <s v="OFF-BI-10001900"/>
    <x v="1"/>
    <s v="Binders"/>
    <x v="1099"/>
    <n v="14.376000000000001"/>
    <n v="3"/>
    <n v="0.2"/>
    <n v="4.8518999999999997"/>
    <n v="0"/>
  </r>
  <r>
    <n v="3317"/>
    <s v="CA-2014-161739"/>
    <x v="3"/>
    <x v="468"/>
    <d v="2014-11-16T00:00:00"/>
    <x v="0"/>
    <s v="EB-13750"/>
    <x v="494"/>
    <s v="Corporate"/>
    <s v="United States"/>
    <s v="Round Rock"/>
    <x v="5"/>
    <n v="78664"/>
    <x v="2"/>
    <s v="FUR-FU-10001468"/>
    <x v="0"/>
    <s v="Furnishings"/>
    <x v="1280"/>
    <n v="341.96"/>
    <n v="5"/>
    <n v="0.6"/>
    <n v="-427.45000000000005"/>
    <n v="1"/>
  </r>
  <r>
    <n v="3318"/>
    <s v="CA-2012-165057"/>
    <x v="1"/>
    <x v="861"/>
    <d v="2012-09-15T00:00:00"/>
    <x v="1"/>
    <s v="SC-20725"/>
    <x v="56"/>
    <s v="Consumer"/>
    <s v="United States"/>
    <s v="Redlands"/>
    <x v="1"/>
    <n v="92374"/>
    <x v="1"/>
    <s v="OFF-AR-10004648"/>
    <x v="1"/>
    <s v="Art"/>
    <x v="620"/>
    <n v="181.35"/>
    <n v="9"/>
    <n v="0"/>
    <n v="48.964500000000001"/>
    <n v="1"/>
  </r>
  <r>
    <n v="3319"/>
    <s v="CA-2012-165057"/>
    <x v="1"/>
    <x v="861"/>
    <d v="2012-09-15T00:00:00"/>
    <x v="1"/>
    <s v="SC-20725"/>
    <x v="56"/>
    <s v="Consumer"/>
    <s v="United States"/>
    <s v="Redlands"/>
    <x v="1"/>
    <n v="92374"/>
    <x v="1"/>
    <s v="OFF-LA-10003190"/>
    <x v="1"/>
    <s v="Labels"/>
    <x v="1163"/>
    <n v="8.64"/>
    <n v="3"/>
    <n v="0"/>
    <n v="4.2336"/>
    <n v="0"/>
  </r>
  <r>
    <n v="3320"/>
    <s v="CA-2011-134551"/>
    <x v="2"/>
    <x v="414"/>
    <d v="2011-12-25T00:00:00"/>
    <x v="1"/>
    <s v="TS-21505"/>
    <x v="700"/>
    <s v="Consumer"/>
    <s v="United States"/>
    <s v="Columbia"/>
    <x v="18"/>
    <n v="38401"/>
    <x v="0"/>
    <s v="OFF-AP-10004868"/>
    <x v="1"/>
    <s v="Appliances"/>
    <x v="1018"/>
    <n v="43.512"/>
    <n v="7"/>
    <n v="0.2"/>
    <n v="3.8073000000000015"/>
    <n v="1"/>
  </r>
  <r>
    <n v="3321"/>
    <s v="CA-2011-134551"/>
    <x v="2"/>
    <x v="414"/>
    <d v="2011-12-25T00:00:00"/>
    <x v="1"/>
    <s v="TS-21505"/>
    <x v="700"/>
    <s v="Consumer"/>
    <s v="United States"/>
    <s v="Columbia"/>
    <x v="18"/>
    <n v="38401"/>
    <x v="0"/>
    <s v="FUR-CH-10004287"/>
    <x v="0"/>
    <s v="Chairs"/>
    <x v="156"/>
    <n v="662.88"/>
    <n v="3"/>
    <n v="0.2"/>
    <n v="74.573999999999955"/>
    <n v="0"/>
  </r>
  <r>
    <n v="3322"/>
    <s v="CA-2011-134551"/>
    <x v="2"/>
    <x v="414"/>
    <d v="2011-12-25T00:00:00"/>
    <x v="1"/>
    <s v="TS-21505"/>
    <x v="700"/>
    <s v="Consumer"/>
    <s v="United States"/>
    <s v="Columbia"/>
    <x v="18"/>
    <n v="38401"/>
    <x v="0"/>
    <s v="OFF-PA-10002689"/>
    <x v="1"/>
    <s v="Paper"/>
    <x v="1057"/>
    <n v="25.920000000000005"/>
    <n v="5"/>
    <n v="0.2"/>
    <n v="9.0719999999999992"/>
    <n v="0"/>
  </r>
  <r>
    <n v="3323"/>
    <s v="CA-2012-120810"/>
    <x v="1"/>
    <x v="862"/>
    <d v="2012-07-27T00:00:00"/>
    <x v="1"/>
    <s v="TH-21550"/>
    <x v="274"/>
    <s v="Home Office"/>
    <s v="United States"/>
    <s v="New York City"/>
    <x v="15"/>
    <n v="10009"/>
    <x v="3"/>
    <s v="OFF-AP-10002892"/>
    <x v="1"/>
    <s v="Appliances"/>
    <x v="9"/>
    <n v="68.94"/>
    <n v="3"/>
    <n v="0"/>
    <n v="20.681999999999995"/>
    <n v="1"/>
  </r>
  <r>
    <n v="3324"/>
    <s v="CA-2012-120810"/>
    <x v="1"/>
    <x v="862"/>
    <d v="2012-07-27T00:00:00"/>
    <x v="1"/>
    <s v="TH-21550"/>
    <x v="274"/>
    <s v="Home Office"/>
    <s v="United States"/>
    <s v="New York City"/>
    <x v="15"/>
    <n v="10009"/>
    <x v="3"/>
    <s v="FUR-FU-10002253"/>
    <x v="0"/>
    <s v="Furnishings"/>
    <x v="587"/>
    <n v="128.82"/>
    <n v="3"/>
    <n v="0"/>
    <n v="50.239800000000002"/>
    <n v="0"/>
  </r>
  <r>
    <n v="3325"/>
    <s v="CA-2011-165309"/>
    <x v="2"/>
    <x v="7"/>
    <d v="2011-11-15T00:00:00"/>
    <x v="1"/>
    <s v="KD-16270"/>
    <x v="30"/>
    <s v="Consumer"/>
    <s v="United States"/>
    <s v="Houston"/>
    <x v="5"/>
    <n v="77095"/>
    <x v="2"/>
    <s v="OFF-BI-10001359"/>
    <x v="1"/>
    <s v="Binders"/>
    <x v="1153"/>
    <n v="896.98999999999978"/>
    <n v="5"/>
    <n v="0.8"/>
    <n v="-1480.0335000000009"/>
    <n v="1"/>
  </r>
  <r>
    <n v="3326"/>
    <s v="CA-2011-165309"/>
    <x v="2"/>
    <x v="7"/>
    <d v="2011-11-15T00:00:00"/>
    <x v="1"/>
    <s v="KD-16270"/>
    <x v="30"/>
    <s v="Consumer"/>
    <s v="United States"/>
    <s v="Houston"/>
    <x v="5"/>
    <n v="77095"/>
    <x v="2"/>
    <s v="OFF-BI-10001267"/>
    <x v="1"/>
    <s v="Binders"/>
    <x v="1466"/>
    <n v="1.2339999999999998"/>
    <n v="1"/>
    <n v="0.8"/>
    <n v="-1.9744000000000002"/>
    <n v="0"/>
  </r>
  <r>
    <n v="3327"/>
    <s v="CA-2011-165309"/>
    <x v="2"/>
    <x v="7"/>
    <d v="2011-11-15T00:00:00"/>
    <x v="1"/>
    <s v="KD-16270"/>
    <x v="30"/>
    <s v="Consumer"/>
    <s v="United States"/>
    <s v="Houston"/>
    <x v="5"/>
    <n v="77095"/>
    <x v="2"/>
    <s v="OFF-AR-10003582"/>
    <x v="1"/>
    <s v="Art"/>
    <x v="1451"/>
    <n v="67.56"/>
    <n v="3"/>
    <n v="0.2"/>
    <n v="6.7560000000000038"/>
    <n v="0"/>
  </r>
  <r>
    <n v="3328"/>
    <s v="CA-2011-165309"/>
    <x v="2"/>
    <x v="7"/>
    <d v="2011-11-15T00:00:00"/>
    <x v="1"/>
    <s v="KD-16270"/>
    <x v="30"/>
    <s v="Consumer"/>
    <s v="United States"/>
    <s v="Houston"/>
    <x v="5"/>
    <n v="77095"/>
    <x v="2"/>
    <s v="OFF-PA-10003724"/>
    <x v="1"/>
    <s v="Paper"/>
    <x v="357"/>
    <n v="21.720000000000002"/>
    <n v="5"/>
    <n v="0.2"/>
    <n v="7.8734999999999991"/>
    <n v="0"/>
  </r>
  <r>
    <n v="3329"/>
    <s v="CA-2011-165309"/>
    <x v="2"/>
    <x v="7"/>
    <d v="2011-11-15T00:00:00"/>
    <x v="1"/>
    <s v="KD-16270"/>
    <x v="30"/>
    <s v="Consumer"/>
    <s v="United States"/>
    <s v="Houston"/>
    <x v="5"/>
    <n v="77095"/>
    <x v="2"/>
    <s v="OFF-PA-10001033"/>
    <x v="1"/>
    <s v="Paper"/>
    <x v="1500"/>
    <n v="262.33600000000001"/>
    <n v="8"/>
    <n v="0.2"/>
    <n v="95.096800000000002"/>
    <n v="0"/>
  </r>
  <r>
    <n v="3330"/>
    <s v="CA-2011-165309"/>
    <x v="2"/>
    <x v="7"/>
    <d v="2011-11-15T00:00:00"/>
    <x v="1"/>
    <s v="KD-16270"/>
    <x v="30"/>
    <s v="Consumer"/>
    <s v="United States"/>
    <s v="Houston"/>
    <x v="5"/>
    <n v="77095"/>
    <x v="2"/>
    <s v="TEC-PH-10003505"/>
    <x v="2"/>
    <s v="Phones"/>
    <x v="901"/>
    <n v="148.47999999999999"/>
    <n v="2"/>
    <n v="0.2"/>
    <n v="16.703999999999986"/>
    <n v="0"/>
  </r>
  <r>
    <n v="3331"/>
    <s v="CA-2011-165309"/>
    <x v="2"/>
    <x v="7"/>
    <d v="2011-11-15T00:00:00"/>
    <x v="1"/>
    <s v="KD-16270"/>
    <x v="30"/>
    <s v="Consumer"/>
    <s v="United States"/>
    <s v="Houston"/>
    <x v="5"/>
    <n v="77095"/>
    <x v="2"/>
    <s v="TEC-PH-10004959"/>
    <x v="2"/>
    <s v="Phones"/>
    <x v="1139"/>
    <n v="241.17599999999999"/>
    <n v="3"/>
    <n v="0.2"/>
    <n v="15.07350000000001"/>
    <n v="0"/>
  </r>
  <r>
    <n v="3332"/>
    <s v="CA-2014-122595"/>
    <x v="3"/>
    <x v="817"/>
    <d v="2014-12-21T00:00:00"/>
    <x v="1"/>
    <s v="GM-14455"/>
    <x v="39"/>
    <s v="Home Office"/>
    <s v="United States"/>
    <s v="Chicago"/>
    <x v="10"/>
    <n v="60653"/>
    <x v="2"/>
    <s v="TEC-AC-10000474"/>
    <x v="2"/>
    <s v="Accessories"/>
    <x v="1501"/>
    <n v="227.976"/>
    <n v="3"/>
    <n v="0.2"/>
    <n v="28.496999999999957"/>
    <n v="1"/>
  </r>
  <r>
    <n v="3333"/>
    <s v="CA-2014-122595"/>
    <x v="3"/>
    <x v="817"/>
    <d v="2014-12-21T00:00:00"/>
    <x v="1"/>
    <s v="GM-14455"/>
    <x v="39"/>
    <s v="Home Office"/>
    <s v="United States"/>
    <s v="Chicago"/>
    <x v="10"/>
    <n v="60653"/>
    <x v="2"/>
    <s v="TEC-PH-10003095"/>
    <x v="2"/>
    <s v="Phones"/>
    <x v="1491"/>
    <n v="52.679999999999993"/>
    <n v="3"/>
    <n v="0.2"/>
    <n v="19.754999999999999"/>
    <n v="0"/>
  </r>
  <r>
    <n v="3334"/>
    <s v="CA-2014-122595"/>
    <x v="3"/>
    <x v="817"/>
    <d v="2014-12-21T00:00:00"/>
    <x v="1"/>
    <s v="GM-14455"/>
    <x v="39"/>
    <s v="Home Office"/>
    <s v="United States"/>
    <s v="Chicago"/>
    <x v="10"/>
    <n v="60653"/>
    <x v="2"/>
    <s v="FUR-FU-10002963"/>
    <x v="0"/>
    <s v="Furnishings"/>
    <x v="1502"/>
    <n v="2.032"/>
    <n v="1"/>
    <n v="0.6"/>
    <n v="-1.3208000000000002"/>
    <n v="0"/>
  </r>
  <r>
    <n v="3335"/>
    <s v="US-2014-109253"/>
    <x v="3"/>
    <x v="170"/>
    <d v="2014-08-23T00:00:00"/>
    <x v="2"/>
    <s v="PR-18880"/>
    <x v="701"/>
    <s v="Consumer"/>
    <s v="United States"/>
    <s v="Oakland"/>
    <x v="1"/>
    <n v="94601"/>
    <x v="1"/>
    <s v="OFF-AR-10000203"/>
    <x v="1"/>
    <s v="Art"/>
    <x v="777"/>
    <n v="17.12"/>
    <n v="4"/>
    <n v="0"/>
    <n v="4.9647999999999985"/>
    <n v="1"/>
  </r>
  <r>
    <n v="3336"/>
    <s v="US-2014-109253"/>
    <x v="3"/>
    <x v="170"/>
    <d v="2014-08-23T00:00:00"/>
    <x v="2"/>
    <s v="PR-18880"/>
    <x v="701"/>
    <s v="Consumer"/>
    <s v="United States"/>
    <s v="Oakland"/>
    <x v="1"/>
    <n v="94601"/>
    <x v="1"/>
    <s v="TEC-PH-10004667"/>
    <x v="2"/>
    <s v="Phones"/>
    <x v="519"/>
    <n v="431.96800000000007"/>
    <n v="4"/>
    <n v="0.2"/>
    <n v="37.797199999999975"/>
    <n v="0"/>
  </r>
  <r>
    <n v="3337"/>
    <s v="US-2014-109253"/>
    <x v="3"/>
    <x v="170"/>
    <d v="2014-08-23T00:00:00"/>
    <x v="2"/>
    <s v="PR-18880"/>
    <x v="701"/>
    <s v="Consumer"/>
    <s v="United States"/>
    <s v="Oakland"/>
    <x v="1"/>
    <n v="94601"/>
    <x v="1"/>
    <s v="FUR-FU-10000193"/>
    <x v="0"/>
    <s v="Furnishings"/>
    <x v="1503"/>
    <n v="129.91999999999999"/>
    <n v="4"/>
    <n v="0"/>
    <n v="10.393599999999992"/>
    <n v="0"/>
  </r>
  <r>
    <n v="3338"/>
    <s v="US-2014-109253"/>
    <x v="3"/>
    <x v="170"/>
    <d v="2014-08-23T00:00:00"/>
    <x v="2"/>
    <s v="PR-18880"/>
    <x v="701"/>
    <s v="Consumer"/>
    <s v="United States"/>
    <s v="Oakland"/>
    <x v="1"/>
    <n v="94601"/>
    <x v="1"/>
    <s v="FUR-TA-10001539"/>
    <x v="0"/>
    <s v="Tables"/>
    <x v="10"/>
    <n v="568.72800000000007"/>
    <n v="3"/>
    <n v="0.2"/>
    <n v="28.436399999999935"/>
    <n v="0"/>
  </r>
  <r>
    <n v="3339"/>
    <s v="US-2014-109253"/>
    <x v="3"/>
    <x v="170"/>
    <d v="2014-08-23T00:00:00"/>
    <x v="2"/>
    <s v="PR-18880"/>
    <x v="701"/>
    <s v="Consumer"/>
    <s v="United States"/>
    <s v="Oakland"/>
    <x v="1"/>
    <n v="94601"/>
    <x v="1"/>
    <s v="OFF-BI-10000962"/>
    <x v="1"/>
    <s v="Binders"/>
    <x v="1504"/>
    <n v="117.14400000000001"/>
    <n v="9"/>
    <n v="0.2"/>
    <n v="42.464699999999993"/>
    <n v="0"/>
  </r>
  <r>
    <n v="3340"/>
    <s v="US-2014-109253"/>
    <x v="3"/>
    <x v="170"/>
    <d v="2014-08-23T00:00:00"/>
    <x v="2"/>
    <s v="PR-18880"/>
    <x v="701"/>
    <s v="Consumer"/>
    <s v="United States"/>
    <s v="Oakland"/>
    <x v="1"/>
    <n v="94601"/>
    <x v="1"/>
    <s v="OFF-AP-10002867"/>
    <x v="1"/>
    <s v="Appliances"/>
    <x v="1505"/>
    <n v="203.52"/>
    <n v="3"/>
    <n v="0"/>
    <n v="54.950400000000002"/>
    <n v="0"/>
  </r>
  <r>
    <n v="3341"/>
    <s v="US-2014-109253"/>
    <x v="3"/>
    <x v="170"/>
    <d v="2014-08-23T00:00:00"/>
    <x v="2"/>
    <s v="PR-18880"/>
    <x v="701"/>
    <s v="Consumer"/>
    <s v="United States"/>
    <s v="Oakland"/>
    <x v="1"/>
    <n v="94601"/>
    <x v="1"/>
    <s v="OFF-LA-10001158"/>
    <x v="1"/>
    <s v="Labels"/>
    <x v="319"/>
    <n v="51.75"/>
    <n v="5"/>
    <n v="0"/>
    <n v="24.84"/>
    <n v="0"/>
  </r>
  <r>
    <n v="3342"/>
    <s v="CA-2013-145982"/>
    <x v="0"/>
    <x v="278"/>
    <d v="2013-09-02T00:00:00"/>
    <x v="0"/>
    <s v="TB-21055"/>
    <x v="26"/>
    <s v="Consumer"/>
    <s v="United States"/>
    <s v="Quincy"/>
    <x v="31"/>
    <n v="2169"/>
    <x v="3"/>
    <s v="OFF-PA-10000675"/>
    <x v="1"/>
    <s v="Paper"/>
    <x v="1106"/>
    <n v="122.97"/>
    <n v="3"/>
    <n v="0"/>
    <n v="60.255300000000005"/>
    <n v="1"/>
  </r>
  <r>
    <n v="3343"/>
    <s v="CA-2013-145982"/>
    <x v="0"/>
    <x v="278"/>
    <d v="2013-09-02T00:00:00"/>
    <x v="0"/>
    <s v="TB-21055"/>
    <x v="26"/>
    <s v="Consumer"/>
    <s v="United States"/>
    <s v="Quincy"/>
    <x v="31"/>
    <n v="2169"/>
    <x v="3"/>
    <s v="FUR-TA-10001307"/>
    <x v="0"/>
    <s v="Tables"/>
    <x v="1090"/>
    <n v="244.61499999999998"/>
    <n v="1"/>
    <n v="0.3"/>
    <n v="20.966999999999999"/>
    <n v="0"/>
  </r>
  <r>
    <n v="3344"/>
    <s v="CA-2013-145982"/>
    <x v="0"/>
    <x v="278"/>
    <d v="2013-09-02T00:00:00"/>
    <x v="0"/>
    <s v="TB-21055"/>
    <x v="26"/>
    <s v="Consumer"/>
    <s v="United States"/>
    <s v="Quincy"/>
    <x v="31"/>
    <n v="2169"/>
    <x v="3"/>
    <s v="TEC-PH-10000011"/>
    <x v="2"/>
    <s v="Phones"/>
    <x v="220"/>
    <n v="59.97"/>
    <n v="3"/>
    <n v="0"/>
    <n v="28.785599999999995"/>
    <n v="0"/>
  </r>
  <r>
    <n v="3345"/>
    <s v="CA-2013-145982"/>
    <x v="0"/>
    <x v="278"/>
    <d v="2013-09-02T00:00:00"/>
    <x v="0"/>
    <s v="TB-21055"/>
    <x v="26"/>
    <s v="Consumer"/>
    <s v="United States"/>
    <s v="Quincy"/>
    <x v="31"/>
    <n v="2169"/>
    <x v="3"/>
    <s v="OFF-PA-10002666"/>
    <x v="1"/>
    <s v="Paper"/>
    <x v="186"/>
    <n v="81.540000000000006"/>
    <n v="9"/>
    <n v="0"/>
    <n v="36.692999999999998"/>
    <n v="0"/>
  </r>
  <r>
    <n v="3346"/>
    <s v="CA-2013-145982"/>
    <x v="0"/>
    <x v="278"/>
    <d v="2013-09-02T00:00:00"/>
    <x v="0"/>
    <s v="TB-21055"/>
    <x v="26"/>
    <s v="Consumer"/>
    <s v="United States"/>
    <s v="Quincy"/>
    <x v="31"/>
    <n v="2169"/>
    <x v="3"/>
    <s v="OFF-FA-10000735"/>
    <x v="1"/>
    <s v="Fasteners"/>
    <x v="33"/>
    <n v="11.68"/>
    <n v="4"/>
    <n v="0"/>
    <n v="5.2559999999999993"/>
    <n v="0"/>
  </r>
  <r>
    <n v="3347"/>
    <s v="CA-2013-145982"/>
    <x v="0"/>
    <x v="278"/>
    <d v="2013-09-02T00:00:00"/>
    <x v="0"/>
    <s v="TB-21055"/>
    <x v="26"/>
    <s v="Consumer"/>
    <s v="United States"/>
    <s v="Quincy"/>
    <x v="31"/>
    <n v="2169"/>
    <x v="3"/>
    <s v="OFF-BI-10000174"/>
    <x v="1"/>
    <s v="Binders"/>
    <x v="1435"/>
    <n v="29"/>
    <n v="5"/>
    <n v="0"/>
    <n v="13.919999999999998"/>
    <n v="0"/>
  </r>
  <r>
    <n v="3348"/>
    <s v="CA-2012-112011"/>
    <x v="1"/>
    <x v="863"/>
    <d v="2012-08-20T00:00:00"/>
    <x v="1"/>
    <s v="ON-18715"/>
    <x v="21"/>
    <s v="Corporate"/>
    <s v="United States"/>
    <s v="Yucaipa"/>
    <x v="1"/>
    <n v="92399"/>
    <x v="1"/>
    <s v="OFF-AR-10003156"/>
    <x v="1"/>
    <s v="Art"/>
    <x v="396"/>
    <n v="50.8"/>
    <n v="5"/>
    <n v="0"/>
    <n v="13.208000000000002"/>
    <n v="1"/>
  </r>
  <r>
    <n v="3349"/>
    <s v="CA-2014-154732"/>
    <x v="3"/>
    <x v="60"/>
    <d v="2014-11-08T00:00:00"/>
    <x v="2"/>
    <s v="AH-10195"/>
    <x v="124"/>
    <s v="Corporate"/>
    <s v="United States"/>
    <s v="Chicago"/>
    <x v="10"/>
    <n v="60623"/>
    <x v="2"/>
    <s v="OFF-BI-10000474"/>
    <x v="1"/>
    <s v="Binders"/>
    <x v="27"/>
    <n v="16.029999999999998"/>
    <n v="5"/>
    <n v="0.8"/>
    <n v="-25.648000000000003"/>
    <n v="1"/>
  </r>
  <r>
    <n v="3350"/>
    <s v="US-2013-157308"/>
    <x v="0"/>
    <x v="864"/>
    <d v="2013-08-22T00:00:00"/>
    <x v="1"/>
    <s v="NM-18520"/>
    <x v="392"/>
    <s v="Consumer"/>
    <s v="United States"/>
    <s v="Seattle"/>
    <x v="4"/>
    <n v="98105"/>
    <x v="1"/>
    <s v="OFF-BI-10003712"/>
    <x v="1"/>
    <s v="Binders"/>
    <x v="689"/>
    <n v="15.712000000000002"/>
    <n v="4"/>
    <n v="0.2"/>
    <n v="5.6955999999999989"/>
    <n v="1"/>
  </r>
  <r>
    <n v="3351"/>
    <s v="CA-2013-147536"/>
    <x v="0"/>
    <x v="482"/>
    <d v="2014-01-01T00:00:00"/>
    <x v="1"/>
    <s v="AR-10510"/>
    <x v="239"/>
    <s v="Consumer"/>
    <s v="United States"/>
    <s v="New York City"/>
    <x v="15"/>
    <n v="10024"/>
    <x v="3"/>
    <s v="TEC-AC-10003280"/>
    <x v="2"/>
    <s v="Accessories"/>
    <x v="1028"/>
    <n v="89.97"/>
    <n v="3"/>
    <n v="0"/>
    <n v="18.893699999999995"/>
    <n v="1"/>
  </r>
  <r>
    <n v="3352"/>
    <s v="US-2011-134733"/>
    <x v="2"/>
    <x v="865"/>
    <d v="2011-09-28T00:00:00"/>
    <x v="1"/>
    <s v="BM-11650"/>
    <x v="312"/>
    <s v="Corporate"/>
    <s v="United States"/>
    <s v="San Diego"/>
    <x v="1"/>
    <n v="92037"/>
    <x v="1"/>
    <s v="FUR-BO-10002916"/>
    <x v="0"/>
    <s v="Bookcases"/>
    <x v="1506"/>
    <n v="435.99900000000002"/>
    <n v="3"/>
    <n v="0.15"/>
    <n v="20.517599999999987"/>
    <n v="1"/>
  </r>
  <r>
    <n v="3353"/>
    <s v="US-2011-134733"/>
    <x v="2"/>
    <x v="865"/>
    <d v="2011-09-28T00:00:00"/>
    <x v="1"/>
    <s v="BM-11650"/>
    <x v="312"/>
    <s v="Corporate"/>
    <s v="United States"/>
    <s v="San Diego"/>
    <x v="1"/>
    <n v="92037"/>
    <x v="1"/>
    <s v="TEC-PH-10002726"/>
    <x v="2"/>
    <s v="Phones"/>
    <x v="66"/>
    <n v="83.984000000000009"/>
    <n v="2"/>
    <n v="0.2"/>
    <n v="31.494"/>
    <n v="0"/>
  </r>
  <r>
    <n v="3354"/>
    <s v="US-2011-150434"/>
    <x v="2"/>
    <x v="866"/>
    <d v="2011-07-24T00:00:00"/>
    <x v="1"/>
    <s v="CA-12310"/>
    <x v="119"/>
    <s v="Corporate"/>
    <s v="United States"/>
    <s v="Bristol"/>
    <x v="29"/>
    <n v="6010"/>
    <x v="3"/>
    <s v="TEC-PH-10000895"/>
    <x v="2"/>
    <s v="Phones"/>
    <x v="1128"/>
    <n v="359.98"/>
    <n v="2"/>
    <n v="0"/>
    <n v="93.594800000000021"/>
    <n v="1"/>
  </r>
  <r>
    <n v="3355"/>
    <s v="US-2011-150434"/>
    <x v="2"/>
    <x v="866"/>
    <d v="2011-07-24T00:00:00"/>
    <x v="1"/>
    <s v="CA-12310"/>
    <x v="119"/>
    <s v="Corporate"/>
    <s v="United States"/>
    <s v="Bristol"/>
    <x v="29"/>
    <n v="6010"/>
    <x v="3"/>
    <s v="FUR-TA-10004152"/>
    <x v="0"/>
    <s v="Tables"/>
    <x v="1507"/>
    <n v="70.559999999999988"/>
    <n v="1"/>
    <n v="0.3"/>
    <n v="-4.032"/>
    <n v="0"/>
  </r>
  <r>
    <n v="3356"/>
    <s v="US-2011-150434"/>
    <x v="2"/>
    <x v="866"/>
    <d v="2011-07-24T00:00:00"/>
    <x v="1"/>
    <s v="CA-12310"/>
    <x v="119"/>
    <s v="Corporate"/>
    <s v="United States"/>
    <s v="Bristol"/>
    <x v="29"/>
    <n v="6010"/>
    <x v="3"/>
    <s v="OFF-BI-10003694"/>
    <x v="1"/>
    <s v="Binders"/>
    <x v="850"/>
    <n v="20.88"/>
    <n v="2"/>
    <n v="0"/>
    <n v="9.6047999999999991"/>
    <n v="0"/>
  </r>
  <r>
    <n v="3357"/>
    <s v="US-2011-150434"/>
    <x v="2"/>
    <x v="866"/>
    <d v="2011-07-24T00:00:00"/>
    <x v="1"/>
    <s v="CA-12310"/>
    <x v="119"/>
    <s v="Corporate"/>
    <s v="United States"/>
    <s v="Bristol"/>
    <x v="29"/>
    <n v="6010"/>
    <x v="3"/>
    <s v="OFF-BI-10002160"/>
    <x v="1"/>
    <s v="Binders"/>
    <x v="312"/>
    <n v="3.81"/>
    <n v="1"/>
    <n v="0"/>
    <n v="1.8288"/>
    <n v="0"/>
  </r>
  <r>
    <n v="3358"/>
    <s v="CA-2014-100335"/>
    <x v="3"/>
    <x v="210"/>
    <d v="2014-09-14T00:00:00"/>
    <x v="1"/>
    <s v="NF-18595"/>
    <x v="376"/>
    <s v="Home Office"/>
    <s v="United States"/>
    <s v="Chicago"/>
    <x v="10"/>
    <n v="60610"/>
    <x v="2"/>
    <s v="OFF-PA-10001685"/>
    <x v="1"/>
    <s v="Paper"/>
    <x v="33"/>
    <n v="73.007999999999996"/>
    <n v="9"/>
    <n v="0.2"/>
    <n v="26.465400000000006"/>
    <n v="1"/>
  </r>
  <r>
    <n v="3359"/>
    <s v="CA-2013-139234"/>
    <x v="0"/>
    <x v="715"/>
    <d v="2013-05-11T00:00:00"/>
    <x v="1"/>
    <s v="AF-10870"/>
    <x v="578"/>
    <s v="Consumer"/>
    <s v="United States"/>
    <s v="Chicago"/>
    <x v="10"/>
    <n v="60610"/>
    <x v="2"/>
    <s v="OFF-BI-10000773"/>
    <x v="1"/>
    <s v="Binders"/>
    <x v="381"/>
    <n v="3.2079999999999993"/>
    <n v="2"/>
    <n v="0.8"/>
    <n v="-5.2932000000000023"/>
    <n v="1"/>
  </r>
  <r>
    <n v="3360"/>
    <s v="CA-2013-139234"/>
    <x v="0"/>
    <x v="715"/>
    <d v="2013-05-11T00:00:00"/>
    <x v="1"/>
    <s v="AF-10870"/>
    <x v="578"/>
    <s v="Consumer"/>
    <s v="United States"/>
    <s v="Chicago"/>
    <x v="10"/>
    <n v="60610"/>
    <x v="2"/>
    <s v="TEC-AC-10004510"/>
    <x v="2"/>
    <s v="Accessories"/>
    <x v="944"/>
    <n v="26.176000000000002"/>
    <n v="2"/>
    <n v="0.2"/>
    <n v="-3.272000000000002"/>
    <n v="0"/>
  </r>
  <r>
    <n v="3361"/>
    <s v="US-2012-142020"/>
    <x v="1"/>
    <x v="593"/>
    <d v="2012-06-08T00:00:00"/>
    <x v="0"/>
    <s v="TC-21535"/>
    <x v="426"/>
    <s v="Home Office"/>
    <s v="United States"/>
    <s v="New York City"/>
    <x v="15"/>
    <n v="10024"/>
    <x v="3"/>
    <s v="OFF-PA-10004569"/>
    <x v="1"/>
    <s v="Paper"/>
    <x v="227"/>
    <n v="30.44"/>
    <n v="4"/>
    <n v="0"/>
    <n v="14.306799999999999"/>
    <n v="1"/>
  </r>
  <r>
    <n v="3362"/>
    <s v="US-2012-142020"/>
    <x v="1"/>
    <x v="593"/>
    <d v="2012-06-08T00:00:00"/>
    <x v="0"/>
    <s v="TC-21535"/>
    <x v="426"/>
    <s v="Home Office"/>
    <s v="United States"/>
    <s v="New York City"/>
    <x v="15"/>
    <n v="10024"/>
    <x v="3"/>
    <s v="FUR-FU-10000672"/>
    <x v="0"/>
    <s v="Furnishings"/>
    <x v="1508"/>
    <n v="35.28"/>
    <n v="3"/>
    <n v="0"/>
    <n v="11.995199999999997"/>
    <n v="0"/>
  </r>
  <r>
    <n v="3363"/>
    <s v="CA-2012-139962"/>
    <x v="1"/>
    <x v="350"/>
    <d v="2012-12-20T00:00:00"/>
    <x v="1"/>
    <s v="Dp-13240"/>
    <x v="656"/>
    <s v="Home Office"/>
    <s v="United States"/>
    <s v="Revere"/>
    <x v="31"/>
    <n v="2151"/>
    <x v="3"/>
    <s v="OFF-PA-10004451"/>
    <x v="1"/>
    <s v="Paper"/>
    <x v="493"/>
    <n v="19.440000000000001"/>
    <n v="3"/>
    <n v="0"/>
    <n v="9.3312000000000008"/>
    <n v="1"/>
  </r>
  <r>
    <n v="3364"/>
    <s v="CA-2012-139962"/>
    <x v="1"/>
    <x v="350"/>
    <d v="2012-12-20T00:00:00"/>
    <x v="1"/>
    <s v="Dp-13240"/>
    <x v="656"/>
    <s v="Home Office"/>
    <s v="United States"/>
    <s v="Revere"/>
    <x v="31"/>
    <n v="2151"/>
    <x v="3"/>
    <s v="OFF-BI-10004738"/>
    <x v="1"/>
    <s v="Binders"/>
    <x v="92"/>
    <n v="37.880000000000003"/>
    <n v="2"/>
    <n v="0"/>
    <n v="18.940000000000001"/>
    <n v="0"/>
  </r>
  <r>
    <n v="3365"/>
    <s v="CA-2013-130050"/>
    <x v="0"/>
    <x v="87"/>
    <d v="2013-07-19T00:00:00"/>
    <x v="0"/>
    <s v="MC-17425"/>
    <x v="466"/>
    <s v="Corporate"/>
    <s v="United States"/>
    <s v="Houston"/>
    <x v="5"/>
    <n v="77036"/>
    <x v="2"/>
    <s v="FUR-FU-10001940"/>
    <x v="0"/>
    <s v="Furnishings"/>
    <x v="33"/>
    <n v="9.5519999999999996"/>
    <n v="3"/>
    <n v="0.6"/>
    <n v="-3.8207999999999984"/>
    <n v="1"/>
  </r>
  <r>
    <n v="3366"/>
    <s v="CA-2011-115161"/>
    <x v="2"/>
    <x v="867"/>
    <d v="2011-02-03T00:00:00"/>
    <x v="2"/>
    <s v="LC-17050"/>
    <x v="702"/>
    <s v="Consumer"/>
    <s v="United States"/>
    <s v="Mission Viejo"/>
    <x v="1"/>
    <n v="92691"/>
    <x v="1"/>
    <s v="FUR-BO-10003966"/>
    <x v="0"/>
    <s v="Bookcases"/>
    <x v="1086"/>
    <n v="290.666"/>
    <n v="2"/>
    <n v="0.15"/>
    <n v="3.4195999999999884"/>
    <n v="1"/>
  </r>
  <r>
    <n v="3367"/>
    <s v="CA-2011-165379"/>
    <x v="2"/>
    <x v="868"/>
    <d v="2011-07-15T00:00:00"/>
    <x v="1"/>
    <s v="BM-11650"/>
    <x v="312"/>
    <s v="Corporate"/>
    <s v="United States"/>
    <s v="Dallas"/>
    <x v="5"/>
    <n v="75217"/>
    <x v="2"/>
    <s v="OFF-PA-10003072"/>
    <x v="1"/>
    <s v="Paper"/>
    <x v="918"/>
    <n v="10.368000000000002"/>
    <n v="2"/>
    <n v="0.2"/>
    <n v="3.6288"/>
    <n v="1"/>
  </r>
  <r>
    <n v="3368"/>
    <s v="CA-2011-165379"/>
    <x v="2"/>
    <x v="868"/>
    <d v="2011-07-15T00:00:00"/>
    <x v="1"/>
    <s v="BM-11650"/>
    <x v="312"/>
    <s v="Corporate"/>
    <s v="United States"/>
    <s v="Dallas"/>
    <x v="5"/>
    <n v="75217"/>
    <x v="2"/>
    <s v="OFF-PA-10002245"/>
    <x v="1"/>
    <s v="Paper"/>
    <x v="1334"/>
    <n v="14.352000000000002"/>
    <n v="3"/>
    <n v="0.2"/>
    <n v="4.4849999999999994"/>
    <n v="0"/>
  </r>
  <r>
    <n v="3369"/>
    <s v="CA-2012-115511"/>
    <x v="1"/>
    <x v="82"/>
    <d v="2012-11-25T00:00:00"/>
    <x v="1"/>
    <s v="NW-18400"/>
    <x v="508"/>
    <s v="Consumer"/>
    <s v="United States"/>
    <s v="Las Vegas"/>
    <x v="33"/>
    <n v="89115"/>
    <x v="1"/>
    <s v="FUR-BO-10002598"/>
    <x v="0"/>
    <s v="Bookcases"/>
    <x v="1509"/>
    <n v="141.96"/>
    <n v="2"/>
    <n v="0"/>
    <n v="41.168399999999991"/>
    <n v="1"/>
  </r>
  <r>
    <n v="3370"/>
    <s v="CA-2012-115511"/>
    <x v="1"/>
    <x v="82"/>
    <d v="2012-11-25T00:00:00"/>
    <x v="1"/>
    <s v="NW-18400"/>
    <x v="508"/>
    <s v="Consumer"/>
    <s v="United States"/>
    <s v="Las Vegas"/>
    <x v="33"/>
    <n v="89115"/>
    <x v="1"/>
    <s v="OFF-BI-10002225"/>
    <x v="1"/>
    <s v="Binders"/>
    <x v="336"/>
    <n v="66.048000000000002"/>
    <n v="4"/>
    <n v="0.2"/>
    <n v="23.116799999999998"/>
    <n v="0"/>
  </r>
  <r>
    <n v="3371"/>
    <s v="CA-2013-134887"/>
    <x v="0"/>
    <x v="869"/>
    <d v="2013-03-26T00:00:00"/>
    <x v="3"/>
    <s v="TB-21280"/>
    <x v="509"/>
    <s v="Consumer"/>
    <s v="United States"/>
    <s v="Norman"/>
    <x v="26"/>
    <n v="73071"/>
    <x v="2"/>
    <s v="TEC-AC-10003832"/>
    <x v="2"/>
    <s v="Accessories"/>
    <x v="216"/>
    <n v="1287.45"/>
    <n v="5"/>
    <n v="0"/>
    <n v="244.61549999999988"/>
    <n v="1"/>
  </r>
  <r>
    <n v="3372"/>
    <s v="CA-2014-123778"/>
    <x v="3"/>
    <x v="397"/>
    <d v="2014-10-01T00:00:00"/>
    <x v="1"/>
    <s v="BS-11755"/>
    <x v="94"/>
    <s v="Consumer"/>
    <s v="United States"/>
    <s v="San Francisco"/>
    <x v="1"/>
    <n v="94122"/>
    <x v="1"/>
    <s v="OFF-BI-10000822"/>
    <x v="1"/>
    <s v="Binders"/>
    <x v="958"/>
    <n v="25.824000000000002"/>
    <n v="6"/>
    <n v="0.2"/>
    <n v="9.0383999999999993"/>
    <n v="1"/>
  </r>
  <r>
    <n v="3373"/>
    <s v="CA-2014-123778"/>
    <x v="3"/>
    <x v="397"/>
    <d v="2014-10-01T00:00:00"/>
    <x v="1"/>
    <s v="BS-11755"/>
    <x v="94"/>
    <s v="Consumer"/>
    <s v="United States"/>
    <s v="San Francisco"/>
    <x v="1"/>
    <n v="94122"/>
    <x v="1"/>
    <s v="OFF-AP-10001242"/>
    <x v="1"/>
    <s v="Appliances"/>
    <x v="1408"/>
    <n v="160.96"/>
    <n v="2"/>
    <n v="0"/>
    <n v="48.287999999999997"/>
    <n v="0"/>
  </r>
  <r>
    <n v="3374"/>
    <s v="CA-2012-161718"/>
    <x v="1"/>
    <x v="784"/>
    <d v="2012-12-10T00:00:00"/>
    <x v="1"/>
    <s v="SO-20335"/>
    <x v="2"/>
    <s v="Consumer"/>
    <s v="United States"/>
    <s v="Hempstead"/>
    <x v="15"/>
    <n v="11550"/>
    <x v="3"/>
    <s v="FUR-FU-10002445"/>
    <x v="0"/>
    <s v="Furnishings"/>
    <x v="1439"/>
    <n v="28.44"/>
    <n v="3"/>
    <n v="0"/>
    <n v="11.376000000000001"/>
    <n v="1"/>
  </r>
  <r>
    <n v="3375"/>
    <s v="CA-2012-161718"/>
    <x v="1"/>
    <x v="784"/>
    <d v="2012-12-10T00:00:00"/>
    <x v="1"/>
    <s v="SO-20335"/>
    <x v="2"/>
    <s v="Consumer"/>
    <s v="United States"/>
    <s v="Hempstead"/>
    <x v="15"/>
    <n v="11550"/>
    <x v="3"/>
    <s v="FUR-CH-10002372"/>
    <x v="0"/>
    <s v="Chairs"/>
    <x v="390"/>
    <n v="364.41"/>
    <n v="5"/>
    <n v="0.1"/>
    <n v="8.0980000000000203"/>
    <n v="0"/>
  </r>
  <r>
    <n v="3376"/>
    <s v="CA-2012-161718"/>
    <x v="1"/>
    <x v="784"/>
    <d v="2012-12-10T00:00:00"/>
    <x v="1"/>
    <s v="SO-20335"/>
    <x v="2"/>
    <s v="Consumer"/>
    <s v="United States"/>
    <s v="Hempstead"/>
    <x v="15"/>
    <n v="11550"/>
    <x v="3"/>
    <s v="TEC-PH-10000376"/>
    <x v="2"/>
    <s v="Phones"/>
    <x v="428"/>
    <n v="39.96"/>
    <n v="4"/>
    <n v="0"/>
    <n v="10.389600000000002"/>
    <n v="0"/>
  </r>
  <r>
    <n v="3377"/>
    <s v="CA-2012-161718"/>
    <x v="1"/>
    <x v="784"/>
    <d v="2012-12-10T00:00:00"/>
    <x v="1"/>
    <s v="SO-20335"/>
    <x v="2"/>
    <s v="Consumer"/>
    <s v="United States"/>
    <s v="Hempstead"/>
    <x v="15"/>
    <n v="11550"/>
    <x v="3"/>
    <s v="FUR-CH-10002965"/>
    <x v="0"/>
    <s v="Chairs"/>
    <x v="226"/>
    <n v="361.76400000000001"/>
    <n v="2"/>
    <n v="0.1"/>
    <n v="68.333200000000005"/>
    <n v="0"/>
  </r>
  <r>
    <n v="3378"/>
    <s v="CA-2013-100671"/>
    <x v="0"/>
    <x v="474"/>
    <d v="2013-11-05T00:00:00"/>
    <x v="2"/>
    <s v="CS-12490"/>
    <x v="703"/>
    <s v="Corporate"/>
    <s v="United States"/>
    <s v="Conroe"/>
    <x v="5"/>
    <n v="77301"/>
    <x v="2"/>
    <s v="OFF-ST-10004950"/>
    <x v="1"/>
    <s v="Storage"/>
    <x v="1510"/>
    <n v="111.67200000000001"/>
    <n v="9"/>
    <n v="0.2"/>
    <n v="6.9794999999999909"/>
    <n v="1"/>
  </r>
  <r>
    <n v="3379"/>
    <s v="CA-2014-142867"/>
    <x v="3"/>
    <x v="294"/>
    <d v="2014-03-22T00:00:00"/>
    <x v="1"/>
    <s v="PO-19180"/>
    <x v="178"/>
    <s v="Home Office"/>
    <s v="United States"/>
    <s v="Houston"/>
    <x v="5"/>
    <n v="77095"/>
    <x v="2"/>
    <s v="OFF-BI-10003166"/>
    <x v="1"/>
    <s v="Binders"/>
    <x v="1405"/>
    <n v="13.775999999999996"/>
    <n v="6"/>
    <n v="0.8"/>
    <n v="-22.04160000000001"/>
    <n v="1"/>
  </r>
  <r>
    <n v="3380"/>
    <s v="CA-2014-142867"/>
    <x v="3"/>
    <x v="294"/>
    <d v="2014-03-22T00:00:00"/>
    <x v="1"/>
    <s v="PO-19180"/>
    <x v="178"/>
    <s v="Home Office"/>
    <s v="United States"/>
    <s v="Houston"/>
    <x v="5"/>
    <n v="77095"/>
    <x v="2"/>
    <s v="OFF-PA-10004610"/>
    <x v="1"/>
    <s v="Paper"/>
    <x v="1511"/>
    <n v="10.272000000000002"/>
    <n v="3"/>
    <n v="0.2"/>
    <n v="3.2099999999999982"/>
    <n v="0"/>
  </r>
  <r>
    <n v="3381"/>
    <s v="CA-2014-103156"/>
    <x v="3"/>
    <x v="51"/>
    <d v="2014-11-25T00:00:00"/>
    <x v="2"/>
    <s v="TD-20995"/>
    <x v="143"/>
    <s v="Consumer"/>
    <s v="United States"/>
    <s v="Philadelphia"/>
    <x v="9"/>
    <n v="19120"/>
    <x v="3"/>
    <s v="FUR-FU-10000320"/>
    <x v="0"/>
    <s v="Furnishings"/>
    <x v="1512"/>
    <n v="24.048000000000002"/>
    <n v="9"/>
    <n v="0.2"/>
    <n v="7.2144000000000013"/>
    <n v="1"/>
  </r>
  <r>
    <n v="3382"/>
    <s v="US-2014-162208"/>
    <x v="3"/>
    <x v="151"/>
    <d v="2014-08-31T00:00:00"/>
    <x v="2"/>
    <s v="SP-20620"/>
    <x v="407"/>
    <s v="Corporate"/>
    <s v="United States"/>
    <s v="Tampa"/>
    <x v="2"/>
    <n v="33614"/>
    <x v="0"/>
    <s v="OFF-EN-10004030"/>
    <x v="1"/>
    <s v="Envelopes"/>
    <x v="135"/>
    <n v="2.8960000000000004"/>
    <n v="1"/>
    <n v="0.2"/>
    <n v="0.97739999999999994"/>
    <n v="1"/>
  </r>
  <r>
    <n v="3383"/>
    <s v="CA-2012-130659"/>
    <x v="1"/>
    <x v="784"/>
    <d v="2012-12-09T00:00:00"/>
    <x v="0"/>
    <s v="MS-17365"/>
    <x v="333"/>
    <s v="Consumer"/>
    <s v="United States"/>
    <s v="New York City"/>
    <x v="15"/>
    <n v="10035"/>
    <x v="3"/>
    <s v="OFF-EN-10004147"/>
    <x v="1"/>
    <s v="Envelopes"/>
    <x v="1279"/>
    <n v="17.940000000000001"/>
    <n v="3"/>
    <n v="0"/>
    <n v="8.7906000000000013"/>
    <n v="1"/>
  </r>
  <r>
    <n v="3384"/>
    <s v="CA-2012-130659"/>
    <x v="1"/>
    <x v="784"/>
    <d v="2012-12-09T00:00:00"/>
    <x v="0"/>
    <s v="MS-17365"/>
    <x v="333"/>
    <s v="Consumer"/>
    <s v="United States"/>
    <s v="New York City"/>
    <x v="15"/>
    <n v="10035"/>
    <x v="3"/>
    <s v="FUR-CH-10003535"/>
    <x v="0"/>
    <s v="Chairs"/>
    <x v="1513"/>
    <n v="384.17399999999998"/>
    <n v="7"/>
    <n v="0.1"/>
    <n v="29.880199999999981"/>
    <n v="0"/>
  </r>
  <r>
    <n v="3385"/>
    <s v="CA-2012-130659"/>
    <x v="1"/>
    <x v="784"/>
    <d v="2012-12-09T00:00:00"/>
    <x v="0"/>
    <s v="MS-17365"/>
    <x v="333"/>
    <s v="Consumer"/>
    <s v="United States"/>
    <s v="New York City"/>
    <x v="15"/>
    <n v="10035"/>
    <x v="3"/>
    <s v="TEC-PH-10004586"/>
    <x v="2"/>
    <s v="Phones"/>
    <x v="890"/>
    <n v="1799.75"/>
    <n v="5"/>
    <n v="0"/>
    <n v="539.92499999999995"/>
    <n v="0"/>
  </r>
  <r>
    <n v="3386"/>
    <s v="CA-2014-148404"/>
    <x v="3"/>
    <x v="566"/>
    <d v="2014-10-12T00:00:00"/>
    <x v="1"/>
    <s v="Dp-13240"/>
    <x v="656"/>
    <s v="Home Office"/>
    <s v="United States"/>
    <s v="Charlotte"/>
    <x v="3"/>
    <n v="28205"/>
    <x v="0"/>
    <s v="OFF-ST-10003208"/>
    <x v="1"/>
    <s v="Storage"/>
    <x v="243"/>
    <n v="580.67200000000003"/>
    <n v="4"/>
    <n v="0.2"/>
    <n v="65.325599999999895"/>
    <n v="1"/>
  </r>
  <r>
    <n v="3387"/>
    <s v="CA-2014-148404"/>
    <x v="3"/>
    <x v="566"/>
    <d v="2014-10-12T00:00:00"/>
    <x v="1"/>
    <s v="Dp-13240"/>
    <x v="656"/>
    <s v="Home Office"/>
    <s v="United States"/>
    <s v="Charlotte"/>
    <x v="3"/>
    <n v="28205"/>
    <x v="0"/>
    <s v="OFF-FA-10003112"/>
    <x v="1"/>
    <s v="Fasteners"/>
    <x v="33"/>
    <n v="18.936"/>
    <n v="3"/>
    <n v="0.2"/>
    <n v="5.9174999999999986"/>
    <n v="0"/>
  </r>
  <r>
    <n v="3388"/>
    <s v="CA-2014-148404"/>
    <x v="3"/>
    <x v="566"/>
    <d v="2014-10-12T00:00:00"/>
    <x v="1"/>
    <s v="Dp-13240"/>
    <x v="656"/>
    <s v="Home Office"/>
    <s v="United States"/>
    <s v="Charlotte"/>
    <x v="3"/>
    <n v="28205"/>
    <x v="0"/>
    <s v="TEC-PH-10004447"/>
    <x v="2"/>
    <s v="Phones"/>
    <x v="857"/>
    <n v="222.38400000000001"/>
    <n v="2"/>
    <n v="0.2"/>
    <n v="16.678799999999995"/>
    <n v="0"/>
  </r>
  <r>
    <n v="3389"/>
    <s v="CA-2014-148404"/>
    <x v="3"/>
    <x v="566"/>
    <d v="2014-10-12T00:00:00"/>
    <x v="1"/>
    <s v="Dp-13240"/>
    <x v="656"/>
    <s v="Home Office"/>
    <s v="United States"/>
    <s v="Charlotte"/>
    <x v="3"/>
    <n v="28205"/>
    <x v="0"/>
    <s v="OFF-BI-10002854"/>
    <x v="1"/>
    <s v="Binders"/>
    <x v="895"/>
    <n v="50.454000000000015"/>
    <n v="6"/>
    <n v="0.7"/>
    <n v="-33.635999999999996"/>
    <n v="0"/>
  </r>
  <r>
    <n v="3390"/>
    <s v="CA-2014-148404"/>
    <x v="3"/>
    <x v="566"/>
    <d v="2014-10-12T00:00:00"/>
    <x v="1"/>
    <s v="Dp-13240"/>
    <x v="656"/>
    <s v="Home Office"/>
    <s v="United States"/>
    <s v="Charlotte"/>
    <x v="3"/>
    <n v="28205"/>
    <x v="0"/>
    <s v="FUR-TA-10001039"/>
    <x v="0"/>
    <s v="Tables"/>
    <x v="824"/>
    <n v="154.76400000000001"/>
    <n v="3"/>
    <n v="0.4"/>
    <n v="-36.11160000000001"/>
    <n v="0"/>
  </r>
  <r>
    <n v="3391"/>
    <s v="CA-2014-101077"/>
    <x v="3"/>
    <x v="613"/>
    <d v="2014-03-31T00:00:00"/>
    <x v="0"/>
    <s v="DB-13660"/>
    <x v="551"/>
    <s v="Consumer"/>
    <s v="United States"/>
    <s v="Dallas"/>
    <x v="5"/>
    <n v="75081"/>
    <x v="2"/>
    <s v="OFF-PA-10004239"/>
    <x v="1"/>
    <s v="Paper"/>
    <x v="1412"/>
    <n v="6.8480000000000008"/>
    <n v="2"/>
    <n v="0.2"/>
    <n v="2.1399999999999992"/>
    <n v="1"/>
  </r>
  <r>
    <n v="3392"/>
    <s v="CA-2011-166471"/>
    <x v="2"/>
    <x v="128"/>
    <d v="2011-08-13T00:00:00"/>
    <x v="1"/>
    <s v="MG-17650"/>
    <x v="377"/>
    <s v="Home Office"/>
    <s v="United States"/>
    <s v="Seattle"/>
    <x v="4"/>
    <n v="98103"/>
    <x v="1"/>
    <s v="TEC-PH-10001530"/>
    <x v="2"/>
    <s v="Phones"/>
    <x v="632"/>
    <n v="1091.1680000000001"/>
    <n v="4"/>
    <n v="0.2"/>
    <n v="68.197999999999979"/>
    <n v="1"/>
  </r>
  <r>
    <n v="3393"/>
    <s v="CA-2011-166471"/>
    <x v="2"/>
    <x v="128"/>
    <d v="2011-08-13T00:00:00"/>
    <x v="1"/>
    <s v="MG-17650"/>
    <x v="377"/>
    <s v="Home Office"/>
    <s v="United States"/>
    <s v="Seattle"/>
    <x v="4"/>
    <n v="98103"/>
    <x v="1"/>
    <s v="TEC-PH-10000038"/>
    <x v="2"/>
    <s v="Phones"/>
    <x v="1056"/>
    <n v="219.16800000000001"/>
    <n v="2"/>
    <n v="0.2"/>
    <n v="-43.833600000000018"/>
    <n v="0"/>
  </r>
  <r>
    <n v="3394"/>
    <s v="CA-2011-105340"/>
    <x v="2"/>
    <x v="754"/>
    <d v="2011-11-25T00:00:00"/>
    <x v="2"/>
    <s v="EH-14185"/>
    <x v="699"/>
    <s v="Consumer"/>
    <s v="United States"/>
    <s v="Pasadena"/>
    <x v="5"/>
    <n v="77506"/>
    <x v="2"/>
    <s v="OFF-BI-10001765"/>
    <x v="1"/>
    <s v="Binders"/>
    <x v="985"/>
    <n v="6.9279999999999982"/>
    <n v="1"/>
    <n v="0.8"/>
    <n v="-11.084800000000005"/>
    <n v="1"/>
  </r>
  <r>
    <n v="3395"/>
    <s v="US-2014-131583"/>
    <x v="3"/>
    <x v="193"/>
    <d v="2014-06-11T00:00:00"/>
    <x v="3"/>
    <s v="CL-11890"/>
    <x v="488"/>
    <s v="Consumer"/>
    <s v="United States"/>
    <s v="Philadelphia"/>
    <x v="9"/>
    <n v="19143"/>
    <x v="3"/>
    <s v="OFF-PA-10000380"/>
    <x v="1"/>
    <s v="Paper"/>
    <x v="1281"/>
    <n v="40.032000000000004"/>
    <n v="6"/>
    <n v="0.2"/>
    <n v="15.011999999999999"/>
    <n v="1"/>
  </r>
  <r>
    <n v="3396"/>
    <s v="US-2014-148362"/>
    <x v="3"/>
    <x v="870"/>
    <d v="2014-07-09T00:00:00"/>
    <x v="1"/>
    <s v="KF-16285"/>
    <x v="580"/>
    <s v="Home Office"/>
    <s v="United States"/>
    <s v="Indianapolis"/>
    <x v="14"/>
    <n v="46203"/>
    <x v="2"/>
    <s v="OFF-ST-10001128"/>
    <x v="1"/>
    <s v="Storage"/>
    <x v="1418"/>
    <n v="443.92"/>
    <n v="4"/>
    <n v="0"/>
    <n v="13.317600000000027"/>
    <n v="1"/>
  </r>
  <r>
    <n v="3397"/>
    <s v="US-2014-148362"/>
    <x v="3"/>
    <x v="870"/>
    <d v="2014-07-09T00:00:00"/>
    <x v="1"/>
    <s v="KF-16285"/>
    <x v="580"/>
    <s v="Home Office"/>
    <s v="United States"/>
    <s v="Indianapolis"/>
    <x v="14"/>
    <n v="46203"/>
    <x v="2"/>
    <s v="OFF-BI-10003656"/>
    <x v="1"/>
    <s v="Binders"/>
    <x v="13"/>
    <n v="169.99"/>
    <n v="1"/>
    <n v="0"/>
    <n v="78.195399999999992"/>
    <n v="0"/>
  </r>
  <r>
    <n v="3398"/>
    <s v="US-2014-148362"/>
    <x v="3"/>
    <x v="870"/>
    <d v="2014-07-09T00:00:00"/>
    <x v="1"/>
    <s v="KF-16285"/>
    <x v="580"/>
    <s v="Home Office"/>
    <s v="United States"/>
    <s v="Indianapolis"/>
    <x v="14"/>
    <n v="46203"/>
    <x v="2"/>
    <s v="OFF-PA-10003441"/>
    <x v="1"/>
    <s v="Paper"/>
    <x v="485"/>
    <n v="25.92"/>
    <n v="4"/>
    <n v="0"/>
    <n v="12.441600000000001"/>
    <n v="0"/>
  </r>
  <r>
    <n v="3399"/>
    <s v="CA-2011-102274"/>
    <x v="2"/>
    <x v="871"/>
    <d v="2011-11-26T00:00:00"/>
    <x v="1"/>
    <s v="DH-13075"/>
    <x v="704"/>
    <s v="Corporate"/>
    <s v="United States"/>
    <s v="Richmond"/>
    <x v="0"/>
    <n v="40475"/>
    <x v="0"/>
    <s v="TEC-PH-10002923"/>
    <x v="2"/>
    <s v="Phones"/>
    <x v="680"/>
    <n v="36.99"/>
    <n v="1"/>
    <n v="0"/>
    <n v="9.9873000000000012"/>
    <n v="1"/>
  </r>
  <r>
    <n v="3400"/>
    <s v="CA-2011-102274"/>
    <x v="2"/>
    <x v="871"/>
    <d v="2011-11-26T00:00:00"/>
    <x v="1"/>
    <s v="DH-13075"/>
    <x v="704"/>
    <s v="Corporate"/>
    <s v="United States"/>
    <s v="Richmond"/>
    <x v="0"/>
    <n v="40475"/>
    <x v="0"/>
    <s v="OFF-PA-10004359"/>
    <x v="1"/>
    <s v="Paper"/>
    <x v="1059"/>
    <n v="629.09999999999991"/>
    <n v="6"/>
    <n v="0"/>
    <n v="301.96799999999996"/>
    <n v="0"/>
  </r>
  <r>
    <n v="3401"/>
    <s v="CA-2011-102274"/>
    <x v="2"/>
    <x v="871"/>
    <d v="2011-11-26T00:00:00"/>
    <x v="1"/>
    <s v="DH-13075"/>
    <x v="704"/>
    <s v="Corporate"/>
    <s v="United States"/>
    <s v="Richmond"/>
    <x v="0"/>
    <n v="40475"/>
    <x v="0"/>
    <s v="OFF-ST-10001511"/>
    <x v="1"/>
    <s v="Storage"/>
    <x v="551"/>
    <n v="193.95000000000002"/>
    <n v="3"/>
    <n v="0"/>
    <n v="9.6974999999999838"/>
    <n v="0"/>
  </r>
  <r>
    <n v="3402"/>
    <s v="CA-2011-102274"/>
    <x v="2"/>
    <x v="871"/>
    <d v="2011-11-26T00:00:00"/>
    <x v="1"/>
    <s v="DH-13075"/>
    <x v="704"/>
    <s v="Corporate"/>
    <s v="United States"/>
    <s v="Richmond"/>
    <x v="0"/>
    <n v="40475"/>
    <x v="0"/>
    <s v="OFF-AR-10002833"/>
    <x v="1"/>
    <s v="Art"/>
    <x v="6"/>
    <n v="5.46"/>
    <n v="3"/>
    <n v="0"/>
    <n v="1.4742000000000002"/>
    <n v="0"/>
  </r>
  <r>
    <n v="3403"/>
    <s v="CA-2012-129700"/>
    <x v="1"/>
    <x v="124"/>
    <d v="2012-05-05T00:00:00"/>
    <x v="2"/>
    <s v="LA-16780"/>
    <x v="156"/>
    <s v="Corporate"/>
    <s v="United States"/>
    <s v="Tinley Park"/>
    <x v="10"/>
    <n v="60477"/>
    <x v="2"/>
    <s v="FUR-FU-10001940"/>
    <x v="0"/>
    <s v="Furnishings"/>
    <x v="33"/>
    <n v="22.288"/>
    <n v="7"/>
    <n v="0.6"/>
    <n v="-8.9151999999999987"/>
    <n v="1"/>
  </r>
  <r>
    <n v="3404"/>
    <s v="CA-2014-168739"/>
    <x v="3"/>
    <x v="148"/>
    <d v="2014-06-06T00:00:00"/>
    <x v="1"/>
    <s v="HZ-14950"/>
    <x v="521"/>
    <s v="Consumer"/>
    <s v="United States"/>
    <s v="Houston"/>
    <x v="5"/>
    <n v="77095"/>
    <x v="2"/>
    <s v="FUR-FU-10003919"/>
    <x v="0"/>
    <s v="Furnishings"/>
    <x v="1514"/>
    <n v="65.424000000000007"/>
    <n v="4"/>
    <n v="0.6"/>
    <n v="-52.339199999999991"/>
    <n v="1"/>
  </r>
  <r>
    <n v="3405"/>
    <s v="CA-2012-152527"/>
    <x v="1"/>
    <x v="872"/>
    <d v="2012-10-17T00:00:00"/>
    <x v="3"/>
    <s v="CM-12190"/>
    <x v="496"/>
    <s v="Consumer"/>
    <s v="United States"/>
    <s v="Los Angeles"/>
    <x v="1"/>
    <n v="90004"/>
    <x v="1"/>
    <s v="OFF-ST-10003479"/>
    <x v="1"/>
    <s v="Storage"/>
    <x v="41"/>
    <n v="77.88"/>
    <n v="2"/>
    <n v="0"/>
    <n v="3.8939999999999912"/>
    <n v="1"/>
  </r>
  <r>
    <n v="3406"/>
    <s v="US-2011-150119"/>
    <x v="2"/>
    <x v="488"/>
    <d v="2011-04-27T00:00:00"/>
    <x v="1"/>
    <s v="LB-16795"/>
    <x v="697"/>
    <s v="Home Office"/>
    <s v="United States"/>
    <s v="Columbus"/>
    <x v="24"/>
    <n v="43229"/>
    <x v="3"/>
    <s v="FUR-CH-10002965"/>
    <x v="0"/>
    <s v="Chairs"/>
    <x v="226"/>
    <n v="281.37199999999996"/>
    <n v="2"/>
    <n v="0.3"/>
    <n v="-12.058799999999991"/>
    <n v="1"/>
  </r>
  <r>
    <n v="3407"/>
    <s v="US-2011-150119"/>
    <x v="2"/>
    <x v="488"/>
    <d v="2011-04-27T00:00:00"/>
    <x v="1"/>
    <s v="LB-16795"/>
    <x v="697"/>
    <s v="Home Office"/>
    <s v="United States"/>
    <s v="Columbus"/>
    <x v="24"/>
    <n v="43229"/>
    <x v="3"/>
    <s v="FUR-CH-10002965"/>
    <x v="0"/>
    <s v="Chairs"/>
    <x v="226"/>
    <n v="281.37199999999996"/>
    <n v="2"/>
    <n v="0.3"/>
    <n v="-12.058799999999991"/>
    <n v="0"/>
  </r>
  <r>
    <n v="3408"/>
    <s v="US-2011-150119"/>
    <x v="2"/>
    <x v="488"/>
    <d v="2011-04-27T00:00:00"/>
    <x v="1"/>
    <s v="LB-16795"/>
    <x v="697"/>
    <s v="Home Office"/>
    <s v="United States"/>
    <s v="Columbus"/>
    <x v="24"/>
    <n v="43229"/>
    <x v="3"/>
    <s v="OFF-BI-10000145"/>
    <x v="1"/>
    <s v="Binders"/>
    <x v="735"/>
    <n v="7.4880000000000013"/>
    <n v="8"/>
    <n v="0.7"/>
    <n v="-5.2415999999999983"/>
    <n v="0"/>
  </r>
  <r>
    <n v="3409"/>
    <s v="US-2011-150119"/>
    <x v="2"/>
    <x v="488"/>
    <d v="2011-04-27T00:00:00"/>
    <x v="1"/>
    <s v="LB-16795"/>
    <x v="697"/>
    <s v="Home Office"/>
    <s v="United States"/>
    <s v="Columbus"/>
    <x v="24"/>
    <n v="43229"/>
    <x v="3"/>
    <s v="FUR-FU-10002191"/>
    <x v="0"/>
    <s v="Furnishings"/>
    <x v="762"/>
    <n v="22.336000000000002"/>
    <n v="4"/>
    <n v="0.2"/>
    <n v="7.8175999999999997"/>
    <n v="0"/>
  </r>
  <r>
    <n v="3410"/>
    <s v="US-2014-150847"/>
    <x v="3"/>
    <x v="504"/>
    <d v="2014-05-07T00:00:00"/>
    <x v="1"/>
    <s v="JF-15490"/>
    <x v="223"/>
    <s v="Consumer"/>
    <s v="United States"/>
    <s v="Columbus"/>
    <x v="24"/>
    <n v="43229"/>
    <x v="3"/>
    <s v="OFF-PA-10004451"/>
    <x v="1"/>
    <s v="Paper"/>
    <x v="493"/>
    <n v="10.368000000000002"/>
    <n v="2"/>
    <n v="0.2"/>
    <n v="3.6288"/>
    <n v="1"/>
  </r>
  <r>
    <n v="3411"/>
    <s v="CA-2013-100244"/>
    <x v="0"/>
    <x v="873"/>
    <d v="2013-09-25T00:00:00"/>
    <x v="1"/>
    <s v="GM-14695"/>
    <x v="620"/>
    <s v="Corporate"/>
    <s v="United States"/>
    <s v="San Francisco"/>
    <x v="1"/>
    <n v="94122"/>
    <x v="1"/>
    <s v="OFF-PA-10001471"/>
    <x v="1"/>
    <s v="Paper"/>
    <x v="1468"/>
    <n v="65.789999999999992"/>
    <n v="9"/>
    <n v="0"/>
    <n v="30.263399999999997"/>
    <n v="1"/>
  </r>
  <r>
    <n v="3412"/>
    <s v="CA-2013-100244"/>
    <x v="0"/>
    <x v="873"/>
    <d v="2013-09-25T00:00:00"/>
    <x v="1"/>
    <s v="GM-14695"/>
    <x v="620"/>
    <s v="Corporate"/>
    <s v="United States"/>
    <s v="San Francisco"/>
    <x v="1"/>
    <n v="94122"/>
    <x v="1"/>
    <s v="OFF-BI-10003656"/>
    <x v="1"/>
    <s v="Binders"/>
    <x v="13"/>
    <n v="271.98400000000004"/>
    <n v="2"/>
    <n v="0.2"/>
    <n v="88.394799999999975"/>
    <n v="0"/>
  </r>
  <r>
    <n v="3413"/>
    <s v="CA-2013-100244"/>
    <x v="0"/>
    <x v="873"/>
    <d v="2013-09-25T00:00:00"/>
    <x v="1"/>
    <s v="GM-14695"/>
    <x v="620"/>
    <s v="Corporate"/>
    <s v="United States"/>
    <s v="San Francisco"/>
    <x v="1"/>
    <n v="94122"/>
    <x v="1"/>
    <s v="OFF-AR-10000940"/>
    <x v="1"/>
    <s v="Art"/>
    <x v="134"/>
    <n v="11.76"/>
    <n v="4"/>
    <n v="0"/>
    <n v="3.1752000000000002"/>
    <n v="0"/>
  </r>
  <r>
    <n v="3414"/>
    <s v="CA-2013-100244"/>
    <x v="0"/>
    <x v="873"/>
    <d v="2013-09-25T00:00:00"/>
    <x v="1"/>
    <s v="GM-14695"/>
    <x v="620"/>
    <s v="Corporate"/>
    <s v="United States"/>
    <s v="San Francisco"/>
    <x v="1"/>
    <n v="94122"/>
    <x v="1"/>
    <s v="OFF-PA-10002319"/>
    <x v="1"/>
    <s v="Paper"/>
    <x v="1391"/>
    <n v="77.52"/>
    <n v="2"/>
    <n v="0"/>
    <n v="37.9848"/>
    <n v="0"/>
  </r>
  <r>
    <n v="3415"/>
    <s v="CA-2013-100244"/>
    <x v="0"/>
    <x v="873"/>
    <d v="2013-09-25T00:00:00"/>
    <x v="1"/>
    <s v="GM-14695"/>
    <x v="620"/>
    <s v="Corporate"/>
    <s v="United States"/>
    <s v="San Francisco"/>
    <x v="1"/>
    <n v="94122"/>
    <x v="1"/>
    <s v="OFF-BI-10000977"/>
    <x v="1"/>
    <s v="Binders"/>
    <x v="982"/>
    <n v="48.64"/>
    <n v="2"/>
    <n v="0.2"/>
    <n v="15.807999999999996"/>
    <n v="0"/>
  </r>
  <r>
    <n v="3416"/>
    <s v="CA-2013-116540"/>
    <x v="0"/>
    <x v="476"/>
    <d v="2013-09-03T00:00:00"/>
    <x v="3"/>
    <s v="SS-20590"/>
    <x v="196"/>
    <s v="Consumer"/>
    <s v="United States"/>
    <s v="Madison"/>
    <x v="6"/>
    <n v="53711"/>
    <x v="2"/>
    <s v="OFF-FA-10002676"/>
    <x v="1"/>
    <s v="Fasteners"/>
    <x v="1069"/>
    <n v="1.81"/>
    <n v="1"/>
    <n v="0"/>
    <n v="0.65159999999999996"/>
    <n v="1"/>
  </r>
  <r>
    <n v="3417"/>
    <s v="CA-2013-116540"/>
    <x v="0"/>
    <x v="476"/>
    <d v="2013-09-03T00:00:00"/>
    <x v="3"/>
    <s v="SS-20590"/>
    <x v="196"/>
    <s v="Consumer"/>
    <s v="United States"/>
    <s v="Madison"/>
    <x v="6"/>
    <n v="53711"/>
    <x v="2"/>
    <s v="OFF-BI-10004970"/>
    <x v="1"/>
    <s v="Binders"/>
    <x v="908"/>
    <n v="8.26"/>
    <n v="2"/>
    <n v="0"/>
    <n v="3.8822000000000001"/>
    <n v="0"/>
  </r>
  <r>
    <n v="3418"/>
    <s v="CA-2012-151841"/>
    <x v="1"/>
    <x v="381"/>
    <d v="2012-05-02T00:00:00"/>
    <x v="1"/>
    <s v="TC-21475"/>
    <x v="679"/>
    <s v="Home Office"/>
    <s v="United States"/>
    <s v="Aurora"/>
    <x v="22"/>
    <n v="80013"/>
    <x v="1"/>
    <s v="OFF-AP-10003971"/>
    <x v="1"/>
    <s v="Appliances"/>
    <x v="914"/>
    <n v="43.560000000000009"/>
    <n v="5"/>
    <n v="0.2"/>
    <n v="3.2669999999999995"/>
    <n v="1"/>
  </r>
  <r>
    <n v="3419"/>
    <s v="CA-2012-151841"/>
    <x v="1"/>
    <x v="381"/>
    <d v="2012-05-02T00:00:00"/>
    <x v="1"/>
    <s v="TC-21475"/>
    <x v="679"/>
    <s v="Home Office"/>
    <s v="United States"/>
    <s v="Aurora"/>
    <x v="22"/>
    <n v="80013"/>
    <x v="1"/>
    <s v="OFF-SU-10001574"/>
    <x v="1"/>
    <s v="Supplies"/>
    <x v="498"/>
    <n v="5.84"/>
    <n v="2"/>
    <n v="0.2"/>
    <n v="0.72999999999999954"/>
    <n v="0"/>
  </r>
  <r>
    <n v="3420"/>
    <s v="CA-2012-150791"/>
    <x v="1"/>
    <x v="684"/>
    <d v="2012-09-13T00:00:00"/>
    <x v="1"/>
    <s v="CC-12430"/>
    <x v="254"/>
    <s v="Home Office"/>
    <s v="United States"/>
    <s v="New York City"/>
    <x v="15"/>
    <n v="10024"/>
    <x v="3"/>
    <s v="FUR-CH-10000665"/>
    <x v="0"/>
    <s v="Chairs"/>
    <x v="656"/>
    <n v="271.76400000000001"/>
    <n v="2"/>
    <n v="0.1"/>
    <n v="60.391999999999967"/>
    <n v="1"/>
  </r>
  <r>
    <n v="3421"/>
    <s v="CA-2013-134803"/>
    <x v="0"/>
    <x v="316"/>
    <d v="2013-06-04T00:00:00"/>
    <x v="1"/>
    <s v="CL-12565"/>
    <x v="52"/>
    <s v="Consumer"/>
    <s v="United States"/>
    <s v="Los Angeles"/>
    <x v="1"/>
    <n v="90004"/>
    <x v="1"/>
    <s v="OFF-AP-10000891"/>
    <x v="1"/>
    <s v="Appliances"/>
    <x v="163"/>
    <n v="262.24"/>
    <n v="2"/>
    <n v="0"/>
    <n v="78.671999999999997"/>
    <n v="1"/>
  </r>
  <r>
    <n v="3422"/>
    <s v="CA-2013-134803"/>
    <x v="0"/>
    <x v="316"/>
    <d v="2013-06-04T00:00:00"/>
    <x v="1"/>
    <s v="CL-12565"/>
    <x v="52"/>
    <s v="Consumer"/>
    <s v="United States"/>
    <s v="Los Angeles"/>
    <x v="1"/>
    <n v="90004"/>
    <x v="1"/>
    <s v="OFF-PA-10003790"/>
    <x v="1"/>
    <s v="Paper"/>
    <x v="1250"/>
    <n v="182.72"/>
    <n v="8"/>
    <n v="0"/>
    <n v="84.051199999999994"/>
    <n v="0"/>
  </r>
  <r>
    <n v="3423"/>
    <s v="CA-2013-134803"/>
    <x v="0"/>
    <x v="316"/>
    <d v="2013-06-04T00:00:00"/>
    <x v="1"/>
    <s v="CL-12565"/>
    <x v="52"/>
    <s v="Consumer"/>
    <s v="United States"/>
    <s v="Los Angeles"/>
    <x v="1"/>
    <n v="90004"/>
    <x v="1"/>
    <s v="TEC-AC-10002217"/>
    <x v="2"/>
    <s v="Accessories"/>
    <x v="1178"/>
    <n v="131.6"/>
    <n v="7"/>
    <n v="0"/>
    <n v="7.8960000000000008"/>
    <n v="0"/>
  </r>
  <r>
    <n v="3424"/>
    <s v="CA-2013-134803"/>
    <x v="0"/>
    <x v="316"/>
    <d v="2013-06-04T00:00:00"/>
    <x v="1"/>
    <s v="CL-12565"/>
    <x v="52"/>
    <s v="Consumer"/>
    <s v="United States"/>
    <s v="Los Angeles"/>
    <x v="1"/>
    <n v="90004"/>
    <x v="1"/>
    <s v="OFF-BI-10002215"/>
    <x v="1"/>
    <s v="Binders"/>
    <x v="20"/>
    <n v="22.72"/>
    <n v="4"/>
    <n v="0.2"/>
    <n v="7.3839999999999986"/>
    <n v="0"/>
  </r>
  <r>
    <n v="3425"/>
    <s v="CA-2013-134803"/>
    <x v="0"/>
    <x v="316"/>
    <d v="2013-06-04T00:00:00"/>
    <x v="1"/>
    <s v="CL-12565"/>
    <x v="52"/>
    <s v="Consumer"/>
    <s v="United States"/>
    <s v="Los Angeles"/>
    <x v="1"/>
    <n v="90004"/>
    <x v="1"/>
    <s v="TEC-MA-10001972"/>
    <x v="2"/>
    <s v="Machines"/>
    <x v="1469"/>
    <n v="558.4"/>
    <n v="2"/>
    <n v="0.2"/>
    <n v="41.880000000000024"/>
    <n v="0"/>
  </r>
  <r>
    <n v="3426"/>
    <s v="CA-2012-153381"/>
    <x v="1"/>
    <x v="496"/>
    <d v="2012-09-28T00:00:00"/>
    <x v="1"/>
    <s v="DE-13255"/>
    <x v="368"/>
    <s v="Home Office"/>
    <s v="United States"/>
    <s v="Dubuque"/>
    <x v="23"/>
    <n v="52001"/>
    <x v="2"/>
    <s v="OFF-BI-10001525"/>
    <x v="1"/>
    <s v="Binders"/>
    <x v="31"/>
    <n v="15.24"/>
    <n v="4"/>
    <n v="0"/>
    <n v="6.8579999999999988"/>
    <n v="1"/>
  </r>
  <r>
    <n v="3427"/>
    <s v="CA-2012-153381"/>
    <x v="1"/>
    <x v="496"/>
    <d v="2012-09-28T00:00:00"/>
    <x v="1"/>
    <s v="DE-13255"/>
    <x v="368"/>
    <s v="Home Office"/>
    <s v="United States"/>
    <s v="Dubuque"/>
    <x v="23"/>
    <n v="52001"/>
    <x v="2"/>
    <s v="FUR-CH-10000988"/>
    <x v="0"/>
    <s v="Chairs"/>
    <x v="1132"/>
    <n v="1408.1"/>
    <n v="10"/>
    <n v="0"/>
    <n v="394.26800000000003"/>
    <n v="0"/>
  </r>
  <r>
    <n v="3428"/>
    <s v="US-2014-111024"/>
    <x v="3"/>
    <x v="445"/>
    <d v="2014-07-07T00:00:00"/>
    <x v="0"/>
    <s v="SZ-20035"/>
    <x v="449"/>
    <s v="Home Office"/>
    <s v="United States"/>
    <s v="Lancaster"/>
    <x v="24"/>
    <n v="43130"/>
    <x v="3"/>
    <s v="OFF-PA-10000174"/>
    <x v="1"/>
    <s v="Paper"/>
    <x v="1515"/>
    <n v="32.896000000000001"/>
    <n v="4"/>
    <n v="0.2"/>
    <n v="11.102399999999996"/>
    <n v="1"/>
  </r>
  <r>
    <n v="3429"/>
    <s v="US-2014-111024"/>
    <x v="3"/>
    <x v="445"/>
    <d v="2014-07-07T00:00:00"/>
    <x v="0"/>
    <s v="SZ-20035"/>
    <x v="449"/>
    <s v="Home Office"/>
    <s v="United States"/>
    <s v="Lancaster"/>
    <x v="24"/>
    <n v="43130"/>
    <x v="3"/>
    <s v="FUR-TA-10002041"/>
    <x v="0"/>
    <s v="Tables"/>
    <x v="358"/>
    <n v="215.148"/>
    <n v="2"/>
    <n v="0.4"/>
    <n v="-103.98819999999998"/>
    <n v="0"/>
  </r>
  <r>
    <n v="3430"/>
    <s v="US-2014-111024"/>
    <x v="3"/>
    <x v="445"/>
    <d v="2014-07-07T00:00:00"/>
    <x v="0"/>
    <s v="SZ-20035"/>
    <x v="449"/>
    <s v="Home Office"/>
    <s v="United States"/>
    <s v="Lancaster"/>
    <x v="24"/>
    <n v="43130"/>
    <x v="3"/>
    <s v="OFF-PA-10002246"/>
    <x v="1"/>
    <s v="Paper"/>
    <x v="1386"/>
    <n v="30.96"/>
    <n v="6"/>
    <n v="0.2"/>
    <n v="11.223000000000001"/>
    <n v="0"/>
  </r>
  <r>
    <n v="3431"/>
    <s v="CA-2014-148264"/>
    <x v="3"/>
    <x v="166"/>
    <d v="2014-12-10T00:00:00"/>
    <x v="2"/>
    <s v="LF-17185"/>
    <x v="166"/>
    <s v="Consumer"/>
    <s v="United States"/>
    <s v="Inglewood"/>
    <x v="1"/>
    <n v="90301"/>
    <x v="1"/>
    <s v="OFF-ST-10003327"/>
    <x v="1"/>
    <s v="Storage"/>
    <x v="333"/>
    <n v="29.79"/>
    <n v="3"/>
    <n v="0"/>
    <n v="8.6390999999999956"/>
    <n v="1"/>
  </r>
  <r>
    <n v="3432"/>
    <s v="CA-2014-148264"/>
    <x v="3"/>
    <x v="166"/>
    <d v="2014-12-10T00:00:00"/>
    <x v="2"/>
    <s v="LF-17185"/>
    <x v="166"/>
    <s v="Consumer"/>
    <s v="United States"/>
    <s v="Inglewood"/>
    <x v="1"/>
    <n v="90301"/>
    <x v="1"/>
    <s v="FUR-FU-10002703"/>
    <x v="0"/>
    <s v="Furnishings"/>
    <x v="1516"/>
    <n v="128.9"/>
    <n v="2"/>
    <n v="0"/>
    <n v="15.468000000000004"/>
    <n v="0"/>
  </r>
  <r>
    <n v="3433"/>
    <s v="CA-2014-148264"/>
    <x v="3"/>
    <x v="166"/>
    <d v="2014-12-10T00:00:00"/>
    <x v="2"/>
    <s v="LF-17185"/>
    <x v="166"/>
    <s v="Consumer"/>
    <s v="United States"/>
    <s v="Inglewood"/>
    <x v="1"/>
    <n v="90301"/>
    <x v="1"/>
    <s v="OFF-PA-10003651"/>
    <x v="1"/>
    <s v="Paper"/>
    <x v="646"/>
    <n v="60.12"/>
    <n v="9"/>
    <n v="0"/>
    <n v="28.857599999999998"/>
    <n v="0"/>
  </r>
  <r>
    <n v="3434"/>
    <s v="CA-2014-131212"/>
    <x v="3"/>
    <x v="256"/>
    <d v="2014-12-10T00:00:00"/>
    <x v="1"/>
    <s v="AB-10165"/>
    <x v="269"/>
    <s v="Consumer"/>
    <s v="United States"/>
    <s v="Bellevue"/>
    <x v="4"/>
    <n v="98006"/>
    <x v="1"/>
    <s v="OFF-BI-10001617"/>
    <x v="1"/>
    <s v="Binders"/>
    <x v="1315"/>
    <n v="24.816000000000003"/>
    <n v="3"/>
    <n v="0.2"/>
    <n v="8.3753999999999991"/>
    <n v="1"/>
  </r>
  <r>
    <n v="3435"/>
    <s v="CA-2014-131212"/>
    <x v="3"/>
    <x v="256"/>
    <d v="2014-12-10T00:00:00"/>
    <x v="1"/>
    <s v="AB-10165"/>
    <x v="269"/>
    <s v="Consumer"/>
    <s v="United States"/>
    <s v="Bellevue"/>
    <x v="4"/>
    <n v="98006"/>
    <x v="1"/>
    <s v="OFF-BI-10000145"/>
    <x v="1"/>
    <s v="Binders"/>
    <x v="735"/>
    <n v="14.976000000000003"/>
    <n v="6"/>
    <n v="0.2"/>
    <n v="5.4287999999999981"/>
    <n v="0"/>
  </r>
  <r>
    <n v="3436"/>
    <s v="US-2012-100531"/>
    <x v="1"/>
    <x v="874"/>
    <d v="2012-09-29T00:00:00"/>
    <x v="2"/>
    <s v="NM-18520"/>
    <x v="392"/>
    <s v="Consumer"/>
    <s v="United States"/>
    <s v="Chicago"/>
    <x v="10"/>
    <n v="60610"/>
    <x v="2"/>
    <s v="OFF-BI-10001670"/>
    <x v="1"/>
    <s v="Binders"/>
    <x v="438"/>
    <n v="15.079999999999998"/>
    <n v="2"/>
    <n v="0.8"/>
    <n v="-22.620000000000005"/>
    <n v="1"/>
  </r>
  <r>
    <n v="3437"/>
    <s v="US-2012-100531"/>
    <x v="1"/>
    <x v="874"/>
    <d v="2012-09-29T00:00:00"/>
    <x v="2"/>
    <s v="NM-18520"/>
    <x v="392"/>
    <s v="Consumer"/>
    <s v="United States"/>
    <s v="Chicago"/>
    <x v="10"/>
    <n v="60610"/>
    <x v="2"/>
    <s v="FUR-FU-10003849"/>
    <x v="0"/>
    <s v="Furnishings"/>
    <x v="521"/>
    <n v="24.288"/>
    <n v="3"/>
    <n v="0.6"/>
    <n v="-12.751199999999997"/>
    <n v="0"/>
  </r>
  <r>
    <n v="3438"/>
    <s v="CA-2014-152583"/>
    <x v="3"/>
    <x v="505"/>
    <d v="2014-10-31T00:00:00"/>
    <x v="3"/>
    <s v="RA-19945"/>
    <x v="362"/>
    <s v="Consumer"/>
    <s v="United States"/>
    <s v="Dallas"/>
    <x v="5"/>
    <n v="75217"/>
    <x v="2"/>
    <s v="FUR-FU-10003849"/>
    <x v="0"/>
    <s v="Furnishings"/>
    <x v="521"/>
    <n v="16.192"/>
    <n v="2"/>
    <n v="0.6"/>
    <n v="-8.5007999999999981"/>
    <n v="1"/>
  </r>
  <r>
    <n v="3439"/>
    <s v="CA-2014-152583"/>
    <x v="3"/>
    <x v="505"/>
    <d v="2014-10-31T00:00:00"/>
    <x v="3"/>
    <s v="RA-19945"/>
    <x v="362"/>
    <s v="Consumer"/>
    <s v="United States"/>
    <s v="Dallas"/>
    <x v="5"/>
    <n v="75217"/>
    <x v="2"/>
    <s v="FUR-TA-10002041"/>
    <x v="0"/>
    <s v="Tables"/>
    <x v="358"/>
    <n v="251.00599999999997"/>
    <n v="2"/>
    <n v="0.3"/>
    <n v="-68.130199999999988"/>
    <n v="0"/>
  </r>
  <r>
    <n v="3440"/>
    <s v="CA-2014-152583"/>
    <x v="3"/>
    <x v="505"/>
    <d v="2014-10-31T00:00:00"/>
    <x v="3"/>
    <s v="RA-19945"/>
    <x v="362"/>
    <s v="Consumer"/>
    <s v="United States"/>
    <s v="Dallas"/>
    <x v="5"/>
    <n v="75217"/>
    <x v="2"/>
    <s v="OFF-ST-10002214"/>
    <x v="1"/>
    <s v="Storage"/>
    <x v="994"/>
    <n v="54.192"/>
    <n v="6"/>
    <n v="0.2"/>
    <n v="4.0643999999999973"/>
    <n v="0"/>
  </r>
  <r>
    <n v="3441"/>
    <s v="CA-2012-144099"/>
    <x v="1"/>
    <x v="239"/>
    <d v="2012-11-30T00:00:00"/>
    <x v="3"/>
    <s v="PO-19195"/>
    <x v="285"/>
    <s v="Home Office"/>
    <s v="United States"/>
    <s v="San Francisco"/>
    <x v="1"/>
    <n v="94122"/>
    <x v="1"/>
    <s v="OFF-BI-10001078"/>
    <x v="1"/>
    <s v="Binders"/>
    <x v="61"/>
    <n v="4.3040000000000003"/>
    <n v="1"/>
    <n v="0.2"/>
    <n v="1.5602"/>
    <n v="1"/>
  </r>
  <r>
    <n v="3442"/>
    <s v="CA-2011-158337"/>
    <x v="2"/>
    <x v="518"/>
    <d v="2011-03-14T00:00:00"/>
    <x v="0"/>
    <s v="KA-16525"/>
    <x v="567"/>
    <s v="Consumer"/>
    <s v="United States"/>
    <s v="New York City"/>
    <x v="15"/>
    <n v="10024"/>
    <x v="3"/>
    <s v="OFF-PA-10002137"/>
    <x v="1"/>
    <s v="Paper"/>
    <x v="560"/>
    <n v="108.92"/>
    <n v="14"/>
    <n v="0"/>
    <n v="49.013999999999996"/>
    <n v="1"/>
  </r>
  <r>
    <n v="3443"/>
    <s v="CA-2014-168858"/>
    <x v="3"/>
    <x v="123"/>
    <d v="2014-11-24T00:00:00"/>
    <x v="1"/>
    <s v="JD-16150"/>
    <x v="251"/>
    <s v="Corporate"/>
    <s v="United States"/>
    <s v="New York City"/>
    <x v="15"/>
    <n v="10011"/>
    <x v="3"/>
    <s v="OFF-EN-10001415"/>
    <x v="1"/>
    <s v="Envelopes"/>
    <x v="33"/>
    <n v="16.740000000000002"/>
    <n v="3"/>
    <n v="0"/>
    <n v="8.370000000000001"/>
    <n v="1"/>
  </r>
  <r>
    <n v="3444"/>
    <s v="CA-2014-168858"/>
    <x v="3"/>
    <x v="123"/>
    <d v="2014-11-24T00:00:00"/>
    <x v="1"/>
    <s v="JD-16150"/>
    <x v="251"/>
    <s v="Corporate"/>
    <s v="United States"/>
    <s v="New York City"/>
    <x v="15"/>
    <n v="10011"/>
    <x v="3"/>
    <s v="OFF-AP-10003849"/>
    <x v="1"/>
    <s v="Appliances"/>
    <x v="833"/>
    <n v="2504.7399999999998"/>
    <n v="7"/>
    <n v="0"/>
    <n v="626.18499999999995"/>
    <n v="0"/>
  </r>
  <r>
    <n v="3445"/>
    <s v="CA-2013-116344"/>
    <x v="0"/>
    <x v="875"/>
    <d v="2013-08-03T00:00:00"/>
    <x v="1"/>
    <s v="JO-15145"/>
    <x v="705"/>
    <s v="Corporate"/>
    <s v="United States"/>
    <s v="Philadelphia"/>
    <x v="9"/>
    <n v="19140"/>
    <x v="3"/>
    <s v="OFF-ST-10001713"/>
    <x v="1"/>
    <s v="Storage"/>
    <x v="45"/>
    <n v="84.784000000000006"/>
    <n v="2"/>
    <n v="0.2"/>
    <n v="-16.956800000000005"/>
    <n v="1"/>
  </r>
  <r>
    <n v="3446"/>
    <s v="CA-2012-131779"/>
    <x v="1"/>
    <x v="821"/>
    <d v="2012-06-17T00:00:00"/>
    <x v="1"/>
    <s v="LE-16810"/>
    <x v="97"/>
    <s v="Consumer"/>
    <s v="United States"/>
    <s v="Newark"/>
    <x v="13"/>
    <n v="19711"/>
    <x v="3"/>
    <s v="OFF-ST-10001505"/>
    <x v="1"/>
    <s v="Storage"/>
    <x v="1174"/>
    <n v="29.900000000000002"/>
    <n v="5"/>
    <n v="0"/>
    <n v="5.0829999999999975"/>
    <n v="1"/>
  </r>
  <r>
    <n v="3447"/>
    <s v="CA-2013-158869"/>
    <x v="0"/>
    <x v="876"/>
    <d v="2013-08-08T00:00:00"/>
    <x v="2"/>
    <s v="AH-10690"/>
    <x v="706"/>
    <s v="Corporate"/>
    <s v="United States"/>
    <s v="New York City"/>
    <x v="15"/>
    <n v="10024"/>
    <x v="3"/>
    <s v="OFF-PA-10000474"/>
    <x v="1"/>
    <s v="Paper"/>
    <x v="33"/>
    <n v="70.88"/>
    <n v="2"/>
    <n v="0"/>
    <n v="33.313599999999994"/>
    <n v="1"/>
  </r>
  <r>
    <n v="3448"/>
    <s v="CA-2014-102554"/>
    <x v="3"/>
    <x v="532"/>
    <d v="2014-06-16T00:00:00"/>
    <x v="1"/>
    <s v="KN-16705"/>
    <x v="607"/>
    <s v="Home Office"/>
    <s v="United States"/>
    <s v="Auburn"/>
    <x v="19"/>
    <n v="36830"/>
    <x v="0"/>
    <s v="OFF-AR-10001919"/>
    <x v="1"/>
    <s v="Art"/>
    <x v="853"/>
    <n v="3.76"/>
    <n v="2"/>
    <n v="0"/>
    <n v="1.0903999999999998"/>
    <n v="1"/>
  </r>
  <r>
    <n v="3449"/>
    <s v="CA-2013-162614"/>
    <x v="0"/>
    <x v="877"/>
    <d v="2013-10-14T00:00:00"/>
    <x v="1"/>
    <s v="TB-21250"/>
    <x v="621"/>
    <s v="Consumer"/>
    <s v="United States"/>
    <s v="Los Angeles"/>
    <x v="1"/>
    <n v="90049"/>
    <x v="1"/>
    <s v="OFF-BI-10004001"/>
    <x v="1"/>
    <s v="Binders"/>
    <x v="810"/>
    <n v="27.263999999999999"/>
    <n v="2"/>
    <n v="0.2"/>
    <n v="8.8607999999999976"/>
    <n v="1"/>
  </r>
  <r>
    <n v="3450"/>
    <s v="CA-2011-168592"/>
    <x v="2"/>
    <x v="78"/>
    <d v="2011-09-14T00:00:00"/>
    <x v="1"/>
    <s v="DP-13390"/>
    <x v="503"/>
    <s v="Home Office"/>
    <s v="United States"/>
    <s v="San Francisco"/>
    <x v="1"/>
    <n v="94110"/>
    <x v="1"/>
    <s v="OFF-AP-10004785"/>
    <x v="1"/>
    <s v="Appliances"/>
    <x v="1177"/>
    <n v="56.65"/>
    <n v="5"/>
    <n v="0"/>
    <n v="24.359500000000004"/>
    <n v="1"/>
  </r>
  <r>
    <n v="3451"/>
    <s v="CA-2011-168592"/>
    <x v="2"/>
    <x v="78"/>
    <d v="2011-09-14T00:00:00"/>
    <x v="1"/>
    <s v="DP-13390"/>
    <x v="503"/>
    <s v="Home Office"/>
    <s v="United States"/>
    <s v="San Francisco"/>
    <x v="1"/>
    <n v="94110"/>
    <x v="1"/>
    <s v="OFF-ST-10002406"/>
    <x v="1"/>
    <s v="Storage"/>
    <x v="324"/>
    <n v="14.97"/>
    <n v="1"/>
    <n v="0"/>
    <n v="4.1916000000000011"/>
    <n v="0"/>
  </r>
  <r>
    <n v="3452"/>
    <s v="CA-2011-168592"/>
    <x v="2"/>
    <x v="78"/>
    <d v="2011-09-14T00:00:00"/>
    <x v="1"/>
    <s v="DP-13390"/>
    <x v="503"/>
    <s v="Home Office"/>
    <s v="United States"/>
    <s v="San Francisco"/>
    <x v="1"/>
    <n v="94110"/>
    <x v="1"/>
    <s v="OFF-FA-10002988"/>
    <x v="1"/>
    <s v="Fasteners"/>
    <x v="131"/>
    <n v="4.0199999999999996"/>
    <n v="2"/>
    <n v="0"/>
    <n v="1.9697999999999998"/>
    <n v="0"/>
  </r>
  <r>
    <n v="3453"/>
    <s v="CA-2011-157609"/>
    <x v="2"/>
    <x v="878"/>
    <d v="2011-03-21T00:00:00"/>
    <x v="0"/>
    <s v="KN-16705"/>
    <x v="607"/>
    <s v="Home Office"/>
    <s v="United States"/>
    <s v="Raleigh"/>
    <x v="3"/>
    <n v="27604"/>
    <x v="0"/>
    <s v="TEC-PH-10002415"/>
    <x v="2"/>
    <s v="Phones"/>
    <x v="1517"/>
    <n v="471.92"/>
    <n v="2"/>
    <n v="0.2"/>
    <n v="29.495000000000019"/>
    <n v="1"/>
  </r>
  <r>
    <n v="3454"/>
    <s v="CA-2012-153325"/>
    <x v="1"/>
    <x v="879"/>
    <d v="2012-03-02T00:00:00"/>
    <x v="0"/>
    <s v="ST-20530"/>
    <x v="461"/>
    <s v="Consumer"/>
    <s v="United States"/>
    <s v="Macon"/>
    <x v="32"/>
    <n v="31204"/>
    <x v="0"/>
    <s v="OFF-BI-10004236"/>
    <x v="1"/>
    <s v="Binders"/>
    <x v="891"/>
    <n v="58.72"/>
    <n v="4"/>
    <n v="0"/>
    <n v="27.011199999999999"/>
    <n v="1"/>
  </r>
  <r>
    <n v="3455"/>
    <s v="CA-2012-153626"/>
    <x v="1"/>
    <x v="584"/>
    <d v="2012-07-14T00:00:00"/>
    <x v="1"/>
    <s v="EB-13870"/>
    <x v="12"/>
    <s v="Consumer"/>
    <s v="United States"/>
    <s v="Nashville"/>
    <x v="18"/>
    <n v="37211"/>
    <x v="0"/>
    <s v="OFF-AR-10000657"/>
    <x v="1"/>
    <s v="Art"/>
    <x v="1518"/>
    <n v="5.16"/>
    <n v="3"/>
    <n v="0.2"/>
    <n v="0.83849999999999936"/>
    <n v="1"/>
  </r>
  <r>
    <n v="3456"/>
    <s v="CA-2013-166485"/>
    <x v="0"/>
    <x v="880"/>
    <d v="2013-02-27T00:00:00"/>
    <x v="1"/>
    <s v="AH-10210"/>
    <x v="117"/>
    <s v="Consumer"/>
    <s v="United States"/>
    <s v="Nashville"/>
    <x v="18"/>
    <n v="37211"/>
    <x v="0"/>
    <s v="OFF-PA-10004996"/>
    <x v="1"/>
    <s v="Paper"/>
    <x v="1519"/>
    <n v="16.496000000000002"/>
    <n v="2"/>
    <n v="0.2"/>
    <n v="5.5673999999999992"/>
    <n v="1"/>
  </r>
  <r>
    <n v="3457"/>
    <s v="CA-2014-136448"/>
    <x v="3"/>
    <x v="118"/>
    <d v="2014-09-19T00:00:00"/>
    <x v="2"/>
    <s v="AS-10090"/>
    <x v="548"/>
    <s v="Consumer"/>
    <s v="United States"/>
    <s v="Philadelphia"/>
    <x v="9"/>
    <n v="19143"/>
    <x v="3"/>
    <s v="TEC-AC-10001109"/>
    <x v="2"/>
    <s v="Accessories"/>
    <x v="998"/>
    <n v="71.975999999999999"/>
    <n v="3"/>
    <n v="0.2"/>
    <n v="19.793400000000005"/>
    <n v="1"/>
  </r>
  <r>
    <n v="3458"/>
    <s v="CA-2014-136448"/>
    <x v="3"/>
    <x v="118"/>
    <d v="2014-09-19T00:00:00"/>
    <x v="2"/>
    <s v="AS-10090"/>
    <x v="548"/>
    <s v="Consumer"/>
    <s v="United States"/>
    <s v="Philadelphia"/>
    <x v="9"/>
    <n v="19143"/>
    <x v="3"/>
    <s v="FUR-FU-10003832"/>
    <x v="0"/>
    <s v="Furnishings"/>
    <x v="1420"/>
    <n v="22.512000000000004"/>
    <n v="3"/>
    <n v="0.2"/>
    <n v="2.2511999999999999"/>
    <n v="0"/>
  </r>
  <r>
    <n v="3459"/>
    <s v="CA-2014-136448"/>
    <x v="3"/>
    <x v="118"/>
    <d v="2014-09-19T00:00:00"/>
    <x v="2"/>
    <s v="AS-10090"/>
    <x v="548"/>
    <s v="Consumer"/>
    <s v="United States"/>
    <s v="Philadelphia"/>
    <x v="9"/>
    <n v="19143"/>
    <x v="3"/>
    <s v="OFF-BI-10002393"/>
    <x v="1"/>
    <s v="Binders"/>
    <x v="1188"/>
    <n v="3.4440000000000008"/>
    <n v="2"/>
    <n v="0.7"/>
    <n v="-2.7551999999999994"/>
    <n v="0"/>
  </r>
  <r>
    <n v="3460"/>
    <s v="CA-2014-136448"/>
    <x v="3"/>
    <x v="118"/>
    <d v="2014-09-19T00:00:00"/>
    <x v="2"/>
    <s v="AS-10090"/>
    <x v="548"/>
    <s v="Consumer"/>
    <s v="United States"/>
    <s v="Philadelphia"/>
    <x v="9"/>
    <n v="19143"/>
    <x v="3"/>
    <s v="OFF-BI-10001359"/>
    <x v="1"/>
    <s v="Binders"/>
    <x v="1153"/>
    <n v="538.19400000000007"/>
    <n v="2"/>
    <n v="0.7"/>
    <n v="-412.61539999999991"/>
    <n v="0"/>
  </r>
  <r>
    <n v="3461"/>
    <s v="CA-2014-136448"/>
    <x v="3"/>
    <x v="118"/>
    <d v="2014-09-19T00:00:00"/>
    <x v="2"/>
    <s v="AS-10090"/>
    <x v="548"/>
    <s v="Consumer"/>
    <s v="United States"/>
    <s v="Philadelphia"/>
    <x v="9"/>
    <n v="19143"/>
    <x v="3"/>
    <s v="TEC-AC-10003628"/>
    <x v="2"/>
    <s v="Accessories"/>
    <x v="244"/>
    <n v="47.984000000000002"/>
    <n v="2"/>
    <n v="0.2"/>
    <n v="14.395200000000004"/>
    <n v="0"/>
  </r>
  <r>
    <n v="3462"/>
    <s v="CA-2014-114258"/>
    <x v="3"/>
    <x v="60"/>
    <d v="2014-11-11T00:00:00"/>
    <x v="0"/>
    <s v="EM-13825"/>
    <x v="605"/>
    <s v="Corporate"/>
    <s v="United States"/>
    <s v="Dallas"/>
    <x v="5"/>
    <n v="75081"/>
    <x v="2"/>
    <s v="TEC-PH-10003012"/>
    <x v="2"/>
    <s v="Phones"/>
    <x v="344"/>
    <n v="492.76800000000003"/>
    <n v="4"/>
    <n v="0.2"/>
    <n v="55.436399999999935"/>
    <n v="1"/>
  </r>
  <r>
    <n v="3463"/>
    <s v="CA-2012-152611"/>
    <x v="1"/>
    <x v="763"/>
    <d v="2012-02-23T00:00:00"/>
    <x v="0"/>
    <s v="KA-16525"/>
    <x v="567"/>
    <s v="Consumer"/>
    <s v="United States"/>
    <s v="Perth Amboy"/>
    <x v="30"/>
    <n v="8861"/>
    <x v="3"/>
    <s v="OFF-AR-10003903"/>
    <x v="1"/>
    <s v="Art"/>
    <x v="878"/>
    <n v="286.78999999999996"/>
    <n v="7"/>
    <n v="0"/>
    <n v="74.565400000000011"/>
    <n v="1"/>
  </r>
  <r>
    <n v="3464"/>
    <s v="CA-2013-165470"/>
    <x v="0"/>
    <x v="881"/>
    <d v="2013-12-01T00:00:00"/>
    <x v="1"/>
    <s v="HJ-14875"/>
    <x v="707"/>
    <s v="Home Office"/>
    <s v="United States"/>
    <s v="Jacksonville"/>
    <x v="2"/>
    <n v="32216"/>
    <x v="0"/>
    <s v="OFF-PA-10004675"/>
    <x v="1"/>
    <s v="Paper"/>
    <x v="69"/>
    <n v="5.08"/>
    <n v="1"/>
    <n v="0.2"/>
    <n v="1.6509999999999998"/>
    <n v="1"/>
  </r>
  <r>
    <n v="3465"/>
    <s v="CA-2014-128699"/>
    <x v="3"/>
    <x v="734"/>
    <d v="2014-12-06T00:00:00"/>
    <x v="0"/>
    <s v="ND-18370"/>
    <x v="444"/>
    <s v="Consumer"/>
    <s v="United States"/>
    <s v="Jacksonville"/>
    <x v="2"/>
    <n v="32216"/>
    <x v="0"/>
    <s v="TEC-AC-10001990"/>
    <x v="2"/>
    <s v="Accessories"/>
    <x v="861"/>
    <n v="47.992000000000004"/>
    <n v="1"/>
    <n v="0.2"/>
    <n v="7.198799999999995"/>
    <n v="1"/>
  </r>
  <r>
    <n v="3466"/>
    <s v="US-2012-147242"/>
    <x v="1"/>
    <x v="229"/>
    <d v="2012-09-14T00:00:00"/>
    <x v="1"/>
    <s v="EH-13765"/>
    <x v="553"/>
    <s v="Corporate"/>
    <s v="United States"/>
    <s v="Revere"/>
    <x v="31"/>
    <n v="2151"/>
    <x v="3"/>
    <s v="OFF-AP-10003842"/>
    <x v="1"/>
    <s v="Appliances"/>
    <x v="1247"/>
    <n v="61.96"/>
    <n v="2"/>
    <n v="0"/>
    <n v="16.1096"/>
    <n v="1"/>
  </r>
  <r>
    <n v="3467"/>
    <s v="US-2012-147242"/>
    <x v="1"/>
    <x v="229"/>
    <d v="2012-09-14T00:00:00"/>
    <x v="1"/>
    <s v="EH-13765"/>
    <x v="553"/>
    <s v="Corporate"/>
    <s v="United States"/>
    <s v="Revere"/>
    <x v="31"/>
    <n v="2151"/>
    <x v="3"/>
    <s v="FUR-BO-10004695"/>
    <x v="0"/>
    <s v="Bookcases"/>
    <x v="198"/>
    <n v="361.96"/>
    <n v="2"/>
    <n v="0"/>
    <n v="83.25079999999997"/>
    <n v="0"/>
  </r>
  <r>
    <n v="3468"/>
    <s v="US-2012-147242"/>
    <x v="1"/>
    <x v="229"/>
    <d v="2012-09-14T00:00:00"/>
    <x v="1"/>
    <s v="EH-13765"/>
    <x v="553"/>
    <s v="Corporate"/>
    <s v="United States"/>
    <s v="Revere"/>
    <x v="31"/>
    <n v="2151"/>
    <x v="3"/>
    <s v="OFF-PA-10003039"/>
    <x v="1"/>
    <s v="Paper"/>
    <x v="330"/>
    <n v="278.82"/>
    <n v="9"/>
    <n v="0"/>
    <n v="125.46899999999999"/>
    <n v="0"/>
  </r>
  <r>
    <n v="3469"/>
    <s v="CA-2013-146143"/>
    <x v="0"/>
    <x v="882"/>
    <d v="2013-12-20T00:00:00"/>
    <x v="1"/>
    <s v="MC-17845"/>
    <x v="266"/>
    <s v="Consumer"/>
    <s v="United States"/>
    <s v="Jackson"/>
    <x v="35"/>
    <n v="39212"/>
    <x v="0"/>
    <s v="FUR-FU-10002045"/>
    <x v="0"/>
    <s v="Furnishings"/>
    <x v="1356"/>
    <n v="133.38"/>
    <n v="6"/>
    <n v="0"/>
    <n v="58.687200000000011"/>
    <n v="1"/>
  </r>
  <r>
    <n v="3470"/>
    <s v="CA-2012-100888"/>
    <x v="1"/>
    <x v="744"/>
    <d v="2012-04-10T00:00:00"/>
    <x v="1"/>
    <s v="MH-17455"/>
    <x v="708"/>
    <s v="Consumer"/>
    <s v="United States"/>
    <s v="Jacksonville"/>
    <x v="3"/>
    <n v="28540"/>
    <x v="0"/>
    <s v="OFF-PA-10001019"/>
    <x v="1"/>
    <s v="Paper"/>
    <x v="675"/>
    <n v="47.952000000000005"/>
    <n v="3"/>
    <n v="0.2"/>
    <n v="16.183799999999998"/>
    <n v="1"/>
  </r>
  <r>
    <n v="3471"/>
    <s v="US-2013-150035"/>
    <x v="0"/>
    <x v="49"/>
    <d v="2013-12-06T00:00:00"/>
    <x v="1"/>
    <s v="CL-11890"/>
    <x v="488"/>
    <s v="Consumer"/>
    <s v="United States"/>
    <s v="San Francisco"/>
    <x v="1"/>
    <n v="94122"/>
    <x v="1"/>
    <s v="FUR-FU-10003724"/>
    <x v="0"/>
    <s v="Furnishings"/>
    <x v="887"/>
    <n v="16.739999999999998"/>
    <n v="2"/>
    <n v="0"/>
    <n v="4.3523999999999994"/>
    <n v="1"/>
  </r>
  <r>
    <n v="3472"/>
    <s v="CA-2014-122644"/>
    <x v="3"/>
    <x v="105"/>
    <d v="2014-11-18T00:00:00"/>
    <x v="1"/>
    <s v="SF-20965"/>
    <x v="245"/>
    <s v="Corporate"/>
    <s v="United States"/>
    <s v="Columbus"/>
    <x v="24"/>
    <n v="43229"/>
    <x v="3"/>
    <s v="OFF-PA-10003673"/>
    <x v="1"/>
    <s v="Paper"/>
    <x v="971"/>
    <n v="10.848000000000001"/>
    <n v="2"/>
    <n v="0.2"/>
    <n v="3.5255999999999994"/>
    <n v="1"/>
  </r>
  <r>
    <n v="3473"/>
    <s v="CA-2014-122644"/>
    <x v="3"/>
    <x v="105"/>
    <d v="2014-11-18T00:00:00"/>
    <x v="1"/>
    <s v="SF-20965"/>
    <x v="245"/>
    <s v="Corporate"/>
    <s v="United States"/>
    <s v="Columbus"/>
    <x v="24"/>
    <n v="43229"/>
    <x v="3"/>
    <s v="TEC-AC-10003614"/>
    <x v="2"/>
    <s v="Accessories"/>
    <x v="562"/>
    <n v="18.544"/>
    <n v="2"/>
    <n v="0.2"/>
    <n v="3.0133999999999981"/>
    <n v="0"/>
  </r>
  <r>
    <n v="3474"/>
    <s v="CA-2014-111815"/>
    <x v="3"/>
    <x v="448"/>
    <d v="2014-03-11T00:00:00"/>
    <x v="1"/>
    <s v="EP-13915"/>
    <x v="212"/>
    <s v="Consumer"/>
    <s v="United States"/>
    <s v="Dearborn Heights"/>
    <x v="12"/>
    <n v="48127"/>
    <x v="2"/>
    <s v="FUR-CH-10000785"/>
    <x v="0"/>
    <s v="Chairs"/>
    <x v="320"/>
    <n v="180.98"/>
    <n v="1"/>
    <n v="0"/>
    <n v="47.0548"/>
    <n v="1"/>
  </r>
  <r>
    <n v="3475"/>
    <s v="CA-2014-111815"/>
    <x v="3"/>
    <x v="448"/>
    <d v="2014-03-11T00:00:00"/>
    <x v="1"/>
    <s v="EP-13915"/>
    <x v="212"/>
    <s v="Consumer"/>
    <s v="United States"/>
    <s v="Dearborn Heights"/>
    <x v="12"/>
    <n v="48127"/>
    <x v="2"/>
    <s v="TEC-AC-10002926"/>
    <x v="2"/>
    <s v="Accessories"/>
    <x v="1114"/>
    <n v="99.98"/>
    <n v="2"/>
    <n v="0"/>
    <n v="42.991400000000006"/>
    <n v="0"/>
  </r>
  <r>
    <n v="3476"/>
    <s v="CA-2013-144911"/>
    <x v="0"/>
    <x v="581"/>
    <d v="2013-12-01T00:00:00"/>
    <x v="2"/>
    <s v="RW-19630"/>
    <x v="338"/>
    <s v="Corporate"/>
    <s v="United States"/>
    <s v="Overland Park"/>
    <x v="41"/>
    <n v="66212"/>
    <x v="2"/>
    <s v="TEC-AC-10004633"/>
    <x v="2"/>
    <s v="Accessories"/>
    <x v="60"/>
    <n v="34.950000000000003"/>
    <n v="5"/>
    <n v="0"/>
    <n v="15.378000000000004"/>
    <n v="1"/>
  </r>
  <r>
    <n v="3477"/>
    <s v="CA-2013-144911"/>
    <x v="0"/>
    <x v="581"/>
    <d v="2013-12-01T00:00:00"/>
    <x v="2"/>
    <s v="RW-19630"/>
    <x v="338"/>
    <s v="Corporate"/>
    <s v="United States"/>
    <s v="Overland Park"/>
    <x v="41"/>
    <n v="66212"/>
    <x v="2"/>
    <s v="OFF-BI-10000977"/>
    <x v="1"/>
    <s v="Binders"/>
    <x v="982"/>
    <n v="152"/>
    <n v="5"/>
    <n v="0"/>
    <n v="69.919999999999987"/>
    <n v="0"/>
  </r>
  <r>
    <n v="3478"/>
    <s v="CA-2011-143385"/>
    <x v="2"/>
    <x v="883"/>
    <d v="2011-09-05T00:00:00"/>
    <x v="1"/>
    <s v="SJ-20500"/>
    <x v="81"/>
    <s v="Consumer"/>
    <s v="United States"/>
    <s v="Santa Fe"/>
    <x v="27"/>
    <n v="87505"/>
    <x v="1"/>
    <s v="TEC-AC-10001635"/>
    <x v="2"/>
    <s v="Accessories"/>
    <x v="1363"/>
    <n v="92.52"/>
    <n v="9"/>
    <n v="0"/>
    <n v="18.503999999999991"/>
    <n v="1"/>
  </r>
  <r>
    <n v="3479"/>
    <s v="CA-2013-131289"/>
    <x v="0"/>
    <x v="16"/>
    <d v="2013-12-15T00:00:00"/>
    <x v="1"/>
    <s v="SP-20620"/>
    <x v="407"/>
    <s v="Corporate"/>
    <s v="United States"/>
    <s v="San Francisco"/>
    <x v="1"/>
    <n v="94110"/>
    <x v="1"/>
    <s v="OFF-AR-10003056"/>
    <x v="1"/>
    <s v="Art"/>
    <x v="18"/>
    <n v="8.56"/>
    <n v="2"/>
    <n v="0"/>
    <n v="2.4823999999999993"/>
    <n v="1"/>
  </r>
  <r>
    <n v="3480"/>
    <s v="CA-2013-131289"/>
    <x v="0"/>
    <x v="16"/>
    <d v="2013-12-15T00:00:00"/>
    <x v="1"/>
    <s v="SP-20620"/>
    <x v="407"/>
    <s v="Corporate"/>
    <s v="United States"/>
    <s v="San Francisco"/>
    <x v="1"/>
    <n v="94110"/>
    <x v="1"/>
    <s v="OFF-PA-10003363"/>
    <x v="1"/>
    <s v="Paper"/>
    <x v="1520"/>
    <n v="45.36"/>
    <n v="7"/>
    <n v="0"/>
    <n v="21.772800000000004"/>
    <n v="0"/>
  </r>
  <r>
    <n v="3481"/>
    <s v="CA-2013-131289"/>
    <x v="0"/>
    <x v="16"/>
    <d v="2013-12-15T00:00:00"/>
    <x v="1"/>
    <s v="SP-20620"/>
    <x v="407"/>
    <s v="Corporate"/>
    <s v="United States"/>
    <s v="San Francisco"/>
    <x v="1"/>
    <n v="94110"/>
    <x v="1"/>
    <s v="FUR-TA-10003954"/>
    <x v="0"/>
    <s v="Tables"/>
    <x v="1208"/>
    <n v="1421.6640000000002"/>
    <n v="6"/>
    <n v="0.2"/>
    <n v="-195.47879999999998"/>
    <n v="0"/>
  </r>
  <r>
    <n v="3482"/>
    <s v="CA-2011-124023"/>
    <x v="2"/>
    <x v="884"/>
    <d v="2011-04-10T00:00:00"/>
    <x v="2"/>
    <s v="PJ-19015"/>
    <x v="307"/>
    <s v="Consumer"/>
    <s v="United States"/>
    <s v="Mobile"/>
    <x v="19"/>
    <n v="36608"/>
    <x v="0"/>
    <s v="FUR-FU-10004415"/>
    <x v="0"/>
    <s v="Furnishings"/>
    <x v="1054"/>
    <n v="8.9600000000000009"/>
    <n v="2"/>
    <n v="0"/>
    <n v="2.7775999999999996"/>
    <n v="1"/>
  </r>
  <r>
    <n v="3483"/>
    <s v="CA-2011-124688"/>
    <x v="2"/>
    <x v="9"/>
    <d v="2011-08-29T00:00:00"/>
    <x v="2"/>
    <s v="CC-12610"/>
    <x v="566"/>
    <s v="Corporate"/>
    <s v="United States"/>
    <s v="Springfield"/>
    <x v="17"/>
    <n v="22153"/>
    <x v="0"/>
    <s v="TEC-PH-10000455"/>
    <x v="2"/>
    <s v="Phones"/>
    <x v="1112"/>
    <n v="579.94999999999993"/>
    <n v="5"/>
    <n v="0"/>
    <n v="168.18549999999993"/>
    <n v="1"/>
  </r>
  <r>
    <n v="3484"/>
    <s v="CA-2011-124688"/>
    <x v="2"/>
    <x v="9"/>
    <d v="2011-08-29T00:00:00"/>
    <x v="2"/>
    <s v="CC-12610"/>
    <x v="566"/>
    <s v="Corporate"/>
    <s v="United States"/>
    <s v="Springfield"/>
    <x v="17"/>
    <n v="22153"/>
    <x v="0"/>
    <s v="FUR-FU-10002456"/>
    <x v="0"/>
    <s v="Furnishings"/>
    <x v="1009"/>
    <n v="29.12"/>
    <n v="4"/>
    <n v="0"/>
    <n v="12.521600000000003"/>
    <n v="0"/>
  </r>
  <r>
    <n v="3485"/>
    <s v="CA-2011-124688"/>
    <x v="2"/>
    <x v="9"/>
    <d v="2011-08-29T00:00:00"/>
    <x v="2"/>
    <s v="CC-12610"/>
    <x v="566"/>
    <s v="Corporate"/>
    <s v="United States"/>
    <s v="Springfield"/>
    <x v="17"/>
    <n v="22153"/>
    <x v="0"/>
    <s v="FUR-TA-10003569"/>
    <x v="0"/>
    <s v="Tables"/>
    <x v="1358"/>
    <n v="1202.94"/>
    <n v="3"/>
    <n v="0"/>
    <n v="300.73500000000001"/>
    <n v="0"/>
  </r>
  <r>
    <n v="3486"/>
    <s v="CA-2013-151169"/>
    <x v="0"/>
    <x v="147"/>
    <d v="2013-10-27T00:00:00"/>
    <x v="1"/>
    <s v="MY-18295"/>
    <x v="501"/>
    <s v="Corporate"/>
    <s v="United States"/>
    <s v="Newark"/>
    <x v="13"/>
    <n v="19711"/>
    <x v="3"/>
    <s v="OFF-BI-10002813"/>
    <x v="1"/>
    <s v="Binders"/>
    <x v="905"/>
    <n v="7.92"/>
    <n v="4"/>
    <n v="0"/>
    <n v="3.5640000000000001"/>
    <n v="1"/>
  </r>
  <r>
    <n v="3487"/>
    <s v="US-2013-134761"/>
    <x v="0"/>
    <x v="885"/>
    <d v="2013-12-01T00:00:00"/>
    <x v="3"/>
    <s v="DB-13210"/>
    <x v="203"/>
    <s v="Consumer"/>
    <s v="United States"/>
    <s v="Hickory"/>
    <x v="3"/>
    <n v="28601"/>
    <x v="0"/>
    <s v="TEC-PH-10002890"/>
    <x v="2"/>
    <s v="Phones"/>
    <x v="1387"/>
    <n v="36.192"/>
    <n v="1"/>
    <n v="0.2"/>
    <n v="2.7143999999999995"/>
    <n v="1"/>
  </r>
  <r>
    <n v="3488"/>
    <s v="CA-2014-120705"/>
    <x v="3"/>
    <x v="528"/>
    <d v="2014-09-12T00:00:00"/>
    <x v="1"/>
    <s v="MG-17875"/>
    <x v="675"/>
    <s v="Home Office"/>
    <s v="United States"/>
    <s v="Fort Lauderdale"/>
    <x v="2"/>
    <n v="33311"/>
    <x v="0"/>
    <s v="OFF-ST-10001522"/>
    <x v="1"/>
    <s v="Storage"/>
    <x v="195"/>
    <n v="147.184"/>
    <n v="2"/>
    <n v="0.2"/>
    <n v="-29.436800000000012"/>
    <n v="1"/>
  </r>
  <r>
    <n v="3489"/>
    <s v="CA-2012-157322"/>
    <x v="1"/>
    <x v="740"/>
    <d v="2012-07-06T00:00:00"/>
    <x v="1"/>
    <s v="RH-19600"/>
    <x v="584"/>
    <s v="Consumer"/>
    <s v="United States"/>
    <s v="Carol Stream"/>
    <x v="10"/>
    <n v="60188"/>
    <x v="2"/>
    <s v="FUR-CH-10004086"/>
    <x v="0"/>
    <s v="Chairs"/>
    <x v="281"/>
    <n v="408.42200000000003"/>
    <n v="2"/>
    <n v="0.3"/>
    <n v="-5.8346000000000231"/>
    <n v="1"/>
  </r>
  <r>
    <n v="3490"/>
    <s v="CA-2012-157322"/>
    <x v="1"/>
    <x v="740"/>
    <d v="2012-07-06T00:00:00"/>
    <x v="1"/>
    <s v="RH-19600"/>
    <x v="584"/>
    <s v="Consumer"/>
    <s v="United States"/>
    <s v="Carol Stream"/>
    <x v="10"/>
    <n v="60188"/>
    <x v="2"/>
    <s v="FUR-CH-10003774"/>
    <x v="0"/>
    <s v="Chairs"/>
    <x v="1185"/>
    <n v="382.11599999999999"/>
    <n v="6"/>
    <n v="0.3"/>
    <n v="-92.799600000000027"/>
    <n v="0"/>
  </r>
  <r>
    <n v="3491"/>
    <s v="CA-2012-157322"/>
    <x v="1"/>
    <x v="740"/>
    <d v="2012-07-06T00:00:00"/>
    <x v="1"/>
    <s v="RH-19600"/>
    <x v="584"/>
    <s v="Consumer"/>
    <s v="United States"/>
    <s v="Carol Stream"/>
    <x v="10"/>
    <n v="60188"/>
    <x v="2"/>
    <s v="OFF-ST-10004507"/>
    <x v="1"/>
    <s v="Storage"/>
    <x v="452"/>
    <n v="68.599999999999994"/>
    <n v="5"/>
    <n v="0.2"/>
    <n v="6.0024999999999977"/>
    <n v="0"/>
  </r>
  <r>
    <n v="3492"/>
    <s v="CA-2012-157322"/>
    <x v="1"/>
    <x v="740"/>
    <d v="2012-07-06T00:00:00"/>
    <x v="1"/>
    <s v="RH-19600"/>
    <x v="584"/>
    <s v="Consumer"/>
    <s v="United States"/>
    <s v="Carol Stream"/>
    <x v="10"/>
    <n v="60188"/>
    <x v="2"/>
    <s v="OFF-ST-10003208"/>
    <x v="1"/>
    <s v="Storage"/>
    <x v="243"/>
    <n v="435.50400000000002"/>
    <n v="3"/>
    <n v="0.2"/>
    <n v="48.994199999999921"/>
    <n v="0"/>
  </r>
  <r>
    <n v="3493"/>
    <s v="CA-2012-157322"/>
    <x v="1"/>
    <x v="740"/>
    <d v="2012-07-06T00:00:00"/>
    <x v="1"/>
    <s v="RH-19600"/>
    <x v="584"/>
    <s v="Consumer"/>
    <s v="United States"/>
    <s v="Carol Stream"/>
    <x v="10"/>
    <n v="60188"/>
    <x v="2"/>
    <s v="OFF-PA-10000659"/>
    <x v="1"/>
    <s v="Paper"/>
    <x v="160"/>
    <n v="11.168000000000001"/>
    <n v="2"/>
    <n v="0.2"/>
    <n v="3.7692000000000001"/>
    <n v="0"/>
  </r>
  <r>
    <n v="3494"/>
    <s v="CA-2014-142034"/>
    <x v="3"/>
    <x v="241"/>
    <d v="2014-09-29T00:00:00"/>
    <x v="1"/>
    <s v="KB-16240"/>
    <x v="208"/>
    <s v="Corporate"/>
    <s v="United States"/>
    <s v="Saint Cloud"/>
    <x v="11"/>
    <n v="56301"/>
    <x v="2"/>
    <s v="TEC-AC-10002305"/>
    <x v="2"/>
    <s v="Accessories"/>
    <x v="1521"/>
    <n v="72"/>
    <n v="4"/>
    <n v="0"/>
    <n v="12.959999999999994"/>
    <n v="1"/>
  </r>
  <r>
    <n v="3495"/>
    <s v="CA-2014-142034"/>
    <x v="3"/>
    <x v="241"/>
    <d v="2014-09-29T00:00:00"/>
    <x v="1"/>
    <s v="KB-16240"/>
    <x v="208"/>
    <s v="Corporate"/>
    <s v="United States"/>
    <s v="Saint Cloud"/>
    <x v="11"/>
    <n v="56301"/>
    <x v="2"/>
    <s v="TEC-AC-10000990"/>
    <x v="2"/>
    <s v="Accessories"/>
    <x v="1522"/>
    <n v="655.90000000000009"/>
    <n v="5"/>
    <n v="0"/>
    <n v="275.47800000000001"/>
    <n v="0"/>
  </r>
  <r>
    <n v="3496"/>
    <s v="CA-2014-142034"/>
    <x v="3"/>
    <x v="241"/>
    <d v="2014-09-29T00:00:00"/>
    <x v="1"/>
    <s v="KB-16240"/>
    <x v="208"/>
    <s v="Corporate"/>
    <s v="United States"/>
    <s v="Saint Cloud"/>
    <x v="11"/>
    <n v="56301"/>
    <x v="2"/>
    <s v="FUR-CH-10000665"/>
    <x v="0"/>
    <s v="Chairs"/>
    <x v="656"/>
    <n v="603.91999999999996"/>
    <n v="4"/>
    <n v="0"/>
    <n v="181.17599999999993"/>
    <n v="0"/>
  </r>
  <r>
    <n v="3497"/>
    <s v="CA-2013-107328"/>
    <x v="0"/>
    <x v="590"/>
    <d v="2013-08-16T00:00:00"/>
    <x v="1"/>
    <s v="CA-12055"/>
    <x v="402"/>
    <s v="Home Office"/>
    <s v="United States"/>
    <s v="Los Angeles"/>
    <x v="1"/>
    <n v="90036"/>
    <x v="1"/>
    <s v="FUR-TA-10001932"/>
    <x v="0"/>
    <s v="Tables"/>
    <x v="840"/>
    <n v="513.024"/>
    <n v="2"/>
    <n v="0.2"/>
    <n v="12.82559999999998"/>
    <n v="1"/>
  </r>
  <r>
    <n v="3498"/>
    <s v="CA-2013-107328"/>
    <x v="0"/>
    <x v="590"/>
    <d v="2013-08-16T00:00:00"/>
    <x v="1"/>
    <s v="CA-12055"/>
    <x v="402"/>
    <s v="Home Office"/>
    <s v="United States"/>
    <s v="Los Angeles"/>
    <x v="1"/>
    <n v="90036"/>
    <x v="1"/>
    <s v="OFF-AP-10004487"/>
    <x v="1"/>
    <s v="Appliances"/>
    <x v="715"/>
    <n v="487.91999999999996"/>
    <n v="6"/>
    <n v="0"/>
    <n v="136.61759999999998"/>
    <n v="0"/>
  </r>
  <r>
    <n v="3499"/>
    <s v="CA-2013-107328"/>
    <x v="0"/>
    <x v="590"/>
    <d v="2013-08-16T00:00:00"/>
    <x v="1"/>
    <s v="CA-12055"/>
    <x v="402"/>
    <s v="Home Office"/>
    <s v="United States"/>
    <s v="Los Angeles"/>
    <x v="1"/>
    <n v="90036"/>
    <x v="1"/>
    <s v="OFF-BI-10002160"/>
    <x v="1"/>
    <s v="Binders"/>
    <x v="312"/>
    <n v="15.24"/>
    <n v="5"/>
    <n v="0.2"/>
    <n v="5.3339999999999996"/>
    <n v="0"/>
  </r>
  <r>
    <n v="3500"/>
    <s v="CA-2013-108616"/>
    <x v="0"/>
    <x v="321"/>
    <d v="2013-10-04T00:00:00"/>
    <x v="1"/>
    <s v="JK-15730"/>
    <x v="300"/>
    <s v="Consumer"/>
    <s v="United States"/>
    <s v="Mobile"/>
    <x v="19"/>
    <n v="36608"/>
    <x v="0"/>
    <s v="TEC-AC-10000420"/>
    <x v="2"/>
    <s v="Accessories"/>
    <x v="1487"/>
    <n v="209.96999999999997"/>
    <n v="3"/>
    <n v="0"/>
    <n v="71.389799999999994"/>
    <n v="1"/>
  </r>
  <r>
    <n v="3501"/>
    <s v="CA-2013-108616"/>
    <x v="0"/>
    <x v="321"/>
    <d v="2013-10-04T00:00:00"/>
    <x v="1"/>
    <s v="JK-15730"/>
    <x v="300"/>
    <s v="Consumer"/>
    <s v="United States"/>
    <s v="Mobile"/>
    <x v="19"/>
    <n v="36608"/>
    <x v="0"/>
    <s v="OFF-BI-10001989"/>
    <x v="1"/>
    <s v="Binders"/>
    <x v="537"/>
    <n v="62.94"/>
    <n v="3"/>
    <n v="0"/>
    <n v="30.211199999999998"/>
    <n v="0"/>
  </r>
  <r>
    <n v="3502"/>
    <s v="CA-2013-108616"/>
    <x v="0"/>
    <x v="321"/>
    <d v="2013-10-04T00:00:00"/>
    <x v="1"/>
    <s v="JK-15730"/>
    <x v="300"/>
    <s v="Consumer"/>
    <s v="United States"/>
    <s v="Mobile"/>
    <x v="19"/>
    <n v="36608"/>
    <x v="0"/>
    <s v="OFF-AR-10001149"/>
    <x v="1"/>
    <s v="Art"/>
    <x v="130"/>
    <n v="25.919999999999998"/>
    <n v="9"/>
    <n v="0"/>
    <n v="7.7759999999999989"/>
    <n v="0"/>
  </r>
  <r>
    <n v="3503"/>
    <s v="CA-2014-125115"/>
    <x v="3"/>
    <x v="318"/>
    <d v="2014-04-11T00:00:00"/>
    <x v="3"/>
    <s v="RD-19930"/>
    <x v="709"/>
    <s v="Consumer"/>
    <s v="United States"/>
    <s v="Austin"/>
    <x v="5"/>
    <n v="78745"/>
    <x v="2"/>
    <s v="OFF-PA-10004101"/>
    <x v="1"/>
    <s v="Paper"/>
    <x v="506"/>
    <n v="10.368000000000002"/>
    <n v="2"/>
    <n v="0.2"/>
    <n v="3.6288"/>
    <n v="1"/>
  </r>
  <r>
    <n v="3504"/>
    <s v="CA-2014-125115"/>
    <x v="3"/>
    <x v="318"/>
    <d v="2014-04-11T00:00:00"/>
    <x v="3"/>
    <s v="RD-19930"/>
    <x v="709"/>
    <s v="Consumer"/>
    <s v="United States"/>
    <s v="Austin"/>
    <x v="5"/>
    <n v="78745"/>
    <x v="2"/>
    <s v="TEC-AC-10001714"/>
    <x v="2"/>
    <s v="Accessories"/>
    <x v="678"/>
    <n v="95.736000000000004"/>
    <n v="3"/>
    <n v="0.2"/>
    <n v="20.343900000000001"/>
    <n v="0"/>
  </r>
  <r>
    <n v="3505"/>
    <s v="CA-2013-150945"/>
    <x v="0"/>
    <x v="122"/>
    <d v="2013-12-21T00:00:00"/>
    <x v="0"/>
    <s v="JK-16120"/>
    <x v="451"/>
    <s v="Home Office"/>
    <s v="United States"/>
    <s v="New York City"/>
    <x v="15"/>
    <n v="10009"/>
    <x v="3"/>
    <s v="OFF-ST-10003716"/>
    <x v="1"/>
    <s v="Storage"/>
    <x v="889"/>
    <n v="900.08"/>
    <n v="4"/>
    <n v="0"/>
    <n v="117.0104"/>
    <n v="1"/>
  </r>
  <r>
    <n v="3506"/>
    <s v="CA-2011-166863"/>
    <x v="2"/>
    <x v="886"/>
    <d v="2011-06-24T00:00:00"/>
    <x v="1"/>
    <s v="SC-20020"/>
    <x v="710"/>
    <s v="Consumer"/>
    <s v="United States"/>
    <s v="Plano"/>
    <x v="5"/>
    <n v="75023"/>
    <x v="2"/>
    <s v="TEC-PH-10000369"/>
    <x v="2"/>
    <s v="Phones"/>
    <x v="1346"/>
    <n v="201.584"/>
    <n v="2"/>
    <n v="0.2"/>
    <n v="20.158400000000015"/>
    <n v="1"/>
  </r>
  <r>
    <n v="3507"/>
    <s v="CA-2011-166863"/>
    <x v="2"/>
    <x v="886"/>
    <d v="2011-06-24T00:00:00"/>
    <x v="1"/>
    <s v="SC-20020"/>
    <x v="710"/>
    <s v="Consumer"/>
    <s v="United States"/>
    <s v="Plano"/>
    <x v="5"/>
    <n v="75023"/>
    <x v="2"/>
    <s v="OFF-BI-10000756"/>
    <x v="1"/>
    <s v="Binders"/>
    <x v="15"/>
    <n v="3.3919999999999995"/>
    <n v="4"/>
    <n v="0.8"/>
    <n v="-5.088000000000001"/>
    <n v="0"/>
  </r>
  <r>
    <n v="3508"/>
    <s v="CA-2011-166863"/>
    <x v="2"/>
    <x v="886"/>
    <d v="2011-06-24T00:00:00"/>
    <x v="1"/>
    <s v="SC-20020"/>
    <x v="710"/>
    <s v="Consumer"/>
    <s v="United States"/>
    <s v="Plano"/>
    <x v="5"/>
    <n v="75023"/>
    <x v="2"/>
    <s v="FUR-BO-10001608"/>
    <x v="0"/>
    <s v="Bookcases"/>
    <x v="1523"/>
    <n v="193.06559999999999"/>
    <n v="4"/>
    <n v="0.32"/>
    <n v="-19.874399999999994"/>
    <n v="0"/>
  </r>
  <r>
    <n v="3509"/>
    <s v="CA-2011-166863"/>
    <x v="2"/>
    <x v="886"/>
    <d v="2011-06-24T00:00:00"/>
    <x v="1"/>
    <s v="SC-20020"/>
    <x v="710"/>
    <s v="Consumer"/>
    <s v="United States"/>
    <s v="Plano"/>
    <x v="5"/>
    <n v="75023"/>
    <x v="2"/>
    <s v="OFF-PA-10001166"/>
    <x v="1"/>
    <s v="Paper"/>
    <x v="769"/>
    <n v="15.552000000000003"/>
    <n v="3"/>
    <n v="0.2"/>
    <n v="5.4432"/>
    <n v="0"/>
  </r>
  <r>
    <n v="3510"/>
    <s v="CA-2011-166863"/>
    <x v="2"/>
    <x v="886"/>
    <d v="2011-06-24T00:00:00"/>
    <x v="1"/>
    <s v="SC-20020"/>
    <x v="710"/>
    <s v="Consumer"/>
    <s v="United States"/>
    <s v="Plano"/>
    <x v="5"/>
    <n v="75023"/>
    <x v="2"/>
    <s v="OFF-PA-10000587"/>
    <x v="1"/>
    <s v="Paper"/>
    <x v="57"/>
    <n v="11.648000000000001"/>
    <n v="2"/>
    <n v="0.2"/>
    <n v="4.0768000000000004"/>
    <n v="0"/>
  </r>
  <r>
    <n v="3511"/>
    <s v="CA-2011-166863"/>
    <x v="2"/>
    <x v="886"/>
    <d v="2011-06-24T00:00:00"/>
    <x v="1"/>
    <s v="SC-20020"/>
    <x v="710"/>
    <s v="Consumer"/>
    <s v="United States"/>
    <s v="Plano"/>
    <x v="5"/>
    <n v="75023"/>
    <x v="2"/>
    <s v="TEC-MA-10001972"/>
    <x v="2"/>
    <s v="Machines"/>
    <x v="1469"/>
    <n v="418.8"/>
    <n v="2"/>
    <n v="0.4"/>
    <n v="-97.71999999999997"/>
    <n v="0"/>
  </r>
  <r>
    <n v="3512"/>
    <s v="CA-2011-166863"/>
    <x v="2"/>
    <x v="886"/>
    <d v="2011-06-24T00:00:00"/>
    <x v="1"/>
    <s v="SC-20020"/>
    <x v="710"/>
    <s v="Consumer"/>
    <s v="United States"/>
    <s v="Plano"/>
    <x v="5"/>
    <n v="75023"/>
    <x v="2"/>
    <s v="OFF-ST-10004123"/>
    <x v="1"/>
    <s v="Storage"/>
    <x v="72"/>
    <n v="509.48800000000006"/>
    <n v="7"/>
    <n v="0.2"/>
    <n v="-127.37200000000001"/>
    <n v="0"/>
  </r>
  <r>
    <n v="3513"/>
    <s v="CA-2014-140326"/>
    <x v="3"/>
    <x v="507"/>
    <d v="2014-09-07T00:00:00"/>
    <x v="2"/>
    <s v="HW-14935"/>
    <x v="304"/>
    <s v="Corporate"/>
    <s v="United States"/>
    <s v="Chicago"/>
    <x v="10"/>
    <n v="60653"/>
    <x v="2"/>
    <s v="FUR-BO-10000112"/>
    <x v="0"/>
    <s v="Bookcases"/>
    <x v="1524"/>
    <n v="825.17399999999998"/>
    <n v="9"/>
    <n v="0.3"/>
    <n v="-117.88199999999998"/>
    <n v="1"/>
  </r>
  <r>
    <n v="3514"/>
    <s v="CA-2014-140326"/>
    <x v="3"/>
    <x v="507"/>
    <d v="2014-09-07T00:00:00"/>
    <x v="2"/>
    <s v="HW-14935"/>
    <x v="304"/>
    <s v="Corporate"/>
    <s v="United States"/>
    <s v="Chicago"/>
    <x v="10"/>
    <n v="60653"/>
    <x v="2"/>
    <s v="OFF-PA-10004041"/>
    <x v="1"/>
    <s v="Paper"/>
    <x v="940"/>
    <n v="17.760000000000002"/>
    <n v="3"/>
    <n v="0.2"/>
    <n v="5.55"/>
    <n v="0"/>
  </r>
  <r>
    <n v="3515"/>
    <s v="CA-2014-140326"/>
    <x v="3"/>
    <x v="507"/>
    <d v="2014-09-07T00:00:00"/>
    <x v="2"/>
    <s v="HW-14935"/>
    <x v="304"/>
    <s v="Corporate"/>
    <s v="United States"/>
    <s v="Chicago"/>
    <x v="10"/>
    <n v="60653"/>
    <x v="2"/>
    <s v="OFF-AR-10001149"/>
    <x v="1"/>
    <s v="Art"/>
    <x v="130"/>
    <n v="6.911999999999999"/>
    <n v="3"/>
    <n v="0.2"/>
    <n v="0.86399999999999988"/>
    <n v="0"/>
  </r>
  <r>
    <n v="3516"/>
    <s v="CA-2013-168536"/>
    <x v="0"/>
    <x v="887"/>
    <d v="2013-12-25T00:00:00"/>
    <x v="1"/>
    <s v="SC-20800"/>
    <x v="561"/>
    <s v="Consumer"/>
    <s v="United States"/>
    <s v="Jackson"/>
    <x v="35"/>
    <n v="39212"/>
    <x v="0"/>
    <s v="TEC-AC-10002323"/>
    <x v="2"/>
    <s v="Accessories"/>
    <x v="175"/>
    <n v="66.300000000000011"/>
    <n v="3"/>
    <n v="0"/>
    <n v="8.6190000000000033"/>
    <n v="1"/>
  </r>
  <r>
    <n v="3517"/>
    <s v="US-2013-113649"/>
    <x v="0"/>
    <x v="888"/>
    <d v="2013-08-13T00:00:00"/>
    <x v="2"/>
    <s v="HA-14920"/>
    <x v="66"/>
    <s v="Consumer"/>
    <s v="United States"/>
    <s v="Fayetteville"/>
    <x v="3"/>
    <n v="28314"/>
    <x v="0"/>
    <s v="OFF-PA-10000130"/>
    <x v="1"/>
    <s v="Paper"/>
    <x v="995"/>
    <n v="30.816000000000003"/>
    <n v="9"/>
    <n v="0.2"/>
    <n v="9.6299999999999955"/>
    <n v="1"/>
  </r>
  <r>
    <n v="3518"/>
    <s v="US-2013-113649"/>
    <x v="0"/>
    <x v="888"/>
    <d v="2013-08-13T00:00:00"/>
    <x v="2"/>
    <s v="HA-14920"/>
    <x v="66"/>
    <s v="Consumer"/>
    <s v="United States"/>
    <s v="Fayetteville"/>
    <x v="3"/>
    <n v="28314"/>
    <x v="0"/>
    <s v="TEC-PH-10002350"/>
    <x v="2"/>
    <s v="Phones"/>
    <x v="1458"/>
    <n v="44.783999999999999"/>
    <n v="2"/>
    <n v="0.2"/>
    <n v="4.4783999999999988"/>
    <n v="0"/>
  </r>
  <r>
    <n v="3519"/>
    <s v="US-2013-113649"/>
    <x v="0"/>
    <x v="888"/>
    <d v="2013-08-13T00:00:00"/>
    <x v="2"/>
    <s v="HA-14920"/>
    <x v="66"/>
    <s v="Consumer"/>
    <s v="United States"/>
    <s v="Fayetteville"/>
    <x v="3"/>
    <n v="28314"/>
    <x v="0"/>
    <s v="OFF-AP-10002518"/>
    <x v="1"/>
    <s v="Appliances"/>
    <x v="158"/>
    <n v="569.53599999999994"/>
    <n v="4"/>
    <n v="0.2"/>
    <n v="64.072799999999944"/>
    <n v="0"/>
  </r>
  <r>
    <n v="3520"/>
    <s v="CA-2012-124975"/>
    <x v="1"/>
    <x v="137"/>
    <d v="2012-06-25T00:00:00"/>
    <x v="2"/>
    <s v="MG-17875"/>
    <x v="675"/>
    <s v="Home Office"/>
    <s v="United States"/>
    <s v="Aurora"/>
    <x v="10"/>
    <n v="60505"/>
    <x v="2"/>
    <s v="FUR-TA-10002645"/>
    <x v="0"/>
    <s v="Tables"/>
    <x v="1313"/>
    <n v="796.42500000000007"/>
    <n v="7"/>
    <n v="0.5"/>
    <n v="-525.6405000000002"/>
    <n v="1"/>
  </r>
  <r>
    <n v="3521"/>
    <s v="CA-2012-168767"/>
    <x v="1"/>
    <x v="889"/>
    <d v="2012-04-15T00:00:00"/>
    <x v="1"/>
    <s v="DM-12955"/>
    <x v="678"/>
    <s v="Corporate"/>
    <s v="United States"/>
    <s v="Sacramento"/>
    <x v="1"/>
    <n v="95823"/>
    <x v="1"/>
    <s v="OFF-BI-10000773"/>
    <x v="1"/>
    <s v="Binders"/>
    <x v="381"/>
    <n v="12.832000000000001"/>
    <n v="2"/>
    <n v="0.2"/>
    <n v="4.3307999999999982"/>
    <n v="1"/>
  </r>
  <r>
    <n v="3522"/>
    <s v="CA-2013-114482"/>
    <x v="0"/>
    <x v="831"/>
    <d v="2013-11-26T00:00:00"/>
    <x v="0"/>
    <s v="DM-13345"/>
    <x v="664"/>
    <s v="Corporate"/>
    <s v="United States"/>
    <s v="Des Moines"/>
    <x v="23"/>
    <n v="50315"/>
    <x v="2"/>
    <s v="OFF-PA-10003845"/>
    <x v="1"/>
    <s v="Paper"/>
    <x v="367"/>
    <n v="40.46"/>
    <n v="7"/>
    <n v="0"/>
    <n v="19.825400000000002"/>
    <n v="1"/>
  </r>
  <r>
    <n v="3523"/>
    <s v="CA-2013-114482"/>
    <x v="0"/>
    <x v="831"/>
    <d v="2013-11-26T00:00:00"/>
    <x v="0"/>
    <s v="DM-13345"/>
    <x v="664"/>
    <s v="Corporate"/>
    <s v="United States"/>
    <s v="Des Moines"/>
    <x v="23"/>
    <n v="50315"/>
    <x v="2"/>
    <s v="TEC-PH-10001580"/>
    <x v="2"/>
    <s v="Phones"/>
    <x v="231"/>
    <n v="404.93999999999994"/>
    <n v="3"/>
    <n v="0"/>
    <n v="109.33379999999998"/>
    <n v="0"/>
  </r>
  <r>
    <n v="3524"/>
    <s v="CA-2013-137673"/>
    <x v="0"/>
    <x v="64"/>
    <d v="2013-09-11T00:00:00"/>
    <x v="1"/>
    <s v="ML-17395"/>
    <x v="504"/>
    <s v="Corporate"/>
    <s v="United States"/>
    <s v="San Diego"/>
    <x v="1"/>
    <n v="92105"/>
    <x v="1"/>
    <s v="TEC-AC-10002345"/>
    <x v="2"/>
    <s v="Accessories"/>
    <x v="173"/>
    <n v="116"/>
    <n v="8"/>
    <n v="0"/>
    <n v="29"/>
    <n v="1"/>
  </r>
  <r>
    <n v="3525"/>
    <s v="CA-2013-132731"/>
    <x v="0"/>
    <x v="390"/>
    <d v="2013-11-29T00:00:00"/>
    <x v="1"/>
    <s v="GA-14515"/>
    <x v="654"/>
    <s v="Consumer"/>
    <s v="United States"/>
    <s v="Dallas"/>
    <x v="5"/>
    <n v="75081"/>
    <x v="2"/>
    <s v="TEC-PH-10004120"/>
    <x v="2"/>
    <s v="Phones"/>
    <x v="1525"/>
    <n v="657.55200000000013"/>
    <n v="6"/>
    <n v="0.2"/>
    <n v="49.316399999999987"/>
    <n v="1"/>
  </r>
  <r>
    <n v="3526"/>
    <s v="CA-2014-148922"/>
    <x v="3"/>
    <x v="389"/>
    <d v="2014-12-16T00:00:00"/>
    <x v="0"/>
    <s v="SU-20665"/>
    <x v="711"/>
    <s v="Home Office"/>
    <s v="United States"/>
    <s v="Jackson"/>
    <x v="35"/>
    <n v="39212"/>
    <x v="0"/>
    <s v="TEC-AC-10001838"/>
    <x v="2"/>
    <s v="Accessories"/>
    <x v="645"/>
    <n v="599.97"/>
    <n v="3"/>
    <n v="0"/>
    <n v="257.98710000000005"/>
    <n v="1"/>
  </r>
  <r>
    <n v="3527"/>
    <s v="CA-2014-148922"/>
    <x v="3"/>
    <x v="389"/>
    <d v="2014-12-16T00:00:00"/>
    <x v="0"/>
    <s v="SU-20665"/>
    <x v="711"/>
    <s v="Home Office"/>
    <s v="United States"/>
    <s v="Jackson"/>
    <x v="35"/>
    <n v="39212"/>
    <x v="0"/>
    <s v="TEC-PH-10000148"/>
    <x v="2"/>
    <s v="Phones"/>
    <x v="771"/>
    <n v="38.97"/>
    <n v="3"/>
    <n v="0"/>
    <n v="0.77940000000000076"/>
    <n v="0"/>
  </r>
  <r>
    <n v="3528"/>
    <s v="CA-2014-148922"/>
    <x v="3"/>
    <x v="389"/>
    <d v="2014-12-16T00:00:00"/>
    <x v="0"/>
    <s v="SU-20665"/>
    <x v="711"/>
    <s v="Home Office"/>
    <s v="United States"/>
    <s v="Jackson"/>
    <x v="35"/>
    <n v="39212"/>
    <x v="0"/>
    <s v="OFF-BI-10003476"/>
    <x v="1"/>
    <s v="Binders"/>
    <x v="1526"/>
    <n v="45.84"/>
    <n v="8"/>
    <n v="0"/>
    <n v="22.0032"/>
    <n v="0"/>
  </r>
  <r>
    <n v="3529"/>
    <s v="CA-2013-130680"/>
    <x v="0"/>
    <x v="890"/>
    <d v="2013-06-30T00:00:00"/>
    <x v="1"/>
    <s v="BD-11320"/>
    <x v="217"/>
    <s v="Consumer"/>
    <s v="United States"/>
    <s v="San Diego"/>
    <x v="1"/>
    <n v="92024"/>
    <x v="1"/>
    <s v="TEC-PH-10004833"/>
    <x v="2"/>
    <s v="Phones"/>
    <x v="1354"/>
    <n v="38.24"/>
    <n v="4"/>
    <n v="0.2"/>
    <n v="-9.56"/>
    <n v="1"/>
  </r>
  <r>
    <n v="3530"/>
    <s v="CA-2012-141145"/>
    <x v="1"/>
    <x v="14"/>
    <d v="2012-09-23T00:00:00"/>
    <x v="1"/>
    <s v="DB-13405"/>
    <x v="591"/>
    <s v="Consumer"/>
    <s v="United States"/>
    <s v="Orlando"/>
    <x v="2"/>
    <n v="32839"/>
    <x v="0"/>
    <s v="TEC-AC-10001465"/>
    <x v="2"/>
    <s v="Accessories"/>
    <x v="473"/>
    <n v="87.168000000000006"/>
    <n v="3"/>
    <n v="0.2"/>
    <n v="10.895999999999987"/>
    <n v="1"/>
  </r>
  <r>
    <n v="3531"/>
    <s v="US-2013-152835"/>
    <x v="0"/>
    <x v="288"/>
    <d v="2013-05-24T00:00:00"/>
    <x v="1"/>
    <s v="RP-19855"/>
    <x v="532"/>
    <s v="Corporate"/>
    <s v="United States"/>
    <s v="Lafayette"/>
    <x v="14"/>
    <n v="47905"/>
    <x v="2"/>
    <s v="OFF-AR-10003056"/>
    <x v="1"/>
    <s v="Art"/>
    <x v="18"/>
    <n v="21.400000000000002"/>
    <n v="5"/>
    <n v="0"/>
    <n v="6.2059999999999977"/>
    <n v="1"/>
  </r>
  <r>
    <n v="3532"/>
    <s v="CA-2013-155565"/>
    <x v="0"/>
    <x v="316"/>
    <d v="2013-05-29T00:00:00"/>
    <x v="3"/>
    <s v="EH-13765"/>
    <x v="553"/>
    <s v="Corporate"/>
    <s v="United States"/>
    <s v="New York City"/>
    <x v="15"/>
    <n v="10035"/>
    <x v="3"/>
    <s v="OFF-SU-10001218"/>
    <x v="1"/>
    <s v="Supplies"/>
    <x v="133"/>
    <n v="54.900000000000006"/>
    <n v="5"/>
    <n v="0"/>
    <n v="15.372000000000003"/>
    <n v="1"/>
  </r>
  <r>
    <n v="3533"/>
    <s v="CA-2011-110849"/>
    <x v="2"/>
    <x v="891"/>
    <d v="2011-04-23T00:00:00"/>
    <x v="1"/>
    <s v="JL-15835"/>
    <x v="252"/>
    <s v="Consumer"/>
    <s v="United States"/>
    <s v="Los Angeles"/>
    <x v="1"/>
    <n v="90049"/>
    <x v="1"/>
    <s v="TEC-MA-10002859"/>
    <x v="2"/>
    <s v="Machines"/>
    <x v="1527"/>
    <n v="287.96800000000002"/>
    <n v="4"/>
    <n v="0.2"/>
    <n v="97.189199999999985"/>
    <n v="1"/>
  </r>
  <r>
    <n v="3534"/>
    <s v="CA-2011-110849"/>
    <x v="2"/>
    <x v="891"/>
    <d v="2011-04-23T00:00:00"/>
    <x v="1"/>
    <s v="JL-15835"/>
    <x v="252"/>
    <s v="Consumer"/>
    <s v="United States"/>
    <s v="Los Angeles"/>
    <x v="1"/>
    <n v="90049"/>
    <x v="1"/>
    <s v="OFF-AR-10002375"/>
    <x v="1"/>
    <s v="Art"/>
    <x v="823"/>
    <n v="13.12"/>
    <n v="4"/>
    <n v="0"/>
    <n v="3.8047999999999984"/>
    <n v="0"/>
  </r>
  <r>
    <n v="3535"/>
    <s v="CA-2011-110849"/>
    <x v="2"/>
    <x v="891"/>
    <d v="2011-04-23T00:00:00"/>
    <x v="1"/>
    <s v="JL-15835"/>
    <x v="252"/>
    <s v="Consumer"/>
    <s v="United States"/>
    <s v="Los Angeles"/>
    <x v="1"/>
    <n v="90049"/>
    <x v="1"/>
    <s v="OFF-AR-10000657"/>
    <x v="1"/>
    <s v="Art"/>
    <x v="1518"/>
    <n v="10.75"/>
    <n v="5"/>
    <n v="0"/>
    <n v="3.547499999999999"/>
    <n v="0"/>
  </r>
  <r>
    <n v="3536"/>
    <s v="CA-2011-110849"/>
    <x v="2"/>
    <x v="891"/>
    <d v="2011-04-23T00:00:00"/>
    <x v="1"/>
    <s v="JL-15835"/>
    <x v="252"/>
    <s v="Consumer"/>
    <s v="United States"/>
    <s v="Los Angeles"/>
    <x v="1"/>
    <n v="90049"/>
    <x v="1"/>
    <s v="OFF-FA-10000134"/>
    <x v="1"/>
    <s v="Fasteners"/>
    <x v="194"/>
    <n v="11.62"/>
    <n v="2"/>
    <n v="0"/>
    <n v="3.6021999999999998"/>
    <n v="0"/>
  </r>
  <r>
    <n v="3537"/>
    <s v="CA-2013-145842"/>
    <x v="0"/>
    <x v="26"/>
    <d v="2013-06-21T00:00:00"/>
    <x v="0"/>
    <s v="FM-14380"/>
    <x v="248"/>
    <s v="Consumer"/>
    <s v="United States"/>
    <s v="New York City"/>
    <x v="15"/>
    <n v="10024"/>
    <x v="3"/>
    <s v="OFF-ST-10000419"/>
    <x v="1"/>
    <s v="Storage"/>
    <x v="1015"/>
    <n v="40.74"/>
    <n v="3"/>
    <n v="0"/>
    <n v="0.4073999999999991"/>
    <n v="1"/>
  </r>
  <r>
    <n v="3538"/>
    <s v="CA-2011-158771"/>
    <x v="2"/>
    <x v="309"/>
    <d v="2011-05-09T00:00:00"/>
    <x v="3"/>
    <s v="SB-20290"/>
    <x v="115"/>
    <s v="Corporate"/>
    <s v="United States"/>
    <s v="Henderson"/>
    <x v="0"/>
    <n v="42420"/>
    <x v="0"/>
    <s v="OFF-ST-10000107"/>
    <x v="1"/>
    <s v="Storage"/>
    <x v="17"/>
    <n v="83.25"/>
    <n v="3"/>
    <n v="0"/>
    <n v="14.984999999999992"/>
    <n v="1"/>
  </r>
  <r>
    <n v="3539"/>
    <s v="CA-2011-158771"/>
    <x v="2"/>
    <x v="309"/>
    <d v="2011-05-09T00:00:00"/>
    <x v="3"/>
    <s v="SB-20290"/>
    <x v="115"/>
    <s v="Corporate"/>
    <s v="United States"/>
    <s v="Henderson"/>
    <x v="0"/>
    <n v="42420"/>
    <x v="0"/>
    <s v="OFF-LA-10001641"/>
    <x v="1"/>
    <s v="Labels"/>
    <x v="1022"/>
    <n v="9.4499999999999993"/>
    <n v="3"/>
    <n v="0"/>
    <n v="4.5359999999999996"/>
    <n v="0"/>
  </r>
  <r>
    <n v="3540"/>
    <s v="CA-2011-158771"/>
    <x v="2"/>
    <x v="309"/>
    <d v="2011-05-09T00:00:00"/>
    <x v="3"/>
    <s v="SB-20290"/>
    <x v="115"/>
    <s v="Corporate"/>
    <s v="United States"/>
    <s v="Henderson"/>
    <x v="0"/>
    <n v="42420"/>
    <x v="0"/>
    <s v="OFF-LA-10003121"/>
    <x v="1"/>
    <s v="Labels"/>
    <x v="991"/>
    <n v="20.65"/>
    <n v="5"/>
    <n v="0"/>
    <n v="9.4989999999999988"/>
    <n v="0"/>
  </r>
  <r>
    <n v="3541"/>
    <s v="CA-2011-158771"/>
    <x v="2"/>
    <x v="309"/>
    <d v="2011-05-09T00:00:00"/>
    <x v="3"/>
    <s v="SB-20290"/>
    <x v="115"/>
    <s v="Corporate"/>
    <s v="United States"/>
    <s v="Henderson"/>
    <x v="0"/>
    <n v="42420"/>
    <x v="0"/>
    <s v="OFF-PA-10002689"/>
    <x v="1"/>
    <s v="Paper"/>
    <x v="1057"/>
    <n v="45.36"/>
    <n v="7"/>
    <n v="0"/>
    <n v="21.772800000000004"/>
    <n v="0"/>
  </r>
  <r>
    <n v="3542"/>
    <s v="CA-2013-157511"/>
    <x v="0"/>
    <x v="31"/>
    <d v="2013-09-21T00:00:00"/>
    <x v="2"/>
    <s v="SV-20365"/>
    <x v="277"/>
    <s v="Consumer"/>
    <s v="United States"/>
    <s v="Columbus"/>
    <x v="24"/>
    <n v="43229"/>
    <x v="3"/>
    <s v="FUR-FU-10002107"/>
    <x v="0"/>
    <s v="Furnishings"/>
    <x v="1324"/>
    <n v="5.3520000000000003"/>
    <n v="3"/>
    <n v="0.2"/>
    <n v="1.6055999999999999"/>
    <n v="1"/>
  </r>
  <r>
    <n v="3543"/>
    <s v="CA-2013-157511"/>
    <x v="0"/>
    <x v="31"/>
    <d v="2013-09-21T00:00:00"/>
    <x v="2"/>
    <s v="SV-20365"/>
    <x v="277"/>
    <s v="Consumer"/>
    <s v="United States"/>
    <s v="Columbus"/>
    <x v="24"/>
    <n v="43229"/>
    <x v="3"/>
    <s v="FUR-CH-10002647"/>
    <x v="0"/>
    <s v="Chairs"/>
    <x v="470"/>
    <n v="99.372"/>
    <n v="2"/>
    <n v="0.3"/>
    <n v="-7.0979999999999919"/>
    <n v="0"/>
  </r>
  <r>
    <n v="3544"/>
    <s v="CA-2013-157511"/>
    <x v="0"/>
    <x v="31"/>
    <d v="2013-09-21T00:00:00"/>
    <x v="2"/>
    <s v="SV-20365"/>
    <x v="277"/>
    <s v="Consumer"/>
    <s v="United States"/>
    <s v="Columbus"/>
    <x v="24"/>
    <n v="43229"/>
    <x v="3"/>
    <s v="OFF-AR-10002257"/>
    <x v="1"/>
    <s v="Art"/>
    <x v="1191"/>
    <n v="2.6720000000000002"/>
    <n v="1"/>
    <n v="0.2"/>
    <n v="0.36739999999999962"/>
    <n v="0"/>
  </r>
  <r>
    <n v="3545"/>
    <s v="CA-2014-121216"/>
    <x v="3"/>
    <x v="331"/>
    <d v="2014-12-26T00:00:00"/>
    <x v="0"/>
    <s v="MM-17920"/>
    <x v="462"/>
    <s v="Consumer"/>
    <s v="United States"/>
    <s v="College Station"/>
    <x v="5"/>
    <n v="77840"/>
    <x v="2"/>
    <s v="OFF-PA-10004519"/>
    <x v="1"/>
    <s v="Paper"/>
    <x v="1036"/>
    <n v="28.672000000000004"/>
    <n v="8"/>
    <n v="0.2"/>
    <n v="10.393600000000001"/>
    <n v="1"/>
  </r>
  <r>
    <n v="3546"/>
    <s v="CA-2014-121216"/>
    <x v="3"/>
    <x v="331"/>
    <d v="2014-12-26T00:00:00"/>
    <x v="0"/>
    <s v="MM-17920"/>
    <x v="462"/>
    <s v="Consumer"/>
    <s v="United States"/>
    <s v="College Station"/>
    <x v="5"/>
    <n v="77840"/>
    <x v="2"/>
    <s v="OFF-AP-10001947"/>
    <x v="1"/>
    <s v="Appliances"/>
    <x v="1528"/>
    <n v="29.311999999999994"/>
    <n v="8"/>
    <n v="0.8"/>
    <n v="-74.74560000000001"/>
    <n v="0"/>
  </r>
  <r>
    <n v="3547"/>
    <s v="CA-2014-155292"/>
    <x v="3"/>
    <x v="505"/>
    <d v="2014-11-02T00:00:00"/>
    <x v="2"/>
    <s v="RD-19810"/>
    <x v="279"/>
    <s v="Home Office"/>
    <s v="United States"/>
    <s v="Richmond"/>
    <x v="0"/>
    <n v="40475"/>
    <x v="0"/>
    <s v="OFF-ST-10004963"/>
    <x v="1"/>
    <s v="Storage"/>
    <x v="460"/>
    <n v="105.98"/>
    <n v="7"/>
    <n v="0"/>
    <n v="4.2391999999999932"/>
    <n v="1"/>
  </r>
  <r>
    <n v="3548"/>
    <s v="CA-2014-155292"/>
    <x v="3"/>
    <x v="505"/>
    <d v="2014-11-02T00:00:00"/>
    <x v="2"/>
    <s v="RD-19810"/>
    <x v="279"/>
    <s v="Home Office"/>
    <s v="United States"/>
    <s v="Richmond"/>
    <x v="0"/>
    <n v="40475"/>
    <x v="0"/>
    <s v="OFF-SU-10002573"/>
    <x v="1"/>
    <s v="Supplies"/>
    <x v="350"/>
    <n v="35.06"/>
    <n v="2"/>
    <n v="0"/>
    <n v="10.517999999999997"/>
    <n v="0"/>
  </r>
  <r>
    <n v="3549"/>
    <s v="CA-2014-155292"/>
    <x v="3"/>
    <x v="505"/>
    <d v="2014-11-02T00:00:00"/>
    <x v="2"/>
    <s v="RD-19810"/>
    <x v="279"/>
    <s v="Home Office"/>
    <s v="United States"/>
    <s v="Richmond"/>
    <x v="0"/>
    <n v="40475"/>
    <x v="0"/>
    <s v="FUR-CH-10000553"/>
    <x v="0"/>
    <s v="Chairs"/>
    <x v="1248"/>
    <n v="33.94"/>
    <n v="1"/>
    <n v="0"/>
    <n v="9.1637999999999984"/>
    <n v="0"/>
  </r>
  <r>
    <n v="3550"/>
    <s v="CA-2014-155292"/>
    <x v="3"/>
    <x v="505"/>
    <d v="2014-11-02T00:00:00"/>
    <x v="2"/>
    <s v="RD-19810"/>
    <x v="279"/>
    <s v="Home Office"/>
    <s v="United States"/>
    <s v="Richmond"/>
    <x v="0"/>
    <n v="40475"/>
    <x v="0"/>
    <s v="OFF-LA-10001982"/>
    <x v="1"/>
    <s v="Labels"/>
    <x v="1529"/>
    <n v="30"/>
    <n v="8"/>
    <n v="0"/>
    <n v="14.399999999999999"/>
    <n v="0"/>
  </r>
  <r>
    <n v="3551"/>
    <s v="CA-2013-152555"/>
    <x v="0"/>
    <x v="892"/>
    <d v="2013-04-03T00:00:00"/>
    <x v="0"/>
    <s v="ME-17320"/>
    <x v="467"/>
    <s v="Home Office"/>
    <s v="United States"/>
    <s v="Chicago"/>
    <x v="10"/>
    <n v="60653"/>
    <x v="2"/>
    <s v="OFF-PA-10001295"/>
    <x v="1"/>
    <s v="Paper"/>
    <x v="1211"/>
    <n v="45.527999999999999"/>
    <n v="3"/>
    <n v="0.2"/>
    <n v="15.934799999999997"/>
    <n v="1"/>
  </r>
  <r>
    <n v="3552"/>
    <s v="CA-2013-152555"/>
    <x v="0"/>
    <x v="892"/>
    <d v="2013-04-03T00:00:00"/>
    <x v="0"/>
    <s v="ME-17320"/>
    <x v="467"/>
    <s v="Home Office"/>
    <s v="United States"/>
    <s v="Chicago"/>
    <x v="10"/>
    <n v="60653"/>
    <x v="2"/>
    <s v="FUR-CH-10002965"/>
    <x v="0"/>
    <s v="Chairs"/>
    <x v="226"/>
    <n v="844.11599999999987"/>
    <n v="6"/>
    <n v="0.3"/>
    <n v="-36.176400000000001"/>
    <n v="0"/>
  </r>
  <r>
    <n v="3553"/>
    <s v="CA-2013-152555"/>
    <x v="0"/>
    <x v="892"/>
    <d v="2013-04-03T00:00:00"/>
    <x v="0"/>
    <s v="ME-17320"/>
    <x v="467"/>
    <s v="Home Office"/>
    <s v="United States"/>
    <s v="Chicago"/>
    <x v="10"/>
    <n v="60653"/>
    <x v="2"/>
    <s v="TEC-PH-10001254"/>
    <x v="2"/>
    <s v="Phones"/>
    <x v="143"/>
    <n v="812.73599999999999"/>
    <n v="8"/>
    <n v="0.2"/>
    <n v="60.955199999999962"/>
    <n v="0"/>
  </r>
  <r>
    <n v="3554"/>
    <s v="CA-2014-107832"/>
    <x v="3"/>
    <x v="51"/>
    <d v="2014-11-27T00:00:00"/>
    <x v="0"/>
    <s v="FH-14275"/>
    <x v="395"/>
    <s v="Corporate"/>
    <s v="United States"/>
    <s v="Philadelphia"/>
    <x v="9"/>
    <n v="19120"/>
    <x v="3"/>
    <s v="OFF-BI-10001658"/>
    <x v="1"/>
    <s v="Binders"/>
    <x v="439"/>
    <n v="7.4760000000000018"/>
    <n v="1"/>
    <n v="0.7"/>
    <n v="-5.9807999999999986"/>
    <n v="1"/>
  </r>
  <r>
    <n v="3555"/>
    <s v="CA-2011-120838"/>
    <x v="2"/>
    <x v="893"/>
    <d v="2011-03-26T00:00:00"/>
    <x v="0"/>
    <s v="PO-18865"/>
    <x v="22"/>
    <s v="Consumer"/>
    <s v="United States"/>
    <s v="Los Angeles"/>
    <x v="1"/>
    <n v="90036"/>
    <x v="1"/>
    <s v="OFF-ST-10000585"/>
    <x v="1"/>
    <s v="Storage"/>
    <x v="541"/>
    <n v="330.4"/>
    <n v="2"/>
    <n v="0"/>
    <n v="85.903999999999996"/>
    <n v="1"/>
  </r>
  <r>
    <n v="3556"/>
    <s v="CA-2011-120838"/>
    <x v="2"/>
    <x v="893"/>
    <d v="2011-03-26T00:00:00"/>
    <x v="0"/>
    <s v="PO-18865"/>
    <x v="22"/>
    <s v="Consumer"/>
    <s v="United States"/>
    <s v="Los Angeles"/>
    <x v="1"/>
    <n v="90036"/>
    <x v="1"/>
    <s v="TEC-PH-10003484"/>
    <x v="2"/>
    <s v="Phones"/>
    <x v="1530"/>
    <n v="604.75199999999995"/>
    <n v="6"/>
    <n v="0.2"/>
    <n v="37.797000000000025"/>
    <n v="0"/>
  </r>
  <r>
    <n v="3557"/>
    <s v="CA-2014-118542"/>
    <x v="3"/>
    <x v="96"/>
    <d v="2014-12-06T00:00:00"/>
    <x v="1"/>
    <s v="CC-12550"/>
    <x v="142"/>
    <s v="Consumer"/>
    <s v="United States"/>
    <s v="Los Angeles"/>
    <x v="1"/>
    <n v="90008"/>
    <x v="1"/>
    <s v="OFF-PA-10004735"/>
    <x v="1"/>
    <s v="Paper"/>
    <x v="819"/>
    <n v="45.36"/>
    <n v="7"/>
    <n v="0"/>
    <n v="21.772800000000004"/>
    <n v="1"/>
  </r>
  <r>
    <n v="3558"/>
    <s v="CA-2014-118542"/>
    <x v="3"/>
    <x v="96"/>
    <d v="2014-12-06T00:00:00"/>
    <x v="1"/>
    <s v="CC-12550"/>
    <x v="142"/>
    <s v="Consumer"/>
    <s v="United States"/>
    <s v="Los Angeles"/>
    <x v="1"/>
    <n v="90008"/>
    <x v="1"/>
    <s v="OFF-BI-10003429"/>
    <x v="1"/>
    <s v="Binders"/>
    <x v="844"/>
    <n v="10.128"/>
    <n v="2"/>
    <n v="0.2"/>
    <n v="3.6714000000000002"/>
    <n v="0"/>
  </r>
  <r>
    <n v="3559"/>
    <s v="CA-2014-152737"/>
    <x v="3"/>
    <x v="659"/>
    <d v="2014-11-13T00:00:00"/>
    <x v="1"/>
    <s v="TS-21505"/>
    <x v="700"/>
    <s v="Consumer"/>
    <s v="United States"/>
    <s v="San Francisco"/>
    <x v="1"/>
    <n v="94122"/>
    <x v="1"/>
    <s v="OFF-BI-10002982"/>
    <x v="1"/>
    <s v="Binders"/>
    <x v="1258"/>
    <n v="21.792000000000002"/>
    <n v="4"/>
    <n v="0.2"/>
    <n v="7.6271999999999984"/>
    <n v="1"/>
  </r>
  <r>
    <n v="3560"/>
    <s v="CA-2014-152737"/>
    <x v="3"/>
    <x v="659"/>
    <d v="2014-11-13T00:00:00"/>
    <x v="1"/>
    <s v="TS-21505"/>
    <x v="700"/>
    <s v="Consumer"/>
    <s v="United States"/>
    <s v="San Francisco"/>
    <x v="1"/>
    <n v="94122"/>
    <x v="1"/>
    <s v="TEC-AC-10004975"/>
    <x v="2"/>
    <s v="Accessories"/>
    <x v="973"/>
    <n v="439.8"/>
    <n v="4"/>
    <n v="0"/>
    <n v="145.13400000000001"/>
    <n v="0"/>
  </r>
  <r>
    <n v="3561"/>
    <s v="CA-2014-109757"/>
    <x v="3"/>
    <x v="507"/>
    <d v="2014-09-10T00:00:00"/>
    <x v="0"/>
    <s v="MD-17350"/>
    <x v="198"/>
    <s v="Consumer"/>
    <s v="United States"/>
    <s v="Akron"/>
    <x v="24"/>
    <n v="44312"/>
    <x v="3"/>
    <s v="OFF-AR-10002335"/>
    <x v="1"/>
    <s v="Art"/>
    <x v="673"/>
    <n v="8.2560000000000002"/>
    <n v="4"/>
    <n v="0.2"/>
    <n v="0.61920000000000019"/>
    <n v="1"/>
  </r>
  <r>
    <n v="3562"/>
    <s v="CA-2014-109757"/>
    <x v="3"/>
    <x v="507"/>
    <d v="2014-09-10T00:00:00"/>
    <x v="0"/>
    <s v="MD-17350"/>
    <x v="198"/>
    <s v="Consumer"/>
    <s v="United States"/>
    <s v="Akron"/>
    <x v="24"/>
    <n v="44312"/>
    <x v="3"/>
    <s v="OFF-BI-10004001"/>
    <x v="1"/>
    <s v="Binders"/>
    <x v="810"/>
    <n v="25.560000000000002"/>
    <n v="5"/>
    <n v="0.7"/>
    <n v="-20.448"/>
    <n v="0"/>
  </r>
  <r>
    <n v="3563"/>
    <s v="CA-2014-109757"/>
    <x v="3"/>
    <x v="507"/>
    <d v="2014-09-10T00:00:00"/>
    <x v="0"/>
    <s v="MD-17350"/>
    <x v="198"/>
    <s v="Consumer"/>
    <s v="United States"/>
    <s v="Akron"/>
    <x v="24"/>
    <n v="44312"/>
    <x v="3"/>
    <s v="OFF-BI-10001634"/>
    <x v="1"/>
    <s v="Binders"/>
    <x v="24"/>
    <n v="4.3680000000000012"/>
    <n v="2"/>
    <n v="0.7"/>
    <n v="-3.0575999999999999"/>
    <n v="0"/>
  </r>
  <r>
    <n v="3564"/>
    <s v="CA-2014-109757"/>
    <x v="3"/>
    <x v="507"/>
    <d v="2014-09-10T00:00:00"/>
    <x v="0"/>
    <s v="MD-17350"/>
    <x v="198"/>
    <s v="Consumer"/>
    <s v="United States"/>
    <s v="Akron"/>
    <x v="24"/>
    <n v="44312"/>
    <x v="3"/>
    <s v="OFF-PA-10000007"/>
    <x v="1"/>
    <s v="Paper"/>
    <x v="1531"/>
    <n v="11.520000000000001"/>
    <n v="4"/>
    <n v="0.2"/>
    <n v="3.7439999999999993"/>
    <n v="0"/>
  </r>
  <r>
    <n v="3565"/>
    <s v="CA-2013-130029"/>
    <x v="0"/>
    <x v="894"/>
    <d v="2013-07-07T00:00:00"/>
    <x v="2"/>
    <s v="GT-14755"/>
    <x v="150"/>
    <s v="Consumer"/>
    <s v="United States"/>
    <s v="Los Angeles"/>
    <x v="1"/>
    <n v="90049"/>
    <x v="1"/>
    <s v="OFF-PA-10000552"/>
    <x v="1"/>
    <s v="Paper"/>
    <x v="1532"/>
    <n v="12.96"/>
    <n v="2"/>
    <n v="0"/>
    <n v="6.2208000000000006"/>
    <n v="1"/>
  </r>
  <r>
    <n v="3566"/>
    <s v="CA-2013-130029"/>
    <x v="0"/>
    <x v="894"/>
    <d v="2013-07-07T00:00:00"/>
    <x v="2"/>
    <s v="GT-14755"/>
    <x v="150"/>
    <s v="Consumer"/>
    <s v="United States"/>
    <s v="Los Angeles"/>
    <x v="1"/>
    <n v="90049"/>
    <x v="1"/>
    <s v="OFF-FA-10001135"/>
    <x v="1"/>
    <s v="Fasteners"/>
    <x v="1060"/>
    <n v="3.96"/>
    <n v="2"/>
    <n v="0"/>
    <n v="7.9200000000000159E-2"/>
    <n v="0"/>
  </r>
  <r>
    <n v="3567"/>
    <s v="CA-2014-103877"/>
    <x v="3"/>
    <x v="210"/>
    <d v="2014-09-15T00:00:00"/>
    <x v="1"/>
    <s v="RD-19660"/>
    <x v="372"/>
    <s v="Home Office"/>
    <s v="United States"/>
    <s v="Independence"/>
    <x v="25"/>
    <n v="64055"/>
    <x v="2"/>
    <s v="OFF-BI-10003650"/>
    <x v="1"/>
    <s v="Binders"/>
    <x v="115"/>
    <n v="1577.94"/>
    <n v="3"/>
    <n v="0"/>
    <n v="757.41120000000001"/>
    <n v="1"/>
  </r>
  <r>
    <n v="3568"/>
    <s v="CA-2013-137176"/>
    <x v="0"/>
    <x v="369"/>
    <d v="2013-09-15T00:00:00"/>
    <x v="0"/>
    <s v="DB-12910"/>
    <x v="626"/>
    <s v="Home Office"/>
    <s v="United States"/>
    <s v="Dallas"/>
    <x v="5"/>
    <n v="75220"/>
    <x v="2"/>
    <s v="FUR-FU-10003832"/>
    <x v="0"/>
    <s v="Furnishings"/>
    <x v="1420"/>
    <n v="15.008000000000003"/>
    <n v="4"/>
    <n v="0.6"/>
    <n v="-12.006399999999999"/>
    <n v="1"/>
  </r>
  <r>
    <n v="3569"/>
    <s v="CA-2014-168109"/>
    <x v="3"/>
    <x v="445"/>
    <d v="2014-07-04T00:00:00"/>
    <x v="3"/>
    <s v="JK-15640"/>
    <x v="82"/>
    <s v="Home Office"/>
    <s v="United States"/>
    <s v="Seattle"/>
    <x v="4"/>
    <n v="98105"/>
    <x v="1"/>
    <s v="TEC-AC-10003628"/>
    <x v="2"/>
    <s v="Accessories"/>
    <x v="244"/>
    <n v="59.98"/>
    <n v="2"/>
    <n v="0"/>
    <n v="26.391200000000005"/>
    <n v="1"/>
  </r>
  <r>
    <n v="3570"/>
    <s v="CA-2014-168109"/>
    <x v="3"/>
    <x v="445"/>
    <d v="2014-07-04T00:00:00"/>
    <x v="3"/>
    <s v="JK-15640"/>
    <x v="82"/>
    <s v="Home Office"/>
    <s v="United States"/>
    <s v="Seattle"/>
    <x v="4"/>
    <n v="98105"/>
    <x v="1"/>
    <s v="TEC-MA-10001148"/>
    <x v="2"/>
    <s v="Machines"/>
    <x v="1533"/>
    <n v="2395.2000000000003"/>
    <n v="6"/>
    <n v="0.2"/>
    <n v="209.58000000000004"/>
    <n v="0"/>
  </r>
  <r>
    <n v="3571"/>
    <s v="CA-2014-168109"/>
    <x v="3"/>
    <x v="445"/>
    <d v="2014-07-04T00:00:00"/>
    <x v="3"/>
    <s v="JK-15640"/>
    <x v="82"/>
    <s v="Home Office"/>
    <s v="United States"/>
    <s v="Seattle"/>
    <x v="4"/>
    <n v="98105"/>
    <x v="1"/>
    <s v="TEC-AC-10002049"/>
    <x v="2"/>
    <s v="Accessories"/>
    <x v="1053"/>
    <n v="1687.8"/>
    <n v="4"/>
    <n v="0"/>
    <n v="742.63200000000006"/>
    <n v="0"/>
  </r>
  <r>
    <n v="3572"/>
    <s v="CA-2014-168109"/>
    <x v="3"/>
    <x v="445"/>
    <d v="2014-07-04T00:00:00"/>
    <x v="3"/>
    <s v="JK-15640"/>
    <x v="82"/>
    <s v="Home Office"/>
    <s v="United States"/>
    <s v="Seattle"/>
    <x v="4"/>
    <n v="98105"/>
    <x v="1"/>
    <s v="TEC-PH-10000702"/>
    <x v="2"/>
    <s v="Phones"/>
    <x v="309"/>
    <n v="7.9920000000000009"/>
    <n v="1"/>
    <n v="0.2"/>
    <n v="2.6972999999999994"/>
    <n v="0"/>
  </r>
  <r>
    <n v="3573"/>
    <s v="US-2014-126081"/>
    <x v="3"/>
    <x v="222"/>
    <d v="2014-07-05T00:00:00"/>
    <x v="1"/>
    <s v="FC-14335"/>
    <x v="712"/>
    <s v="Corporate"/>
    <s v="United States"/>
    <s v="Mesquite"/>
    <x v="5"/>
    <n v="75150"/>
    <x v="2"/>
    <s v="OFF-PA-10003953"/>
    <x v="1"/>
    <s v="Paper"/>
    <x v="638"/>
    <n v="5.1840000000000011"/>
    <n v="1"/>
    <n v="0.2"/>
    <n v="1.8144"/>
    <n v="1"/>
  </r>
  <r>
    <n v="3574"/>
    <s v="CA-2014-117023"/>
    <x v="3"/>
    <x v="783"/>
    <d v="2014-08-13T00:00:00"/>
    <x v="1"/>
    <s v="JW-15955"/>
    <x v="527"/>
    <s v="Consumer"/>
    <s v="United States"/>
    <s v="Long Beach"/>
    <x v="15"/>
    <n v="11561"/>
    <x v="3"/>
    <s v="OFF-AR-10003602"/>
    <x v="1"/>
    <s v="Art"/>
    <x v="239"/>
    <n v="11.68"/>
    <n v="2"/>
    <n v="0"/>
    <n v="5.4895999999999994"/>
    <n v="1"/>
  </r>
  <r>
    <n v="3575"/>
    <s v="CA-2014-117023"/>
    <x v="3"/>
    <x v="783"/>
    <d v="2014-08-13T00:00:00"/>
    <x v="1"/>
    <s v="JW-15955"/>
    <x v="527"/>
    <s v="Consumer"/>
    <s v="United States"/>
    <s v="Long Beach"/>
    <x v="15"/>
    <n v="11561"/>
    <x v="3"/>
    <s v="OFF-AR-10004062"/>
    <x v="1"/>
    <s v="Art"/>
    <x v="33"/>
    <n v="104.80000000000001"/>
    <n v="10"/>
    <n v="0"/>
    <n v="26.200000000000003"/>
    <n v="0"/>
  </r>
  <r>
    <n v="3576"/>
    <s v="CA-2012-143532"/>
    <x v="1"/>
    <x v="531"/>
    <d v="2012-03-24T00:00:00"/>
    <x v="1"/>
    <s v="DC-12850"/>
    <x v="419"/>
    <s v="Consumer"/>
    <s v="United States"/>
    <s v="North Miami"/>
    <x v="2"/>
    <n v="33161"/>
    <x v="0"/>
    <s v="OFF-PA-10001560"/>
    <x v="1"/>
    <s v="Paper"/>
    <x v="664"/>
    <n v="14.496000000000002"/>
    <n v="3"/>
    <n v="0.2"/>
    <n v="4.8924000000000003"/>
    <n v="1"/>
  </r>
  <r>
    <n v="3577"/>
    <s v="CA-2013-103163"/>
    <x v="0"/>
    <x v="843"/>
    <d v="2013-06-12T00:00:00"/>
    <x v="1"/>
    <s v="FM-14290"/>
    <x v="86"/>
    <s v="Home Office"/>
    <s v="United States"/>
    <s v="Bakersfield"/>
    <x v="1"/>
    <n v="93309"/>
    <x v="1"/>
    <s v="OFF-BI-10003305"/>
    <x v="1"/>
    <s v="Binders"/>
    <x v="565"/>
    <n v="4.7840000000000007"/>
    <n v="1"/>
    <n v="0.2"/>
    <n v="1.5547999999999997"/>
    <n v="1"/>
  </r>
  <r>
    <n v="3578"/>
    <s v="CA-2013-103163"/>
    <x v="0"/>
    <x v="843"/>
    <d v="2013-06-12T00:00:00"/>
    <x v="1"/>
    <s v="FM-14290"/>
    <x v="86"/>
    <s v="Home Office"/>
    <s v="United States"/>
    <s v="Bakersfield"/>
    <x v="1"/>
    <n v="93309"/>
    <x v="1"/>
    <s v="OFF-PA-10004000"/>
    <x v="1"/>
    <s v="Paper"/>
    <x v="203"/>
    <n v="4.7300000000000004"/>
    <n v="1"/>
    <n v="0"/>
    <n v="2.3177000000000003"/>
    <n v="0"/>
  </r>
  <r>
    <n v="3579"/>
    <s v="CA-2013-104157"/>
    <x v="0"/>
    <x v="197"/>
    <d v="2013-07-30T00:00:00"/>
    <x v="1"/>
    <s v="MT-17815"/>
    <x v="363"/>
    <s v="Consumer"/>
    <s v="United States"/>
    <s v="Jackson"/>
    <x v="35"/>
    <n v="39212"/>
    <x v="0"/>
    <s v="OFF-ST-10000321"/>
    <x v="1"/>
    <s v="Storage"/>
    <x v="1534"/>
    <n v="7.89"/>
    <n v="1"/>
    <n v="0"/>
    <n v="0.31559999999999899"/>
    <n v="1"/>
  </r>
  <r>
    <n v="3580"/>
    <s v="CA-2013-104157"/>
    <x v="0"/>
    <x v="197"/>
    <d v="2013-07-30T00:00:00"/>
    <x v="1"/>
    <s v="MT-17815"/>
    <x v="363"/>
    <s v="Consumer"/>
    <s v="United States"/>
    <s v="Jackson"/>
    <x v="35"/>
    <n v="39212"/>
    <x v="0"/>
    <s v="OFF-PA-10004665"/>
    <x v="1"/>
    <s v="Paper"/>
    <x v="1380"/>
    <n v="65.5"/>
    <n v="5"/>
    <n v="0"/>
    <n v="32.094999999999999"/>
    <n v="0"/>
  </r>
  <r>
    <n v="3581"/>
    <s v="CA-2013-104157"/>
    <x v="0"/>
    <x v="197"/>
    <d v="2013-07-30T00:00:00"/>
    <x v="1"/>
    <s v="MT-17815"/>
    <x v="363"/>
    <s v="Consumer"/>
    <s v="United States"/>
    <s v="Jackson"/>
    <x v="35"/>
    <n v="39212"/>
    <x v="0"/>
    <s v="FUR-TA-10004915"/>
    <x v="0"/>
    <s v="Tables"/>
    <x v="331"/>
    <n v="2430.08"/>
    <n v="8"/>
    <n v="0"/>
    <n v="388.81280000000015"/>
    <n v="0"/>
  </r>
  <r>
    <n v="3582"/>
    <s v="CA-2014-117807"/>
    <x v="3"/>
    <x v="172"/>
    <d v="2014-10-08T00:00:00"/>
    <x v="1"/>
    <s v="DK-13090"/>
    <x v="54"/>
    <s v="Consumer"/>
    <s v="United States"/>
    <s v="Fremont"/>
    <x v="8"/>
    <n v="68025"/>
    <x v="2"/>
    <s v="OFF-PA-10000994"/>
    <x v="1"/>
    <s v="Paper"/>
    <x v="904"/>
    <n v="104.85"/>
    <n v="1"/>
    <n v="0"/>
    <n v="50.327999999999996"/>
    <n v="1"/>
  </r>
  <r>
    <n v="3583"/>
    <s v="CA-2012-121650"/>
    <x v="1"/>
    <x v="895"/>
    <d v="2012-12-16T00:00:00"/>
    <x v="1"/>
    <s v="KD-16495"/>
    <x v="470"/>
    <s v="Corporate"/>
    <s v="United States"/>
    <s v="Jackson"/>
    <x v="12"/>
    <n v="49201"/>
    <x v="2"/>
    <s v="OFF-AR-10001149"/>
    <x v="1"/>
    <s v="Art"/>
    <x v="1535"/>
    <n v="3.9"/>
    <n v="2"/>
    <n v="0"/>
    <n v="1.5209999999999999"/>
    <n v="1"/>
  </r>
  <r>
    <n v="3584"/>
    <s v="CA-2012-121650"/>
    <x v="1"/>
    <x v="895"/>
    <d v="2012-12-16T00:00:00"/>
    <x v="1"/>
    <s v="KD-16495"/>
    <x v="470"/>
    <s v="Corporate"/>
    <s v="United States"/>
    <s v="Jackson"/>
    <x v="12"/>
    <n v="49201"/>
    <x v="2"/>
    <s v="FUR-TA-10003569"/>
    <x v="0"/>
    <s v="Tables"/>
    <x v="1358"/>
    <n v="801.96"/>
    <n v="2"/>
    <n v="0"/>
    <n v="200.49"/>
    <n v="0"/>
  </r>
  <r>
    <n v="3585"/>
    <s v="CA-2012-121650"/>
    <x v="1"/>
    <x v="895"/>
    <d v="2012-12-16T00:00:00"/>
    <x v="1"/>
    <s v="KD-16495"/>
    <x v="470"/>
    <s v="Corporate"/>
    <s v="United States"/>
    <s v="Jackson"/>
    <x v="12"/>
    <n v="49201"/>
    <x v="2"/>
    <s v="FUR-CH-10004289"/>
    <x v="0"/>
    <s v="Chairs"/>
    <x v="975"/>
    <n v="191.96"/>
    <n v="2"/>
    <n v="0"/>
    <n v="32.633199999999988"/>
    <n v="0"/>
  </r>
  <r>
    <n v="3586"/>
    <s v="CA-2012-121650"/>
    <x v="1"/>
    <x v="895"/>
    <d v="2012-12-16T00:00:00"/>
    <x v="1"/>
    <s v="KD-16495"/>
    <x v="470"/>
    <s v="Corporate"/>
    <s v="United States"/>
    <s v="Jackson"/>
    <x v="12"/>
    <n v="49201"/>
    <x v="2"/>
    <s v="OFF-LA-10001045"/>
    <x v="1"/>
    <s v="Labels"/>
    <x v="701"/>
    <n v="2.61"/>
    <n v="1"/>
    <n v="0"/>
    <n v="1.2005999999999999"/>
    <n v="0"/>
  </r>
  <r>
    <n v="3587"/>
    <s v="CA-2014-161823"/>
    <x v="3"/>
    <x v="213"/>
    <d v="2014-09-09T00:00:00"/>
    <x v="1"/>
    <s v="AG-10300"/>
    <x v="636"/>
    <s v="Corporate"/>
    <s v="United States"/>
    <s v="San Francisco"/>
    <x v="1"/>
    <n v="94122"/>
    <x v="1"/>
    <s v="OFF-AR-10002053"/>
    <x v="1"/>
    <s v="Art"/>
    <x v="79"/>
    <n v="5.96"/>
    <n v="2"/>
    <n v="0"/>
    <n v="1.6688000000000001"/>
    <n v="1"/>
  </r>
  <r>
    <n v="3588"/>
    <s v="CA-2014-121839"/>
    <x v="3"/>
    <x v="241"/>
    <d v="2014-09-29T00:00:00"/>
    <x v="1"/>
    <s v="MH-18115"/>
    <x v="414"/>
    <s v="Home Office"/>
    <s v="United States"/>
    <s v="Lancaster"/>
    <x v="24"/>
    <n v="43130"/>
    <x v="3"/>
    <s v="TEC-PH-10002885"/>
    <x v="2"/>
    <s v="Phones"/>
    <x v="1127"/>
    <n v="1169.694"/>
    <n v="3"/>
    <n v="0.4"/>
    <n v="-253.43369999999993"/>
    <n v="1"/>
  </r>
  <r>
    <n v="3589"/>
    <s v="CA-2014-158729"/>
    <x v="3"/>
    <x v="484"/>
    <d v="2014-12-22T00:00:00"/>
    <x v="2"/>
    <s v="AC-10450"/>
    <x v="549"/>
    <s v="Consumer"/>
    <s v="United States"/>
    <s v="Lafayette"/>
    <x v="28"/>
    <n v="70506"/>
    <x v="0"/>
    <s v="OFF-SU-10002881"/>
    <x v="1"/>
    <s v="Supplies"/>
    <x v="461"/>
    <n v="1665.62"/>
    <n v="2"/>
    <n v="0"/>
    <n v="33.312400000000025"/>
    <n v="1"/>
  </r>
  <r>
    <n v="3590"/>
    <s v="CA-2014-146535"/>
    <x v="3"/>
    <x v="221"/>
    <d v="2014-12-01T00:00:00"/>
    <x v="1"/>
    <s v="FM-14290"/>
    <x v="86"/>
    <s v="Home Office"/>
    <s v="United States"/>
    <s v="Richmond"/>
    <x v="0"/>
    <n v="40475"/>
    <x v="0"/>
    <s v="OFF-BI-10000546"/>
    <x v="1"/>
    <s v="Binders"/>
    <x v="609"/>
    <n v="2.88"/>
    <n v="1"/>
    <n v="0"/>
    <n v="1.4112"/>
    <n v="1"/>
  </r>
  <r>
    <n v="3591"/>
    <s v="CA-2014-146535"/>
    <x v="3"/>
    <x v="221"/>
    <d v="2014-12-01T00:00:00"/>
    <x v="1"/>
    <s v="FM-14290"/>
    <x v="86"/>
    <s v="Home Office"/>
    <s v="United States"/>
    <s v="Richmond"/>
    <x v="0"/>
    <n v="40475"/>
    <x v="0"/>
    <s v="OFF-ST-10001526"/>
    <x v="1"/>
    <s v="Storage"/>
    <x v="764"/>
    <n v="1443.96"/>
    <n v="12"/>
    <n v="0"/>
    <n v="375.42959999999994"/>
    <n v="0"/>
  </r>
  <r>
    <n v="3592"/>
    <s v="CA-2011-154186"/>
    <x v="2"/>
    <x v="736"/>
    <d v="2011-12-15T00:00:00"/>
    <x v="0"/>
    <s v="RA-19285"/>
    <x v="267"/>
    <s v="Consumer"/>
    <s v="United States"/>
    <s v="Houston"/>
    <x v="5"/>
    <n v="77070"/>
    <x v="2"/>
    <s v="OFF-SU-10001574"/>
    <x v="1"/>
    <s v="Supplies"/>
    <x v="498"/>
    <n v="2.92"/>
    <n v="1"/>
    <n v="0.2"/>
    <n v="0.36499999999999977"/>
    <n v="1"/>
  </r>
  <r>
    <n v="3593"/>
    <s v="CA-2013-108434"/>
    <x v="0"/>
    <x v="5"/>
    <d v="2013-12-08T00:00:00"/>
    <x v="0"/>
    <s v="JG-15160"/>
    <x v="506"/>
    <s v="Consumer"/>
    <s v="United States"/>
    <s v="New York City"/>
    <x v="15"/>
    <n v="10024"/>
    <x v="3"/>
    <s v="OFF-ST-10002615"/>
    <x v="1"/>
    <s v="Storage"/>
    <x v="1427"/>
    <n v="465.18"/>
    <n v="3"/>
    <n v="0"/>
    <n v="120.94680000000001"/>
    <n v="1"/>
  </r>
  <r>
    <n v="3594"/>
    <s v="CA-2013-164154"/>
    <x v="0"/>
    <x v="108"/>
    <d v="2013-09-18T00:00:00"/>
    <x v="1"/>
    <s v="NZ-18565"/>
    <x v="125"/>
    <s v="Home Office"/>
    <s v="United States"/>
    <s v="Toledo"/>
    <x v="24"/>
    <n v="43615"/>
    <x v="3"/>
    <s v="OFF-BI-10001658"/>
    <x v="1"/>
    <s v="Binders"/>
    <x v="439"/>
    <n v="22.428000000000004"/>
    <n v="3"/>
    <n v="0.7"/>
    <n v="-17.942399999999992"/>
    <n v="1"/>
  </r>
  <r>
    <n v="3595"/>
    <s v="CA-2013-164154"/>
    <x v="0"/>
    <x v="108"/>
    <d v="2013-09-18T00:00:00"/>
    <x v="1"/>
    <s v="NZ-18565"/>
    <x v="125"/>
    <s v="Home Office"/>
    <s v="United States"/>
    <s v="Toledo"/>
    <x v="24"/>
    <n v="43615"/>
    <x v="3"/>
    <s v="OFF-ST-10002562"/>
    <x v="1"/>
    <s v="Storage"/>
    <x v="33"/>
    <n v="37.52000000000001"/>
    <n v="5"/>
    <n v="0.2"/>
    <n v="3.7519999999999989"/>
    <n v="0"/>
  </r>
  <r>
    <n v="3596"/>
    <s v="CA-2014-148012"/>
    <x v="3"/>
    <x v="34"/>
    <d v="2014-12-16T00:00:00"/>
    <x v="1"/>
    <s v="KM-16225"/>
    <x v="366"/>
    <s v="Corporate"/>
    <s v="United States"/>
    <s v="Philadelphia"/>
    <x v="9"/>
    <n v="19143"/>
    <x v="3"/>
    <s v="OFF-AR-10004757"/>
    <x v="1"/>
    <s v="Art"/>
    <x v="342"/>
    <n v="2.6240000000000001"/>
    <n v="1"/>
    <n v="0.2"/>
    <n v="0.42639999999999978"/>
    <n v="1"/>
  </r>
  <r>
    <n v="3597"/>
    <s v="CA-2011-102869"/>
    <x v="2"/>
    <x v="340"/>
    <d v="2011-09-14T00:00:00"/>
    <x v="0"/>
    <s v="LC-17140"/>
    <x v="95"/>
    <s v="Consumer"/>
    <s v="United States"/>
    <s v="Philadelphia"/>
    <x v="9"/>
    <n v="19140"/>
    <x v="3"/>
    <s v="OFF-PA-10000788"/>
    <x v="1"/>
    <s v="Paper"/>
    <x v="731"/>
    <n v="15.552000000000003"/>
    <n v="3"/>
    <n v="0.2"/>
    <n v="5.4432"/>
    <n v="1"/>
  </r>
  <r>
    <n v="3598"/>
    <s v="CA-2011-102869"/>
    <x v="2"/>
    <x v="340"/>
    <d v="2011-09-14T00:00:00"/>
    <x v="0"/>
    <s v="LC-17140"/>
    <x v="95"/>
    <s v="Consumer"/>
    <s v="United States"/>
    <s v="Philadelphia"/>
    <x v="9"/>
    <n v="19140"/>
    <x v="3"/>
    <s v="TEC-AC-10002134"/>
    <x v="2"/>
    <s v="Accessories"/>
    <x v="1536"/>
    <n v="64.704000000000008"/>
    <n v="6"/>
    <n v="0.2"/>
    <n v="-4.852800000000002"/>
    <n v="0"/>
  </r>
  <r>
    <n v="3599"/>
    <s v="CA-2011-102869"/>
    <x v="2"/>
    <x v="340"/>
    <d v="2011-09-14T00:00:00"/>
    <x v="0"/>
    <s v="LC-17140"/>
    <x v="95"/>
    <s v="Consumer"/>
    <s v="United States"/>
    <s v="Philadelphia"/>
    <x v="9"/>
    <n v="19140"/>
    <x v="3"/>
    <s v="FUR-FU-10002456"/>
    <x v="0"/>
    <s v="Furnishings"/>
    <x v="1009"/>
    <n v="17.472000000000001"/>
    <n v="3"/>
    <n v="0.2"/>
    <n v="5.023200000000001"/>
    <n v="0"/>
  </r>
  <r>
    <n v="3600"/>
    <s v="CA-2011-102869"/>
    <x v="2"/>
    <x v="340"/>
    <d v="2011-09-14T00:00:00"/>
    <x v="0"/>
    <s v="LC-17140"/>
    <x v="95"/>
    <s v="Consumer"/>
    <s v="United States"/>
    <s v="Philadelphia"/>
    <x v="9"/>
    <n v="19140"/>
    <x v="3"/>
    <s v="TEC-PH-10002549"/>
    <x v="2"/>
    <s v="Phones"/>
    <x v="928"/>
    <n v="135.51599999999999"/>
    <n v="1"/>
    <n v="0.4"/>
    <n v="-31.620400000000004"/>
    <n v="0"/>
  </r>
  <r>
    <n v="3601"/>
    <s v="CA-2014-138310"/>
    <x v="3"/>
    <x v="335"/>
    <d v="2014-07-01T00:00:00"/>
    <x v="1"/>
    <s v="NP-18700"/>
    <x v="413"/>
    <s v="Consumer"/>
    <s v="United States"/>
    <s v="Denver"/>
    <x v="22"/>
    <n v="80219"/>
    <x v="1"/>
    <s v="TEC-AC-10001990"/>
    <x v="2"/>
    <s v="Accessories"/>
    <x v="861"/>
    <n v="431.92800000000005"/>
    <n v="9"/>
    <n v="0.2"/>
    <n v="64.789199999999951"/>
    <n v="1"/>
  </r>
  <r>
    <n v="3602"/>
    <s v="CA-2011-159835"/>
    <x v="2"/>
    <x v="664"/>
    <d v="2011-11-24T00:00:00"/>
    <x v="1"/>
    <s v="RB-19330"/>
    <x v="713"/>
    <s v="Consumer"/>
    <s v="United States"/>
    <s v="Philadelphia"/>
    <x v="9"/>
    <n v="19143"/>
    <x v="3"/>
    <s v="OFF-PA-10002137"/>
    <x v="1"/>
    <s v="Paper"/>
    <x v="560"/>
    <n v="12.448"/>
    <n v="2"/>
    <n v="0.2"/>
    <n v="3.8899999999999988"/>
    <n v="1"/>
  </r>
  <r>
    <n v="3603"/>
    <s v="CA-2011-159835"/>
    <x v="2"/>
    <x v="664"/>
    <d v="2011-11-24T00:00:00"/>
    <x v="1"/>
    <s v="RB-19330"/>
    <x v="713"/>
    <s v="Consumer"/>
    <s v="United States"/>
    <s v="Philadelphia"/>
    <x v="9"/>
    <n v="19143"/>
    <x v="3"/>
    <s v="FUR-CH-10004997"/>
    <x v="0"/>
    <s v="Chairs"/>
    <x v="494"/>
    <n v="657.93"/>
    <n v="5"/>
    <n v="0.3"/>
    <n v="-93.989999999999952"/>
    <n v="0"/>
  </r>
  <r>
    <n v="3604"/>
    <s v="CA-2014-112956"/>
    <x v="3"/>
    <x v="170"/>
    <d v="2014-08-28T00:00:00"/>
    <x v="1"/>
    <s v="TH-21550"/>
    <x v="274"/>
    <s v="Home Office"/>
    <s v="United States"/>
    <s v="Columbia"/>
    <x v="39"/>
    <n v="21044"/>
    <x v="3"/>
    <s v="OFF-PA-10000357"/>
    <x v="1"/>
    <s v="Paper"/>
    <x v="1219"/>
    <n v="277.39999999999998"/>
    <n v="5"/>
    <n v="0"/>
    <n v="133.15199999999999"/>
    <n v="1"/>
  </r>
  <r>
    <n v="3605"/>
    <s v="CA-2014-112956"/>
    <x v="3"/>
    <x v="170"/>
    <d v="2014-08-28T00:00:00"/>
    <x v="1"/>
    <s v="TH-21550"/>
    <x v="274"/>
    <s v="Home Office"/>
    <s v="United States"/>
    <s v="Columbia"/>
    <x v="39"/>
    <n v="21044"/>
    <x v="3"/>
    <s v="FUR-FU-10003976"/>
    <x v="0"/>
    <s v="Furnishings"/>
    <x v="964"/>
    <n v="25.16"/>
    <n v="2"/>
    <n v="0"/>
    <n v="8.5543999999999976"/>
    <n v="0"/>
  </r>
  <r>
    <n v="3606"/>
    <s v="CA-2014-112956"/>
    <x v="3"/>
    <x v="170"/>
    <d v="2014-08-28T00:00:00"/>
    <x v="1"/>
    <s v="TH-21550"/>
    <x v="274"/>
    <s v="Home Office"/>
    <s v="United States"/>
    <s v="Columbia"/>
    <x v="39"/>
    <n v="21044"/>
    <x v="3"/>
    <s v="FUR-FU-10004960"/>
    <x v="0"/>
    <s v="Furnishings"/>
    <x v="919"/>
    <n v="91.92"/>
    <n v="4"/>
    <n v="0"/>
    <n v="31.252800000000001"/>
    <n v="0"/>
  </r>
  <r>
    <n v="3607"/>
    <s v="CA-2013-119683"/>
    <x v="0"/>
    <x v="299"/>
    <d v="2013-03-17T00:00:00"/>
    <x v="0"/>
    <s v="CK-12595"/>
    <x v="242"/>
    <s v="Consumer"/>
    <s v="United States"/>
    <s v="New York City"/>
    <x v="15"/>
    <n v="10024"/>
    <x v="3"/>
    <s v="OFF-EN-10001099"/>
    <x v="1"/>
    <s v="Envelopes"/>
    <x v="33"/>
    <n v="29.339999999999996"/>
    <n v="3"/>
    <n v="0"/>
    <n v="13.496399999999998"/>
    <n v="1"/>
  </r>
  <r>
    <n v="3608"/>
    <s v="CA-2011-163559"/>
    <x v="2"/>
    <x v="865"/>
    <d v="2011-09-28T00:00:00"/>
    <x v="0"/>
    <s v="ST-20530"/>
    <x v="461"/>
    <s v="Consumer"/>
    <s v="United States"/>
    <s v="New York City"/>
    <x v="15"/>
    <n v="10035"/>
    <x v="3"/>
    <s v="OFF-BI-10002026"/>
    <x v="1"/>
    <s v="Binders"/>
    <x v="903"/>
    <n v="139.44"/>
    <n v="3"/>
    <n v="0.2"/>
    <n v="47.060999999999993"/>
    <n v="1"/>
  </r>
  <r>
    <n v="3609"/>
    <s v="CA-2011-140228"/>
    <x v="2"/>
    <x v="582"/>
    <d v="2011-05-03T00:00:00"/>
    <x v="1"/>
    <s v="GB-14530"/>
    <x v="334"/>
    <s v="Corporate"/>
    <s v="United States"/>
    <s v="Newark"/>
    <x v="24"/>
    <n v="43055"/>
    <x v="3"/>
    <s v="OFF-LA-10001613"/>
    <x v="1"/>
    <s v="Labels"/>
    <x v="736"/>
    <n v="6.911999999999999"/>
    <n v="3"/>
    <n v="0.2"/>
    <n v="2.5056000000000003"/>
    <n v="1"/>
  </r>
  <r>
    <n v="3610"/>
    <s v="CA-2011-140228"/>
    <x v="2"/>
    <x v="582"/>
    <d v="2011-05-03T00:00:00"/>
    <x v="1"/>
    <s v="GB-14530"/>
    <x v="334"/>
    <s v="Corporate"/>
    <s v="United States"/>
    <s v="Newark"/>
    <x v="24"/>
    <n v="43055"/>
    <x v="3"/>
    <s v="OFF-ST-10002214"/>
    <x v="1"/>
    <s v="Storage"/>
    <x v="994"/>
    <n v="27.096"/>
    <n v="3"/>
    <n v="0.2"/>
    <n v="2.0321999999999987"/>
    <n v="0"/>
  </r>
  <r>
    <n v="3611"/>
    <s v="CA-2011-140228"/>
    <x v="2"/>
    <x v="582"/>
    <d v="2011-05-03T00:00:00"/>
    <x v="1"/>
    <s v="GB-14530"/>
    <x v="334"/>
    <s v="Corporate"/>
    <s v="United States"/>
    <s v="Newark"/>
    <x v="24"/>
    <n v="43055"/>
    <x v="3"/>
    <s v="OFF-ST-10001128"/>
    <x v="1"/>
    <s v="Storage"/>
    <x v="1418"/>
    <n v="177.56800000000001"/>
    <n v="2"/>
    <n v="0.2"/>
    <n v="-37.733199999999989"/>
    <n v="0"/>
  </r>
  <r>
    <n v="3612"/>
    <s v="US-2013-131674"/>
    <x v="0"/>
    <x v="896"/>
    <d v="2013-12-02T00:00:00"/>
    <x v="0"/>
    <s v="NC-18535"/>
    <x v="714"/>
    <s v="Corporate"/>
    <s v="United States"/>
    <s v="Dallas"/>
    <x v="5"/>
    <n v="75217"/>
    <x v="2"/>
    <s v="TEC-AC-10004864"/>
    <x v="2"/>
    <s v="Accessories"/>
    <x v="1289"/>
    <n v="58.415999999999997"/>
    <n v="2"/>
    <n v="0.2"/>
    <n v="16.794600000000003"/>
    <n v="1"/>
  </r>
  <r>
    <n v="3613"/>
    <s v="CA-2012-110093"/>
    <x v="1"/>
    <x v="155"/>
    <d v="2012-12-08T00:00:00"/>
    <x v="1"/>
    <s v="AB-10255"/>
    <x v="437"/>
    <s v="Home Office"/>
    <s v="United States"/>
    <s v="Philadelphia"/>
    <x v="9"/>
    <n v="19134"/>
    <x v="3"/>
    <s v="OFF-PA-10000174"/>
    <x v="1"/>
    <s v="Paper"/>
    <x v="1515"/>
    <n v="16.448"/>
    <n v="2"/>
    <n v="0.2"/>
    <n v="5.5511999999999979"/>
    <n v="1"/>
  </r>
  <r>
    <n v="3614"/>
    <s v="CA-2012-110093"/>
    <x v="1"/>
    <x v="155"/>
    <d v="2012-12-08T00:00:00"/>
    <x v="1"/>
    <s v="AB-10255"/>
    <x v="437"/>
    <s v="Home Office"/>
    <s v="United States"/>
    <s v="Philadelphia"/>
    <x v="9"/>
    <n v="19134"/>
    <x v="3"/>
    <s v="TEC-AC-10000171"/>
    <x v="2"/>
    <s v="Accessories"/>
    <x v="43"/>
    <n v="36.783999999999999"/>
    <n v="2"/>
    <n v="0.2"/>
    <n v="10.5754"/>
    <n v="0"/>
  </r>
  <r>
    <n v="3615"/>
    <s v="CA-2014-112529"/>
    <x v="3"/>
    <x v="123"/>
    <d v="2014-11-22T00:00:00"/>
    <x v="2"/>
    <s v="SC-20770"/>
    <x v="34"/>
    <s v="Corporate"/>
    <s v="United States"/>
    <s v="San Antonio"/>
    <x v="5"/>
    <n v="78207"/>
    <x v="2"/>
    <s v="FUR-TA-10002622"/>
    <x v="0"/>
    <s v="Tables"/>
    <x v="960"/>
    <n v="718.11599999999987"/>
    <n v="6"/>
    <n v="0.3"/>
    <n v="-71.811599999999999"/>
    <n v="1"/>
  </r>
  <r>
    <n v="3616"/>
    <s v="CA-2014-112529"/>
    <x v="3"/>
    <x v="123"/>
    <d v="2014-11-22T00:00:00"/>
    <x v="2"/>
    <s v="SC-20770"/>
    <x v="34"/>
    <s v="Corporate"/>
    <s v="United States"/>
    <s v="San Antonio"/>
    <x v="5"/>
    <n v="78207"/>
    <x v="2"/>
    <s v="OFF-AR-10001915"/>
    <x v="1"/>
    <s v="Art"/>
    <x v="1048"/>
    <n v="31.776"/>
    <n v="4"/>
    <n v="0.2"/>
    <n v="8.7384000000000022"/>
    <n v="0"/>
  </r>
  <r>
    <n v="3617"/>
    <s v="CA-2013-154536"/>
    <x v="0"/>
    <x v="64"/>
    <d v="2013-09-10T00:00:00"/>
    <x v="1"/>
    <s v="JC-15340"/>
    <x v="209"/>
    <s v="Consumer"/>
    <s v="United States"/>
    <s v="Philadelphia"/>
    <x v="9"/>
    <n v="19120"/>
    <x v="3"/>
    <s v="OFF-BI-10004410"/>
    <x v="1"/>
    <s v="Binders"/>
    <x v="48"/>
    <n v="9.5550000000000015"/>
    <n v="5"/>
    <n v="0.7"/>
    <n v="-7.3254999999999981"/>
    <n v="1"/>
  </r>
  <r>
    <n v="3618"/>
    <s v="CA-2014-141929"/>
    <x v="3"/>
    <x v="507"/>
    <d v="2014-09-09T00:00:00"/>
    <x v="1"/>
    <s v="RA-19285"/>
    <x v="267"/>
    <s v="Consumer"/>
    <s v="United States"/>
    <s v="Los Angeles"/>
    <x v="1"/>
    <n v="90004"/>
    <x v="1"/>
    <s v="OFF-BI-10004632"/>
    <x v="1"/>
    <s v="Binders"/>
    <x v="564"/>
    <n v="487.98400000000004"/>
    <n v="2"/>
    <n v="0.2"/>
    <n v="152.49499999999998"/>
    <n v="1"/>
  </r>
  <r>
    <n v="3619"/>
    <s v="CA-2014-141929"/>
    <x v="3"/>
    <x v="507"/>
    <d v="2014-09-09T00:00:00"/>
    <x v="1"/>
    <s v="RA-19285"/>
    <x v="267"/>
    <s v="Consumer"/>
    <s v="United States"/>
    <s v="Los Angeles"/>
    <x v="1"/>
    <n v="90004"/>
    <x v="1"/>
    <s v="TEC-PH-10002185"/>
    <x v="2"/>
    <s v="Phones"/>
    <x v="1072"/>
    <n v="5.5600000000000005"/>
    <n v="1"/>
    <n v="0.2"/>
    <n v="1.7374999999999998"/>
    <n v="0"/>
  </r>
  <r>
    <n v="3620"/>
    <s v="CA-2014-141929"/>
    <x v="3"/>
    <x v="507"/>
    <d v="2014-09-09T00:00:00"/>
    <x v="1"/>
    <s v="RA-19285"/>
    <x v="267"/>
    <s v="Consumer"/>
    <s v="United States"/>
    <s v="Los Angeles"/>
    <x v="1"/>
    <n v="90004"/>
    <x v="1"/>
    <s v="OFF-ST-10002974"/>
    <x v="1"/>
    <s v="Storage"/>
    <x v="123"/>
    <n v="217.85"/>
    <n v="5"/>
    <n v="0"/>
    <n v="65.35499999999999"/>
    <n v="0"/>
  </r>
  <r>
    <n v="3621"/>
    <s v="CA-2013-109743"/>
    <x v="0"/>
    <x v="897"/>
    <d v="2013-09-30T00:00:00"/>
    <x v="1"/>
    <s v="SH-19975"/>
    <x v="64"/>
    <s v="Corporate"/>
    <s v="United States"/>
    <s v="Smyrna"/>
    <x v="18"/>
    <n v="37167"/>
    <x v="0"/>
    <s v="OFF-AR-10003727"/>
    <x v="1"/>
    <s v="Art"/>
    <x v="1362"/>
    <n v="40.775999999999996"/>
    <n v="3"/>
    <n v="0.2"/>
    <n v="4.5872999999999937"/>
    <n v="1"/>
  </r>
  <r>
    <n v="3622"/>
    <s v="CA-2013-109743"/>
    <x v="0"/>
    <x v="897"/>
    <d v="2013-09-30T00:00:00"/>
    <x v="1"/>
    <s v="SH-19975"/>
    <x v="64"/>
    <s v="Corporate"/>
    <s v="United States"/>
    <s v="Smyrna"/>
    <x v="18"/>
    <n v="37167"/>
    <x v="0"/>
    <s v="TEC-PH-10004071"/>
    <x v="2"/>
    <s v="Phones"/>
    <x v="1537"/>
    <n v="63.936000000000007"/>
    <n v="8"/>
    <n v="0.2"/>
    <n v="5.5944000000000003"/>
    <n v="0"/>
  </r>
  <r>
    <n v="3623"/>
    <s v="CA-2011-159184"/>
    <x v="2"/>
    <x v="80"/>
    <d v="2011-09-19T00:00:00"/>
    <x v="1"/>
    <s v="JC-15775"/>
    <x v="547"/>
    <s v="Consumer"/>
    <s v="United States"/>
    <s v="Macon"/>
    <x v="32"/>
    <n v="31204"/>
    <x v="0"/>
    <s v="FUR-FU-10002878"/>
    <x v="0"/>
    <s v="Furnishings"/>
    <x v="1125"/>
    <n v="142.4"/>
    <n v="5"/>
    <n v="0"/>
    <n v="52.688000000000002"/>
    <n v="1"/>
  </r>
  <r>
    <n v="3624"/>
    <s v="CA-2011-159184"/>
    <x v="2"/>
    <x v="80"/>
    <d v="2011-09-19T00:00:00"/>
    <x v="1"/>
    <s v="JC-15775"/>
    <x v="547"/>
    <s v="Consumer"/>
    <s v="United States"/>
    <s v="Macon"/>
    <x v="32"/>
    <n v="31204"/>
    <x v="0"/>
    <s v="OFF-BI-10001890"/>
    <x v="1"/>
    <s v="Binders"/>
    <x v="174"/>
    <n v="7.16"/>
    <n v="2"/>
    <n v="0"/>
    <n v="3.4367999999999999"/>
    <n v="0"/>
  </r>
  <r>
    <n v="3625"/>
    <s v="CA-2014-113530"/>
    <x v="3"/>
    <x v="240"/>
    <d v="2014-05-22T00:00:00"/>
    <x v="0"/>
    <s v="BC-11125"/>
    <x v="604"/>
    <s v="Home Office"/>
    <s v="United States"/>
    <s v="San Francisco"/>
    <x v="1"/>
    <n v="94109"/>
    <x v="1"/>
    <s v="FUR-CH-10002647"/>
    <x v="0"/>
    <s v="Chairs"/>
    <x v="470"/>
    <n v="681.40800000000013"/>
    <n v="12"/>
    <n v="0.2"/>
    <n v="42.588000000000022"/>
    <n v="1"/>
  </r>
  <r>
    <n v="3626"/>
    <s v="CA-2014-113530"/>
    <x v="3"/>
    <x v="240"/>
    <d v="2014-05-22T00:00:00"/>
    <x v="0"/>
    <s v="BC-11125"/>
    <x v="604"/>
    <s v="Home Office"/>
    <s v="United States"/>
    <s v="San Francisco"/>
    <x v="1"/>
    <n v="94109"/>
    <x v="1"/>
    <s v="OFF-AR-10001315"/>
    <x v="1"/>
    <s v="Art"/>
    <x v="1020"/>
    <n v="3.52"/>
    <n v="2"/>
    <n v="0"/>
    <n v="1.0207999999999999"/>
    <n v="0"/>
  </r>
  <r>
    <n v="3627"/>
    <s v="CA-2014-113530"/>
    <x v="3"/>
    <x v="240"/>
    <d v="2014-05-22T00:00:00"/>
    <x v="0"/>
    <s v="BC-11125"/>
    <x v="604"/>
    <s v="Home Office"/>
    <s v="United States"/>
    <s v="San Francisco"/>
    <x v="1"/>
    <n v="94109"/>
    <x v="1"/>
    <s v="OFF-AR-10000122"/>
    <x v="1"/>
    <s v="Art"/>
    <x v="308"/>
    <n v="5.58"/>
    <n v="1"/>
    <n v="0"/>
    <n v="1.3949999999999996"/>
    <n v="0"/>
  </r>
  <r>
    <n v="3628"/>
    <s v="CA-2014-113530"/>
    <x v="3"/>
    <x v="240"/>
    <d v="2014-05-22T00:00:00"/>
    <x v="0"/>
    <s v="BC-11125"/>
    <x v="604"/>
    <s v="Home Office"/>
    <s v="United States"/>
    <s v="San Francisco"/>
    <x v="1"/>
    <n v="94109"/>
    <x v="1"/>
    <s v="TEC-AC-10001465"/>
    <x v="2"/>
    <s v="Accessories"/>
    <x v="473"/>
    <n v="36.32"/>
    <n v="1"/>
    <n v="0"/>
    <n v="10.895999999999997"/>
    <n v="0"/>
  </r>
  <r>
    <n v="3629"/>
    <s v="CA-2011-169726"/>
    <x v="2"/>
    <x v="128"/>
    <d v="2011-08-13T00:00:00"/>
    <x v="1"/>
    <s v="JH-15985"/>
    <x v="98"/>
    <s v="Consumer"/>
    <s v="United States"/>
    <s v="Seattle"/>
    <x v="4"/>
    <n v="98103"/>
    <x v="1"/>
    <s v="OFF-BI-10004600"/>
    <x v="1"/>
    <s v="Binders"/>
    <x v="1477"/>
    <n v="2060.7440000000001"/>
    <n v="7"/>
    <n v="0.2"/>
    <n v="643.98249999999996"/>
    <n v="1"/>
  </r>
  <r>
    <n v="3630"/>
    <s v="CA-2014-155957"/>
    <x v="3"/>
    <x v="200"/>
    <d v="2014-12-01T00:00:00"/>
    <x v="1"/>
    <s v="CC-12610"/>
    <x v="566"/>
    <s v="Corporate"/>
    <s v="United States"/>
    <s v="Columbus"/>
    <x v="24"/>
    <n v="43229"/>
    <x v="3"/>
    <s v="OFF-AP-10002082"/>
    <x v="1"/>
    <s v="Appliances"/>
    <x v="1092"/>
    <n v="52.272000000000006"/>
    <n v="3"/>
    <n v="0.2"/>
    <n v="9.8009999999999984"/>
    <n v="1"/>
  </r>
  <r>
    <n v="3631"/>
    <s v="CA-2014-155957"/>
    <x v="3"/>
    <x v="200"/>
    <d v="2014-12-01T00:00:00"/>
    <x v="1"/>
    <s v="CC-12610"/>
    <x v="566"/>
    <s v="Corporate"/>
    <s v="United States"/>
    <s v="Columbus"/>
    <x v="24"/>
    <n v="43229"/>
    <x v="3"/>
    <s v="OFF-AP-10004708"/>
    <x v="1"/>
    <s v="Appliances"/>
    <x v="508"/>
    <n v="213.13600000000002"/>
    <n v="7"/>
    <n v="0.2"/>
    <n v="23.977799999999988"/>
    <n v="0"/>
  </r>
  <r>
    <n v="3632"/>
    <s v="CA-2014-132178"/>
    <x v="3"/>
    <x v="898"/>
    <d v="2014-05-09T00:00:00"/>
    <x v="0"/>
    <s v="DB-12970"/>
    <x v="715"/>
    <s v="Corporate"/>
    <s v="United States"/>
    <s v="Los Angeles"/>
    <x v="1"/>
    <n v="90004"/>
    <x v="1"/>
    <s v="OFF-ST-10000464"/>
    <x v="1"/>
    <s v="Storage"/>
    <x v="1135"/>
    <n v="69.52"/>
    <n v="2"/>
    <n v="0"/>
    <n v="19.465600000000002"/>
    <n v="1"/>
  </r>
  <r>
    <n v="3633"/>
    <s v="CA-2014-132178"/>
    <x v="3"/>
    <x v="898"/>
    <d v="2014-05-09T00:00:00"/>
    <x v="0"/>
    <s v="DB-12970"/>
    <x v="715"/>
    <s v="Corporate"/>
    <s v="United States"/>
    <s v="Los Angeles"/>
    <x v="1"/>
    <n v="90004"/>
    <x v="1"/>
    <s v="OFF-ST-10000025"/>
    <x v="1"/>
    <s v="Storage"/>
    <x v="615"/>
    <n v="763.44"/>
    <n v="8"/>
    <n v="0"/>
    <n v="45.80639999999994"/>
    <n v="0"/>
  </r>
  <r>
    <n v="3634"/>
    <s v="CA-2013-145177"/>
    <x v="0"/>
    <x v="338"/>
    <d v="2013-11-15T00:00:00"/>
    <x v="1"/>
    <s v="PP-18955"/>
    <x v="452"/>
    <s v="Home Office"/>
    <s v="United States"/>
    <s v="Springfield"/>
    <x v="24"/>
    <n v="45503"/>
    <x v="3"/>
    <s v="OFF-LA-10001613"/>
    <x v="1"/>
    <s v="Labels"/>
    <x v="736"/>
    <n v="9.2159999999999993"/>
    <n v="4"/>
    <n v="0.2"/>
    <n v="3.3408000000000002"/>
    <n v="1"/>
  </r>
  <r>
    <n v="3635"/>
    <s v="CA-2013-145177"/>
    <x v="0"/>
    <x v="338"/>
    <d v="2013-11-15T00:00:00"/>
    <x v="1"/>
    <s v="PP-18955"/>
    <x v="452"/>
    <s v="Home Office"/>
    <s v="United States"/>
    <s v="Springfield"/>
    <x v="24"/>
    <n v="45503"/>
    <x v="3"/>
    <s v="TEC-PH-10000376"/>
    <x v="2"/>
    <s v="Phones"/>
    <x v="428"/>
    <n v="41.957999999999998"/>
    <n v="7"/>
    <n v="0.4"/>
    <n v="-9.7901999999999987"/>
    <n v="0"/>
  </r>
  <r>
    <n v="3636"/>
    <s v="CA-2013-145177"/>
    <x v="0"/>
    <x v="338"/>
    <d v="2013-11-15T00:00:00"/>
    <x v="1"/>
    <s v="PP-18955"/>
    <x v="452"/>
    <s v="Home Office"/>
    <s v="United States"/>
    <s v="Springfield"/>
    <x v="24"/>
    <n v="45503"/>
    <x v="3"/>
    <s v="OFF-PA-10004039"/>
    <x v="1"/>
    <s v="Paper"/>
    <x v="1538"/>
    <n v="89.567999999999998"/>
    <n v="2"/>
    <n v="0.2"/>
    <n v="32.468400000000003"/>
    <n v="0"/>
  </r>
  <r>
    <n v="3637"/>
    <s v="CA-2013-145177"/>
    <x v="0"/>
    <x v="338"/>
    <d v="2013-11-15T00:00:00"/>
    <x v="1"/>
    <s v="PP-18955"/>
    <x v="452"/>
    <s v="Home Office"/>
    <s v="United States"/>
    <s v="Springfield"/>
    <x v="24"/>
    <n v="45503"/>
    <x v="3"/>
    <s v="OFF-PA-10001776"/>
    <x v="1"/>
    <s v="Paper"/>
    <x v="1263"/>
    <n v="22.248000000000001"/>
    <n v="3"/>
    <n v="0.2"/>
    <n v="7.5086999999999984"/>
    <n v="0"/>
  </r>
  <r>
    <n v="3638"/>
    <s v="CA-2013-145177"/>
    <x v="0"/>
    <x v="338"/>
    <d v="2013-11-15T00:00:00"/>
    <x v="1"/>
    <s v="PP-18955"/>
    <x v="452"/>
    <s v="Home Office"/>
    <s v="United States"/>
    <s v="Springfield"/>
    <x v="24"/>
    <n v="45503"/>
    <x v="3"/>
    <s v="OFF-AP-10002457"/>
    <x v="1"/>
    <s v="Appliances"/>
    <x v="544"/>
    <n v="334.88000000000005"/>
    <n v="4"/>
    <n v="0.2"/>
    <n v="29.301999999999978"/>
    <n v="0"/>
  </r>
  <r>
    <n v="3639"/>
    <s v="CA-2013-145177"/>
    <x v="0"/>
    <x v="338"/>
    <d v="2013-11-15T00:00:00"/>
    <x v="1"/>
    <s v="PP-18955"/>
    <x v="452"/>
    <s v="Home Office"/>
    <s v="United States"/>
    <s v="Springfield"/>
    <x v="24"/>
    <n v="45503"/>
    <x v="3"/>
    <s v="FUR-FU-10000758"/>
    <x v="0"/>
    <s v="Furnishings"/>
    <x v="1073"/>
    <n v="148.28800000000001"/>
    <n v="7"/>
    <n v="0.2"/>
    <n v="29.657599999999988"/>
    <n v="0"/>
  </r>
  <r>
    <n v="3640"/>
    <s v="CA-2013-145177"/>
    <x v="0"/>
    <x v="338"/>
    <d v="2013-11-15T00:00:00"/>
    <x v="1"/>
    <s v="PP-18955"/>
    <x v="452"/>
    <s v="Home Office"/>
    <s v="United States"/>
    <s v="Springfield"/>
    <x v="24"/>
    <n v="45503"/>
    <x v="3"/>
    <s v="OFF-PA-10000682"/>
    <x v="1"/>
    <s v="Paper"/>
    <x v="859"/>
    <n v="4.6240000000000006"/>
    <n v="1"/>
    <n v="0.2"/>
    <n v="1.6762000000000001"/>
    <n v="0"/>
  </r>
  <r>
    <n v="3641"/>
    <s v="CA-2013-145177"/>
    <x v="0"/>
    <x v="338"/>
    <d v="2013-11-15T00:00:00"/>
    <x v="1"/>
    <s v="PP-18955"/>
    <x v="452"/>
    <s v="Home Office"/>
    <s v="United States"/>
    <s v="Springfield"/>
    <x v="24"/>
    <n v="45503"/>
    <x v="3"/>
    <s v="TEC-AC-10002550"/>
    <x v="2"/>
    <s v="Accessories"/>
    <x v="1539"/>
    <n v="178.92000000000002"/>
    <n v="7"/>
    <n v="0.2"/>
    <n v="-29.074500000000008"/>
    <n v="0"/>
  </r>
  <r>
    <n v="3642"/>
    <s v="CA-2013-145177"/>
    <x v="0"/>
    <x v="338"/>
    <d v="2013-11-15T00:00:00"/>
    <x v="1"/>
    <s v="PP-18955"/>
    <x v="452"/>
    <s v="Home Office"/>
    <s v="United States"/>
    <s v="Springfield"/>
    <x v="24"/>
    <n v="45503"/>
    <x v="3"/>
    <s v="OFF-BI-10002082"/>
    <x v="1"/>
    <s v="Binders"/>
    <x v="1173"/>
    <n v="69.888000000000005"/>
    <n v="7"/>
    <n v="0.7"/>
    <n v="-46.591999999999999"/>
    <n v="0"/>
  </r>
  <r>
    <n v="3643"/>
    <s v="CA-2011-156594"/>
    <x v="2"/>
    <x v="414"/>
    <d v="2011-12-23T00:00:00"/>
    <x v="0"/>
    <s v="MC-17845"/>
    <x v="266"/>
    <s v="Consumer"/>
    <s v="United States"/>
    <s v="Los Angeles"/>
    <x v="1"/>
    <n v="90008"/>
    <x v="1"/>
    <s v="OFF-BI-10004632"/>
    <x v="1"/>
    <s v="Binders"/>
    <x v="564"/>
    <n v="487.98400000000004"/>
    <n v="2"/>
    <n v="0.2"/>
    <n v="152.49499999999998"/>
    <n v="1"/>
  </r>
  <r>
    <n v="3644"/>
    <s v="CA-2011-156594"/>
    <x v="2"/>
    <x v="414"/>
    <d v="2011-12-23T00:00:00"/>
    <x v="0"/>
    <s v="MC-17845"/>
    <x v="266"/>
    <s v="Consumer"/>
    <s v="United States"/>
    <s v="Los Angeles"/>
    <x v="1"/>
    <n v="90008"/>
    <x v="1"/>
    <s v="OFF-AR-10001725"/>
    <x v="1"/>
    <s v="Art"/>
    <x v="1540"/>
    <n v="47.3"/>
    <n v="2"/>
    <n v="0"/>
    <n v="12.298000000000002"/>
    <n v="0"/>
  </r>
  <r>
    <n v="3645"/>
    <s v="CA-2011-156594"/>
    <x v="2"/>
    <x v="414"/>
    <d v="2011-12-23T00:00:00"/>
    <x v="0"/>
    <s v="MC-17845"/>
    <x v="266"/>
    <s v="Consumer"/>
    <s v="United States"/>
    <s v="Los Angeles"/>
    <x v="1"/>
    <n v="90008"/>
    <x v="1"/>
    <s v="OFF-AR-10004269"/>
    <x v="1"/>
    <s v="Art"/>
    <x v="1541"/>
    <n v="4.13"/>
    <n v="1"/>
    <n v="0"/>
    <n v="1.1564000000000001"/>
    <n v="0"/>
  </r>
  <r>
    <n v="3646"/>
    <s v="CA-2011-156594"/>
    <x v="2"/>
    <x v="414"/>
    <d v="2011-12-23T00:00:00"/>
    <x v="0"/>
    <s v="MC-17845"/>
    <x v="266"/>
    <s v="Consumer"/>
    <s v="United States"/>
    <s v="Los Angeles"/>
    <x v="1"/>
    <n v="90008"/>
    <x v="1"/>
    <s v="OFF-BI-10003007"/>
    <x v="1"/>
    <s v="Binders"/>
    <x v="1542"/>
    <n v="155.12"/>
    <n v="5"/>
    <n v="0.2"/>
    <n v="50.413999999999987"/>
    <n v="0"/>
  </r>
  <r>
    <n v="3647"/>
    <s v="CA-2011-146528"/>
    <x v="2"/>
    <x v="739"/>
    <d v="2011-07-27T00:00:00"/>
    <x v="0"/>
    <s v="VF-21715"/>
    <x v="665"/>
    <s v="Home Office"/>
    <s v="United States"/>
    <s v="Los Angeles"/>
    <x v="1"/>
    <n v="90045"/>
    <x v="1"/>
    <s v="OFF-PA-10002195"/>
    <x v="1"/>
    <s v="Paper"/>
    <x v="1543"/>
    <n v="6.48"/>
    <n v="1"/>
    <n v="0"/>
    <n v="3.1752000000000002"/>
    <n v="1"/>
  </r>
  <r>
    <n v="3648"/>
    <s v="CA-2011-146528"/>
    <x v="2"/>
    <x v="739"/>
    <d v="2011-07-27T00:00:00"/>
    <x v="0"/>
    <s v="VF-21715"/>
    <x v="665"/>
    <s v="Home Office"/>
    <s v="United States"/>
    <s v="Los Angeles"/>
    <x v="1"/>
    <n v="90045"/>
    <x v="1"/>
    <s v="OFF-SU-10002522"/>
    <x v="1"/>
    <s v="Supplies"/>
    <x v="1544"/>
    <n v="15.52"/>
    <n v="4"/>
    <n v="0"/>
    <n v="4.5007999999999981"/>
    <n v="0"/>
  </r>
  <r>
    <n v="3649"/>
    <s v="CA-2012-168459"/>
    <x v="1"/>
    <x v="6"/>
    <d v="2012-11-27T00:00:00"/>
    <x v="1"/>
    <s v="MC-17275"/>
    <x v="507"/>
    <s v="Consumer"/>
    <s v="United States"/>
    <s v="Memphis"/>
    <x v="18"/>
    <n v="38109"/>
    <x v="0"/>
    <s v="OFF-BI-10003712"/>
    <x v="1"/>
    <s v="Binders"/>
    <x v="689"/>
    <n v="2.9460000000000006"/>
    <n v="2"/>
    <n v="0.7"/>
    <n v="-2.0621999999999998"/>
    <n v="1"/>
  </r>
  <r>
    <n v="3650"/>
    <s v="CA-2012-168459"/>
    <x v="1"/>
    <x v="6"/>
    <d v="2012-11-27T00:00:00"/>
    <x v="1"/>
    <s v="MC-17275"/>
    <x v="507"/>
    <s v="Consumer"/>
    <s v="United States"/>
    <s v="Memphis"/>
    <x v="18"/>
    <n v="38109"/>
    <x v="0"/>
    <s v="OFF-FA-10004854"/>
    <x v="1"/>
    <s v="Fasteners"/>
    <x v="268"/>
    <n v="55.104000000000006"/>
    <n v="6"/>
    <n v="0.2"/>
    <n v="18.597599999999993"/>
    <n v="0"/>
  </r>
  <r>
    <n v="3651"/>
    <s v="CA-2014-109960"/>
    <x v="3"/>
    <x v="34"/>
    <d v="2014-12-12T00:00:00"/>
    <x v="0"/>
    <s v="DB-13210"/>
    <x v="203"/>
    <s v="Consumer"/>
    <s v="United States"/>
    <s v="Detroit"/>
    <x v="12"/>
    <n v="48234"/>
    <x v="2"/>
    <s v="TEC-AC-10004859"/>
    <x v="2"/>
    <s v="Accessories"/>
    <x v="1545"/>
    <n v="104.88"/>
    <n v="6"/>
    <n v="0"/>
    <n v="41.952000000000005"/>
    <n v="1"/>
  </r>
  <r>
    <n v="3652"/>
    <s v="CA-2014-109960"/>
    <x v="3"/>
    <x v="34"/>
    <d v="2014-12-12T00:00:00"/>
    <x v="0"/>
    <s v="DB-13210"/>
    <x v="203"/>
    <s v="Consumer"/>
    <s v="United States"/>
    <s v="Detroit"/>
    <x v="12"/>
    <n v="48234"/>
    <x v="2"/>
    <s v="OFF-AR-10001860"/>
    <x v="1"/>
    <s v="Art"/>
    <x v="907"/>
    <n v="34.700000000000003"/>
    <n v="5"/>
    <n v="0"/>
    <n v="12.492000000000001"/>
    <n v="0"/>
  </r>
  <r>
    <n v="3653"/>
    <s v="CA-2014-109960"/>
    <x v="3"/>
    <x v="34"/>
    <d v="2014-12-12T00:00:00"/>
    <x v="0"/>
    <s v="DB-13210"/>
    <x v="203"/>
    <s v="Consumer"/>
    <s v="United States"/>
    <s v="Detroit"/>
    <x v="12"/>
    <n v="48234"/>
    <x v="2"/>
    <s v="OFF-BI-10001636"/>
    <x v="1"/>
    <s v="Binders"/>
    <x v="668"/>
    <n v="33.72"/>
    <n v="4"/>
    <n v="0"/>
    <n v="15.511199999999999"/>
    <n v="0"/>
  </r>
  <r>
    <n v="3654"/>
    <s v="CA-2014-109960"/>
    <x v="3"/>
    <x v="34"/>
    <d v="2014-12-12T00:00:00"/>
    <x v="0"/>
    <s v="DB-13210"/>
    <x v="203"/>
    <s v="Consumer"/>
    <s v="United States"/>
    <s v="Detroit"/>
    <x v="12"/>
    <n v="48234"/>
    <x v="2"/>
    <s v="OFF-PA-10000349"/>
    <x v="1"/>
    <s v="Paper"/>
    <x v="33"/>
    <n v="14.940000000000001"/>
    <n v="3"/>
    <n v="0"/>
    <n v="7.0218000000000007"/>
    <n v="0"/>
  </r>
  <r>
    <n v="3655"/>
    <s v="CA-2014-133004"/>
    <x v="3"/>
    <x v="515"/>
    <d v="2014-09-06T00:00:00"/>
    <x v="1"/>
    <s v="AJ-10945"/>
    <x v="219"/>
    <s v="Consumer"/>
    <s v="United States"/>
    <s v="Lawrence"/>
    <x v="14"/>
    <n v="46226"/>
    <x v="2"/>
    <s v="OFF-AP-10002439"/>
    <x v="1"/>
    <s v="Appliances"/>
    <x v="548"/>
    <n v="638.73"/>
    <n v="9"/>
    <n v="0"/>
    <n v="166.06979999999999"/>
    <n v="1"/>
  </r>
  <r>
    <n v="3656"/>
    <s v="CA-2014-168102"/>
    <x v="3"/>
    <x v="558"/>
    <d v="2014-05-01T00:00:00"/>
    <x v="1"/>
    <s v="CP-12340"/>
    <x v="291"/>
    <s v="Corporate"/>
    <s v="United States"/>
    <s v="Jacksonville"/>
    <x v="2"/>
    <n v="32216"/>
    <x v="0"/>
    <s v="OFF-ST-10001370"/>
    <x v="1"/>
    <s v="Storage"/>
    <x v="1023"/>
    <n v="113.56800000000001"/>
    <n v="2"/>
    <n v="0.2"/>
    <n v="-21.294000000000018"/>
    <n v="1"/>
  </r>
  <r>
    <n v="3657"/>
    <s v="CA-2014-158036"/>
    <x v="3"/>
    <x v="565"/>
    <d v="2014-09-15T00:00:00"/>
    <x v="1"/>
    <s v="DB-13555"/>
    <x v="587"/>
    <s v="Corporate"/>
    <s v="United States"/>
    <s v="Dublin"/>
    <x v="24"/>
    <n v="43017"/>
    <x v="3"/>
    <s v="TEC-AC-10002558"/>
    <x v="2"/>
    <s v="Accessories"/>
    <x v="1546"/>
    <n v="9.0960000000000001"/>
    <n v="1"/>
    <n v="0.2"/>
    <n v="1.7054999999999998"/>
    <n v="1"/>
  </r>
  <r>
    <n v="3658"/>
    <s v="CA-2012-128083"/>
    <x v="1"/>
    <x v="899"/>
    <d v="2012-03-17T00:00:00"/>
    <x v="1"/>
    <s v="EB-13750"/>
    <x v="494"/>
    <s v="Corporate"/>
    <s v="United States"/>
    <s v="Plantation"/>
    <x v="2"/>
    <n v="33317"/>
    <x v="0"/>
    <s v="OFF-EN-10004030"/>
    <x v="1"/>
    <s v="Envelopes"/>
    <x v="135"/>
    <n v="8.6880000000000006"/>
    <n v="3"/>
    <n v="0.2"/>
    <n v="2.9322000000000004"/>
    <n v="1"/>
  </r>
  <r>
    <n v="3659"/>
    <s v="CA-2012-128083"/>
    <x v="1"/>
    <x v="899"/>
    <d v="2012-03-17T00:00:00"/>
    <x v="1"/>
    <s v="EB-13750"/>
    <x v="494"/>
    <s v="Corporate"/>
    <s v="United States"/>
    <s v="Plantation"/>
    <x v="2"/>
    <n v="33317"/>
    <x v="0"/>
    <s v="FUR-FU-10003194"/>
    <x v="0"/>
    <s v="Furnishings"/>
    <x v="76"/>
    <n v="30.880000000000003"/>
    <n v="4"/>
    <n v="0.2"/>
    <n v="3.8599999999999977"/>
    <n v="0"/>
  </r>
  <r>
    <n v="3660"/>
    <s v="CA-2012-128083"/>
    <x v="1"/>
    <x v="899"/>
    <d v="2012-03-17T00:00:00"/>
    <x v="1"/>
    <s v="EB-13750"/>
    <x v="494"/>
    <s v="Corporate"/>
    <s v="United States"/>
    <s v="Plantation"/>
    <x v="2"/>
    <n v="33317"/>
    <x v="0"/>
    <s v="FUR-FU-10001731"/>
    <x v="0"/>
    <s v="Furnishings"/>
    <x v="1547"/>
    <n v="6.4080000000000004"/>
    <n v="3"/>
    <n v="0.2"/>
    <n v="1.4418"/>
    <n v="0"/>
  </r>
  <r>
    <n v="3661"/>
    <s v="CA-2013-161676"/>
    <x v="0"/>
    <x v="427"/>
    <d v="2013-07-24T00:00:00"/>
    <x v="1"/>
    <s v="JP-15460"/>
    <x v="687"/>
    <s v="Corporate"/>
    <s v="United States"/>
    <s v="Glendale"/>
    <x v="16"/>
    <n v="85301"/>
    <x v="1"/>
    <s v="OFF-SU-10004782"/>
    <x v="1"/>
    <s v="Supplies"/>
    <x v="1548"/>
    <n v="33.799999999999997"/>
    <n v="5"/>
    <n v="0.2"/>
    <n v="4.2249999999999979"/>
    <n v="1"/>
  </r>
  <r>
    <n v="3662"/>
    <s v="CA-2013-155005"/>
    <x v="0"/>
    <x v="900"/>
    <d v="2013-06-16T00:00:00"/>
    <x v="0"/>
    <s v="SC-20050"/>
    <x v="337"/>
    <s v="Home Office"/>
    <s v="United States"/>
    <s v="Jackson"/>
    <x v="12"/>
    <n v="49201"/>
    <x v="2"/>
    <s v="TEC-PH-10003484"/>
    <x v="2"/>
    <s v="Phones"/>
    <x v="1530"/>
    <n v="377.96999999999997"/>
    <n v="3"/>
    <n v="0"/>
    <n v="94.492500000000007"/>
    <n v="1"/>
  </r>
  <r>
    <n v="3663"/>
    <s v="US-2014-129777"/>
    <x v="3"/>
    <x v="445"/>
    <d v="2014-07-10T00:00:00"/>
    <x v="1"/>
    <s v="FM-14290"/>
    <x v="86"/>
    <s v="Home Office"/>
    <s v="United States"/>
    <s v="Quincy"/>
    <x v="31"/>
    <n v="2169"/>
    <x v="3"/>
    <s v="TEC-AC-10003590"/>
    <x v="2"/>
    <s v="Accessories"/>
    <x v="1093"/>
    <n v="258.89999999999998"/>
    <n v="10"/>
    <n v="0"/>
    <n v="93.203999999999994"/>
    <n v="1"/>
  </r>
  <r>
    <n v="3664"/>
    <s v="US-2014-129777"/>
    <x v="3"/>
    <x v="445"/>
    <d v="2014-07-10T00:00:00"/>
    <x v="1"/>
    <s v="FM-14290"/>
    <x v="86"/>
    <s v="Home Office"/>
    <s v="United States"/>
    <s v="Quincy"/>
    <x v="31"/>
    <n v="2169"/>
    <x v="3"/>
    <s v="OFF-PA-10001970"/>
    <x v="1"/>
    <s v="Paper"/>
    <x v="311"/>
    <n v="24.56"/>
    <n v="2"/>
    <n v="0"/>
    <n v="11.543199999999999"/>
    <n v="0"/>
  </r>
  <r>
    <n v="3665"/>
    <s v="CA-2011-129364"/>
    <x v="2"/>
    <x v="589"/>
    <d v="2011-12-13T00:00:00"/>
    <x v="1"/>
    <s v="TB-21250"/>
    <x v="621"/>
    <s v="Consumer"/>
    <s v="United States"/>
    <s v="Salem"/>
    <x v="21"/>
    <n v="97301"/>
    <x v="1"/>
    <s v="OFF-LA-10001569"/>
    <x v="1"/>
    <s v="Labels"/>
    <x v="633"/>
    <n v="27.888000000000002"/>
    <n v="7"/>
    <n v="0.2"/>
    <n v="9.0635999999999974"/>
    <n v="1"/>
  </r>
  <r>
    <n v="3666"/>
    <s v="CA-2011-129364"/>
    <x v="2"/>
    <x v="589"/>
    <d v="2011-12-13T00:00:00"/>
    <x v="1"/>
    <s v="TB-21250"/>
    <x v="621"/>
    <s v="Consumer"/>
    <s v="United States"/>
    <s v="Salem"/>
    <x v="21"/>
    <n v="97301"/>
    <x v="1"/>
    <s v="OFF-BI-10001132"/>
    <x v="1"/>
    <s v="Binders"/>
    <x v="630"/>
    <n v="6.4560000000000004"/>
    <n v="4"/>
    <n v="0.7"/>
    <n v="-4.5191999999999979"/>
    <n v="0"/>
  </r>
  <r>
    <n v="3667"/>
    <s v="CA-2011-129364"/>
    <x v="2"/>
    <x v="589"/>
    <d v="2011-12-13T00:00:00"/>
    <x v="1"/>
    <s v="TB-21250"/>
    <x v="621"/>
    <s v="Consumer"/>
    <s v="United States"/>
    <s v="Salem"/>
    <x v="21"/>
    <n v="97301"/>
    <x v="1"/>
    <s v="TEC-PH-10003095"/>
    <x v="2"/>
    <s v="Phones"/>
    <x v="1491"/>
    <n v="52.679999999999993"/>
    <n v="3"/>
    <n v="0.2"/>
    <n v="19.754999999999999"/>
    <n v="0"/>
  </r>
  <r>
    <n v="3668"/>
    <s v="CA-2011-129364"/>
    <x v="2"/>
    <x v="589"/>
    <d v="2011-12-13T00:00:00"/>
    <x v="1"/>
    <s v="TB-21250"/>
    <x v="621"/>
    <s v="Consumer"/>
    <s v="United States"/>
    <s v="Salem"/>
    <x v="21"/>
    <n v="97301"/>
    <x v="1"/>
    <s v="OFF-SU-10000432"/>
    <x v="1"/>
    <s v="Supplies"/>
    <x v="1549"/>
    <n v="13.88"/>
    <n v="5"/>
    <n v="0.2"/>
    <n v="-2.6025000000000014"/>
    <n v="0"/>
  </r>
  <r>
    <n v="3669"/>
    <s v="CA-2011-129364"/>
    <x v="2"/>
    <x v="589"/>
    <d v="2011-12-13T00:00:00"/>
    <x v="1"/>
    <s v="TB-21250"/>
    <x v="621"/>
    <s v="Consumer"/>
    <s v="United States"/>
    <s v="Salem"/>
    <x v="21"/>
    <n v="97301"/>
    <x v="1"/>
    <s v="TEC-AC-10004227"/>
    <x v="2"/>
    <s v="Accessories"/>
    <x v="1400"/>
    <n v="103.92000000000002"/>
    <n v="10"/>
    <n v="0.2"/>
    <n v="-18.186000000000014"/>
    <n v="0"/>
  </r>
  <r>
    <n v="3670"/>
    <s v="CA-2011-129364"/>
    <x v="2"/>
    <x v="589"/>
    <d v="2011-12-13T00:00:00"/>
    <x v="1"/>
    <s v="TB-21250"/>
    <x v="621"/>
    <s v="Consumer"/>
    <s v="United States"/>
    <s v="Salem"/>
    <x v="21"/>
    <n v="97301"/>
    <x v="1"/>
    <s v="OFF-LA-10004409"/>
    <x v="1"/>
    <s v="Labels"/>
    <x v="1550"/>
    <n v="11.52"/>
    <n v="5"/>
    <n v="0.2"/>
    <n v="3.7439999999999989"/>
    <n v="0"/>
  </r>
  <r>
    <n v="3671"/>
    <s v="CA-2011-129364"/>
    <x v="2"/>
    <x v="589"/>
    <d v="2011-12-13T00:00:00"/>
    <x v="1"/>
    <s v="TB-21250"/>
    <x v="621"/>
    <s v="Consumer"/>
    <s v="United States"/>
    <s v="Salem"/>
    <x v="21"/>
    <n v="97301"/>
    <x v="1"/>
    <s v="OFF-PA-10001569"/>
    <x v="1"/>
    <s v="Paper"/>
    <x v="55"/>
    <n v="10.368000000000002"/>
    <n v="2"/>
    <n v="0.2"/>
    <n v="3.6288"/>
    <n v="0"/>
  </r>
  <r>
    <n v="3672"/>
    <s v="CA-2011-129364"/>
    <x v="2"/>
    <x v="589"/>
    <d v="2011-12-13T00:00:00"/>
    <x v="1"/>
    <s v="TB-21250"/>
    <x v="621"/>
    <s v="Consumer"/>
    <s v="United States"/>
    <s v="Salem"/>
    <x v="21"/>
    <n v="97301"/>
    <x v="1"/>
    <s v="OFF-ST-10001031"/>
    <x v="1"/>
    <s v="Storage"/>
    <x v="1551"/>
    <n v="39.072000000000003"/>
    <n v="3"/>
    <n v="0.2"/>
    <n v="2.9304000000000023"/>
    <n v="0"/>
  </r>
  <r>
    <n v="3673"/>
    <s v="CA-2013-104969"/>
    <x v="0"/>
    <x v="143"/>
    <d v="2013-04-15T00:00:00"/>
    <x v="1"/>
    <s v="EH-14125"/>
    <x v="258"/>
    <s v="Home Office"/>
    <s v="United States"/>
    <s v="Troy"/>
    <x v="24"/>
    <n v="45373"/>
    <x v="3"/>
    <s v="OFF-EN-10002312"/>
    <x v="1"/>
    <s v="Envelopes"/>
    <x v="1453"/>
    <n v="8.8719999999999999"/>
    <n v="1"/>
    <n v="0.2"/>
    <n v="3.2161"/>
    <n v="1"/>
  </r>
  <r>
    <n v="3674"/>
    <s v="CA-2013-104969"/>
    <x v="0"/>
    <x v="143"/>
    <d v="2013-04-15T00:00:00"/>
    <x v="1"/>
    <s v="EH-14125"/>
    <x v="258"/>
    <s v="Home Office"/>
    <s v="United States"/>
    <s v="Troy"/>
    <x v="24"/>
    <n v="45373"/>
    <x v="3"/>
    <s v="OFF-BI-10004224"/>
    <x v="1"/>
    <s v="Binders"/>
    <x v="1061"/>
    <n v="121.10400000000003"/>
    <n v="6"/>
    <n v="0.7"/>
    <n v="-100.91999999999999"/>
    <n v="0"/>
  </r>
  <r>
    <n v="3675"/>
    <s v="CA-2014-154109"/>
    <x v="3"/>
    <x v="44"/>
    <d v="2014-11-12T00:00:00"/>
    <x v="1"/>
    <s v="ML-17410"/>
    <x v="586"/>
    <s v="Consumer"/>
    <s v="United States"/>
    <s v="Philadelphia"/>
    <x v="9"/>
    <n v="19143"/>
    <x v="3"/>
    <s v="FUR-CH-10003774"/>
    <x v="0"/>
    <s v="Chairs"/>
    <x v="1185"/>
    <n v="127.372"/>
    <n v="2"/>
    <n v="0.3"/>
    <n v="-30.933200000000006"/>
    <n v="1"/>
  </r>
  <r>
    <n v="3676"/>
    <s v="CA-2014-154109"/>
    <x v="3"/>
    <x v="44"/>
    <d v="2014-11-12T00:00:00"/>
    <x v="1"/>
    <s v="ML-17410"/>
    <x v="586"/>
    <s v="Consumer"/>
    <s v="United States"/>
    <s v="Philadelphia"/>
    <x v="9"/>
    <n v="19143"/>
    <x v="3"/>
    <s v="OFF-PA-10000157"/>
    <x v="1"/>
    <s v="Paper"/>
    <x v="364"/>
    <n v="47.952000000000005"/>
    <n v="3"/>
    <n v="0.2"/>
    <n v="16.183799999999998"/>
    <n v="0"/>
  </r>
  <r>
    <n v="3677"/>
    <s v="CA-2012-156440"/>
    <x v="1"/>
    <x v="901"/>
    <d v="2012-12-09T00:00:00"/>
    <x v="1"/>
    <s v="MH-17620"/>
    <x v="588"/>
    <s v="Corporate"/>
    <s v="United States"/>
    <s v="San Diego"/>
    <x v="1"/>
    <n v="92105"/>
    <x v="1"/>
    <s v="FUR-FU-10004090"/>
    <x v="0"/>
    <s v="Furnishings"/>
    <x v="636"/>
    <n v="44.46"/>
    <n v="2"/>
    <n v="0"/>
    <n v="14.671799999999998"/>
    <n v="1"/>
  </r>
  <r>
    <n v="3678"/>
    <s v="CA-2012-132626"/>
    <x v="1"/>
    <x v="584"/>
    <d v="2012-07-14T00:00:00"/>
    <x v="1"/>
    <s v="BT-11680"/>
    <x v="537"/>
    <s v="Consumer"/>
    <s v="United States"/>
    <s v="Clinton"/>
    <x v="39"/>
    <n v="20735"/>
    <x v="3"/>
    <s v="OFF-FA-10002763"/>
    <x v="1"/>
    <s v="Fasteners"/>
    <x v="1411"/>
    <n v="15.8"/>
    <n v="4"/>
    <n v="0"/>
    <n v="5.0559999999999992"/>
    <n v="1"/>
  </r>
  <r>
    <n v="3679"/>
    <s v="CA-2012-132626"/>
    <x v="1"/>
    <x v="584"/>
    <d v="2012-07-14T00:00:00"/>
    <x v="1"/>
    <s v="BT-11680"/>
    <x v="537"/>
    <s v="Consumer"/>
    <s v="United States"/>
    <s v="Clinton"/>
    <x v="39"/>
    <n v="20735"/>
    <x v="3"/>
    <s v="TEC-MA-10002428"/>
    <x v="2"/>
    <s v="Machines"/>
    <x v="1498"/>
    <n v="464.97"/>
    <n v="3"/>
    <n v="0"/>
    <n v="209.23649999999998"/>
    <n v="0"/>
  </r>
  <r>
    <n v="3680"/>
    <s v="CA-2012-132626"/>
    <x v="1"/>
    <x v="584"/>
    <d v="2012-07-14T00:00:00"/>
    <x v="1"/>
    <s v="BT-11680"/>
    <x v="537"/>
    <s v="Consumer"/>
    <s v="United States"/>
    <s v="Clinton"/>
    <x v="39"/>
    <n v="20735"/>
    <x v="3"/>
    <s v="FUR-FU-10002918"/>
    <x v="0"/>
    <s v="Furnishings"/>
    <x v="266"/>
    <n v="181.96"/>
    <n v="2"/>
    <n v="0"/>
    <n v="20.015600000000006"/>
    <n v="0"/>
  </r>
  <r>
    <n v="3681"/>
    <s v="CA-2012-132626"/>
    <x v="1"/>
    <x v="584"/>
    <d v="2012-07-14T00:00:00"/>
    <x v="1"/>
    <s v="BT-11680"/>
    <x v="537"/>
    <s v="Consumer"/>
    <s v="United States"/>
    <s v="Clinton"/>
    <x v="39"/>
    <n v="20735"/>
    <x v="3"/>
    <s v="OFF-LA-10000476"/>
    <x v="1"/>
    <s v="Labels"/>
    <x v="1552"/>
    <n v="12.39"/>
    <n v="3"/>
    <n v="0"/>
    <n v="5.6993999999999998"/>
    <n v="0"/>
  </r>
  <r>
    <n v="3682"/>
    <s v="CA-2012-132626"/>
    <x v="1"/>
    <x v="584"/>
    <d v="2012-07-14T00:00:00"/>
    <x v="1"/>
    <s v="BT-11680"/>
    <x v="537"/>
    <s v="Consumer"/>
    <s v="United States"/>
    <s v="Clinton"/>
    <x v="39"/>
    <n v="20735"/>
    <x v="3"/>
    <s v="OFF-BI-10002854"/>
    <x v="1"/>
    <s v="Binders"/>
    <x v="895"/>
    <n v="84.09"/>
    <n v="3"/>
    <n v="0"/>
    <n v="42.045000000000002"/>
    <n v="0"/>
  </r>
  <r>
    <n v="3683"/>
    <s v="CA-2012-132626"/>
    <x v="1"/>
    <x v="584"/>
    <d v="2012-07-14T00:00:00"/>
    <x v="1"/>
    <s v="BT-11680"/>
    <x v="537"/>
    <s v="Consumer"/>
    <s v="United States"/>
    <s v="Clinton"/>
    <x v="39"/>
    <n v="20735"/>
    <x v="3"/>
    <s v="OFF-AR-10002987"/>
    <x v="1"/>
    <s v="Art"/>
    <x v="1553"/>
    <n v="79.36"/>
    <n v="4"/>
    <n v="0"/>
    <n v="32.537600000000005"/>
    <n v="0"/>
  </r>
  <r>
    <n v="3684"/>
    <s v="CA-2012-132626"/>
    <x v="1"/>
    <x v="584"/>
    <d v="2012-07-14T00:00:00"/>
    <x v="1"/>
    <s v="BT-11680"/>
    <x v="537"/>
    <s v="Consumer"/>
    <s v="United States"/>
    <s v="Clinton"/>
    <x v="39"/>
    <n v="20735"/>
    <x v="3"/>
    <s v="OFF-BI-10004001"/>
    <x v="1"/>
    <s v="Binders"/>
    <x v="810"/>
    <n v="153.35999999999999"/>
    <n v="9"/>
    <n v="0"/>
    <n v="70.545599999999979"/>
    <n v="0"/>
  </r>
  <r>
    <n v="3685"/>
    <s v="CA-2012-132626"/>
    <x v="1"/>
    <x v="584"/>
    <d v="2012-07-14T00:00:00"/>
    <x v="1"/>
    <s v="BT-11680"/>
    <x v="537"/>
    <s v="Consumer"/>
    <s v="United States"/>
    <s v="Clinton"/>
    <x v="39"/>
    <n v="20735"/>
    <x v="3"/>
    <s v="OFF-BI-10001634"/>
    <x v="1"/>
    <s v="Binders"/>
    <x v="24"/>
    <n v="43.68"/>
    <n v="6"/>
    <n v="0"/>
    <n v="21.403200000000002"/>
    <n v="0"/>
  </r>
  <r>
    <n v="3686"/>
    <s v="CA-2012-132626"/>
    <x v="1"/>
    <x v="584"/>
    <d v="2012-07-14T00:00:00"/>
    <x v="1"/>
    <s v="BT-11680"/>
    <x v="537"/>
    <s v="Consumer"/>
    <s v="United States"/>
    <s v="Clinton"/>
    <x v="39"/>
    <n v="20735"/>
    <x v="3"/>
    <s v="OFF-ST-10003722"/>
    <x v="1"/>
    <s v="Storage"/>
    <x v="760"/>
    <n v="98.21"/>
    <n v="7"/>
    <n v="0"/>
    <n v="28.480899999999984"/>
    <n v="0"/>
  </r>
  <r>
    <n v="3687"/>
    <s v="CA-2013-102792"/>
    <x v="0"/>
    <x v="180"/>
    <d v="2013-12-20T00:00:00"/>
    <x v="1"/>
    <s v="JC-15340"/>
    <x v="209"/>
    <s v="Consumer"/>
    <s v="United States"/>
    <s v="Riverside"/>
    <x v="1"/>
    <n v="92503"/>
    <x v="1"/>
    <s v="OFF-AR-10004757"/>
    <x v="1"/>
    <s v="Art"/>
    <x v="342"/>
    <n v="9.84"/>
    <n v="3"/>
    <n v="0"/>
    <n v="3.2471999999999994"/>
    <n v="1"/>
  </r>
  <r>
    <n v="3688"/>
    <s v="CA-2013-108567"/>
    <x v="0"/>
    <x v="244"/>
    <d v="2013-05-25T00:00:00"/>
    <x v="1"/>
    <s v="DB-13210"/>
    <x v="203"/>
    <s v="Consumer"/>
    <s v="United States"/>
    <s v="Port Saint Lucie"/>
    <x v="2"/>
    <n v="34952"/>
    <x v="0"/>
    <s v="OFF-BI-10004140"/>
    <x v="1"/>
    <s v="Binders"/>
    <x v="304"/>
    <n v="2.6940000000000004"/>
    <n v="2"/>
    <n v="0.7"/>
    <n v="-2.2450000000000001"/>
    <n v="1"/>
  </r>
  <r>
    <n v="3689"/>
    <s v="CA-2014-140760"/>
    <x v="3"/>
    <x v="455"/>
    <d v="2014-06-06T00:00:00"/>
    <x v="0"/>
    <s v="DO-13435"/>
    <x v="157"/>
    <s v="Consumer"/>
    <s v="United States"/>
    <s v="Mesa"/>
    <x v="16"/>
    <n v="85204"/>
    <x v="1"/>
    <s v="OFF-PA-10002479"/>
    <x v="1"/>
    <s v="Paper"/>
    <x v="217"/>
    <n v="25.344000000000001"/>
    <n v="6"/>
    <n v="0.2"/>
    <n v="7.92"/>
    <n v="1"/>
  </r>
  <r>
    <n v="3690"/>
    <s v="CA-2014-140760"/>
    <x v="3"/>
    <x v="455"/>
    <d v="2014-06-06T00:00:00"/>
    <x v="0"/>
    <s v="DO-13435"/>
    <x v="157"/>
    <s v="Consumer"/>
    <s v="United States"/>
    <s v="Mesa"/>
    <x v="16"/>
    <n v="85204"/>
    <x v="1"/>
    <s v="OFF-EN-10001141"/>
    <x v="1"/>
    <s v="Envelopes"/>
    <x v="593"/>
    <n v="43.92"/>
    <n v="5"/>
    <n v="0.2"/>
    <n v="15.921000000000003"/>
    <n v="0"/>
  </r>
  <r>
    <n v="3691"/>
    <s v="US-2012-131359"/>
    <x v="1"/>
    <x v="628"/>
    <d v="2012-11-02T00:00:00"/>
    <x v="0"/>
    <s v="FA-14230"/>
    <x v="135"/>
    <s v="Corporate"/>
    <s v="United States"/>
    <s v="Denver"/>
    <x v="22"/>
    <n v="80219"/>
    <x v="1"/>
    <s v="TEC-MA-10000597"/>
    <x v="2"/>
    <s v="Machines"/>
    <x v="1290"/>
    <n v="59.994000000000007"/>
    <n v="2"/>
    <n v="0.7"/>
    <n v="-45.995400000000004"/>
    <n v="1"/>
  </r>
  <r>
    <n v="3692"/>
    <s v="US-2012-131359"/>
    <x v="1"/>
    <x v="628"/>
    <d v="2012-11-02T00:00:00"/>
    <x v="0"/>
    <s v="FA-14230"/>
    <x v="135"/>
    <s v="Corporate"/>
    <s v="United States"/>
    <s v="Denver"/>
    <x v="22"/>
    <n v="80219"/>
    <x v="1"/>
    <s v="TEC-CO-10001571"/>
    <x v="2"/>
    <s v="Copiers"/>
    <x v="1554"/>
    <n v="439.99200000000002"/>
    <n v="1"/>
    <n v="0.2"/>
    <n v="164.99700000000001"/>
    <n v="0"/>
  </r>
  <r>
    <n v="3693"/>
    <s v="US-2012-131359"/>
    <x v="1"/>
    <x v="628"/>
    <d v="2012-11-02T00:00:00"/>
    <x v="0"/>
    <s v="FA-14230"/>
    <x v="135"/>
    <s v="Corporate"/>
    <s v="United States"/>
    <s v="Denver"/>
    <x v="22"/>
    <n v="80219"/>
    <x v="1"/>
    <s v="TEC-PH-10004531"/>
    <x v="2"/>
    <s v="Phones"/>
    <x v="714"/>
    <n v="87.96"/>
    <n v="5"/>
    <n v="0.2"/>
    <n v="30.785999999999998"/>
    <n v="0"/>
  </r>
  <r>
    <n v="3694"/>
    <s v="US-2012-131359"/>
    <x v="1"/>
    <x v="628"/>
    <d v="2012-11-02T00:00:00"/>
    <x v="0"/>
    <s v="FA-14230"/>
    <x v="135"/>
    <s v="Corporate"/>
    <s v="United States"/>
    <s v="Denver"/>
    <x v="22"/>
    <n v="80219"/>
    <x v="1"/>
    <s v="FUR-FU-10003026"/>
    <x v="0"/>
    <s v="Furnishings"/>
    <x v="1555"/>
    <n v="15.488"/>
    <n v="4"/>
    <n v="0.2"/>
    <n v="3.6783999999999999"/>
    <n v="0"/>
  </r>
  <r>
    <n v="3695"/>
    <s v="CA-2013-142097"/>
    <x v="0"/>
    <x v="680"/>
    <d v="2013-10-21T00:00:00"/>
    <x v="1"/>
    <s v="QJ-19255"/>
    <x v="425"/>
    <s v="Corporate"/>
    <s v="United States"/>
    <s v="Springfield"/>
    <x v="17"/>
    <n v="22153"/>
    <x v="0"/>
    <s v="OFF-BI-10002082"/>
    <x v="1"/>
    <s v="Binders"/>
    <x v="1173"/>
    <n v="232.96"/>
    <n v="7"/>
    <n v="0"/>
    <n v="116.48"/>
    <n v="1"/>
  </r>
  <r>
    <n v="3696"/>
    <s v="CA-2013-142097"/>
    <x v="0"/>
    <x v="680"/>
    <d v="2013-10-21T00:00:00"/>
    <x v="1"/>
    <s v="QJ-19255"/>
    <x v="425"/>
    <s v="Corporate"/>
    <s v="United States"/>
    <s v="Springfield"/>
    <x v="17"/>
    <n v="22153"/>
    <x v="0"/>
    <s v="OFF-EN-10002312"/>
    <x v="1"/>
    <s v="Envelopes"/>
    <x v="1453"/>
    <n v="66.539999999999992"/>
    <n v="6"/>
    <n v="0"/>
    <n v="32.604599999999998"/>
    <n v="0"/>
  </r>
  <r>
    <n v="3697"/>
    <s v="CA-2013-142097"/>
    <x v="0"/>
    <x v="680"/>
    <d v="2013-10-21T00:00:00"/>
    <x v="1"/>
    <s v="QJ-19255"/>
    <x v="425"/>
    <s v="Corporate"/>
    <s v="United States"/>
    <s v="Springfield"/>
    <x v="17"/>
    <n v="22153"/>
    <x v="0"/>
    <s v="OFF-AP-10000696"/>
    <x v="1"/>
    <s v="Appliances"/>
    <x v="332"/>
    <n v="43.26"/>
    <n v="3"/>
    <n v="0"/>
    <n v="14.275799999999998"/>
    <n v="0"/>
  </r>
  <r>
    <n v="3698"/>
    <s v="CA-2012-151680"/>
    <x v="1"/>
    <x v="902"/>
    <d v="2012-11-21T00:00:00"/>
    <x v="0"/>
    <s v="TC-21475"/>
    <x v="679"/>
    <s v="Home Office"/>
    <s v="United States"/>
    <s v="Seattle"/>
    <x v="4"/>
    <n v="98115"/>
    <x v="1"/>
    <s v="FUR-FU-10000305"/>
    <x v="0"/>
    <s v="Furnishings"/>
    <x v="1437"/>
    <n v="141.96"/>
    <n v="2"/>
    <n v="0"/>
    <n v="22.7136"/>
    <n v="1"/>
  </r>
  <r>
    <n v="3699"/>
    <s v="CA-2011-140039"/>
    <x v="2"/>
    <x v="103"/>
    <d v="2011-09-17T00:00:00"/>
    <x v="1"/>
    <s v="ON-18715"/>
    <x v="21"/>
    <s v="Corporate"/>
    <s v="United States"/>
    <s v="Tempe"/>
    <x v="16"/>
    <n v="85281"/>
    <x v="1"/>
    <s v="OFF-ST-10001034"/>
    <x v="1"/>
    <s v="Storage"/>
    <x v="1556"/>
    <n v="79.400000000000006"/>
    <n v="5"/>
    <n v="0.2"/>
    <n v="5.9550000000000054"/>
    <n v="1"/>
  </r>
  <r>
    <n v="3700"/>
    <s v="CA-2014-160416"/>
    <x v="3"/>
    <x v="38"/>
    <d v="2014-11-19T00:00:00"/>
    <x v="0"/>
    <s v="AD-10180"/>
    <x v="57"/>
    <s v="Home Office"/>
    <s v="United States"/>
    <s v="Yonkers"/>
    <x v="15"/>
    <n v="10701"/>
    <x v="3"/>
    <s v="TEC-AC-10004114"/>
    <x v="2"/>
    <s v="Accessories"/>
    <x v="370"/>
    <n v="163.96"/>
    <n v="4"/>
    <n v="0"/>
    <n v="70.502800000000008"/>
    <n v="1"/>
  </r>
  <r>
    <n v="3701"/>
    <s v="CA-2014-169411"/>
    <x v="3"/>
    <x v="165"/>
    <d v="2014-12-30T00:00:00"/>
    <x v="1"/>
    <s v="AC-10615"/>
    <x v="556"/>
    <s v="Corporate"/>
    <s v="United States"/>
    <s v="Rochester"/>
    <x v="15"/>
    <n v="14609"/>
    <x v="3"/>
    <s v="FUR-FU-10001602"/>
    <x v="0"/>
    <s v="Furnishings"/>
    <x v="759"/>
    <n v="37.93"/>
    <n v="1"/>
    <n v="0"/>
    <n v="6.8273999999999972"/>
    <n v="1"/>
  </r>
  <r>
    <n v="3702"/>
    <s v="CA-2013-126543"/>
    <x v="0"/>
    <x v="850"/>
    <d v="2013-01-13T00:00:00"/>
    <x v="0"/>
    <s v="MF-17665"/>
    <x v="716"/>
    <s v="Corporate"/>
    <s v="United States"/>
    <s v="Toledo"/>
    <x v="24"/>
    <n v="43615"/>
    <x v="3"/>
    <s v="FUR-FU-10002445"/>
    <x v="0"/>
    <s v="Furnishings"/>
    <x v="1439"/>
    <n v="15.168000000000001"/>
    <n v="2"/>
    <n v="0.2"/>
    <n v="3.7920000000000011"/>
    <n v="1"/>
  </r>
  <r>
    <n v="3703"/>
    <s v="CA-2012-104941"/>
    <x v="1"/>
    <x v="385"/>
    <d v="2012-06-19T00:00:00"/>
    <x v="1"/>
    <s v="DH-13075"/>
    <x v="704"/>
    <s v="Corporate"/>
    <s v="United States"/>
    <s v="Decatur"/>
    <x v="19"/>
    <n v="35601"/>
    <x v="0"/>
    <s v="OFF-AR-10004269"/>
    <x v="1"/>
    <s v="Art"/>
    <x v="1541"/>
    <n v="24.78"/>
    <n v="6"/>
    <n v="0"/>
    <n v="6.9384000000000006"/>
    <n v="1"/>
  </r>
  <r>
    <n v="3704"/>
    <s v="CA-2012-104941"/>
    <x v="1"/>
    <x v="385"/>
    <d v="2012-06-19T00:00:00"/>
    <x v="1"/>
    <s v="DH-13075"/>
    <x v="704"/>
    <s v="Corporate"/>
    <s v="United States"/>
    <s v="Decatur"/>
    <x v="19"/>
    <n v="35601"/>
    <x v="0"/>
    <s v="OFF-BI-10001249"/>
    <x v="1"/>
    <s v="Binders"/>
    <x v="1182"/>
    <n v="19.14"/>
    <n v="3"/>
    <n v="0"/>
    <n v="8.8043999999999993"/>
    <n v="0"/>
  </r>
  <r>
    <n v="3705"/>
    <s v="CA-2012-104941"/>
    <x v="1"/>
    <x v="385"/>
    <d v="2012-06-19T00:00:00"/>
    <x v="1"/>
    <s v="DH-13075"/>
    <x v="704"/>
    <s v="Corporate"/>
    <s v="United States"/>
    <s v="Decatur"/>
    <x v="19"/>
    <n v="35601"/>
    <x v="0"/>
    <s v="TEC-CO-10004202"/>
    <x v="2"/>
    <s v="Copiers"/>
    <x v="836"/>
    <n v="899.97"/>
    <n v="3"/>
    <n v="0"/>
    <n v="314.98950000000002"/>
    <n v="0"/>
  </r>
  <r>
    <n v="3706"/>
    <s v="CA-2012-104941"/>
    <x v="1"/>
    <x v="385"/>
    <d v="2012-06-19T00:00:00"/>
    <x v="1"/>
    <s v="DH-13075"/>
    <x v="704"/>
    <s v="Corporate"/>
    <s v="United States"/>
    <s v="Decatur"/>
    <x v="19"/>
    <n v="35601"/>
    <x v="0"/>
    <s v="OFF-PA-10003363"/>
    <x v="1"/>
    <s v="Paper"/>
    <x v="1520"/>
    <n v="32.400000000000006"/>
    <n v="5"/>
    <n v="0"/>
    <n v="15.552000000000001"/>
    <n v="0"/>
  </r>
  <r>
    <n v="3707"/>
    <s v="CA-2014-160087"/>
    <x v="3"/>
    <x v="257"/>
    <d v="2014-03-23T00:00:00"/>
    <x v="1"/>
    <s v="EN-13780"/>
    <x v="633"/>
    <s v="Consumer"/>
    <s v="United States"/>
    <s v="Dallas"/>
    <x v="5"/>
    <n v="75220"/>
    <x v="2"/>
    <s v="OFF-AR-10001915"/>
    <x v="1"/>
    <s v="Art"/>
    <x v="1048"/>
    <n v="23.832000000000001"/>
    <n v="3"/>
    <n v="0.2"/>
    <n v="6.5538000000000007"/>
    <n v="1"/>
  </r>
  <r>
    <n v="3708"/>
    <s v="CA-2011-120544"/>
    <x v="2"/>
    <x v="533"/>
    <d v="2011-11-27T00:00:00"/>
    <x v="1"/>
    <s v="SS-20140"/>
    <x v="164"/>
    <s v="Corporate"/>
    <s v="United States"/>
    <s v="Mesquite"/>
    <x v="5"/>
    <n v="75150"/>
    <x v="2"/>
    <s v="FUR-FU-10001940"/>
    <x v="0"/>
    <s v="Furnishings"/>
    <x v="33"/>
    <n v="6.3680000000000003"/>
    <n v="2"/>
    <n v="0.6"/>
    <n v="-2.5471999999999984"/>
    <n v="1"/>
  </r>
  <r>
    <n v="3709"/>
    <s v="CA-2011-120544"/>
    <x v="2"/>
    <x v="533"/>
    <d v="2011-11-27T00:00:00"/>
    <x v="1"/>
    <s v="SS-20140"/>
    <x v="164"/>
    <s v="Corporate"/>
    <s v="United States"/>
    <s v="Mesquite"/>
    <x v="5"/>
    <n v="75150"/>
    <x v="2"/>
    <s v="OFF-AP-10004336"/>
    <x v="1"/>
    <s v="Appliances"/>
    <x v="1031"/>
    <n v="34.175999999999995"/>
    <n v="3"/>
    <n v="0.8"/>
    <n v="-87.148800000000023"/>
    <n v="0"/>
  </r>
  <r>
    <n v="3710"/>
    <s v="CA-2011-120544"/>
    <x v="2"/>
    <x v="533"/>
    <d v="2011-11-27T00:00:00"/>
    <x v="1"/>
    <s v="SS-20140"/>
    <x v="164"/>
    <s v="Corporate"/>
    <s v="United States"/>
    <s v="Mesquite"/>
    <x v="5"/>
    <n v="75150"/>
    <x v="2"/>
    <s v="TEC-AC-10003709"/>
    <x v="2"/>
    <s v="Accessories"/>
    <x v="1404"/>
    <n v="5.5440000000000005"/>
    <n v="7"/>
    <n v="0.2"/>
    <n v="1.6632000000000007"/>
    <n v="0"/>
  </r>
  <r>
    <n v="3711"/>
    <s v="CA-2014-113670"/>
    <x v="3"/>
    <x v="453"/>
    <d v="2014-10-18T00:00:00"/>
    <x v="2"/>
    <s v="RS-19765"/>
    <x v="276"/>
    <s v="Corporate"/>
    <s v="United States"/>
    <s v="Los Angeles"/>
    <x v="1"/>
    <n v="90045"/>
    <x v="1"/>
    <s v="FUR-TA-10001705"/>
    <x v="0"/>
    <s v="Tables"/>
    <x v="213"/>
    <n v="510.24"/>
    <n v="3"/>
    <n v="0.2"/>
    <n v="6.3779999999999575"/>
    <n v="1"/>
  </r>
  <r>
    <n v="3712"/>
    <s v="CA-2014-113670"/>
    <x v="3"/>
    <x v="453"/>
    <d v="2014-10-18T00:00:00"/>
    <x v="2"/>
    <s v="RS-19765"/>
    <x v="276"/>
    <s v="Corporate"/>
    <s v="United States"/>
    <s v="Los Angeles"/>
    <x v="1"/>
    <n v="90045"/>
    <x v="1"/>
    <s v="OFF-PA-10000675"/>
    <x v="1"/>
    <s v="Paper"/>
    <x v="1106"/>
    <n v="204.95000000000002"/>
    <n v="5"/>
    <n v="0"/>
    <n v="100.4255"/>
    <n v="0"/>
  </r>
  <r>
    <n v="3713"/>
    <s v="CA-2014-166198"/>
    <x v="3"/>
    <x v="81"/>
    <d v="2014-04-25T00:00:00"/>
    <x v="2"/>
    <s v="JW-15955"/>
    <x v="527"/>
    <s v="Consumer"/>
    <s v="United States"/>
    <s v="Seattle"/>
    <x v="4"/>
    <n v="98103"/>
    <x v="1"/>
    <s v="TEC-AC-10000521"/>
    <x v="2"/>
    <s v="Accessories"/>
    <x v="1557"/>
    <n v="11.54"/>
    <n v="1"/>
    <n v="0"/>
    <n v="3.4619999999999997"/>
    <n v="1"/>
  </r>
  <r>
    <n v="3714"/>
    <s v="CA-2014-166198"/>
    <x v="3"/>
    <x v="81"/>
    <d v="2014-04-25T00:00:00"/>
    <x v="2"/>
    <s v="JW-15955"/>
    <x v="527"/>
    <s v="Consumer"/>
    <s v="United States"/>
    <s v="Seattle"/>
    <x v="4"/>
    <n v="98103"/>
    <x v="1"/>
    <s v="FUR-FU-10004622"/>
    <x v="0"/>
    <s v="Furnishings"/>
    <x v="787"/>
    <n v="162.60000000000002"/>
    <n v="3"/>
    <n v="0"/>
    <n v="34.145999999999994"/>
    <n v="0"/>
  </r>
  <r>
    <n v="3715"/>
    <s v="CA-2011-135608"/>
    <x v="2"/>
    <x v="589"/>
    <d v="2011-12-10T00:00:00"/>
    <x v="0"/>
    <s v="JK-15625"/>
    <x v="600"/>
    <s v="Consumer"/>
    <s v="United States"/>
    <s v="Olympia"/>
    <x v="4"/>
    <n v="98502"/>
    <x v="1"/>
    <s v="OFF-PA-10001954"/>
    <x v="1"/>
    <s v="Paper"/>
    <x v="595"/>
    <n v="45.68"/>
    <n v="2"/>
    <n v="0"/>
    <n v="21.012799999999999"/>
    <n v="1"/>
  </r>
  <r>
    <n v="3716"/>
    <s v="CA-2011-135608"/>
    <x v="2"/>
    <x v="589"/>
    <d v="2011-12-10T00:00:00"/>
    <x v="0"/>
    <s v="JK-15625"/>
    <x v="600"/>
    <s v="Consumer"/>
    <s v="United States"/>
    <s v="Olympia"/>
    <x v="4"/>
    <n v="98502"/>
    <x v="1"/>
    <s v="FUR-CH-10002602"/>
    <x v="0"/>
    <s v="Chairs"/>
    <x v="288"/>
    <n v="603.91999999999996"/>
    <n v="5"/>
    <n v="0.2"/>
    <n v="45.294000000000011"/>
    <n v="0"/>
  </r>
  <r>
    <n v="3717"/>
    <s v="CA-2014-144568"/>
    <x v="3"/>
    <x v="148"/>
    <d v="2014-06-03T00:00:00"/>
    <x v="1"/>
    <s v="JO-15550"/>
    <x v="270"/>
    <s v="Home Office"/>
    <s v="United States"/>
    <s v="Omaha"/>
    <x v="8"/>
    <n v="68104"/>
    <x v="2"/>
    <s v="OFF-FA-10004395"/>
    <x v="1"/>
    <s v="Fasteners"/>
    <x v="1192"/>
    <n v="23.55"/>
    <n v="5"/>
    <n v="0"/>
    <n v="1.1775000000000002"/>
    <n v="1"/>
  </r>
  <r>
    <n v="3718"/>
    <s v="CA-2013-142370"/>
    <x v="0"/>
    <x v="251"/>
    <d v="2013-09-24T00:00:00"/>
    <x v="1"/>
    <s v="TP-21130"/>
    <x v="236"/>
    <s v="Consumer"/>
    <s v="United States"/>
    <s v="Columbus"/>
    <x v="32"/>
    <n v="31907"/>
    <x v="0"/>
    <s v="OFF-SU-10003002"/>
    <x v="1"/>
    <s v="Supplies"/>
    <x v="1558"/>
    <n v="5.04"/>
    <n v="2"/>
    <n v="0"/>
    <n v="0.15120000000000022"/>
    <n v="1"/>
  </r>
  <r>
    <n v="3719"/>
    <s v="CA-2013-142370"/>
    <x v="0"/>
    <x v="251"/>
    <d v="2013-09-24T00:00:00"/>
    <x v="1"/>
    <s v="TP-21130"/>
    <x v="236"/>
    <s v="Consumer"/>
    <s v="United States"/>
    <s v="Columbus"/>
    <x v="32"/>
    <n v="31907"/>
    <x v="0"/>
    <s v="TEC-AC-10002926"/>
    <x v="2"/>
    <s v="Accessories"/>
    <x v="1114"/>
    <n v="249.95000000000002"/>
    <n v="5"/>
    <n v="0"/>
    <n v="107.47850000000001"/>
    <n v="0"/>
  </r>
  <r>
    <n v="3720"/>
    <s v="CA-2013-105900"/>
    <x v="0"/>
    <x v="42"/>
    <d v="2013-09-24T00:00:00"/>
    <x v="1"/>
    <s v="BS-11590"/>
    <x v="29"/>
    <s v="Corporate"/>
    <s v="United States"/>
    <s v="Columbus"/>
    <x v="14"/>
    <n v="47201"/>
    <x v="2"/>
    <s v="OFF-AR-10002656"/>
    <x v="1"/>
    <s v="Art"/>
    <x v="157"/>
    <n v="33.4"/>
    <n v="5"/>
    <n v="0"/>
    <n v="12.357999999999997"/>
    <n v="1"/>
  </r>
  <r>
    <n v="3721"/>
    <s v="CA-2013-151155"/>
    <x v="0"/>
    <x v="887"/>
    <d v="2013-12-25T00:00:00"/>
    <x v="1"/>
    <s v="AB-10255"/>
    <x v="437"/>
    <s v="Home Office"/>
    <s v="United States"/>
    <s v="Jackson"/>
    <x v="35"/>
    <n v="39212"/>
    <x v="0"/>
    <s v="FUR-FU-10001918"/>
    <x v="0"/>
    <s v="Furnishings"/>
    <x v="280"/>
    <n v="18.920000000000002"/>
    <n v="4"/>
    <n v="0"/>
    <n v="7.3788000000000018"/>
    <n v="1"/>
  </r>
  <r>
    <n v="3722"/>
    <s v="CA-2013-151155"/>
    <x v="0"/>
    <x v="887"/>
    <d v="2013-12-25T00:00:00"/>
    <x v="1"/>
    <s v="AB-10255"/>
    <x v="437"/>
    <s v="Home Office"/>
    <s v="United States"/>
    <s v="Jackson"/>
    <x v="35"/>
    <n v="39212"/>
    <x v="0"/>
    <s v="OFF-BI-10003910"/>
    <x v="1"/>
    <s v="Binders"/>
    <x v="8"/>
    <n v="15.42"/>
    <n v="2"/>
    <n v="0"/>
    <n v="6.9390000000000001"/>
    <n v="0"/>
  </r>
  <r>
    <n v="3723"/>
    <s v="CA-2014-144036"/>
    <x v="3"/>
    <x v="903"/>
    <d v="2014-11-27T00:00:00"/>
    <x v="1"/>
    <s v="FO-14305"/>
    <x v="383"/>
    <s v="Consumer"/>
    <s v="United States"/>
    <s v="Houston"/>
    <x v="5"/>
    <n v="77070"/>
    <x v="2"/>
    <s v="OFF-AR-10000122"/>
    <x v="1"/>
    <s v="Art"/>
    <x v="308"/>
    <n v="35.712000000000003"/>
    <n v="8"/>
    <n v="0.2"/>
    <n v="2.2319999999999958"/>
    <n v="1"/>
  </r>
  <r>
    <n v="3724"/>
    <s v="US-2011-169789"/>
    <x v="2"/>
    <x v="125"/>
    <d v="2012-01-04T00:00:00"/>
    <x v="1"/>
    <s v="MF-17665"/>
    <x v="716"/>
    <s v="Corporate"/>
    <s v="United States"/>
    <s v="Phoenix"/>
    <x v="16"/>
    <n v="85023"/>
    <x v="1"/>
    <s v="OFF-BI-10004600"/>
    <x v="1"/>
    <s v="Binders"/>
    <x v="1477"/>
    <n v="551.98500000000013"/>
    <n v="5"/>
    <n v="0.7"/>
    <n v="-459.98750000000018"/>
    <n v="1"/>
  </r>
  <r>
    <n v="3725"/>
    <s v="CA-2014-127264"/>
    <x v="3"/>
    <x v="355"/>
    <d v="2014-04-06T00:00:00"/>
    <x v="2"/>
    <s v="SA-20830"/>
    <x v="193"/>
    <s v="Consumer"/>
    <s v="United States"/>
    <s v="Chicago"/>
    <x v="10"/>
    <n v="60653"/>
    <x v="2"/>
    <s v="OFF-AR-10003045"/>
    <x v="1"/>
    <s v="Art"/>
    <x v="420"/>
    <n v="7.0559999999999992"/>
    <n v="3"/>
    <n v="0.2"/>
    <n v="2.2050000000000001"/>
    <n v="1"/>
  </r>
  <r>
    <n v="3726"/>
    <s v="CA-2013-151512"/>
    <x v="0"/>
    <x v="482"/>
    <d v="2014-01-03T00:00:00"/>
    <x v="1"/>
    <s v="SH-19975"/>
    <x v="64"/>
    <s v="Corporate"/>
    <s v="United States"/>
    <s v="Denver"/>
    <x v="22"/>
    <n v="80219"/>
    <x v="1"/>
    <s v="OFF-AP-10000252"/>
    <x v="1"/>
    <s v="Appliances"/>
    <x v="1242"/>
    <n v="18.72"/>
    <n v="2"/>
    <n v="0.2"/>
    <n v="3.51"/>
    <n v="1"/>
  </r>
  <r>
    <n v="3727"/>
    <s v="CA-2013-165169"/>
    <x v="0"/>
    <x v="410"/>
    <d v="2013-06-12T00:00:00"/>
    <x v="1"/>
    <s v="JL-15235"/>
    <x v="538"/>
    <s v="Consumer"/>
    <s v="United States"/>
    <s v="Newark"/>
    <x v="13"/>
    <n v="19711"/>
    <x v="3"/>
    <s v="OFF-ST-10001496"/>
    <x v="1"/>
    <s v="Storage"/>
    <x v="726"/>
    <n v="360.38"/>
    <n v="2"/>
    <n v="0"/>
    <n v="93.698800000000006"/>
    <n v="1"/>
  </r>
  <r>
    <n v="3728"/>
    <s v="CA-2013-165169"/>
    <x v="0"/>
    <x v="410"/>
    <d v="2013-06-12T00:00:00"/>
    <x v="1"/>
    <s v="JL-15235"/>
    <x v="538"/>
    <s v="Consumer"/>
    <s v="United States"/>
    <s v="Newark"/>
    <x v="13"/>
    <n v="19711"/>
    <x v="3"/>
    <s v="OFF-AR-10000122"/>
    <x v="1"/>
    <s v="Art"/>
    <x v="308"/>
    <n v="11.16"/>
    <n v="2"/>
    <n v="0"/>
    <n v="2.7899999999999991"/>
    <n v="0"/>
  </r>
  <r>
    <n v="3729"/>
    <s v="CA-2013-165169"/>
    <x v="0"/>
    <x v="410"/>
    <d v="2013-06-12T00:00:00"/>
    <x v="1"/>
    <s v="JL-15235"/>
    <x v="538"/>
    <s v="Consumer"/>
    <s v="United States"/>
    <s v="Newark"/>
    <x v="13"/>
    <n v="19711"/>
    <x v="3"/>
    <s v="OFF-LA-10000407"/>
    <x v="1"/>
    <s v="Labels"/>
    <x v="1486"/>
    <n v="14.940000000000001"/>
    <n v="3"/>
    <n v="0"/>
    <n v="6.8723999999999998"/>
    <n v="0"/>
  </r>
  <r>
    <n v="3730"/>
    <s v="CA-2012-109575"/>
    <x v="1"/>
    <x v="227"/>
    <d v="2012-09-23T00:00:00"/>
    <x v="1"/>
    <s v="KH-16630"/>
    <x v="175"/>
    <s v="Corporate"/>
    <s v="United States"/>
    <s v="Clinton"/>
    <x v="39"/>
    <n v="20735"/>
    <x v="3"/>
    <s v="OFF-ST-10004950"/>
    <x v="1"/>
    <s v="Storage"/>
    <x v="1000"/>
    <n v="41.96"/>
    <n v="2"/>
    <n v="0"/>
    <n v="7.9724000000000004"/>
    <n v="1"/>
  </r>
  <r>
    <n v="3731"/>
    <s v="CA-2012-109575"/>
    <x v="1"/>
    <x v="227"/>
    <d v="2012-09-23T00:00:00"/>
    <x v="1"/>
    <s v="KH-16630"/>
    <x v="175"/>
    <s v="Corporate"/>
    <s v="United States"/>
    <s v="Clinton"/>
    <x v="39"/>
    <n v="20735"/>
    <x v="3"/>
    <s v="OFF-ST-10004123"/>
    <x v="1"/>
    <s v="Storage"/>
    <x v="72"/>
    <n v="636.86"/>
    <n v="7"/>
    <n v="0"/>
    <n v="0"/>
    <n v="0"/>
  </r>
  <r>
    <n v="3732"/>
    <s v="CA-2012-109575"/>
    <x v="1"/>
    <x v="227"/>
    <d v="2012-09-23T00:00:00"/>
    <x v="1"/>
    <s v="KH-16630"/>
    <x v="175"/>
    <s v="Corporate"/>
    <s v="United States"/>
    <s v="Clinton"/>
    <x v="39"/>
    <n v="20735"/>
    <x v="3"/>
    <s v="TEC-PH-10000730"/>
    <x v="2"/>
    <s v="Phones"/>
    <x v="1559"/>
    <n v="499.99"/>
    <n v="1"/>
    <n v="0"/>
    <n v="129.99740000000003"/>
    <n v="0"/>
  </r>
  <r>
    <n v="3733"/>
    <s v="CA-2012-109575"/>
    <x v="1"/>
    <x v="227"/>
    <d v="2012-09-23T00:00:00"/>
    <x v="1"/>
    <s v="KH-16630"/>
    <x v="175"/>
    <s v="Corporate"/>
    <s v="United States"/>
    <s v="Clinton"/>
    <x v="39"/>
    <n v="20735"/>
    <x v="3"/>
    <s v="TEC-PH-10000895"/>
    <x v="2"/>
    <s v="Phones"/>
    <x v="1128"/>
    <n v="1259.93"/>
    <n v="7"/>
    <n v="0"/>
    <n v="327.58180000000004"/>
    <n v="0"/>
  </r>
  <r>
    <n v="3734"/>
    <s v="CA-2012-109575"/>
    <x v="1"/>
    <x v="227"/>
    <d v="2012-09-23T00:00:00"/>
    <x v="1"/>
    <s v="KH-16630"/>
    <x v="175"/>
    <s v="Corporate"/>
    <s v="United States"/>
    <s v="Clinton"/>
    <x v="39"/>
    <n v="20735"/>
    <x v="3"/>
    <s v="OFF-BI-10000962"/>
    <x v="1"/>
    <s v="Binders"/>
    <x v="1504"/>
    <n v="65.08"/>
    <n v="4"/>
    <n v="0"/>
    <n v="31.889199999999995"/>
    <n v="0"/>
  </r>
  <r>
    <n v="3735"/>
    <s v="CA-2014-168193"/>
    <x v="3"/>
    <x v="904"/>
    <d v="2014-03-12T00:00:00"/>
    <x v="0"/>
    <s v="RM-19750"/>
    <x v="717"/>
    <s v="Consumer"/>
    <s v="United States"/>
    <s v="New York City"/>
    <x v="15"/>
    <n v="10011"/>
    <x v="3"/>
    <s v="OFF-PA-10002254"/>
    <x v="1"/>
    <s v="Paper"/>
    <x v="145"/>
    <n v="26.38"/>
    <n v="1"/>
    <n v="0"/>
    <n v="12.134799999999998"/>
    <n v="1"/>
  </r>
  <r>
    <n v="3736"/>
    <s v="CA-2014-168193"/>
    <x v="3"/>
    <x v="904"/>
    <d v="2014-03-12T00:00:00"/>
    <x v="0"/>
    <s v="RM-19750"/>
    <x v="717"/>
    <s v="Consumer"/>
    <s v="United States"/>
    <s v="New York City"/>
    <x v="15"/>
    <n v="10011"/>
    <x v="3"/>
    <s v="FUR-FU-10002554"/>
    <x v="0"/>
    <s v="Furnishings"/>
    <x v="912"/>
    <n v="71.97"/>
    <n v="3"/>
    <n v="0"/>
    <n v="16.553099999999993"/>
    <n v="0"/>
  </r>
  <r>
    <n v="3737"/>
    <s v="CA-2013-115476"/>
    <x v="0"/>
    <x v="716"/>
    <d v="2013-03-18T00:00:00"/>
    <x v="3"/>
    <s v="VM-21835"/>
    <x v="718"/>
    <s v="Consumer"/>
    <s v="United States"/>
    <s v="Newark"/>
    <x v="13"/>
    <n v="19711"/>
    <x v="3"/>
    <s v="TEC-PH-10000673"/>
    <x v="2"/>
    <s v="Phones"/>
    <x v="1396"/>
    <n v="129.97999999999999"/>
    <n v="2"/>
    <n v="0"/>
    <n v="62.3904"/>
    <n v="1"/>
  </r>
  <r>
    <n v="3738"/>
    <s v="CA-2013-115476"/>
    <x v="0"/>
    <x v="716"/>
    <d v="2013-03-18T00:00:00"/>
    <x v="3"/>
    <s v="VM-21835"/>
    <x v="718"/>
    <s v="Consumer"/>
    <s v="United States"/>
    <s v="Newark"/>
    <x v="13"/>
    <n v="19711"/>
    <x v="3"/>
    <s v="OFF-BI-10000962"/>
    <x v="1"/>
    <s v="Binders"/>
    <x v="1504"/>
    <n v="32.54"/>
    <n v="2"/>
    <n v="0"/>
    <n v="15.944599999999998"/>
    <n v="0"/>
  </r>
  <r>
    <n v="3739"/>
    <s v="CA-2013-133340"/>
    <x v="0"/>
    <x v="10"/>
    <d v="2013-12-14T00:00:00"/>
    <x v="1"/>
    <s v="LH-17155"/>
    <x v="109"/>
    <s v="Consumer"/>
    <s v="United States"/>
    <s v="Jackson"/>
    <x v="12"/>
    <n v="49201"/>
    <x v="2"/>
    <s v="TEC-PH-10003988"/>
    <x v="2"/>
    <s v="Phones"/>
    <x v="47"/>
    <n v="10.9"/>
    <n v="1"/>
    <n v="0"/>
    <n v="3.0520000000000005"/>
    <n v="1"/>
  </r>
  <r>
    <n v="3740"/>
    <s v="CA-2013-133340"/>
    <x v="0"/>
    <x v="10"/>
    <d v="2013-12-14T00:00:00"/>
    <x v="1"/>
    <s v="LH-17155"/>
    <x v="109"/>
    <s v="Consumer"/>
    <s v="United States"/>
    <s v="Jackson"/>
    <x v="12"/>
    <n v="49201"/>
    <x v="2"/>
    <s v="TEC-AC-10001109"/>
    <x v="2"/>
    <s v="Accessories"/>
    <x v="998"/>
    <n v="59.98"/>
    <n v="2"/>
    <n v="0"/>
    <n v="25.191600000000001"/>
    <n v="0"/>
  </r>
  <r>
    <n v="3741"/>
    <s v="CA-2013-133340"/>
    <x v="0"/>
    <x v="10"/>
    <d v="2013-12-14T00:00:00"/>
    <x v="1"/>
    <s v="LH-17155"/>
    <x v="109"/>
    <s v="Consumer"/>
    <s v="United States"/>
    <s v="Jackson"/>
    <x v="12"/>
    <n v="49201"/>
    <x v="2"/>
    <s v="OFF-AP-10002311"/>
    <x v="1"/>
    <s v="Appliances"/>
    <x v="14"/>
    <n v="61.929000000000002"/>
    <n v="1"/>
    <n v="0.1"/>
    <n v="23.395400000000002"/>
    <n v="0"/>
  </r>
  <r>
    <n v="3742"/>
    <s v="CA-2013-137848"/>
    <x v="0"/>
    <x v="804"/>
    <d v="2013-01-21T00:00:00"/>
    <x v="1"/>
    <s v="WB-21850"/>
    <x v="576"/>
    <s v="Consumer"/>
    <s v="United States"/>
    <s v="New York City"/>
    <x v="15"/>
    <n v="10011"/>
    <x v="3"/>
    <s v="OFF-EN-10001137"/>
    <x v="1"/>
    <s v="Envelopes"/>
    <x v="315"/>
    <n v="16.52"/>
    <n v="4"/>
    <n v="0"/>
    <n v="7.5991999999999997"/>
    <n v="1"/>
  </r>
  <r>
    <n v="3743"/>
    <s v="CA-2013-137848"/>
    <x v="0"/>
    <x v="804"/>
    <d v="2013-01-21T00:00:00"/>
    <x v="1"/>
    <s v="WB-21850"/>
    <x v="576"/>
    <s v="Consumer"/>
    <s v="United States"/>
    <s v="New York City"/>
    <x v="15"/>
    <n v="10011"/>
    <x v="3"/>
    <s v="OFF-PA-10004285"/>
    <x v="1"/>
    <s v="Paper"/>
    <x v="1259"/>
    <n v="60.12"/>
    <n v="9"/>
    <n v="0"/>
    <n v="28.857599999999998"/>
    <n v="0"/>
  </r>
  <r>
    <n v="3744"/>
    <s v="CA-2013-137848"/>
    <x v="0"/>
    <x v="804"/>
    <d v="2013-01-21T00:00:00"/>
    <x v="1"/>
    <s v="WB-21850"/>
    <x v="576"/>
    <s v="Consumer"/>
    <s v="United States"/>
    <s v="New York City"/>
    <x v="15"/>
    <n v="10011"/>
    <x v="3"/>
    <s v="OFF-BI-10002225"/>
    <x v="1"/>
    <s v="Binders"/>
    <x v="336"/>
    <n v="49.536000000000001"/>
    <n v="3"/>
    <n v="0.2"/>
    <n v="17.337599999999998"/>
    <n v="0"/>
  </r>
  <r>
    <n v="3745"/>
    <s v="CA-2011-113047"/>
    <x v="2"/>
    <x v="745"/>
    <d v="2011-10-24T00:00:00"/>
    <x v="3"/>
    <s v="AP-10915"/>
    <x v="275"/>
    <s v="Consumer"/>
    <s v="United States"/>
    <s v="Rock Hill"/>
    <x v="20"/>
    <n v="29730"/>
    <x v="0"/>
    <s v="OFF-FA-10002763"/>
    <x v="1"/>
    <s v="Fasteners"/>
    <x v="1411"/>
    <n v="11.850000000000001"/>
    <n v="3"/>
    <n v="0"/>
    <n v="3.7919999999999994"/>
    <n v="1"/>
  </r>
  <r>
    <n v="3746"/>
    <s v="CA-2013-149979"/>
    <x v="0"/>
    <x v="713"/>
    <d v="2013-09-29T00:00:00"/>
    <x v="0"/>
    <s v="RA-19915"/>
    <x v="154"/>
    <s v="Consumer"/>
    <s v="United States"/>
    <s v="Columbus"/>
    <x v="32"/>
    <n v="31907"/>
    <x v="0"/>
    <s v="OFF-ST-10003058"/>
    <x v="1"/>
    <s v="Storage"/>
    <x v="388"/>
    <n v="118.25"/>
    <n v="5"/>
    <n v="0"/>
    <n v="34.292499999999997"/>
    <n v="1"/>
  </r>
  <r>
    <n v="3747"/>
    <s v="CA-2013-149979"/>
    <x v="0"/>
    <x v="713"/>
    <d v="2013-09-29T00:00:00"/>
    <x v="0"/>
    <s v="RA-19915"/>
    <x v="154"/>
    <s v="Consumer"/>
    <s v="United States"/>
    <s v="Columbus"/>
    <x v="32"/>
    <n v="31907"/>
    <x v="0"/>
    <s v="FUR-CH-10002084"/>
    <x v="0"/>
    <s v="Chairs"/>
    <x v="1240"/>
    <n v="368.96999999999997"/>
    <n v="3"/>
    <n v="0"/>
    <n v="81.173400000000001"/>
    <n v="0"/>
  </r>
  <r>
    <n v="3748"/>
    <s v="CA-2014-161956"/>
    <x v="3"/>
    <x v="151"/>
    <d v="2014-08-30T00:00:00"/>
    <x v="0"/>
    <s v="DR-12880"/>
    <x v="112"/>
    <s v="Corporate"/>
    <s v="United States"/>
    <s v="Inglewood"/>
    <x v="1"/>
    <n v="90301"/>
    <x v="1"/>
    <s v="FUR-FU-10002937"/>
    <x v="0"/>
    <s v="Furnishings"/>
    <x v="1051"/>
    <n v="198.46"/>
    <n v="2"/>
    <n v="0"/>
    <n v="99.23"/>
    <n v="1"/>
  </r>
  <r>
    <n v="3749"/>
    <s v="CA-2014-161956"/>
    <x v="3"/>
    <x v="151"/>
    <d v="2014-08-30T00:00:00"/>
    <x v="0"/>
    <s v="DR-12880"/>
    <x v="112"/>
    <s v="Corporate"/>
    <s v="United States"/>
    <s v="Inglewood"/>
    <x v="1"/>
    <n v="90301"/>
    <x v="1"/>
    <s v="OFF-AP-10001242"/>
    <x v="1"/>
    <s v="Appliances"/>
    <x v="1408"/>
    <n v="321.92"/>
    <n v="4"/>
    <n v="0"/>
    <n v="96.575999999999993"/>
    <n v="0"/>
  </r>
  <r>
    <n v="3750"/>
    <s v="CA-2014-161956"/>
    <x v="3"/>
    <x v="151"/>
    <d v="2014-08-30T00:00:00"/>
    <x v="0"/>
    <s v="DR-12880"/>
    <x v="112"/>
    <s v="Corporate"/>
    <s v="United States"/>
    <s v="Inglewood"/>
    <x v="1"/>
    <n v="90301"/>
    <x v="1"/>
    <s v="TEC-CO-10001571"/>
    <x v="2"/>
    <s v="Copiers"/>
    <x v="1554"/>
    <n v="879.98400000000004"/>
    <n v="2"/>
    <n v="0.2"/>
    <n v="329.99400000000003"/>
    <n v="0"/>
  </r>
  <r>
    <n v="3751"/>
    <s v="CA-2014-161956"/>
    <x v="3"/>
    <x v="151"/>
    <d v="2014-08-30T00:00:00"/>
    <x v="0"/>
    <s v="DR-12880"/>
    <x v="112"/>
    <s v="Corporate"/>
    <s v="United States"/>
    <s v="Inglewood"/>
    <x v="1"/>
    <n v="90301"/>
    <x v="1"/>
    <s v="OFF-SU-10002503"/>
    <x v="1"/>
    <s v="Supplies"/>
    <x v="669"/>
    <n v="28.4"/>
    <n v="5"/>
    <n v="0"/>
    <n v="8.2359999999999989"/>
    <n v="0"/>
  </r>
  <r>
    <n v="3752"/>
    <s v="CA-2014-161956"/>
    <x v="3"/>
    <x v="151"/>
    <d v="2014-08-30T00:00:00"/>
    <x v="0"/>
    <s v="DR-12880"/>
    <x v="112"/>
    <s v="Corporate"/>
    <s v="United States"/>
    <s v="Inglewood"/>
    <x v="1"/>
    <n v="90301"/>
    <x v="1"/>
    <s v="FUR-CH-10004886"/>
    <x v="0"/>
    <s v="Chairs"/>
    <x v="366"/>
    <n v="230.28000000000003"/>
    <n v="3"/>
    <n v="0.2"/>
    <n v="23.027999999999992"/>
    <n v="0"/>
  </r>
  <r>
    <n v="3753"/>
    <s v="CA-2014-161956"/>
    <x v="3"/>
    <x v="151"/>
    <d v="2014-08-30T00:00:00"/>
    <x v="0"/>
    <s v="DR-12880"/>
    <x v="112"/>
    <s v="Corporate"/>
    <s v="United States"/>
    <s v="Inglewood"/>
    <x v="1"/>
    <n v="90301"/>
    <x v="1"/>
    <s v="OFF-PA-10001289"/>
    <x v="1"/>
    <s v="Paper"/>
    <x v="952"/>
    <n v="116.28"/>
    <n v="3"/>
    <n v="0"/>
    <n v="56.977199999999996"/>
    <n v="0"/>
  </r>
  <r>
    <n v="3754"/>
    <s v="CA-2014-161956"/>
    <x v="3"/>
    <x v="151"/>
    <d v="2014-08-30T00:00:00"/>
    <x v="0"/>
    <s v="DR-12880"/>
    <x v="112"/>
    <s v="Corporate"/>
    <s v="United States"/>
    <s v="Inglewood"/>
    <x v="1"/>
    <n v="90301"/>
    <x v="1"/>
    <s v="OFF-BI-10003650"/>
    <x v="1"/>
    <s v="Binders"/>
    <x v="115"/>
    <n v="841.5680000000001"/>
    <n v="2"/>
    <n v="0.2"/>
    <n v="294.54879999999991"/>
    <n v="0"/>
  </r>
  <r>
    <n v="3755"/>
    <s v="CA-2014-161956"/>
    <x v="3"/>
    <x v="151"/>
    <d v="2014-08-30T00:00:00"/>
    <x v="0"/>
    <s v="DR-12880"/>
    <x v="112"/>
    <s v="Corporate"/>
    <s v="United States"/>
    <s v="Inglewood"/>
    <x v="1"/>
    <n v="90301"/>
    <x v="1"/>
    <s v="OFF-ST-10001370"/>
    <x v="1"/>
    <s v="Storage"/>
    <x v="1023"/>
    <n v="354.90000000000003"/>
    <n v="5"/>
    <n v="0"/>
    <n v="17.744999999999962"/>
    <n v="0"/>
  </r>
  <r>
    <n v="3756"/>
    <s v="CA-2013-116799"/>
    <x v="0"/>
    <x v="840"/>
    <d v="2013-03-07T00:00:00"/>
    <x v="2"/>
    <s v="JG-15310"/>
    <x v="684"/>
    <s v="Corporate"/>
    <s v="United States"/>
    <s v="Odessa"/>
    <x v="5"/>
    <n v="79762"/>
    <x v="2"/>
    <s v="OFF-PA-10001892"/>
    <x v="1"/>
    <s v="Paper"/>
    <x v="815"/>
    <n v="42.783999999999999"/>
    <n v="7"/>
    <n v="0.2"/>
    <n v="15.509199999999998"/>
    <n v="1"/>
  </r>
  <r>
    <n v="3757"/>
    <s v="CA-2013-116799"/>
    <x v="0"/>
    <x v="840"/>
    <d v="2013-03-07T00:00:00"/>
    <x v="2"/>
    <s v="JG-15310"/>
    <x v="684"/>
    <s v="Corporate"/>
    <s v="United States"/>
    <s v="Odessa"/>
    <x v="5"/>
    <n v="79762"/>
    <x v="2"/>
    <s v="FUR-CH-10004983"/>
    <x v="0"/>
    <s v="Chairs"/>
    <x v="1560"/>
    <n v="563.42999999999984"/>
    <n v="5"/>
    <n v="0.3"/>
    <n v="-56.343000000000018"/>
    <n v="0"/>
  </r>
  <r>
    <n v="3758"/>
    <s v="CA-2013-111283"/>
    <x v="0"/>
    <x v="905"/>
    <d v="2013-03-05T00:00:00"/>
    <x v="1"/>
    <s v="LC-16870"/>
    <x v="48"/>
    <s v="Consumer"/>
    <s v="United States"/>
    <s v="Newark"/>
    <x v="24"/>
    <n v="43055"/>
    <x v="3"/>
    <s v="OFF-AR-10001615"/>
    <x v="1"/>
    <s v="Art"/>
    <x v="1479"/>
    <n v="111.104"/>
    <n v="7"/>
    <n v="0.2"/>
    <n v="8.3328000000000024"/>
    <n v="1"/>
  </r>
  <r>
    <n v="3759"/>
    <s v="CA-2012-167745"/>
    <x v="1"/>
    <x v="227"/>
    <d v="2012-09-23T00:00:00"/>
    <x v="1"/>
    <s v="GB-14530"/>
    <x v="334"/>
    <s v="Corporate"/>
    <s v="United States"/>
    <s v="Los Angeles"/>
    <x v="1"/>
    <n v="90049"/>
    <x v="1"/>
    <s v="OFF-AR-10003602"/>
    <x v="1"/>
    <s v="Art"/>
    <x v="239"/>
    <n v="11.68"/>
    <n v="2"/>
    <n v="0"/>
    <n v="5.4895999999999994"/>
    <n v="1"/>
  </r>
  <r>
    <n v="3760"/>
    <s v="CA-2012-167745"/>
    <x v="1"/>
    <x v="227"/>
    <d v="2012-09-23T00:00:00"/>
    <x v="1"/>
    <s v="GB-14530"/>
    <x v="334"/>
    <s v="Corporate"/>
    <s v="United States"/>
    <s v="Los Angeles"/>
    <x v="1"/>
    <n v="90049"/>
    <x v="1"/>
    <s v="OFF-SU-10004782"/>
    <x v="1"/>
    <s v="Supplies"/>
    <x v="1548"/>
    <n v="16.899999999999999"/>
    <n v="2"/>
    <n v="0"/>
    <n v="5.0699999999999985"/>
    <n v="0"/>
  </r>
  <r>
    <n v="3761"/>
    <s v="CA-2012-167745"/>
    <x v="1"/>
    <x v="227"/>
    <d v="2012-09-23T00:00:00"/>
    <x v="1"/>
    <s v="GB-14530"/>
    <x v="334"/>
    <s v="Corporate"/>
    <s v="United States"/>
    <s v="Los Angeles"/>
    <x v="1"/>
    <n v="90049"/>
    <x v="1"/>
    <s v="FUR-FU-10001591"/>
    <x v="0"/>
    <s v="Furnishings"/>
    <x v="1101"/>
    <n v="24.4"/>
    <n v="2"/>
    <n v="0"/>
    <n v="10.248000000000001"/>
    <n v="0"/>
  </r>
  <r>
    <n v="3762"/>
    <s v="CA-2014-104577"/>
    <x v="3"/>
    <x v="605"/>
    <d v="2014-05-18T00:00:00"/>
    <x v="1"/>
    <s v="CK-12205"/>
    <x v="237"/>
    <s v="Consumer"/>
    <s v="United States"/>
    <s v="Everett"/>
    <x v="31"/>
    <n v="2149"/>
    <x v="3"/>
    <s v="OFF-PA-10000659"/>
    <x v="1"/>
    <s v="Paper"/>
    <x v="1286"/>
    <n v="87.6"/>
    <n v="5"/>
    <n v="0"/>
    <n v="42.047999999999995"/>
    <n v="1"/>
  </r>
  <r>
    <n v="3763"/>
    <s v="CA-2013-156251"/>
    <x v="0"/>
    <x v="572"/>
    <d v="2013-08-19T00:00:00"/>
    <x v="0"/>
    <s v="TS-21160"/>
    <x v="378"/>
    <s v="Corporate"/>
    <s v="United States"/>
    <s v="West Allis"/>
    <x v="6"/>
    <n v="53214"/>
    <x v="2"/>
    <s v="FUR-BO-10001337"/>
    <x v="0"/>
    <s v="Bookcases"/>
    <x v="425"/>
    <n v="241.96"/>
    <n v="2"/>
    <n v="0"/>
    <n v="24.195999999999998"/>
    <n v="1"/>
  </r>
  <r>
    <n v="3764"/>
    <s v="CA-2013-156251"/>
    <x v="0"/>
    <x v="572"/>
    <d v="2013-08-19T00:00:00"/>
    <x v="0"/>
    <s v="TS-21160"/>
    <x v="378"/>
    <s v="Corporate"/>
    <s v="United States"/>
    <s v="West Allis"/>
    <x v="6"/>
    <n v="53214"/>
    <x v="2"/>
    <s v="OFF-BI-10003529"/>
    <x v="1"/>
    <s v="Binders"/>
    <x v="788"/>
    <n v="8.52"/>
    <n v="3"/>
    <n v="0"/>
    <n v="4.1747999999999994"/>
    <n v="0"/>
  </r>
  <r>
    <n v="3765"/>
    <s v="CA-2014-125878"/>
    <x v="3"/>
    <x v="906"/>
    <d v="2014-03-03T00:00:00"/>
    <x v="1"/>
    <s v="MH-18025"/>
    <x v="659"/>
    <s v="Consumer"/>
    <s v="United States"/>
    <s v="Chicago"/>
    <x v="10"/>
    <n v="60623"/>
    <x v="2"/>
    <s v="OFF-BI-10002609"/>
    <x v="1"/>
    <s v="Binders"/>
    <x v="98"/>
    <n v="1.7879999999999996"/>
    <n v="3"/>
    <n v="0.8"/>
    <n v="-3.0396000000000001"/>
    <n v="1"/>
  </r>
  <r>
    <n v="3766"/>
    <s v="CA-2013-163153"/>
    <x v="0"/>
    <x v="844"/>
    <d v="2013-03-26T00:00:00"/>
    <x v="1"/>
    <s v="DM-12955"/>
    <x v="678"/>
    <s v="Corporate"/>
    <s v="United States"/>
    <s v="Houston"/>
    <x v="5"/>
    <n v="77036"/>
    <x v="2"/>
    <s v="FUR-TA-10004767"/>
    <x v="0"/>
    <s v="Tables"/>
    <x v="1147"/>
    <n v="99.372"/>
    <n v="2"/>
    <n v="0.3"/>
    <n v="-1.4196000000000097"/>
    <n v="1"/>
  </r>
  <r>
    <n v="3767"/>
    <s v="CA-2013-163153"/>
    <x v="0"/>
    <x v="844"/>
    <d v="2013-03-26T00:00:00"/>
    <x v="1"/>
    <s v="DM-12955"/>
    <x v="678"/>
    <s v="Corporate"/>
    <s v="United States"/>
    <s v="Houston"/>
    <x v="5"/>
    <n v="77036"/>
    <x v="2"/>
    <s v="OFF-AR-10001868"/>
    <x v="1"/>
    <s v="Art"/>
    <x v="59"/>
    <n v="1.3440000000000001"/>
    <n v="1"/>
    <n v="0.2"/>
    <n v="0.504"/>
    <n v="0"/>
  </r>
  <r>
    <n v="3768"/>
    <s v="CA-2012-103205"/>
    <x v="1"/>
    <x v="575"/>
    <d v="2012-12-10T00:00:00"/>
    <x v="0"/>
    <s v="JJ-15760"/>
    <x v="342"/>
    <s v="Home Office"/>
    <s v="United States"/>
    <s v="Houston"/>
    <x v="5"/>
    <n v="77036"/>
    <x v="2"/>
    <s v="TEC-PH-10004896"/>
    <x v="2"/>
    <s v="Phones"/>
    <x v="172"/>
    <n v="119.96000000000001"/>
    <n v="5"/>
    <n v="0.2"/>
    <n v="11.996000000000002"/>
    <n v="1"/>
  </r>
  <r>
    <n v="3769"/>
    <s v="CA-2011-153913"/>
    <x v="2"/>
    <x v="757"/>
    <d v="2011-12-20T00:00:00"/>
    <x v="0"/>
    <s v="KB-16585"/>
    <x v="10"/>
    <s v="Corporate"/>
    <s v="United States"/>
    <s v="Hialeah"/>
    <x v="2"/>
    <n v="33012"/>
    <x v="0"/>
    <s v="FUR-CH-10000988"/>
    <x v="0"/>
    <s v="Chairs"/>
    <x v="1132"/>
    <n v="1013.8320000000001"/>
    <n v="9"/>
    <n v="0.2"/>
    <n v="101.38319999999999"/>
    <n v="1"/>
  </r>
  <r>
    <n v="3770"/>
    <s v="CA-2011-153913"/>
    <x v="2"/>
    <x v="757"/>
    <d v="2011-12-20T00:00:00"/>
    <x v="0"/>
    <s v="KB-16585"/>
    <x v="10"/>
    <s v="Corporate"/>
    <s v="United States"/>
    <s v="Hialeah"/>
    <x v="2"/>
    <n v="33012"/>
    <x v="0"/>
    <s v="OFF-FA-10000490"/>
    <x v="1"/>
    <s v="Fasteners"/>
    <x v="307"/>
    <n v="1.984"/>
    <n v="2"/>
    <n v="0.2"/>
    <n v="0.66959999999999997"/>
    <n v="0"/>
  </r>
  <r>
    <n v="3771"/>
    <s v="CA-2013-155530"/>
    <x v="0"/>
    <x v="907"/>
    <d v="2013-12-22T00:00:00"/>
    <x v="1"/>
    <s v="CM-12160"/>
    <x v="380"/>
    <s v="Consumer"/>
    <s v="United States"/>
    <s v="San Francisco"/>
    <x v="1"/>
    <n v="94122"/>
    <x v="1"/>
    <s v="FUR-TA-10004256"/>
    <x v="0"/>
    <s v="Tables"/>
    <x v="484"/>
    <n v="2003.52"/>
    <n v="6"/>
    <n v="0.2"/>
    <n v="-325.57200000000023"/>
    <n v="1"/>
  </r>
  <r>
    <n v="3772"/>
    <s v="US-2013-101196"/>
    <x v="0"/>
    <x v="536"/>
    <d v="2013-05-18T00:00:00"/>
    <x v="1"/>
    <s v="FM-14215"/>
    <x v="524"/>
    <s v="Corporate"/>
    <s v="United States"/>
    <s v="Philadelphia"/>
    <x v="9"/>
    <n v="19140"/>
    <x v="3"/>
    <s v="OFF-ST-10004804"/>
    <x v="1"/>
    <s v="Storage"/>
    <x v="230"/>
    <n v="82.367999999999995"/>
    <n v="2"/>
    <n v="0.2"/>
    <n v="-19.562399999999997"/>
    <n v="1"/>
  </r>
  <r>
    <n v="3773"/>
    <s v="CA-2011-115357"/>
    <x v="2"/>
    <x v="908"/>
    <d v="2011-08-11T00:00:00"/>
    <x v="0"/>
    <s v="RF-19735"/>
    <x v="288"/>
    <s v="Consumer"/>
    <s v="United States"/>
    <s v="Columbia"/>
    <x v="20"/>
    <n v="29203"/>
    <x v="0"/>
    <s v="TEC-AC-10000023"/>
    <x v="2"/>
    <s v="Accessories"/>
    <x v="900"/>
    <n v="62.91"/>
    <n v="3"/>
    <n v="0"/>
    <n v="22.647599999999997"/>
    <n v="1"/>
  </r>
  <r>
    <n v="3774"/>
    <s v="US-2011-102715"/>
    <x v="2"/>
    <x v="909"/>
    <d v="2011-04-13T00:00:00"/>
    <x v="0"/>
    <s v="JK-15370"/>
    <x v="271"/>
    <s v="Consumer"/>
    <s v="United States"/>
    <s v="Miami"/>
    <x v="2"/>
    <n v="33180"/>
    <x v="0"/>
    <s v="OFF-FA-10001332"/>
    <x v="1"/>
    <s v="Fasteners"/>
    <x v="1561"/>
    <n v="6.911999999999999"/>
    <n v="3"/>
    <n v="0.2"/>
    <n v="2.3327999999999998"/>
    <n v="1"/>
  </r>
  <r>
    <n v="3775"/>
    <s v="US-2011-102715"/>
    <x v="2"/>
    <x v="909"/>
    <d v="2011-04-13T00:00:00"/>
    <x v="0"/>
    <s v="JK-15370"/>
    <x v="271"/>
    <s v="Consumer"/>
    <s v="United States"/>
    <s v="Miami"/>
    <x v="2"/>
    <n v="33180"/>
    <x v="0"/>
    <s v="TEC-AC-10002001"/>
    <x v="2"/>
    <s v="Accessories"/>
    <x v="262"/>
    <n v="383.97600000000006"/>
    <n v="3"/>
    <n v="0.2"/>
    <n v="81.59490000000001"/>
    <n v="0"/>
  </r>
  <r>
    <n v="3776"/>
    <s v="US-2011-102715"/>
    <x v="2"/>
    <x v="909"/>
    <d v="2011-04-13T00:00:00"/>
    <x v="0"/>
    <s v="JK-15370"/>
    <x v="271"/>
    <s v="Consumer"/>
    <s v="United States"/>
    <s v="Miami"/>
    <x v="2"/>
    <n v="33180"/>
    <x v="0"/>
    <s v="OFF-PA-10000029"/>
    <x v="1"/>
    <s v="Paper"/>
    <x v="803"/>
    <n v="10.368000000000002"/>
    <n v="2"/>
    <n v="0.2"/>
    <n v="3.6288"/>
    <n v="0"/>
  </r>
  <r>
    <n v="3777"/>
    <s v="US-2011-102715"/>
    <x v="2"/>
    <x v="909"/>
    <d v="2011-04-13T00:00:00"/>
    <x v="0"/>
    <s v="JK-15370"/>
    <x v="271"/>
    <s v="Consumer"/>
    <s v="United States"/>
    <s v="Miami"/>
    <x v="2"/>
    <n v="33180"/>
    <x v="0"/>
    <s v="TEC-AC-10001874"/>
    <x v="2"/>
    <s v="Accessories"/>
    <x v="1562"/>
    <n v="335.94400000000002"/>
    <n v="7"/>
    <n v="0.2"/>
    <n v="41.992999999999995"/>
    <n v="0"/>
  </r>
  <r>
    <n v="3778"/>
    <s v="CA-2012-107937"/>
    <x v="1"/>
    <x v="910"/>
    <d v="2012-05-08T00:00:00"/>
    <x v="1"/>
    <s v="JB-16045"/>
    <x v="674"/>
    <s v="Home Office"/>
    <s v="United States"/>
    <s v="Chula Vista"/>
    <x v="1"/>
    <n v="91911"/>
    <x v="1"/>
    <s v="FUR-FU-10002298"/>
    <x v="0"/>
    <s v="Furnishings"/>
    <x v="1296"/>
    <n v="665.88"/>
    <n v="6"/>
    <n v="0"/>
    <n v="106.54079999999999"/>
    <n v="1"/>
  </r>
  <r>
    <n v="3779"/>
    <s v="US-2014-148768"/>
    <x v="3"/>
    <x v="329"/>
    <d v="2014-12-03T00:00:00"/>
    <x v="0"/>
    <s v="PN-18775"/>
    <x v="43"/>
    <s v="Home Office"/>
    <s v="United States"/>
    <s v="Miami"/>
    <x v="2"/>
    <n v="33180"/>
    <x v="0"/>
    <s v="TEC-PH-10002564"/>
    <x v="2"/>
    <s v="Phones"/>
    <x v="976"/>
    <n v="71.975999999999999"/>
    <n v="3"/>
    <n v="0.2"/>
    <n v="8.9969999999999892"/>
    <n v="1"/>
  </r>
  <r>
    <n v="3780"/>
    <s v="CA-2014-118521"/>
    <x v="3"/>
    <x v="911"/>
    <d v="2014-02-21T00:00:00"/>
    <x v="1"/>
    <s v="LF-17185"/>
    <x v="166"/>
    <s v="Consumer"/>
    <s v="United States"/>
    <s v="New York City"/>
    <x v="15"/>
    <n v="10035"/>
    <x v="3"/>
    <s v="OFF-PA-10003465"/>
    <x v="1"/>
    <s v="Paper"/>
    <x v="418"/>
    <n v="37.94"/>
    <n v="2"/>
    <n v="0"/>
    <n v="18.211199999999998"/>
    <n v="1"/>
  </r>
  <r>
    <n v="3781"/>
    <s v="CA-2011-149643"/>
    <x v="2"/>
    <x v="912"/>
    <d v="2011-11-20T00:00:00"/>
    <x v="1"/>
    <s v="RH-19510"/>
    <x v="563"/>
    <s v="Home Office"/>
    <s v="United States"/>
    <s v="Manhattan"/>
    <x v="41"/>
    <n v="66502"/>
    <x v="2"/>
    <s v="TEC-PH-10000038"/>
    <x v="2"/>
    <s v="Phones"/>
    <x v="1056"/>
    <n v="273.95999999999998"/>
    <n v="2"/>
    <n v="0"/>
    <n v="10.958399999999983"/>
    <n v="1"/>
  </r>
  <r>
    <n v="3782"/>
    <s v="CA-2012-135314"/>
    <x v="1"/>
    <x v="584"/>
    <d v="2012-07-14T00:00:00"/>
    <x v="0"/>
    <s v="MC-17575"/>
    <x v="430"/>
    <s v="Consumer"/>
    <s v="United States"/>
    <s v="Philadelphia"/>
    <x v="9"/>
    <n v="19120"/>
    <x v="3"/>
    <s v="TEC-PH-10003072"/>
    <x v="2"/>
    <s v="Phones"/>
    <x v="1310"/>
    <n v="269.98199999999997"/>
    <n v="3"/>
    <n v="0.4"/>
    <n v="40.497299999999996"/>
    <n v="1"/>
  </r>
  <r>
    <n v="3783"/>
    <s v="CA-2014-165204"/>
    <x v="3"/>
    <x v="38"/>
    <d v="2014-11-17T00:00:00"/>
    <x v="0"/>
    <s v="MN-17935"/>
    <x v="438"/>
    <s v="Consumer"/>
    <s v="United States"/>
    <s v="Memphis"/>
    <x v="18"/>
    <n v="38109"/>
    <x v="0"/>
    <s v="OFF-PA-10003424"/>
    <x v="1"/>
    <s v="Paper"/>
    <x v="1081"/>
    <n v="8.9039999999999999"/>
    <n v="3"/>
    <n v="0.2"/>
    <n v="3.3389999999999995"/>
    <n v="1"/>
  </r>
  <r>
    <n v="3784"/>
    <s v="CA-2014-165204"/>
    <x v="3"/>
    <x v="38"/>
    <d v="2014-11-17T00:00:00"/>
    <x v="0"/>
    <s v="MN-17935"/>
    <x v="438"/>
    <s v="Consumer"/>
    <s v="United States"/>
    <s v="Memphis"/>
    <x v="18"/>
    <n v="38109"/>
    <x v="0"/>
    <s v="OFF-ST-10003716"/>
    <x v="1"/>
    <s v="Storage"/>
    <x v="889"/>
    <n v="720.06400000000008"/>
    <n v="4"/>
    <n v="0.2"/>
    <n v="-63.005600000000015"/>
    <n v="0"/>
  </r>
  <r>
    <n v="3785"/>
    <s v="CA-2014-125752"/>
    <x v="3"/>
    <x v="689"/>
    <d v="2014-08-05T00:00:00"/>
    <x v="1"/>
    <s v="EH-14125"/>
    <x v="258"/>
    <s v="Home Office"/>
    <s v="United States"/>
    <s v="Fort Lauderdale"/>
    <x v="2"/>
    <n v="33311"/>
    <x v="0"/>
    <s v="TEC-AC-10003590"/>
    <x v="2"/>
    <s v="Accessories"/>
    <x v="1093"/>
    <n v="41.424000000000007"/>
    <n v="2"/>
    <n v="0.2"/>
    <n v="8.2847999999999971"/>
    <n v="1"/>
  </r>
  <r>
    <n v="3786"/>
    <s v="CA-2014-112487"/>
    <x v="3"/>
    <x v="377"/>
    <d v="2014-12-31T00:00:00"/>
    <x v="1"/>
    <s v="TC-21535"/>
    <x v="426"/>
    <s v="Home Office"/>
    <s v="United States"/>
    <s v="Columbus"/>
    <x v="24"/>
    <n v="43229"/>
    <x v="3"/>
    <s v="OFF-BI-10000494"/>
    <x v="1"/>
    <s v="Binders"/>
    <x v="1563"/>
    <n v="3.1320000000000001"/>
    <n v="2"/>
    <n v="0.7"/>
    <n v="-2.6099999999999994"/>
    <n v="1"/>
  </r>
  <r>
    <n v="3787"/>
    <s v="CA-2013-144218"/>
    <x v="0"/>
    <x v="731"/>
    <d v="2013-11-05T00:00:00"/>
    <x v="1"/>
    <s v="JD-15895"/>
    <x v="63"/>
    <s v="Corporate"/>
    <s v="United States"/>
    <s v="Los Angeles"/>
    <x v="1"/>
    <n v="90045"/>
    <x v="1"/>
    <s v="OFF-ST-10002615"/>
    <x v="1"/>
    <s v="Storage"/>
    <x v="1427"/>
    <n v="1085.42"/>
    <n v="7"/>
    <n v="0"/>
    <n v="282.20920000000001"/>
    <n v="1"/>
  </r>
  <r>
    <n v="3788"/>
    <s v="CA-2013-169971"/>
    <x v="0"/>
    <x v="913"/>
    <d v="2013-09-10T00:00:00"/>
    <x v="1"/>
    <s v="IL-15100"/>
    <x v="582"/>
    <s v="Consumer"/>
    <s v="United States"/>
    <s v="Houston"/>
    <x v="5"/>
    <n v="77041"/>
    <x v="2"/>
    <s v="OFF-AR-10002804"/>
    <x v="1"/>
    <s v="Art"/>
    <x v="279"/>
    <n v="3.9119999999999999"/>
    <n v="1"/>
    <n v="0.2"/>
    <n v="1.0269000000000001"/>
    <n v="1"/>
  </r>
  <r>
    <n v="3789"/>
    <s v="CA-2013-169971"/>
    <x v="0"/>
    <x v="913"/>
    <d v="2013-09-10T00:00:00"/>
    <x v="1"/>
    <s v="IL-15100"/>
    <x v="582"/>
    <s v="Consumer"/>
    <s v="United States"/>
    <s v="Houston"/>
    <x v="5"/>
    <n v="77041"/>
    <x v="2"/>
    <s v="OFF-AR-10001044"/>
    <x v="1"/>
    <s v="Art"/>
    <x v="1042"/>
    <n v="62.376000000000005"/>
    <n v="3"/>
    <n v="0.2"/>
    <n v="7.0172999999999952"/>
    <n v="0"/>
  </r>
  <r>
    <n v="3790"/>
    <s v="US-2013-133508"/>
    <x v="0"/>
    <x v="764"/>
    <d v="2013-04-22T00:00:00"/>
    <x v="1"/>
    <s v="SW-20350"/>
    <x v="680"/>
    <s v="Home Office"/>
    <s v="United States"/>
    <s v="Omaha"/>
    <x v="8"/>
    <n v="68104"/>
    <x v="2"/>
    <s v="OFF-FA-10000134"/>
    <x v="1"/>
    <s v="Fasteners"/>
    <x v="194"/>
    <n v="29.049999999999997"/>
    <n v="5"/>
    <n v="0"/>
    <n v="9.0054999999999996"/>
    <n v="1"/>
  </r>
  <r>
    <n v="3791"/>
    <s v="CA-2011-107139"/>
    <x v="2"/>
    <x v="260"/>
    <d v="2011-07-11T00:00:00"/>
    <x v="1"/>
    <s v="DP-13390"/>
    <x v="503"/>
    <s v="Home Office"/>
    <s v="United States"/>
    <s v="Los Angeles"/>
    <x v="1"/>
    <n v="90004"/>
    <x v="1"/>
    <s v="OFF-BI-10001670"/>
    <x v="1"/>
    <s v="Binders"/>
    <x v="438"/>
    <n v="180.96000000000004"/>
    <n v="6"/>
    <n v="0.2"/>
    <n v="67.86"/>
    <n v="1"/>
  </r>
  <r>
    <n v="3792"/>
    <s v="CA-2012-111325"/>
    <x v="1"/>
    <x v="914"/>
    <d v="2012-02-28T00:00:00"/>
    <x v="2"/>
    <s v="BT-11395"/>
    <x v="387"/>
    <s v="Corporate"/>
    <s v="United States"/>
    <s v="Altoona"/>
    <x v="9"/>
    <n v="16602"/>
    <x v="3"/>
    <s v="OFF-BI-10000343"/>
    <x v="1"/>
    <s v="Binders"/>
    <x v="184"/>
    <n v="4.4190000000000005"/>
    <n v="3"/>
    <n v="0.7"/>
    <n v="-3.3879000000000001"/>
    <n v="1"/>
  </r>
  <r>
    <n v="3793"/>
    <s v="CA-2012-111325"/>
    <x v="1"/>
    <x v="914"/>
    <d v="2012-02-28T00:00:00"/>
    <x v="2"/>
    <s v="BT-11395"/>
    <x v="387"/>
    <s v="Corporate"/>
    <s v="United States"/>
    <s v="Altoona"/>
    <x v="9"/>
    <n v="16602"/>
    <x v="3"/>
    <s v="OFF-AR-10002257"/>
    <x v="1"/>
    <s v="Art"/>
    <x v="1191"/>
    <n v="16.032"/>
    <n v="6"/>
    <n v="0.2"/>
    <n v="2.2043999999999979"/>
    <n v="0"/>
  </r>
  <r>
    <n v="3794"/>
    <s v="CA-2012-163762"/>
    <x v="1"/>
    <x v="154"/>
    <d v="2012-12-01T00:00:00"/>
    <x v="1"/>
    <s v="JE-15475"/>
    <x v="188"/>
    <s v="Consumer"/>
    <s v="United States"/>
    <s v="New York City"/>
    <x v="15"/>
    <n v="10024"/>
    <x v="3"/>
    <s v="OFF-AR-10001915"/>
    <x v="1"/>
    <s v="Art"/>
    <x v="1048"/>
    <n v="29.79"/>
    <n v="3"/>
    <n v="0"/>
    <n v="12.511800000000001"/>
    <n v="1"/>
  </r>
  <r>
    <n v="3795"/>
    <s v="US-2011-117163"/>
    <x v="2"/>
    <x v="915"/>
    <d v="2011-02-03T00:00:00"/>
    <x v="1"/>
    <s v="EJ-13720"/>
    <x v="719"/>
    <s v="Consumer"/>
    <s v="United States"/>
    <s v="San Diego"/>
    <x v="1"/>
    <n v="92037"/>
    <x v="1"/>
    <s v="OFF-ST-10003692"/>
    <x v="1"/>
    <s v="Storage"/>
    <x v="1253"/>
    <n v="57.23"/>
    <n v="1"/>
    <n v="0"/>
    <n v="14.307499999999997"/>
    <n v="1"/>
  </r>
  <r>
    <n v="3796"/>
    <s v="US-2011-117163"/>
    <x v="2"/>
    <x v="915"/>
    <d v="2011-02-03T00:00:00"/>
    <x v="1"/>
    <s v="EJ-13720"/>
    <x v="719"/>
    <s v="Consumer"/>
    <s v="United States"/>
    <s v="San Diego"/>
    <x v="1"/>
    <n v="92037"/>
    <x v="1"/>
    <s v="FUR-TA-10003469"/>
    <x v="0"/>
    <s v="Tables"/>
    <x v="1564"/>
    <n v="333"/>
    <n v="3"/>
    <n v="0.2"/>
    <n v="-16.649999999999991"/>
    <n v="0"/>
  </r>
  <r>
    <n v="3797"/>
    <s v="US-2011-117163"/>
    <x v="2"/>
    <x v="915"/>
    <d v="2011-02-03T00:00:00"/>
    <x v="1"/>
    <s v="EJ-13720"/>
    <x v="719"/>
    <s v="Consumer"/>
    <s v="United States"/>
    <s v="San Diego"/>
    <x v="1"/>
    <n v="92037"/>
    <x v="1"/>
    <s v="OFF-AR-10003179"/>
    <x v="1"/>
    <s v="Art"/>
    <x v="1565"/>
    <n v="36.44"/>
    <n v="4"/>
    <n v="0"/>
    <n v="12.025199999999998"/>
    <n v="0"/>
  </r>
  <r>
    <n v="3798"/>
    <s v="CA-2014-121314"/>
    <x v="3"/>
    <x v="397"/>
    <d v="2014-09-27T00:00:00"/>
    <x v="2"/>
    <s v="BE-11410"/>
    <x v="648"/>
    <s v="Consumer"/>
    <s v="United States"/>
    <s v="Miami"/>
    <x v="2"/>
    <n v="33178"/>
    <x v="0"/>
    <s v="OFF-PA-10003395"/>
    <x v="1"/>
    <s v="Paper"/>
    <x v="650"/>
    <n v="251.64"/>
    <n v="3"/>
    <n v="0.2"/>
    <n v="88.073999999999984"/>
    <n v="1"/>
  </r>
  <r>
    <n v="3799"/>
    <s v="CA-2014-147760"/>
    <x v="3"/>
    <x v="259"/>
    <d v="2014-11-06T00:00:00"/>
    <x v="2"/>
    <s v="KL-16555"/>
    <x v="126"/>
    <s v="Corporate"/>
    <s v="United States"/>
    <s v="Greensboro"/>
    <x v="3"/>
    <n v="27405"/>
    <x v="0"/>
    <s v="FUR-TA-10004575"/>
    <x v="0"/>
    <s v="Tables"/>
    <x v="306"/>
    <n v="523.76400000000001"/>
    <n v="3"/>
    <n v="0.4"/>
    <n v="-192.04680000000008"/>
    <n v="1"/>
  </r>
  <r>
    <n v="3800"/>
    <s v="CA-2014-147760"/>
    <x v="3"/>
    <x v="259"/>
    <d v="2014-11-06T00:00:00"/>
    <x v="2"/>
    <s v="KL-16555"/>
    <x v="126"/>
    <s v="Corporate"/>
    <s v="United States"/>
    <s v="Greensboro"/>
    <x v="3"/>
    <n v="27405"/>
    <x v="0"/>
    <s v="TEC-PH-10002483"/>
    <x v="2"/>
    <s v="Phones"/>
    <x v="1170"/>
    <n v="1359.96"/>
    <n v="5"/>
    <n v="0.2"/>
    <n v="118.99650000000003"/>
    <n v="0"/>
  </r>
  <r>
    <n v="3801"/>
    <s v="CA-2013-156503"/>
    <x v="0"/>
    <x v="500"/>
    <d v="2013-10-21T00:00:00"/>
    <x v="1"/>
    <s v="NC-18415"/>
    <x v="720"/>
    <s v="Consumer"/>
    <s v="United States"/>
    <s v="Jacksonville"/>
    <x v="3"/>
    <n v="28540"/>
    <x v="0"/>
    <s v="FUR-CH-10003606"/>
    <x v="0"/>
    <s v="Chairs"/>
    <x v="1566"/>
    <n v="102.59200000000001"/>
    <n v="1"/>
    <n v="0.2"/>
    <n v="10.2592"/>
    <n v="1"/>
  </r>
  <r>
    <n v="3802"/>
    <s v="CA-2013-156503"/>
    <x v="0"/>
    <x v="500"/>
    <d v="2013-10-21T00:00:00"/>
    <x v="1"/>
    <s v="NC-18415"/>
    <x v="720"/>
    <s v="Consumer"/>
    <s v="United States"/>
    <s v="Jacksonville"/>
    <x v="3"/>
    <n v="28540"/>
    <x v="0"/>
    <s v="TEC-AC-10002473"/>
    <x v="2"/>
    <s v="Accessories"/>
    <x v="713"/>
    <n v="22.704000000000001"/>
    <n v="1"/>
    <n v="0.2"/>
    <n v="5.9597999999999995"/>
    <n v="0"/>
  </r>
  <r>
    <n v="3803"/>
    <s v="CA-2013-156503"/>
    <x v="0"/>
    <x v="500"/>
    <d v="2013-10-21T00:00:00"/>
    <x v="1"/>
    <s v="NC-18415"/>
    <x v="720"/>
    <s v="Consumer"/>
    <s v="United States"/>
    <s v="Jacksonville"/>
    <x v="3"/>
    <n v="28540"/>
    <x v="0"/>
    <s v="OFF-PA-10002319"/>
    <x v="1"/>
    <s v="Paper"/>
    <x v="1391"/>
    <n v="93.024000000000001"/>
    <n v="3"/>
    <n v="0.2"/>
    <n v="33.721199999999996"/>
    <n v="0"/>
  </r>
  <r>
    <n v="3804"/>
    <s v="CA-2013-156503"/>
    <x v="0"/>
    <x v="500"/>
    <d v="2013-10-21T00:00:00"/>
    <x v="1"/>
    <s v="NC-18415"/>
    <x v="720"/>
    <s v="Consumer"/>
    <s v="United States"/>
    <s v="Jacksonville"/>
    <x v="3"/>
    <n v="28540"/>
    <x v="0"/>
    <s v="OFF-SU-10000946"/>
    <x v="1"/>
    <s v="Supplies"/>
    <x v="33"/>
    <n v="12.768000000000001"/>
    <n v="2"/>
    <n v="0.2"/>
    <n v="1.436399999999999"/>
    <n v="0"/>
  </r>
  <r>
    <n v="3805"/>
    <s v="CA-2013-156503"/>
    <x v="0"/>
    <x v="500"/>
    <d v="2013-10-21T00:00:00"/>
    <x v="1"/>
    <s v="NC-18415"/>
    <x v="720"/>
    <s v="Consumer"/>
    <s v="United States"/>
    <s v="Jacksonville"/>
    <x v="3"/>
    <n v="28540"/>
    <x v="0"/>
    <s v="OFF-EN-10001335"/>
    <x v="1"/>
    <s v="Envelopes"/>
    <x v="462"/>
    <n v="35.008000000000003"/>
    <n v="4"/>
    <n v="0.2"/>
    <n v="13.127999999999998"/>
    <n v="0"/>
  </r>
  <r>
    <n v="3806"/>
    <s v="CA-2013-156503"/>
    <x v="0"/>
    <x v="500"/>
    <d v="2013-10-21T00:00:00"/>
    <x v="1"/>
    <s v="NC-18415"/>
    <x v="720"/>
    <s v="Consumer"/>
    <s v="United States"/>
    <s v="Jacksonville"/>
    <x v="3"/>
    <n v="28540"/>
    <x v="0"/>
    <s v="OFF-PA-10002377"/>
    <x v="1"/>
    <s v="Paper"/>
    <x v="127"/>
    <n v="39.152000000000001"/>
    <n v="1"/>
    <n v="0.2"/>
    <n v="14.681999999999999"/>
    <n v="0"/>
  </r>
  <r>
    <n v="3807"/>
    <s v="CA-2012-113628"/>
    <x v="1"/>
    <x v="768"/>
    <d v="2012-11-19T00:00:00"/>
    <x v="1"/>
    <s v="AH-10690"/>
    <x v="706"/>
    <s v="Corporate"/>
    <s v="United States"/>
    <s v="Plantation"/>
    <x v="2"/>
    <n v="33317"/>
    <x v="0"/>
    <s v="OFF-AR-10001246"/>
    <x v="1"/>
    <s v="Art"/>
    <x v="450"/>
    <n v="11.76"/>
    <n v="5"/>
    <n v="0.2"/>
    <n v="1.3229999999999991"/>
    <n v="1"/>
  </r>
  <r>
    <n v="3808"/>
    <s v="CA-2012-113628"/>
    <x v="1"/>
    <x v="768"/>
    <d v="2012-11-19T00:00:00"/>
    <x v="1"/>
    <s v="AH-10690"/>
    <x v="706"/>
    <s v="Corporate"/>
    <s v="United States"/>
    <s v="Plantation"/>
    <x v="2"/>
    <n v="33317"/>
    <x v="0"/>
    <s v="OFF-BI-10003291"/>
    <x v="1"/>
    <s v="Binders"/>
    <x v="44"/>
    <n v="5.2380000000000013"/>
    <n v="2"/>
    <n v="0.7"/>
    <n v="-4.0158000000000005"/>
    <n v="0"/>
  </r>
  <r>
    <n v="3809"/>
    <s v="CA-2012-113628"/>
    <x v="1"/>
    <x v="768"/>
    <d v="2012-11-19T00:00:00"/>
    <x v="1"/>
    <s v="AH-10690"/>
    <x v="706"/>
    <s v="Corporate"/>
    <s v="United States"/>
    <s v="Plantation"/>
    <x v="2"/>
    <n v="33317"/>
    <x v="0"/>
    <s v="OFF-BI-10002799"/>
    <x v="1"/>
    <s v="Binders"/>
    <x v="1450"/>
    <n v="4.6619999999999999"/>
    <n v="3"/>
    <n v="0.7"/>
    <n v="-3.7295999999999996"/>
    <n v="0"/>
  </r>
  <r>
    <n v="3810"/>
    <s v="CA-2012-113628"/>
    <x v="1"/>
    <x v="768"/>
    <d v="2012-11-19T00:00:00"/>
    <x v="1"/>
    <s v="AH-10690"/>
    <x v="706"/>
    <s v="Corporate"/>
    <s v="United States"/>
    <s v="Plantation"/>
    <x v="2"/>
    <n v="33317"/>
    <x v="0"/>
    <s v="FUR-CH-10003298"/>
    <x v="0"/>
    <s v="Chairs"/>
    <x v="1567"/>
    <n v="523.91999999999996"/>
    <n v="5"/>
    <n v="0.2"/>
    <n v="-72.039000000000044"/>
    <n v="0"/>
  </r>
  <r>
    <n v="3811"/>
    <s v="CA-2012-113628"/>
    <x v="1"/>
    <x v="768"/>
    <d v="2012-11-19T00:00:00"/>
    <x v="1"/>
    <s v="AH-10690"/>
    <x v="706"/>
    <s v="Corporate"/>
    <s v="United States"/>
    <s v="Plantation"/>
    <x v="2"/>
    <n v="33317"/>
    <x v="0"/>
    <s v="TEC-PH-10000441"/>
    <x v="2"/>
    <s v="Phones"/>
    <x v="1046"/>
    <n v="100.792"/>
    <n v="1"/>
    <n v="0.2"/>
    <n v="10.079200000000007"/>
    <n v="0"/>
  </r>
  <r>
    <n v="3812"/>
    <s v="CA-2012-113628"/>
    <x v="1"/>
    <x v="768"/>
    <d v="2012-11-19T00:00:00"/>
    <x v="1"/>
    <s v="AH-10690"/>
    <x v="706"/>
    <s v="Corporate"/>
    <s v="United States"/>
    <s v="Plantation"/>
    <x v="2"/>
    <n v="33317"/>
    <x v="0"/>
    <s v="FUR-CH-10004477"/>
    <x v="0"/>
    <s v="Chairs"/>
    <x v="211"/>
    <n v="146.13600000000002"/>
    <n v="3"/>
    <n v="0.2"/>
    <n v="16.440299999999986"/>
    <n v="0"/>
  </r>
  <r>
    <n v="3813"/>
    <s v="CA-2014-147753"/>
    <x v="3"/>
    <x v="916"/>
    <d v="2014-03-06T00:00:00"/>
    <x v="3"/>
    <s v="PK-19075"/>
    <x v="7"/>
    <s v="Consumer"/>
    <s v="United States"/>
    <s v="Milwaukee"/>
    <x v="6"/>
    <n v="53209"/>
    <x v="2"/>
    <s v="OFF-LA-10003537"/>
    <x v="1"/>
    <s v="Labels"/>
    <x v="1568"/>
    <n v="25.06"/>
    <n v="2"/>
    <n v="0"/>
    <n v="11.778199999999998"/>
    <n v="1"/>
  </r>
  <r>
    <n v="3814"/>
    <s v="CA-2012-103961"/>
    <x v="1"/>
    <x v="599"/>
    <d v="2012-11-09T00:00:00"/>
    <x v="1"/>
    <s v="NG-18430"/>
    <x v="159"/>
    <s v="Consumer"/>
    <s v="United States"/>
    <s v="Quincy"/>
    <x v="10"/>
    <n v="62301"/>
    <x v="2"/>
    <s v="OFF-LA-10004484"/>
    <x v="1"/>
    <s v="Labels"/>
    <x v="612"/>
    <n v="19.824000000000002"/>
    <n v="6"/>
    <n v="0.2"/>
    <n v="6.4427999999999992"/>
    <n v="1"/>
  </r>
  <r>
    <n v="3815"/>
    <s v="CA-2013-152471"/>
    <x v="0"/>
    <x v="630"/>
    <d v="2013-07-09T00:00:00"/>
    <x v="3"/>
    <s v="ZD-21925"/>
    <x v="9"/>
    <s v="Consumer"/>
    <s v="United States"/>
    <s v="Jacksonville"/>
    <x v="2"/>
    <n v="32216"/>
    <x v="0"/>
    <s v="TEC-PH-10002824"/>
    <x v="2"/>
    <s v="Phones"/>
    <x v="1142"/>
    <n v="823.96000000000015"/>
    <n v="5"/>
    <n v="0.2"/>
    <n v="51.497499999999974"/>
    <n v="1"/>
  </r>
  <r>
    <n v="3816"/>
    <s v="CA-2013-152471"/>
    <x v="0"/>
    <x v="630"/>
    <d v="2013-07-09T00:00:00"/>
    <x v="3"/>
    <s v="ZD-21925"/>
    <x v="9"/>
    <s v="Consumer"/>
    <s v="United States"/>
    <s v="Jacksonville"/>
    <x v="2"/>
    <n v="32216"/>
    <x v="0"/>
    <s v="OFF-PA-10004965"/>
    <x v="1"/>
    <s v="Paper"/>
    <x v="112"/>
    <n v="15.984000000000002"/>
    <n v="2"/>
    <n v="0.2"/>
    <n v="4.9949999999999992"/>
    <n v="0"/>
  </r>
  <r>
    <n v="3817"/>
    <s v="CA-2012-102582"/>
    <x v="1"/>
    <x v="426"/>
    <d v="2012-09-19T00:00:00"/>
    <x v="1"/>
    <s v="NW-18400"/>
    <x v="508"/>
    <s v="Consumer"/>
    <s v="United States"/>
    <s v="Mobile"/>
    <x v="19"/>
    <n v="36608"/>
    <x v="0"/>
    <s v="FUR-TA-10003569"/>
    <x v="0"/>
    <s v="Tables"/>
    <x v="1358"/>
    <n v="801.96"/>
    <n v="2"/>
    <n v="0"/>
    <n v="200.49"/>
    <n v="1"/>
  </r>
  <r>
    <n v="3818"/>
    <s v="CA-2012-102582"/>
    <x v="1"/>
    <x v="426"/>
    <d v="2012-09-19T00:00:00"/>
    <x v="1"/>
    <s v="NW-18400"/>
    <x v="508"/>
    <s v="Consumer"/>
    <s v="United States"/>
    <s v="Mobile"/>
    <x v="19"/>
    <n v="36608"/>
    <x v="0"/>
    <s v="TEC-PH-10003187"/>
    <x v="2"/>
    <s v="Phones"/>
    <x v="1410"/>
    <n v="59.97"/>
    <n v="3"/>
    <n v="0"/>
    <n v="0"/>
    <n v="0"/>
  </r>
  <r>
    <n v="3819"/>
    <s v="CA-2012-102582"/>
    <x v="1"/>
    <x v="426"/>
    <d v="2012-09-19T00:00:00"/>
    <x v="1"/>
    <s v="NW-18400"/>
    <x v="508"/>
    <s v="Consumer"/>
    <s v="United States"/>
    <s v="Mobile"/>
    <x v="19"/>
    <n v="36608"/>
    <x v="0"/>
    <s v="FUR-CH-10004853"/>
    <x v="0"/>
    <s v="Chairs"/>
    <x v="526"/>
    <n v="1056.8599999999999"/>
    <n v="7"/>
    <n v="0"/>
    <n v="306.48939999999988"/>
    <n v="0"/>
  </r>
  <r>
    <n v="3820"/>
    <s v="CA-2014-141873"/>
    <x v="3"/>
    <x v="449"/>
    <d v="2014-10-15T00:00:00"/>
    <x v="1"/>
    <s v="HG-14845"/>
    <x v="668"/>
    <s v="Consumer"/>
    <s v="United States"/>
    <s v="New York City"/>
    <x v="15"/>
    <n v="10024"/>
    <x v="3"/>
    <s v="OFF-BI-10001031"/>
    <x v="1"/>
    <s v="Binders"/>
    <x v="865"/>
    <n v="12.816000000000001"/>
    <n v="3"/>
    <n v="0.2"/>
    <n v="4.3253999999999984"/>
    <n v="1"/>
  </r>
  <r>
    <n v="3821"/>
    <s v="CA-2014-141873"/>
    <x v="3"/>
    <x v="449"/>
    <d v="2014-10-15T00:00:00"/>
    <x v="1"/>
    <s v="HG-14845"/>
    <x v="668"/>
    <s v="Consumer"/>
    <s v="United States"/>
    <s v="New York City"/>
    <x v="15"/>
    <n v="10024"/>
    <x v="3"/>
    <s v="FUR-BO-10003034"/>
    <x v="0"/>
    <s v="Bookcases"/>
    <x v="1194"/>
    <n v="314.35199999999998"/>
    <n v="3"/>
    <n v="0.2"/>
    <n v="-15.71759999999999"/>
    <n v="0"/>
  </r>
  <r>
    <n v="3822"/>
    <s v="CA-2014-141873"/>
    <x v="3"/>
    <x v="449"/>
    <d v="2014-10-15T00:00:00"/>
    <x v="1"/>
    <s v="HG-14845"/>
    <x v="668"/>
    <s v="Consumer"/>
    <s v="United States"/>
    <s v="New York City"/>
    <x v="15"/>
    <n v="10024"/>
    <x v="3"/>
    <s v="OFF-PA-10000069"/>
    <x v="1"/>
    <s v="Paper"/>
    <x v="1569"/>
    <n v="18.98"/>
    <n v="2"/>
    <n v="0"/>
    <n v="8.9206000000000003"/>
    <n v="0"/>
  </r>
  <r>
    <n v="3823"/>
    <s v="CA-2014-141873"/>
    <x v="3"/>
    <x v="449"/>
    <d v="2014-10-15T00:00:00"/>
    <x v="1"/>
    <s v="HG-14845"/>
    <x v="668"/>
    <s v="Consumer"/>
    <s v="United States"/>
    <s v="New York City"/>
    <x v="15"/>
    <n v="10024"/>
    <x v="3"/>
    <s v="OFF-BI-10003655"/>
    <x v="1"/>
    <s v="Binders"/>
    <x v="1447"/>
    <n v="18.240000000000002"/>
    <n v="6"/>
    <n v="0.2"/>
    <n v="6.1560000000000006"/>
    <n v="0"/>
  </r>
  <r>
    <n v="3824"/>
    <s v="CA-2012-140984"/>
    <x v="1"/>
    <x v="471"/>
    <d v="2012-09-18T00:00:00"/>
    <x v="1"/>
    <s v="CC-12685"/>
    <x v="530"/>
    <s v="Consumer"/>
    <s v="United States"/>
    <s v="New York City"/>
    <x v="15"/>
    <n v="10011"/>
    <x v="3"/>
    <s v="OFF-ST-10000585"/>
    <x v="1"/>
    <s v="Storage"/>
    <x v="541"/>
    <n v="991.19999999999993"/>
    <n v="6"/>
    <n v="0"/>
    <n v="257.71199999999999"/>
    <n v="1"/>
  </r>
  <r>
    <n v="3825"/>
    <s v="CA-2012-140984"/>
    <x v="1"/>
    <x v="471"/>
    <d v="2012-09-18T00:00:00"/>
    <x v="1"/>
    <s v="CC-12685"/>
    <x v="530"/>
    <s v="Consumer"/>
    <s v="United States"/>
    <s v="New York City"/>
    <x v="15"/>
    <n v="10011"/>
    <x v="3"/>
    <s v="TEC-CO-10001571"/>
    <x v="2"/>
    <s v="Copiers"/>
    <x v="1554"/>
    <n v="879.98400000000004"/>
    <n v="2"/>
    <n v="0.2"/>
    <n v="329.99400000000003"/>
    <n v="0"/>
  </r>
  <r>
    <n v="3826"/>
    <s v="CA-2012-140984"/>
    <x v="1"/>
    <x v="471"/>
    <d v="2012-09-18T00:00:00"/>
    <x v="1"/>
    <s v="CC-12685"/>
    <x v="530"/>
    <s v="Consumer"/>
    <s v="United States"/>
    <s v="New York City"/>
    <x v="15"/>
    <n v="10011"/>
    <x v="3"/>
    <s v="OFF-BI-10002012"/>
    <x v="1"/>
    <s v="Binders"/>
    <x v="742"/>
    <n v="12.96"/>
    <n v="9"/>
    <n v="0.2"/>
    <n v="4.5359999999999996"/>
    <n v="0"/>
  </r>
  <r>
    <n v="3827"/>
    <s v="CA-2011-132801"/>
    <x v="2"/>
    <x v="273"/>
    <d v="2011-10-12T00:00:00"/>
    <x v="1"/>
    <s v="JG-15805"/>
    <x v="189"/>
    <s v="Corporate"/>
    <s v="United States"/>
    <s v="Dallas"/>
    <x v="5"/>
    <n v="75217"/>
    <x v="2"/>
    <s v="OFF-ST-10001228"/>
    <x v="1"/>
    <s v="Storage"/>
    <x v="228"/>
    <n v="107.44"/>
    <n v="10"/>
    <n v="0.2"/>
    <n v="10.744000000000007"/>
    <n v="1"/>
  </r>
  <r>
    <n v="3828"/>
    <s v="CA-2014-141733"/>
    <x v="3"/>
    <x v="917"/>
    <d v="2014-05-12T00:00:00"/>
    <x v="1"/>
    <s v="RW-19540"/>
    <x v="459"/>
    <s v="Corporate"/>
    <s v="United States"/>
    <s v="Detroit"/>
    <x v="12"/>
    <n v="48234"/>
    <x v="2"/>
    <s v="FUR-CH-10004086"/>
    <x v="0"/>
    <s v="Chairs"/>
    <x v="281"/>
    <n v="1458.65"/>
    <n v="5"/>
    <n v="0"/>
    <n v="423.00849999999997"/>
    <n v="1"/>
  </r>
  <r>
    <n v="3829"/>
    <s v="CA-2014-141733"/>
    <x v="3"/>
    <x v="917"/>
    <d v="2014-05-12T00:00:00"/>
    <x v="1"/>
    <s v="RW-19540"/>
    <x v="459"/>
    <s v="Corporate"/>
    <s v="United States"/>
    <s v="Detroit"/>
    <x v="12"/>
    <n v="48234"/>
    <x v="2"/>
    <s v="FUR-CH-10002017"/>
    <x v="0"/>
    <s v="Chairs"/>
    <x v="1368"/>
    <n v="26.64"/>
    <n v="1"/>
    <n v="0"/>
    <n v="7.4591999999999992"/>
    <n v="0"/>
  </r>
  <r>
    <n v="3830"/>
    <s v="CA-2014-141733"/>
    <x v="3"/>
    <x v="917"/>
    <d v="2014-05-12T00:00:00"/>
    <x v="1"/>
    <s v="RW-19540"/>
    <x v="459"/>
    <s v="Corporate"/>
    <s v="United States"/>
    <s v="Detroit"/>
    <x v="12"/>
    <n v="48234"/>
    <x v="2"/>
    <s v="FUR-CH-10000595"/>
    <x v="0"/>
    <s v="Chairs"/>
    <x v="463"/>
    <n v="476.8"/>
    <n v="2"/>
    <n v="0"/>
    <n v="119.19999999999999"/>
    <n v="0"/>
  </r>
  <r>
    <n v="3831"/>
    <s v="CA-2014-141733"/>
    <x v="3"/>
    <x v="917"/>
    <d v="2014-05-12T00:00:00"/>
    <x v="1"/>
    <s v="RW-19540"/>
    <x v="459"/>
    <s v="Corporate"/>
    <s v="United States"/>
    <s v="Detroit"/>
    <x v="12"/>
    <n v="48234"/>
    <x v="2"/>
    <s v="OFF-AP-10001563"/>
    <x v="1"/>
    <s v="Appliances"/>
    <x v="530"/>
    <n v="87.444000000000003"/>
    <n v="2"/>
    <n v="0.1"/>
    <n v="18.460399999999986"/>
    <n v="0"/>
  </r>
  <r>
    <n v="3832"/>
    <s v="US-2012-111927"/>
    <x v="1"/>
    <x v="717"/>
    <d v="2012-11-19T00:00:00"/>
    <x v="1"/>
    <s v="LS-17230"/>
    <x v="721"/>
    <s v="Consumer"/>
    <s v="United States"/>
    <s v="Dover"/>
    <x v="13"/>
    <n v="19901"/>
    <x v="3"/>
    <s v="FUR-FU-10004017"/>
    <x v="0"/>
    <s v="Furnishings"/>
    <x v="1570"/>
    <n v="76.14"/>
    <n v="3"/>
    <n v="0"/>
    <n v="26.648999999999997"/>
    <n v="1"/>
  </r>
  <r>
    <n v="3833"/>
    <s v="US-2012-111927"/>
    <x v="1"/>
    <x v="717"/>
    <d v="2012-11-19T00:00:00"/>
    <x v="1"/>
    <s v="LS-17230"/>
    <x v="721"/>
    <s v="Consumer"/>
    <s v="United States"/>
    <s v="Dover"/>
    <x v="13"/>
    <n v="19901"/>
    <x v="3"/>
    <s v="OFF-BI-10002571"/>
    <x v="1"/>
    <s v="Binders"/>
    <x v="1204"/>
    <n v="19.96"/>
    <n v="2"/>
    <n v="0"/>
    <n v="9.3811999999999998"/>
    <n v="0"/>
  </r>
  <r>
    <n v="3834"/>
    <s v="CA-2011-105984"/>
    <x v="2"/>
    <x v="156"/>
    <d v="2011-11-24T00:00:00"/>
    <x v="3"/>
    <s v="MY-18295"/>
    <x v="501"/>
    <s v="Corporate"/>
    <s v="United States"/>
    <s v="Columbus"/>
    <x v="24"/>
    <n v="43229"/>
    <x v="3"/>
    <s v="TEC-PH-10000560"/>
    <x v="2"/>
    <s v="Phones"/>
    <x v="745"/>
    <n v="1049.97"/>
    <n v="5"/>
    <n v="0.4"/>
    <n v="-209.99399999999991"/>
    <n v="1"/>
  </r>
  <r>
    <n v="3835"/>
    <s v="CA-2011-105984"/>
    <x v="2"/>
    <x v="156"/>
    <d v="2011-11-24T00:00:00"/>
    <x v="3"/>
    <s v="MY-18295"/>
    <x v="501"/>
    <s v="Corporate"/>
    <s v="United States"/>
    <s v="Columbus"/>
    <x v="24"/>
    <n v="43229"/>
    <x v="3"/>
    <s v="FUR-CH-10000847"/>
    <x v="0"/>
    <s v="Chairs"/>
    <x v="986"/>
    <n v="611.05799999999999"/>
    <n v="3"/>
    <n v="0.3"/>
    <n v="-34.917600000000022"/>
    <n v="0"/>
  </r>
  <r>
    <n v="3836"/>
    <s v="CA-2011-100363"/>
    <x v="2"/>
    <x v="918"/>
    <d v="2011-04-15T00:00:00"/>
    <x v="1"/>
    <s v="JM-15655"/>
    <x v="487"/>
    <s v="Corporate"/>
    <s v="United States"/>
    <s v="Glendale"/>
    <x v="16"/>
    <n v="85301"/>
    <x v="1"/>
    <s v="OFF-FA-10000611"/>
    <x v="1"/>
    <s v="Fasteners"/>
    <x v="1065"/>
    <n v="2.3679999999999999"/>
    <n v="2"/>
    <n v="0.2"/>
    <n v="0.82879999999999987"/>
    <n v="1"/>
  </r>
  <r>
    <n v="3837"/>
    <s v="CA-2011-100363"/>
    <x v="2"/>
    <x v="918"/>
    <d v="2011-04-15T00:00:00"/>
    <x v="1"/>
    <s v="JM-15655"/>
    <x v="487"/>
    <s v="Corporate"/>
    <s v="United States"/>
    <s v="Glendale"/>
    <x v="16"/>
    <n v="85301"/>
    <x v="1"/>
    <s v="OFF-PA-10004733"/>
    <x v="1"/>
    <s v="Paper"/>
    <x v="1571"/>
    <n v="19.008000000000003"/>
    <n v="3"/>
    <n v="0.2"/>
    <n v="6.8903999999999979"/>
    <n v="0"/>
  </r>
  <r>
    <n v="3838"/>
    <s v="CA-2011-126760"/>
    <x v="2"/>
    <x v="711"/>
    <d v="2011-08-02T00:00:00"/>
    <x v="1"/>
    <s v="KM-16720"/>
    <x v="27"/>
    <s v="Consumer"/>
    <s v="United States"/>
    <s v="North Las Vegas"/>
    <x v="33"/>
    <n v="89031"/>
    <x v="1"/>
    <s v="TEC-PH-10001363"/>
    <x v="2"/>
    <s v="Phones"/>
    <x v="427"/>
    <n v="911.98400000000004"/>
    <n v="2"/>
    <n v="0.2"/>
    <n v="113.99799999999991"/>
    <n v="1"/>
  </r>
  <r>
    <n v="3839"/>
    <s v="CA-2011-126760"/>
    <x v="2"/>
    <x v="711"/>
    <d v="2011-08-02T00:00:00"/>
    <x v="1"/>
    <s v="KM-16720"/>
    <x v="27"/>
    <s v="Consumer"/>
    <s v="United States"/>
    <s v="North Las Vegas"/>
    <x v="33"/>
    <n v="89031"/>
    <x v="1"/>
    <s v="FUR-CH-10003312"/>
    <x v="0"/>
    <s v="Chairs"/>
    <x v="296"/>
    <n v="674.35200000000009"/>
    <n v="3"/>
    <n v="0.2"/>
    <n v="-109.58220000000011"/>
    <n v="0"/>
  </r>
  <r>
    <n v="3840"/>
    <s v="CA-2011-126760"/>
    <x v="2"/>
    <x v="711"/>
    <d v="2011-08-02T00:00:00"/>
    <x v="1"/>
    <s v="KM-16720"/>
    <x v="27"/>
    <s v="Consumer"/>
    <s v="United States"/>
    <s v="North Las Vegas"/>
    <x v="33"/>
    <n v="89031"/>
    <x v="1"/>
    <s v="FUR-FU-10004018"/>
    <x v="0"/>
    <s v="Furnishings"/>
    <x v="927"/>
    <n v="134.01"/>
    <n v="9"/>
    <n v="0"/>
    <n v="36.182700000000004"/>
    <n v="0"/>
  </r>
  <r>
    <n v="3841"/>
    <s v="CA-2011-126760"/>
    <x v="2"/>
    <x v="711"/>
    <d v="2011-08-02T00:00:00"/>
    <x v="1"/>
    <s v="KM-16720"/>
    <x v="27"/>
    <s v="Consumer"/>
    <s v="United States"/>
    <s v="North Las Vegas"/>
    <x v="33"/>
    <n v="89031"/>
    <x v="1"/>
    <s v="TEC-AC-10004814"/>
    <x v="2"/>
    <s v="Accessories"/>
    <x v="1572"/>
    <n v="170.97"/>
    <n v="3"/>
    <n v="0"/>
    <n v="70.097700000000003"/>
    <n v="0"/>
  </r>
  <r>
    <n v="3842"/>
    <s v="US-2011-109162"/>
    <x v="2"/>
    <x v="785"/>
    <d v="2011-06-12T00:00:00"/>
    <x v="1"/>
    <s v="KE-16420"/>
    <x v="722"/>
    <s v="Corporate"/>
    <s v="United States"/>
    <s v="Bristol"/>
    <x v="18"/>
    <n v="37620"/>
    <x v="0"/>
    <s v="FUR-CH-10002647"/>
    <x v="0"/>
    <s v="Chairs"/>
    <x v="470"/>
    <n v="170.35200000000003"/>
    <n v="3"/>
    <n v="0.2"/>
    <n v="10.647000000000006"/>
    <n v="1"/>
  </r>
  <r>
    <n v="3843"/>
    <s v="CA-2011-101931"/>
    <x v="2"/>
    <x v="919"/>
    <d v="2011-10-31T00:00:00"/>
    <x v="2"/>
    <s v="TS-21370"/>
    <x v="477"/>
    <s v="Corporate"/>
    <s v="United States"/>
    <s v="Los Angeles"/>
    <x v="1"/>
    <n v="90049"/>
    <x v="1"/>
    <s v="OFF-BI-10004140"/>
    <x v="1"/>
    <s v="Binders"/>
    <x v="304"/>
    <n v="7.1840000000000011"/>
    <n v="2"/>
    <n v="0.2"/>
    <n v="2.2449999999999992"/>
    <n v="1"/>
  </r>
  <r>
    <n v="3844"/>
    <s v="CA-2011-101931"/>
    <x v="2"/>
    <x v="919"/>
    <d v="2011-10-31T00:00:00"/>
    <x v="2"/>
    <s v="TS-21370"/>
    <x v="477"/>
    <s v="Corporate"/>
    <s v="United States"/>
    <s v="Los Angeles"/>
    <x v="1"/>
    <n v="90049"/>
    <x v="1"/>
    <s v="OFF-SU-10002301"/>
    <x v="1"/>
    <s v="Supplies"/>
    <x v="1573"/>
    <n v="6.28"/>
    <n v="2"/>
    <n v="0"/>
    <n v="6.2800000000000189E-2"/>
    <n v="0"/>
  </r>
  <r>
    <n v="3845"/>
    <s v="CA-2011-101931"/>
    <x v="2"/>
    <x v="919"/>
    <d v="2011-10-31T00:00:00"/>
    <x v="2"/>
    <s v="TS-21370"/>
    <x v="477"/>
    <s v="Corporate"/>
    <s v="United States"/>
    <s v="Los Angeles"/>
    <x v="1"/>
    <n v="90049"/>
    <x v="1"/>
    <s v="OFF-SU-10000646"/>
    <x v="1"/>
    <s v="Supplies"/>
    <x v="259"/>
    <n v="480.74"/>
    <n v="2"/>
    <n v="0"/>
    <n v="14.422200000000032"/>
    <n v="0"/>
  </r>
  <r>
    <n v="3846"/>
    <s v="CA-2011-101931"/>
    <x v="2"/>
    <x v="919"/>
    <d v="2011-10-31T00:00:00"/>
    <x v="2"/>
    <s v="TS-21370"/>
    <x v="477"/>
    <s v="Corporate"/>
    <s v="United States"/>
    <s v="Los Angeles"/>
    <x v="1"/>
    <n v="90049"/>
    <x v="1"/>
    <s v="FUR-BO-10001337"/>
    <x v="0"/>
    <s v="Bookcases"/>
    <x v="425"/>
    <n v="616.99800000000005"/>
    <n v="6"/>
    <n v="0.15"/>
    <n v="-36.293999999999997"/>
    <n v="0"/>
  </r>
  <r>
    <n v="3847"/>
    <s v="CA-2011-101931"/>
    <x v="2"/>
    <x v="919"/>
    <d v="2011-10-31T00:00:00"/>
    <x v="2"/>
    <s v="TS-21370"/>
    <x v="477"/>
    <s v="Corporate"/>
    <s v="United States"/>
    <s v="Los Angeles"/>
    <x v="1"/>
    <n v="90049"/>
    <x v="1"/>
    <s v="OFF-ST-10003442"/>
    <x v="1"/>
    <s v="Storage"/>
    <x v="86"/>
    <n v="141.4"/>
    <n v="5"/>
    <n v="0"/>
    <n v="38.177999999999997"/>
    <n v="0"/>
  </r>
  <r>
    <n v="3848"/>
    <s v="CA-2014-129000"/>
    <x v="3"/>
    <x v="920"/>
    <d v="2014-11-28T00:00:00"/>
    <x v="0"/>
    <s v="SZ-20035"/>
    <x v="449"/>
    <s v="Home Office"/>
    <s v="United States"/>
    <s v="Canton"/>
    <x v="12"/>
    <n v="48187"/>
    <x v="2"/>
    <s v="OFF-ST-10001097"/>
    <x v="1"/>
    <s v="Storage"/>
    <x v="740"/>
    <n v="501.81000000000006"/>
    <n v="3"/>
    <n v="0"/>
    <n v="0"/>
    <n v="1"/>
  </r>
  <r>
    <n v="3849"/>
    <s v="CA-2014-161053"/>
    <x v="3"/>
    <x v="585"/>
    <d v="2014-09-24T00:00:00"/>
    <x v="2"/>
    <s v="JE-15745"/>
    <x v="32"/>
    <s v="Consumer"/>
    <s v="United States"/>
    <s v="Fayetteville"/>
    <x v="36"/>
    <n v="72701"/>
    <x v="0"/>
    <s v="OFF-BI-10004318"/>
    <x v="1"/>
    <s v="Binders"/>
    <x v="1574"/>
    <n v="691.96"/>
    <n v="4"/>
    <n v="0"/>
    <n v="318.30160000000001"/>
    <n v="1"/>
  </r>
  <r>
    <n v="3850"/>
    <s v="CA-2014-161053"/>
    <x v="3"/>
    <x v="585"/>
    <d v="2014-09-24T00:00:00"/>
    <x v="2"/>
    <s v="JE-15745"/>
    <x v="32"/>
    <s v="Consumer"/>
    <s v="United States"/>
    <s v="Fayetteville"/>
    <x v="36"/>
    <n v="72701"/>
    <x v="0"/>
    <s v="TEC-AC-10004633"/>
    <x v="2"/>
    <s v="Accessories"/>
    <x v="60"/>
    <n v="34.950000000000003"/>
    <n v="5"/>
    <n v="0"/>
    <n v="15.378000000000004"/>
    <n v="0"/>
  </r>
  <r>
    <n v="3851"/>
    <s v="CA-2012-142377"/>
    <x v="1"/>
    <x v="784"/>
    <d v="2012-12-09T00:00:00"/>
    <x v="1"/>
    <s v="MS-17980"/>
    <x v="99"/>
    <s v="Corporate"/>
    <s v="United States"/>
    <s v="Springfield"/>
    <x v="25"/>
    <n v="65807"/>
    <x v="2"/>
    <s v="OFF-PA-10001970"/>
    <x v="1"/>
    <s v="Paper"/>
    <x v="311"/>
    <n v="85.96"/>
    <n v="7"/>
    <n v="0"/>
    <n v="40.401199999999996"/>
    <n v="1"/>
  </r>
  <r>
    <n v="3852"/>
    <s v="CA-2012-127593"/>
    <x v="1"/>
    <x v="481"/>
    <d v="2012-09-21T00:00:00"/>
    <x v="3"/>
    <s v="DH-13675"/>
    <x v="723"/>
    <s v="Home Office"/>
    <s v="United States"/>
    <s v="Quincy"/>
    <x v="31"/>
    <n v="2169"/>
    <x v="3"/>
    <s v="FUR-FU-10004006"/>
    <x v="0"/>
    <s v="Furnishings"/>
    <x v="101"/>
    <n v="85.3"/>
    <n v="2"/>
    <n v="0"/>
    <n v="14.500999999999991"/>
    <n v="1"/>
  </r>
  <r>
    <n v="3853"/>
    <s v="CA-2014-130526"/>
    <x v="3"/>
    <x v="200"/>
    <d v="2014-11-30T00:00:00"/>
    <x v="2"/>
    <s v="GT-14755"/>
    <x v="150"/>
    <s v="Consumer"/>
    <s v="United States"/>
    <s v="Rockford"/>
    <x v="10"/>
    <n v="61107"/>
    <x v="2"/>
    <s v="OFF-BI-10001524"/>
    <x v="1"/>
    <s v="Binders"/>
    <x v="298"/>
    <n v="33.567999999999991"/>
    <n v="8"/>
    <n v="0.8"/>
    <n v="-53.708800000000025"/>
    <n v="1"/>
  </r>
  <r>
    <n v="3854"/>
    <s v="US-2014-131849"/>
    <x v="3"/>
    <x v="921"/>
    <d v="2014-06-11T00:00:00"/>
    <x v="1"/>
    <s v="GH-14410"/>
    <x v="689"/>
    <s v="Home Office"/>
    <s v="United States"/>
    <s v="San Francisco"/>
    <x v="1"/>
    <n v="94122"/>
    <x v="1"/>
    <s v="FUR-FU-10004164"/>
    <x v="0"/>
    <s v="Furnishings"/>
    <x v="1575"/>
    <n v="4.95"/>
    <n v="1"/>
    <n v="0"/>
    <n v="2.1780000000000004"/>
    <n v="1"/>
  </r>
  <r>
    <n v="3855"/>
    <s v="US-2014-131849"/>
    <x v="3"/>
    <x v="921"/>
    <d v="2014-06-11T00:00:00"/>
    <x v="1"/>
    <s v="GH-14410"/>
    <x v="689"/>
    <s v="Home Office"/>
    <s v="United States"/>
    <s v="San Francisco"/>
    <x v="1"/>
    <n v="94122"/>
    <x v="1"/>
    <s v="OFF-ST-10002957"/>
    <x v="1"/>
    <s v="Storage"/>
    <x v="1483"/>
    <n v="26.400000000000002"/>
    <n v="5"/>
    <n v="0"/>
    <n v="0"/>
    <n v="0"/>
  </r>
  <r>
    <n v="3856"/>
    <s v="US-2014-105389"/>
    <x v="3"/>
    <x v="436"/>
    <d v="2014-10-29T00:00:00"/>
    <x v="0"/>
    <s v="DM-13015"/>
    <x v="661"/>
    <s v="Consumer"/>
    <s v="United States"/>
    <s v="San Antonio"/>
    <x v="5"/>
    <n v="78207"/>
    <x v="2"/>
    <s v="OFF-BI-10004364"/>
    <x v="1"/>
    <s v="Binders"/>
    <x v="302"/>
    <n v="3.5639999999999992"/>
    <n v="3"/>
    <n v="0.8"/>
    <n v="-6.2370000000000019"/>
    <n v="1"/>
  </r>
  <r>
    <n v="3857"/>
    <s v="US-2014-105389"/>
    <x v="3"/>
    <x v="436"/>
    <d v="2014-10-29T00:00:00"/>
    <x v="0"/>
    <s v="DM-13015"/>
    <x v="661"/>
    <s v="Consumer"/>
    <s v="United States"/>
    <s v="San Antonio"/>
    <x v="5"/>
    <n v="78207"/>
    <x v="2"/>
    <s v="TEC-PH-10002824"/>
    <x v="2"/>
    <s v="Phones"/>
    <x v="1142"/>
    <n v="823.96000000000015"/>
    <n v="5"/>
    <n v="0.2"/>
    <n v="51.497499999999974"/>
    <n v="0"/>
  </r>
  <r>
    <n v="3858"/>
    <s v="US-2014-105389"/>
    <x v="3"/>
    <x v="436"/>
    <d v="2014-10-29T00:00:00"/>
    <x v="0"/>
    <s v="DM-13015"/>
    <x v="661"/>
    <s v="Consumer"/>
    <s v="United States"/>
    <s v="San Antonio"/>
    <x v="5"/>
    <n v="78207"/>
    <x v="2"/>
    <s v="OFF-AR-10000634"/>
    <x v="1"/>
    <s v="Art"/>
    <x v="988"/>
    <n v="10.272000000000002"/>
    <n v="3"/>
    <n v="0.2"/>
    <n v="0.89880000000000004"/>
    <n v="0"/>
  </r>
  <r>
    <n v="3859"/>
    <s v="CA-2011-140816"/>
    <x v="2"/>
    <x v="414"/>
    <d v="2011-12-20T00:00:00"/>
    <x v="3"/>
    <s v="TC-21295"/>
    <x v="646"/>
    <s v="Consumer"/>
    <s v="United States"/>
    <s v="Thornton"/>
    <x v="22"/>
    <n v="80229"/>
    <x v="1"/>
    <s v="TEC-AC-10001539"/>
    <x v="2"/>
    <s v="Accessories"/>
    <x v="1576"/>
    <n v="447.94399999999996"/>
    <n v="7"/>
    <n v="0.2"/>
    <n v="89.588799999999992"/>
    <n v="1"/>
  </r>
  <r>
    <n v="3860"/>
    <s v="CA-2014-154039"/>
    <x v="3"/>
    <x v="922"/>
    <d v="2014-02-23T00:00:00"/>
    <x v="1"/>
    <s v="JK-16120"/>
    <x v="451"/>
    <s v="Home Office"/>
    <s v="United States"/>
    <s v="Chicago"/>
    <x v="10"/>
    <n v="60653"/>
    <x v="2"/>
    <s v="FUR-TA-10001932"/>
    <x v="0"/>
    <s v="Tables"/>
    <x v="840"/>
    <n v="480.96"/>
    <n v="3"/>
    <n v="0.5"/>
    <n v="-269.33760000000001"/>
    <n v="1"/>
  </r>
  <r>
    <n v="3861"/>
    <s v="CA-2014-154039"/>
    <x v="3"/>
    <x v="922"/>
    <d v="2014-02-23T00:00:00"/>
    <x v="1"/>
    <s v="JK-16120"/>
    <x v="451"/>
    <s v="Home Office"/>
    <s v="United States"/>
    <s v="Chicago"/>
    <x v="10"/>
    <n v="60653"/>
    <x v="2"/>
    <s v="TEC-PH-10002789"/>
    <x v="2"/>
    <s v="Phones"/>
    <x v="1577"/>
    <n v="124.79200000000002"/>
    <n v="1"/>
    <n v="0.2"/>
    <n v="10.919299999999996"/>
    <n v="0"/>
  </r>
  <r>
    <n v="3862"/>
    <s v="CA-2011-135755"/>
    <x v="2"/>
    <x v="523"/>
    <d v="2011-05-10T00:00:00"/>
    <x v="1"/>
    <s v="NC-18415"/>
    <x v="720"/>
    <s v="Consumer"/>
    <s v="United States"/>
    <s v="Yonkers"/>
    <x v="15"/>
    <n v="10701"/>
    <x v="3"/>
    <s v="OFF-BI-10004828"/>
    <x v="1"/>
    <s v="Binders"/>
    <x v="1578"/>
    <n v="40.176000000000002"/>
    <n v="3"/>
    <n v="0.2"/>
    <n v="14.563799999999997"/>
    <n v="1"/>
  </r>
  <r>
    <n v="3863"/>
    <s v="CA-2011-135755"/>
    <x v="2"/>
    <x v="523"/>
    <d v="2011-05-10T00:00:00"/>
    <x v="1"/>
    <s v="NC-18415"/>
    <x v="720"/>
    <s v="Consumer"/>
    <s v="United States"/>
    <s v="Yonkers"/>
    <x v="15"/>
    <n v="10701"/>
    <x v="3"/>
    <s v="OFF-BI-10003981"/>
    <x v="1"/>
    <s v="Binders"/>
    <x v="109"/>
    <n v="10.896000000000001"/>
    <n v="3"/>
    <n v="0.2"/>
    <n v="3.9497999999999998"/>
    <n v="0"/>
  </r>
  <r>
    <n v="3864"/>
    <s v="CA-2014-123246"/>
    <x v="3"/>
    <x v="161"/>
    <d v="2014-10-20T00:00:00"/>
    <x v="0"/>
    <s v="AJ-10960"/>
    <x v="195"/>
    <s v="Consumer"/>
    <s v="United States"/>
    <s v="San Diego"/>
    <x v="1"/>
    <n v="92037"/>
    <x v="1"/>
    <s v="OFF-AR-10001770"/>
    <x v="1"/>
    <s v="Art"/>
    <x v="1579"/>
    <n v="10.64"/>
    <n v="4"/>
    <n v="0"/>
    <n v="2.7664"/>
    <n v="1"/>
  </r>
  <r>
    <n v="3865"/>
    <s v="CA-2012-157133"/>
    <x v="1"/>
    <x v="109"/>
    <d v="2012-12-03T00:00:00"/>
    <x v="1"/>
    <s v="LC-16885"/>
    <x v="62"/>
    <s v="Consumer"/>
    <s v="United States"/>
    <s v="Champaign"/>
    <x v="10"/>
    <n v="61821"/>
    <x v="2"/>
    <s v="FUR-FU-10004904"/>
    <x v="0"/>
    <s v="Furnishings"/>
    <x v="1580"/>
    <n v="151.96"/>
    <n v="5"/>
    <n v="0.6"/>
    <n v="-182.35200000000003"/>
    <n v="1"/>
  </r>
  <r>
    <n v="3866"/>
    <s v="CA-2011-124709"/>
    <x v="2"/>
    <x v="923"/>
    <d v="2011-07-29T00:00:00"/>
    <x v="0"/>
    <s v="GW-14605"/>
    <x v="543"/>
    <s v="Consumer"/>
    <s v="United States"/>
    <s v="San Francisco"/>
    <x v="1"/>
    <n v="94122"/>
    <x v="1"/>
    <s v="TEC-AC-10002842"/>
    <x v="2"/>
    <s v="Accessories"/>
    <x v="1176"/>
    <n v="238"/>
    <n v="2"/>
    <n v="0"/>
    <n v="38.080000000000013"/>
    <n v="1"/>
  </r>
  <r>
    <n v="3867"/>
    <s v="CA-2014-146360"/>
    <x v="3"/>
    <x v="756"/>
    <d v="2014-04-26T00:00:00"/>
    <x v="0"/>
    <s v="SC-20305"/>
    <x v="253"/>
    <s v="Consumer"/>
    <s v="United States"/>
    <s v="Lawrence"/>
    <x v="14"/>
    <n v="46226"/>
    <x v="2"/>
    <s v="TEC-AC-10003590"/>
    <x v="2"/>
    <s v="Accessories"/>
    <x v="1093"/>
    <n v="155.34"/>
    <n v="6"/>
    <n v="0"/>
    <n v="55.922399999999996"/>
    <n v="1"/>
  </r>
  <r>
    <n v="3868"/>
    <s v="CA-2012-132486"/>
    <x v="1"/>
    <x v="924"/>
    <d v="2012-10-27T00:00:00"/>
    <x v="0"/>
    <s v="JF-15355"/>
    <x v="282"/>
    <s v="Consumer"/>
    <s v="United States"/>
    <s v="San Diego"/>
    <x v="1"/>
    <n v="92105"/>
    <x v="1"/>
    <s v="TEC-AC-10000710"/>
    <x v="2"/>
    <s v="Accessories"/>
    <x v="672"/>
    <n v="148.32"/>
    <n v="9"/>
    <n v="0"/>
    <n v="63.777600000000007"/>
    <n v="1"/>
  </r>
  <r>
    <n v="3869"/>
    <s v="CA-2012-132486"/>
    <x v="1"/>
    <x v="924"/>
    <d v="2012-10-27T00:00:00"/>
    <x v="0"/>
    <s v="JF-15355"/>
    <x v="282"/>
    <s v="Consumer"/>
    <s v="United States"/>
    <s v="San Diego"/>
    <x v="1"/>
    <n v="92105"/>
    <x v="1"/>
    <s v="FUR-CH-10004495"/>
    <x v="0"/>
    <s v="Chairs"/>
    <x v="1475"/>
    <n v="240.78400000000002"/>
    <n v="1"/>
    <n v="0.2"/>
    <n v="27.088199999999965"/>
    <n v="0"/>
  </r>
  <r>
    <n v="3870"/>
    <s v="CA-2012-132486"/>
    <x v="1"/>
    <x v="924"/>
    <d v="2012-10-27T00:00:00"/>
    <x v="0"/>
    <s v="JF-15355"/>
    <x v="282"/>
    <s v="Consumer"/>
    <s v="United States"/>
    <s v="San Diego"/>
    <x v="1"/>
    <n v="92105"/>
    <x v="1"/>
    <s v="FUR-CH-10004540"/>
    <x v="0"/>
    <s v="Chairs"/>
    <x v="862"/>
    <n v="191.96800000000002"/>
    <n v="7"/>
    <n v="0.2"/>
    <n v="16.797200000000004"/>
    <n v="0"/>
  </r>
  <r>
    <n v="3871"/>
    <s v="CA-2012-132486"/>
    <x v="1"/>
    <x v="924"/>
    <d v="2012-10-27T00:00:00"/>
    <x v="0"/>
    <s v="JF-15355"/>
    <x v="282"/>
    <s v="Consumer"/>
    <s v="United States"/>
    <s v="San Diego"/>
    <x v="1"/>
    <n v="92105"/>
    <x v="1"/>
    <s v="OFF-PA-10004971"/>
    <x v="1"/>
    <s v="Paper"/>
    <x v="604"/>
    <n v="11.56"/>
    <n v="2"/>
    <n v="0"/>
    <n v="5.6644000000000005"/>
    <n v="0"/>
  </r>
  <r>
    <n v="3872"/>
    <s v="CA-2012-132486"/>
    <x v="1"/>
    <x v="924"/>
    <d v="2012-10-27T00:00:00"/>
    <x v="0"/>
    <s v="JF-15355"/>
    <x v="282"/>
    <s v="Consumer"/>
    <s v="United States"/>
    <s v="San Diego"/>
    <x v="1"/>
    <n v="92105"/>
    <x v="1"/>
    <s v="OFF-EN-10002600"/>
    <x v="1"/>
    <s v="Envelopes"/>
    <x v="111"/>
    <n v="11.8"/>
    <n v="4"/>
    <n v="0"/>
    <n v="5.6639999999999997"/>
    <n v="0"/>
  </r>
  <r>
    <n v="3873"/>
    <s v="CA-2012-132486"/>
    <x v="1"/>
    <x v="924"/>
    <d v="2012-10-27T00:00:00"/>
    <x v="0"/>
    <s v="JF-15355"/>
    <x v="282"/>
    <s v="Consumer"/>
    <s v="United States"/>
    <s v="San Diego"/>
    <x v="1"/>
    <n v="92105"/>
    <x v="1"/>
    <s v="FUR-CH-10001854"/>
    <x v="0"/>
    <s v="Chairs"/>
    <x v="1110"/>
    <n v="842.35200000000009"/>
    <n v="3"/>
    <n v="0.2"/>
    <n v="42.117600000000039"/>
    <n v="0"/>
  </r>
  <r>
    <n v="3874"/>
    <s v="CA-2013-136231"/>
    <x v="0"/>
    <x v="64"/>
    <d v="2013-09-08T00:00:00"/>
    <x v="0"/>
    <s v="DM-13015"/>
    <x v="661"/>
    <s v="Consumer"/>
    <s v="United States"/>
    <s v="Johnson City"/>
    <x v="18"/>
    <n v="37604"/>
    <x v="0"/>
    <s v="OFF-EN-10001099"/>
    <x v="1"/>
    <s v="Envelopes"/>
    <x v="33"/>
    <n v="23.472000000000001"/>
    <n v="3"/>
    <n v="0.2"/>
    <n v="7.6283999999999974"/>
    <n v="1"/>
  </r>
  <r>
    <n v="3875"/>
    <s v="CA-2013-136231"/>
    <x v="0"/>
    <x v="64"/>
    <d v="2013-09-08T00:00:00"/>
    <x v="0"/>
    <s v="DM-13015"/>
    <x v="661"/>
    <s v="Consumer"/>
    <s v="United States"/>
    <s v="Johnson City"/>
    <x v="18"/>
    <n v="37604"/>
    <x v="0"/>
    <s v="OFF-BI-10001597"/>
    <x v="1"/>
    <s v="Binders"/>
    <x v="790"/>
    <n v="86.058000000000007"/>
    <n v="7"/>
    <n v="0.7"/>
    <n v="-63.109199999999987"/>
    <n v="0"/>
  </r>
  <r>
    <n v="3876"/>
    <s v="CA-2013-136231"/>
    <x v="0"/>
    <x v="64"/>
    <d v="2013-09-08T00:00:00"/>
    <x v="0"/>
    <s v="DM-13015"/>
    <x v="661"/>
    <s v="Consumer"/>
    <s v="United States"/>
    <s v="Johnson City"/>
    <x v="18"/>
    <n v="37604"/>
    <x v="0"/>
    <s v="TEC-PH-10002660"/>
    <x v="2"/>
    <s v="Phones"/>
    <x v="697"/>
    <n v="108.78399999999999"/>
    <n v="2"/>
    <n v="0.2"/>
    <n v="6.7990000000000066"/>
    <n v="0"/>
  </r>
  <r>
    <n v="3877"/>
    <s v="CA-2013-136231"/>
    <x v="0"/>
    <x v="64"/>
    <d v="2013-09-08T00:00:00"/>
    <x v="0"/>
    <s v="DM-13015"/>
    <x v="661"/>
    <s v="Consumer"/>
    <s v="United States"/>
    <s v="Johnson City"/>
    <x v="18"/>
    <n v="37604"/>
    <x v="0"/>
    <s v="OFF-PA-10000327"/>
    <x v="1"/>
    <s v="Paper"/>
    <x v="1428"/>
    <n v="10.272000000000002"/>
    <n v="3"/>
    <n v="0.2"/>
    <n v="3.2099999999999982"/>
    <n v="0"/>
  </r>
  <r>
    <n v="3878"/>
    <s v="CA-2013-140641"/>
    <x v="0"/>
    <x v="99"/>
    <d v="2013-11-03T00:00:00"/>
    <x v="1"/>
    <s v="EP-13915"/>
    <x v="212"/>
    <s v="Consumer"/>
    <s v="United States"/>
    <s v="Tampa"/>
    <x v="2"/>
    <n v="33614"/>
    <x v="0"/>
    <s v="OFF-BI-10001191"/>
    <x v="1"/>
    <s v="Binders"/>
    <x v="970"/>
    <n v="38.190000000000012"/>
    <n v="5"/>
    <n v="0.7"/>
    <n v="-26.732999999999997"/>
    <n v="1"/>
  </r>
  <r>
    <n v="3879"/>
    <s v="CA-2011-151001"/>
    <x v="2"/>
    <x v="267"/>
    <d v="2011-04-07T00:00:00"/>
    <x v="2"/>
    <s v="JG-15805"/>
    <x v="189"/>
    <s v="Corporate"/>
    <s v="United States"/>
    <s v="Decatur"/>
    <x v="10"/>
    <n v="62521"/>
    <x v="2"/>
    <s v="OFF-ST-10003455"/>
    <x v="1"/>
    <s v="Storage"/>
    <x v="169"/>
    <n v="49.632000000000005"/>
    <n v="4"/>
    <n v="0.2"/>
    <n v="3.7224000000000004"/>
    <n v="1"/>
  </r>
  <r>
    <n v="3880"/>
    <s v="CA-2011-151001"/>
    <x v="2"/>
    <x v="267"/>
    <d v="2011-04-07T00:00:00"/>
    <x v="2"/>
    <s v="JG-15805"/>
    <x v="189"/>
    <s v="Corporate"/>
    <s v="United States"/>
    <s v="Decatur"/>
    <x v="10"/>
    <n v="62521"/>
    <x v="2"/>
    <s v="OFF-ST-10001031"/>
    <x v="1"/>
    <s v="Storage"/>
    <x v="1551"/>
    <n v="52.096000000000004"/>
    <n v="4"/>
    <n v="0.2"/>
    <n v="3.9072000000000031"/>
    <n v="0"/>
  </r>
  <r>
    <n v="3881"/>
    <s v="CA-2012-129896"/>
    <x v="1"/>
    <x v="925"/>
    <d v="2012-06-20T00:00:00"/>
    <x v="1"/>
    <s v="PF-19120"/>
    <x v="724"/>
    <s v="Consumer"/>
    <s v="United States"/>
    <s v="Gilbert"/>
    <x v="16"/>
    <n v="85234"/>
    <x v="1"/>
    <s v="OFF-PA-10002245"/>
    <x v="1"/>
    <s v="Paper"/>
    <x v="1334"/>
    <n v="9.5680000000000014"/>
    <n v="2"/>
    <n v="0.2"/>
    <n v="2.9899999999999993"/>
    <n v="1"/>
  </r>
  <r>
    <n v="3882"/>
    <s v="CA-2012-129896"/>
    <x v="1"/>
    <x v="925"/>
    <d v="2012-06-20T00:00:00"/>
    <x v="1"/>
    <s v="PF-19120"/>
    <x v="724"/>
    <s v="Consumer"/>
    <s v="United States"/>
    <s v="Gilbert"/>
    <x v="16"/>
    <n v="85234"/>
    <x v="1"/>
    <s v="OFF-ST-10004804"/>
    <x v="1"/>
    <s v="Storage"/>
    <x v="230"/>
    <n v="82.367999999999995"/>
    <n v="2"/>
    <n v="0.2"/>
    <n v="-19.562399999999997"/>
    <n v="0"/>
  </r>
  <r>
    <n v="3883"/>
    <s v="CA-2012-129896"/>
    <x v="1"/>
    <x v="925"/>
    <d v="2012-06-20T00:00:00"/>
    <x v="1"/>
    <s v="PF-19120"/>
    <x v="724"/>
    <s v="Consumer"/>
    <s v="United States"/>
    <s v="Gilbert"/>
    <x v="16"/>
    <n v="85234"/>
    <x v="1"/>
    <s v="FUR-FU-10004904"/>
    <x v="0"/>
    <s v="Furnishings"/>
    <x v="1580"/>
    <n v="364.70400000000006"/>
    <n v="6"/>
    <n v="0.2"/>
    <n v="-36.470400000000041"/>
    <n v="0"/>
  </r>
  <r>
    <n v="3884"/>
    <s v="CA-2012-129896"/>
    <x v="1"/>
    <x v="925"/>
    <d v="2012-06-20T00:00:00"/>
    <x v="1"/>
    <s v="PF-19120"/>
    <x v="724"/>
    <s v="Consumer"/>
    <s v="United States"/>
    <s v="Gilbert"/>
    <x v="16"/>
    <n v="85234"/>
    <x v="1"/>
    <s v="FUR-FU-10002396"/>
    <x v="0"/>
    <s v="Furnishings"/>
    <x v="1581"/>
    <n v="40.256"/>
    <n v="4"/>
    <n v="0.2"/>
    <n v="11.070400000000003"/>
    <n v="0"/>
  </r>
  <r>
    <n v="3885"/>
    <s v="CA-2011-152849"/>
    <x v="2"/>
    <x v="260"/>
    <d v="2011-07-12T00:00:00"/>
    <x v="1"/>
    <s v="DW-13195"/>
    <x v="694"/>
    <s v="Corporate"/>
    <s v="United States"/>
    <s v="Knoxville"/>
    <x v="18"/>
    <n v="37918"/>
    <x v="0"/>
    <s v="OFF-AR-10002833"/>
    <x v="1"/>
    <s v="Art"/>
    <x v="6"/>
    <n v="4.3680000000000003"/>
    <n v="3"/>
    <n v="0.2"/>
    <n v="0.3822000000000001"/>
    <n v="1"/>
  </r>
  <r>
    <n v="3886"/>
    <s v="US-2014-127341"/>
    <x v="3"/>
    <x v="926"/>
    <d v="2014-02-03T00:00:00"/>
    <x v="1"/>
    <s v="CK-12595"/>
    <x v="242"/>
    <s v="Consumer"/>
    <s v="United States"/>
    <s v="Chicago"/>
    <x v="10"/>
    <n v="60653"/>
    <x v="2"/>
    <s v="OFF-BI-10001072"/>
    <x v="1"/>
    <s v="Binders"/>
    <x v="277"/>
    <n v="12.127999999999997"/>
    <n v="4"/>
    <n v="0.8"/>
    <n v="-20.617600000000003"/>
    <n v="1"/>
  </r>
  <r>
    <n v="3887"/>
    <s v="CA-2013-167759"/>
    <x v="0"/>
    <x v="840"/>
    <d v="2013-03-09T00:00:00"/>
    <x v="0"/>
    <s v="CC-12670"/>
    <x v="113"/>
    <s v="Consumer"/>
    <s v="United States"/>
    <s v="Bloomington"/>
    <x v="14"/>
    <n v="47401"/>
    <x v="2"/>
    <s v="TEC-PH-10003171"/>
    <x v="2"/>
    <s v="Phones"/>
    <x v="1495"/>
    <n v="134.85000000000002"/>
    <n v="3"/>
    <n v="0"/>
    <n v="37.757999999999996"/>
    <n v="1"/>
  </r>
  <r>
    <n v="3888"/>
    <s v="CA-2011-100895"/>
    <x v="2"/>
    <x v="270"/>
    <d v="2011-06-06T00:00:00"/>
    <x v="1"/>
    <s v="SV-20785"/>
    <x v="647"/>
    <s v="Consumer"/>
    <s v="United States"/>
    <s v="Roswell"/>
    <x v="32"/>
    <n v="30076"/>
    <x v="0"/>
    <s v="OFF-AR-10004511"/>
    <x v="1"/>
    <s v="Art"/>
    <x v="1228"/>
    <n v="8.56"/>
    <n v="2"/>
    <n v="0"/>
    <n v="2.6536"/>
    <n v="1"/>
  </r>
  <r>
    <n v="3889"/>
    <s v="CA-2011-100895"/>
    <x v="2"/>
    <x v="270"/>
    <d v="2011-06-06T00:00:00"/>
    <x v="1"/>
    <s v="SV-20785"/>
    <x v="647"/>
    <s v="Consumer"/>
    <s v="United States"/>
    <s v="Roswell"/>
    <x v="32"/>
    <n v="30076"/>
    <x v="0"/>
    <s v="TEC-PH-10001425"/>
    <x v="2"/>
    <s v="Phones"/>
    <x v="511"/>
    <n v="239.96999999999997"/>
    <n v="3"/>
    <n v="0"/>
    <n v="67.191599999999994"/>
    <n v="0"/>
  </r>
  <r>
    <n v="3890"/>
    <s v="CA-2011-100895"/>
    <x v="2"/>
    <x v="270"/>
    <d v="2011-06-06T00:00:00"/>
    <x v="1"/>
    <s v="SV-20785"/>
    <x v="647"/>
    <s v="Consumer"/>
    <s v="United States"/>
    <s v="Roswell"/>
    <x v="32"/>
    <n v="30076"/>
    <x v="0"/>
    <s v="OFF-ST-10001490"/>
    <x v="1"/>
    <s v="Storage"/>
    <x v="513"/>
    <n v="356.94"/>
    <n v="2"/>
    <n v="0"/>
    <n v="107.08199999999997"/>
    <n v="0"/>
  </r>
  <r>
    <n v="3891"/>
    <s v="US-2013-163881"/>
    <x v="0"/>
    <x v="390"/>
    <d v="2013-12-01T00:00:00"/>
    <x v="1"/>
    <s v="SP-20860"/>
    <x v="133"/>
    <s v="Corporate"/>
    <s v="United States"/>
    <s v="Los Angeles"/>
    <x v="1"/>
    <n v="90036"/>
    <x v="1"/>
    <s v="TEC-AC-10003033"/>
    <x v="2"/>
    <s v="Accessories"/>
    <x v="756"/>
    <n v="659.9"/>
    <n v="2"/>
    <n v="0"/>
    <n v="217.76699999999994"/>
    <n v="1"/>
  </r>
  <r>
    <n v="3892"/>
    <s v="US-2013-163881"/>
    <x v="0"/>
    <x v="390"/>
    <d v="2013-12-01T00:00:00"/>
    <x v="1"/>
    <s v="SP-20860"/>
    <x v="133"/>
    <s v="Corporate"/>
    <s v="United States"/>
    <s v="Los Angeles"/>
    <x v="1"/>
    <n v="90036"/>
    <x v="1"/>
    <s v="FUR-CH-10001394"/>
    <x v="0"/>
    <s v="Chairs"/>
    <x v="648"/>
    <n v="1684.7520000000002"/>
    <n v="6"/>
    <n v="0.2"/>
    <n v="210.59399999999977"/>
    <n v="0"/>
  </r>
  <r>
    <n v="3893"/>
    <s v="US-2013-163881"/>
    <x v="0"/>
    <x v="390"/>
    <d v="2013-12-01T00:00:00"/>
    <x v="1"/>
    <s v="SP-20860"/>
    <x v="133"/>
    <s v="Corporate"/>
    <s v="United States"/>
    <s v="Los Angeles"/>
    <x v="1"/>
    <n v="90036"/>
    <x v="1"/>
    <s v="TEC-AC-10000420"/>
    <x v="2"/>
    <s v="Accessories"/>
    <x v="1487"/>
    <n v="559.91999999999996"/>
    <n v="8"/>
    <n v="0"/>
    <n v="190.37279999999998"/>
    <n v="0"/>
  </r>
  <r>
    <n v="3894"/>
    <s v="US-2013-144547"/>
    <x v="0"/>
    <x v="338"/>
    <d v="2013-11-15T00:00:00"/>
    <x v="1"/>
    <s v="MS-17770"/>
    <x v="474"/>
    <s v="Consumer"/>
    <s v="United States"/>
    <s v="Houston"/>
    <x v="5"/>
    <n v="77036"/>
    <x v="2"/>
    <s v="TEC-AC-10004901"/>
    <x v="2"/>
    <s v="Accessories"/>
    <x v="642"/>
    <n v="279.94400000000002"/>
    <n v="7"/>
    <n v="0.2"/>
    <n v="48.990200000000002"/>
    <n v="1"/>
  </r>
  <r>
    <n v="3895"/>
    <s v="US-2011-112200"/>
    <x v="2"/>
    <x v="754"/>
    <d v="2011-11-28T00:00:00"/>
    <x v="1"/>
    <s v="TC-21475"/>
    <x v="679"/>
    <s v="Home Office"/>
    <s v="United States"/>
    <s v="Bolingbrook"/>
    <x v="10"/>
    <n v="60440"/>
    <x v="2"/>
    <s v="OFF-BI-10002571"/>
    <x v="1"/>
    <s v="Binders"/>
    <x v="1204"/>
    <n v="9.9799999999999969"/>
    <n v="5"/>
    <n v="0.8"/>
    <n v="-16.467000000000002"/>
    <n v="1"/>
  </r>
  <r>
    <n v="3896"/>
    <s v="CA-2014-110212"/>
    <x v="3"/>
    <x v="927"/>
    <d v="2014-05-06T00:00:00"/>
    <x v="1"/>
    <s v="SJ-20125"/>
    <x v="319"/>
    <s v="Home Office"/>
    <s v="United States"/>
    <s v="Texarkana"/>
    <x v="36"/>
    <n v="71854"/>
    <x v="0"/>
    <s v="TEC-AC-10002331"/>
    <x v="2"/>
    <s v="Accessories"/>
    <x v="1582"/>
    <n v="48.9"/>
    <n v="5"/>
    <n v="0"/>
    <n v="18.093"/>
    <n v="1"/>
  </r>
  <r>
    <n v="3897"/>
    <s v="CA-2014-134285"/>
    <x v="3"/>
    <x v="226"/>
    <d v="2014-12-13T00:00:00"/>
    <x v="1"/>
    <s v="DS-13180"/>
    <x v="103"/>
    <s v="Corporate"/>
    <s v="United States"/>
    <s v="San Antonio"/>
    <x v="5"/>
    <n v="78207"/>
    <x v="2"/>
    <s v="OFF-FA-10000611"/>
    <x v="1"/>
    <s v="Fasteners"/>
    <x v="1065"/>
    <n v="3.5519999999999996"/>
    <n v="3"/>
    <n v="0.2"/>
    <n v="1.2431999999999999"/>
    <n v="1"/>
  </r>
  <r>
    <n v="3898"/>
    <s v="CA-2014-134285"/>
    <x v="3"/>
    <x v="226"/>
    <d v="2014-12-13T00:00:00"/>
    <x v="1"/>
    <s v="DS-13180"/>
    <x v="103"/>
    <s v="Corporate"/>
    <s v="United States"/>
    <s v="San Antonio"/>
    <x v="5"/>
    <n v="78207"/>
    <x v="2"/>
    <s v="OFF-PA-10000304"/>
    <x v="1"/>
    <s v="Paper"/>
    <x v="88"/>
    <n v="15.552000000000003"/>
    <n v="3"/>
    <n v="0.2"/>
    <n v="5.4432"/>
    <n v="0"/>
  </r>
  <r>
    <n v="3899"/>
    <s v="CA-2014-102267"/>
    <x v="3"/>
    <x v="329"/>
    <d v="2014-12-05T00:00:00"/>
    <x v="1"/>
    <s v="SC-20800"/>
    <x v="561"/>
    <s v="Consumer"/>
    <s v="United States"/>
    <s v="Edinburg"/>
    <x v="5"/>
    <n v="78539"/>
    <x v="2"/>
    <s v="OFF-FA-10000611"/>
    <x v="1"/>
    <s v="Fasteners"/>
    <x v="1065"/>
    <n v="2.3679999999999999"/>
    <n v="2"/>
    <n v="0.2"/>
    <n v="0.82879999999999987"/>
    <n v="1"/>
  </r>
  <r>
    <n v="3900"/>
    <s v="CA-2014-157980"/>
    <x v="3"/>
    <x v="226"/>
    <d v="2014-12-10T00:00:00"/>
    <x v="2"/>
    <s v="SH-20395"/>
    <x v="129"/>
    <s v="Consumer"/>
    <s v="United States"/>
    <s v="Toledo"/>
    <x v="24"/>
    <n v="43615"/>
    <x v="3"/>
    <s v="TEC-AC-10002567"/>
    <x v="2"/>
    <s v="Accessories"/>
    <x v="423"/>
    <n v="127.98399999999999"/>
    <n v="2"/>
    <n v="0.2"/>
    <n v="25.596799999999998"/>
    <n v="1"/>
  </r>
  <r>
    <n v="3901"/>
    <s v="CA-2012-121097"/>
    <x v="1"/>
    <x v="928"/>
    <d v="2012-01-08T00:00:00"/>
    <x v="1"/>
    <s v="SF-20965"/>
    <x v="245"/>
    <s v="Corporate"/>
    <s v="United States"/>
    <s v="Baytown"/>
    <x v="5"/>
    <n v="77520"/>
    <x v="2"/>
    <s v="OFF-PA-10001937"/>
    <x v="1"/>
    <s v="Paper"/>
    <x v="286"/>
    <n v="10.368000000000002"/>
    <n v="2"/>
    <n v="0.2"/>
    <n v="3.6288"/>
    <n v="1"/>
  </r>
  <r>
    <n v="3902"/>
    <s v="CA-2012-151043"/>
    <x v="1"/>
    <x v="717"/>
    <d v="2012-11-20T00:00:00"/>
    <x v="1"/>
    <s v="MG-17680"/>
    <x v="67"/>
    <s v="Home Office"/>
    <s v="United States"/>
    <s v="Philadelphia"/>
    <x v="9"/>
    <n v="19143"/>
    <x v="3"/>
    <s v="TEC-AC-10001090"/>
    <x v="2"/>
    <s v="Accessories"/>
    <x v="1583"/>
    <n v="47.984000000000002"/>
    <n v="2"/>
    <n v="0.2"/>
    <n v="-1.199600000000002"/>
    <n v="1"/>
  </r>
  <r>
    <n v="3903"/>
    <s v="US-2012-119312"/>
    <x v="1"/>
    <x v="653"/>
    <d v="2012-10-07T00:00:00"/>
    <x v="0"/>
    <s v="CS-12400"/>
    <x v="37"/>
    <s v="Home Office"/>
    <s v="United States"/>
    <s v="Los Angeles"/>
    <x v="1"/>
    <n v="90045"/>
    <x v="1"/>
    <s v="OFF-ST-10000943"/>
    <x v="1"/>
    <s v="Storage"/>
    <x v="1195"/>
    <n v="270.33999999999997"/>
    <n v="14"/>
    <n v="0"/>
    <n v="75.6952"/>
    <n v="1"/>
  </r>
  <r>
    <n v="3904"/>
    <s v="CA-2012-167010"/>
    <x v="1"/>
    <x v="57"/>
    <d v="2012-04-10T00:00:00"/>
    <x v="1"/>
    <s v="VT-21700"/>
    <x v="725"/>
    <s v="Home Office"/>
    <s v="United States"/>
    <s v="Philadelphia"/>
    <x v="9"/>
    <n v="19143"/>
    <x v="3"/>
    <s v="OFF-AP-10004036"/>
    <x v="1"/>
    <s v="Appliances"/>
    <x v="1273"/>
    <n v="98.111999999999995"/>
    <n v="7"/>
    <n v="0.2"/>
    <n v="18.396000000000001"/>
    <n v="1"/>
  </r>
  <r>
    <n v="3905"/>
    <s v="CA-2012-167010"/>
    <x v="1"/>
    <x v="57"/>
    <d v="2012-04-10T00:00:00"/>
    <x v="1"/>
    <s v="VT-21700"/>
    <x v="725"/>
    <s v="Home Office"/>
    <s v="United States"/>
    <s v="Philadelphia"/>
    <x v="9"/>
    <n v="19143"/>
    <x v="3"/>
    <s v="OFF-ST-10003816"/>
    <x v="1"/>
    <s v="Storage"/>
    <x v="710"/>
    <n v="563.80799999999999"/>
    <n v="4"/>
    <n v="0.2"/>
    <n v="21.142799999999966"/>
    <n v="0"/>
  </r>
  <r>
    <n v="3906"/>
    <s v="CA-2012-167010"/>
    <x v="1"/>
    <x v="57"/>
    <d v="2012-04-10T00:00:00"/>
    <x v="1"/>
    <s v="VT-21700"/>
    <x v="725"/>
    <s v="Home Office"/>
    <s v="United States"/>
    <s v="Philadelphia"/>
    <x v="9"/>
    <n v="19143"/>
    <x v="3"/>
    <s v="OFF-BI-10002072"/>
    <x v="1"/>
    <s v="Binders"/>
    <x v="830"/>
    <n v="10.428000000000001"/>
    <n v="4"/>
    <n v="0.7"/>
    <n v="-6.9519999999999982"/>
    <n v="0"/>
  </r>
  <r>
    <n v="3907"/>
    <s v="CA-2012-167010"/>
    <x v="1"/>
    <x v="57"/>
    <d v="2012-04-10T00:00:00"/>
    <x v="1"/>
    <s v="VT-21700"/>
    <x v="725"/>
    <s v="Home Office"/>
    <s v="United States"/>
    <s v="Philadelphia"/>
    <x v="9"/>
    <n v="19143"/>
    <x v="3"/>
    <s v="FUR-FU-10001468"/>
    <x v="0"/>
    <s v="Furnishings"/>
    <x v="1280"/>
    <n v="547.13599999999997"/>
    <n v="4"/>
    <n v="0.2"/>
    <n v="-68.392000000000053"/>
    <n v="0"/>
  </r>
  <r>
    <n v="3908"/>
    <s v="CA-2012-167010"/>
    <x v="1"/>
    <x v="57"/>
    <d v="2012-04-10T00:00:00"/>
    <x v="1"/>
    <s v="VT-21700"/>
    <x v="725"/>
    <s v="Home Office"/>
    <s v="United States"/>
    <s v="Philadelphia"/>
    <x v="9"/>
    <n v="19143"/>
    <x v="3"/>
    <s v="TEC-PH-10000347"/>
    <x v="2"/>
    <s v="Phones"/>
    <x v="495"/>
    <n v="14.850000000000001"/>
    <n v="5"/>
    <n v="0.4"/>
    <n v="-3.2175000000000002"/>
    <n v="0"/>
  </r>
  <r>
    <n v="3909"/>
    <s v="CA-2012-167010"/>
    <x v="1"/>
    <x v="57"/>
    <d v="2012-04-10T00:00:00"/>
    <x v="1"/>
    <s v="VT-21700"/>
    <x v="725"/>
    <s v="Home Office"/>
    <s v="United States"/>
    <s v="Philadelphia"/>
    <x v="9"/>
    <n v="19143"/>
    <x v="3"/>
    <s v="TEC-PH-10002844"/>
    <x v="2"/>
    <s v="Phones"/>
    <x v="104"/>
    <n v="41.988"/>
    <n v="2"/>
    <n v="0.4"/>
    <n v="-9.7972000000000037"/>
    <n v="0"/>
  </r>
  <r>
    <n v="3910"/>
    <s v="CA-2012-167010"/>
    <x v="1"/>
    <x v="57"/>
    <d v="2012-04-10T00:00:00"/>
    <x v="1"/>
    <s v="VT-21700"/>
    <x v="725"/>
    <s v="Home Office"/>
    <s v="United States"/>
    <s v="Philadelphia"/>
    <x v="9"/>
    <n v="19143"/>
    <x v="3"/>
    <s v="FUR-FU-10001037"/>
    <x v="0"/>
    <s v="Furnishings"/>
    <x v="1160"/>
    <n v="7.5840000000000005"/>
    <n v="1"/>
    <n v="0.2"/>
    <n v="2.37"/>
    <n v="0"/>
  </r>
  <r>
    <n v="3911"/>
    <s v="CA-2012-167010"/>
    <x v="1"/>
    <x v="57"/>
    <d v="2012-04-10T00:00:00"/>
    <x v="1"/>
    <s v="VT-21700"/>
    <x v="725"/>
    <s v="Home Office"/>
    <s v="United States"/>
    <s v="Philadelphia"/>
    <x v="9"/>
    <n v="19143"/>
    <x v="3"/>
    <s v="FUR-BO-10004218"/>
    <x v="0"/>
    <s v="Bookcases"/>
    <x v="1584"/>
    <n v="352.45"/>
    <n v="5"/>
    <n v="0.5"/>
    <n v="-211.47"/>
    <n v="0"/>
  </r>
  <r>
    <n v="3912"/>
    <s v="CA-2014-126788"/>
    <x v="3"/>
    <x v="929"/>
    <d v="2014-06-07T00:00:00"/>
    <x v="2"/>
    <s v="AB-10105"/>
    <x v="455"/>
    <s v="Consumer"/>
    <s v="United States"/>
    <s v="Pearland"/>
    <x v="5"/>
    <n v="77581"/>
    <x v="2"/>
    <s v="TEC-PH-10001619"/>
    <x v="2"/>
    <s v="Phones"/>
    <x v="1585"/>
    <n v="470.37600000000009"/>
    <n v="3"/>
    <n v="0.2"/>
    <n v="52.917299999999955"/>
    <n v="1"/>
  </r>
  <r>
    <n v="3913"/>
    <s v="CA-2014-148068"/>
    <x v="3"/>
    <x v="65"/>
    <d v="2014-09-26T00:00:00"/>
    <x v="1"/>
    <s v="MM-18280"/>
    <x v="152"/>
    <s v="Corporate"/>
    <s v="United States"/>
    <s v="New York City"/>
    <x v="15"/>
    <n v="10035"/>
    <x v="3"/>
    <s v="OFF-PA-10001639"/>
    <x v="1"/>
    <s v="Paper"/>
    <x v="972"/>
    <n v="19.440000000000001"/>
    <n v="3"/>
    <n v="0"/>
    <n v="9.3312000000000008"/>
    <n v="1"/>
  </r>
  <r>
    <n v="3914"/>
    <s v="CA-2014-148068"/>
    <x v="3"/>
    <x v="65"/>
    <d v="2014-09-26T00:00:00"/>
    <x v="1"/>
    <s v="MM-18280"/>
    <x v="152"/>
    <s v="Corporate"/>
    <s v="United States"/>
    <s v="New York City"/>
    <x v="15"/>
    <n v="10035"/>
    <x v="3"/>
    <s v="FUR-FU-10002268"/>
    <x v="0"/>
    <s v="Furnishings"/>
    <x v="860"/>
    <n v="9.82"/>
    <n v="2"/>
    <n v="0"/>
    <n v="3.2405999999999997"/>
    <n v="0"/>
  </r>
  <r>
    <n v="3915"/>
    <s v="US-2014-142573"/>
    <x v="3"/>
    <x v="930"/>
    <d v="2014-07-24T00:00:00"/>
    <x v="1"/>
    <s v="ML-17410"/>
    <x v="586"/>
    <s v="Consumer"/>
    <s v="United States"/>
    <s v="Phoenix"/>
    <x v="16"/>
    <n v="85023"/>
    <x v="1"/>
    <s v="FUR-TA-10001932"/>
    <x v="0"/>
    <s v="Tables"/>
    <x v="840"/>
    <n v="801.59999999999991"/>
    <n v="5"/>
    <n v="0.5"/>
    <n v="-448.89599999999996"/>
    <n v="1"/>
  </r>
  <r>
    <n v="3916"/>
    <s v="US-2014-142573"/>
    <x v="3"/>
    <x v="930"/>
    <d v="2014-07-24T00:00:00"/>
    <x v="1"/>
    <s v="ML-17410"/>
    <x v="586"/>
    <s v="Consumer"/>
    <s v="United States"/>
    <s v="Phoenix"/>
    <x v="16"/>
    <n v="85023"/>
    <x v="1"/>
    <s v="FUR-CH-10004218"/>
    <x v="0"/>
    <s v="Chairs"/>
    <x v="38"/>
    <n v="161.56800000000001"/>
    <n v="2"/>
    <n v="0.2"/>
    <n v="10.098000000000006"/>
    <n v="0"/>
  </r>
  <r>
    <n v="3917"/>
    <s v="US-2014-142573"/>
    <x v="3"/>
    <x v="930"/>
    <d v="2014-07-24T00:00:00"/>
    <x v="1"/>
    <s v="ML-17410"/>
    <x v="586"/>
    <s v="Consumer"/>
    <s v="United States"/>
    <s v="Phoenix"/>
    <x v="16"/>
    <n v="85023"/>
    <x v="1"/>
    <s v="OFF-PA-10000246"/>
    <x v="1"/>
    <s v="Paper"/>
    <x v="1586"/>
    <n v="16.096"/>
    <n v="2"/>
    <n v="0.2"/>
    <n v="5.2312000000000003"/>
    <n v="0"/>
  </r>
  <r>
    <n v="3918"/>
    <s v="US-2014-142573"/>
    <x v="3"/>
    <x v="930"/>
    <d v="2014-07-24T00:00:00"/>
    <x v="1"/>
    <s v="ML-17410"/>
    <x v="586"/>
    <s v="Consumer"/>
    <s v="United States"/>
    <s v="Phoenix"/>
    <x v="16"/>
    <n v="85023"/>
    <x v="1"/>
    <s v="OFF-BI-10003350"/>
    <x v="1"/>
    <s v="Binders"/>
    <x v="834"/>
    <n v="7.6560000000000006"/>
    <n v="4"/>
    <n v="0.7"/>
    <n v="-6.1247999999999987"/>
    <n v="0"/>
  </r>
  <r>
    <n v="3919"/>
    <s v="US-2014-142573"/>
    <x v="3"/>
    <x v="930"/>
    <d v="2014-07-24T00:00:00"/>
    <x v="1"/>
    <s v="ML-17410"/>
    <x v="586"/>
    <s v="Consumer"/>
    <s v="United States"/>
    <s v="Phoenix"/>
    <x v="16"/>
    <n v="85023"/>
    <x v="1"/>
    <s v="FUR-CH-10000513"/>
    <x v="0"/>
    <s v="Chairs"/>
    <x v="70"/>
    <n v="311.97600000000006"/>
    <n v="3"/>
    <n v="0.2"/>
    <n v="-42.89670000000001"/>
    <n v="0"/>
  </r>
  <r>
    <n v="3920"/>
    <s v="US-2012-148817"/>
    <x v="1"/>
    <x v="494"/>
    <d v="2012-12-07T00:00:00"/>
    <x v="1"/>
    <s v="KD-16495"/>
    <x v="470"/>
    <s v="Corporate"/>
    <s v="United States"/>
    <s v="Chesapeake"/>
    <x v="17"/>
    <n v="23320"/>
    <x v="0"/>
    <s v="OFF-ST-10001321"/>
    <x v="1"/>
    <s v="Storage"/>
    <x v="416"/>
    <n v="61.68"/>
    <n v="4"/>
    <n v="0"/>
    <n v="16.653600000000004"/>
    <n v="1"/>
  </r>
  <r>
    <n v="3921"/>
    <s v="US-2012-148817"/>
    <x v="1"/>
    <x v="494"/>
    <d v="2012-12-07T00:00:00"/>
    <x v="1"/>
    <s v="KD-16495"/>
    <x v="470"/>
    <s v="Corporate"/>
    <s v="United States"/>
    <s v="Chesapeake"/>
    <x v="17"/>
    <n v="23320"/>
    <x v="0"/>
    <s v="OFF-BI-10004233"/>
    <x v="1"/>
    <s v="Binders"/>
    <x v="1377"/>
    <n v="63.96"/>
    <n v="4"/>
    <n v="0"/>
    <n v="30.700800000000001"/>
    <n v="0"/>
  </r>
  <r>
    <n v="3922"/>
    <s v="CA-2013-110044"/>
    <x v="0"/>
    <x v="931"/>
    <d v="2013-07-03T00:00:00"/>
    <x v="0"/>
    <s v="RF-19735"/>
    <x v="288"/>
    <s v="Consumer"/>
    <s v="United States"/>
    <s v="Chicago"/>
    <x v="10"/>
    <n v="60610"/>
    <x v="2"/>
    <s v="TEC-PH-10001299"/>
    <x v="2"/>
    <s v="Phones"/>
    <x v="1480"/>
    <n v="359.97600000000006"/>
    <n v="3"/>
    <n v="0.2"/>
    <n v="35.997600000000006"/>
    <n v="1"/>
  </r>
  <r>
    <n v="3923"/>
    <s v="CA-2014-146920"/>
    <x v="3"/>
    <x v="735"/>
    <d v="2014-09-02T00:00:00"/>
    <x v="1"/>
    <s v="SC-20305"/>
    <x v="253"/>
    <s v="Consumer"/>
    <s v="United States"/>
    <s v="Chicago"/>
    <x v="10"/>
    <n v="60623"/>
    <x v="2"/>
    <s v="OFF-PA-10002479"/>
    <x v="1"/>
    <s v="Paper"/>
    <x v="217"/>
    <n v="25.344000000000001"/>
    <n v="6"/>
    <n v="0.2"/>
    <n v="7.92"/>
    <n v="1"/>
  </r>
  <r>
    <n v="3924"/>
    <s v="CA-2014-146920"/>
    <x v="3"/>
    <x v="735"/>
    <d v="2014-09-02T00:00:00"/>
    <x v="1"/>
    <s v="SC-20305"/>
    <x v="253"/>
    <s v="Consumer"/>
    <s v="United States"/>
    <s v="Chicago"/>
    <x v="10"/>
    <n v="60623"/>
    <x v="2"/>
    <s v="OFF-PA-10001461"/>
    <x v="1"/>
    <s v="Paper"/>
    <x v="1587"/>
    <n v="26.720000000000002"/>
    <n v="5"/>
    <n v="0.2"/>
    <n v="9.3520000000000003"/>
    <n v="0"/>
  </r>
  <r>
    <n v="3925"/>
    <s v="CA-2011-103940"/>
    <x v="2"/>
    <x v="328"/>
    <d v="2011-09-21T00:00:00"/>
    <x v="1"/>
    <s v="BN-11515"/>
    <x v="202"/>
    <s v="Consumer"/>
    <s v="United States"/>
    <s v="Seattle"/>
    <x v="4"/>
    <n v="98103"/>
    <x v="1"/>
    <s v="OFF-ST-10004963"/>
    <x v="1"/>
    <s v="Storage"/>
    <x v="460"/>
    <n v="30.28"/>
    <n v="2"/>
    <n v="0"/>
    <n v="1.2111999999999981"/>
    <n v="1"/>
  </r>
  <r>
    <n v="3926"/>
    <s v="CA-2011-103940"/>
    <x v="2"/>
    <x v="328"/>
    <d v="2011-09-21T00:00:00"/>
    <x v="1"/>
    <s v="BN-11515"/>
    <x v="202"/>
    <s v="Consumer"/>
    <s v="United States"/>
    <s v="Seattle"/>
    <x v="4"/>
    <n v="98103"/>
    <x v="1"/>
    <s v="OFF-ST-10000943"/>
    <x v="1"/>
    <s v="Storage"/>
    <x v="1195"/>
    <n v="57.929999999999993"/>
    <n v="3"/>
    <n v="0"/>
    <n v="16.220400000000001"/>
    <n v="0"/>
  </r>
  <r>
    <n v="3927"/>
    <s v="CA-2011-103940"/>
    <x v="2"/>
    <x v="328"/>
    <d v="2011-09-21T00:00:00"/>
    <x v="1"/>
    <s v="BN-11515"/>
    <x v="202"/>
    <s v="Consumer"/>
    <s v="United States"/>
    <s v="Seattle"/>
    <x v="4"/>
    <n v="98103"/>
    <x v="1"/>
    <s v="FUR-FU-10004671"/>
    <x v="0"/>
    <s v="Furnishings"/>
    <x v="1357"/>
    <n v="35.340000000000003"/>
    <n v="2"/>
    <n v="0"/>
    <n v="13.429200000000002"/>
    <n v="0"/>
  </r>
  <r>
    <n v="3928"/>
    <s v="CA-2011-103940"/>
    <x v="2"/>
    <x v="328"/>
    <d v="2011-09-21T00:00:00"/>
    <x v="1"/>
    <s v="BN-11515"/>
    <x v="202"/>
    <s v="Consumer"/>
    <s v="United States"/>
    <s v="Seattle"/>
    <x v="4"/>
    <n v="98103"/>
    <x v="1"/>
    <s v="OFF-BI-10002735"/>
    <x v="1"/>
    <s v="Binders"/>
    <x v="141"/>
    <n v="137.24"/>
    <n v="5"/>
    <n v="0.2"/>
    <n v="46.3185"/>
    <n v="0"/>
  </r>
  <r>
    <n v="3929"/>
    <s v="CA-2013-162082"/>
    <x v="0"/>
    <x v="560"/>
    <d v="2013-03-18T00:00:00"/>
    <x v="2"/>
    <s v="JS-15880"/>
    <x v="365"/>
    <s v="Consumer"/>
    <s v="United States"/>
    <s v="Harlingen"/>
    <x v="5"/>
    <n v="78550"/>
    <x v="2"/>
    <s v="FUR-BO-10004409"/>
    <x v="0"/>
    <s v="Bookcases"/>
    <x v="625"/>
    <n v="241.33199999999999"/>
    <n v="5"/>
    <n v="0.32"/>
    <n v="-14.195999999999998"/>
    <n v="1"/>
  </r>
  <r>
    <n v="3930"/>
    <s v="CA-2013-162082"/>
    <x v="0"/>
    <x v="560"/>
    <d v="2013-03-18T00:00:00"/>
    <x v="2"/>
    <s v="JS-15880"/>
    <x v="365"/>
    <s v="Consumer"/>
    <s v="United States"/>
    <s v="Harlingen"/>
    <x v="5"/>
    <n v="78550"/>
    <x v="2"/>
    <s v="OFF-PA-10001934"/>
    <x v="1"/>
    <s v="Paper"/>
    <x v="543"/>
    <n v="5.1840000000000011"/>
    <n v="1"/>
    <n v="0.2"/>
    <n v="1.8792"/>
    <n v="0"/>
  </r>
  <r>
    <n v="3931"/>
    <s v="CA-2013-162082"/>
    <x v="0"/>
    <x v="560"/>
    <d v="2013-03-18T00:00:00"/>
    <x v="2"/>
    <s v="JS-15880"/>
    <x v="365"/>
    <s v="Consumer"/>
    <s v="United States"/>
    <s v="Harlingen"/>
    <x v="5"/>
    <n v="78550"/>
    <x v="2"/>
    <s v="OFF-AR-10001044"/>
    <x v="1"/>
    <s v="Art"/>
    <x v="1042"/>
    <n v="145.54400000000001"/>
    <n v="7"/>
    <n v="0.2"/>
    <n v="16.373699999999992"/>
    <n v="0"/>
  </r>
  <r>
    <n v="3932"/>
    <s v="CA-2013-132094"/>
    <x v="0"/>
    <x v="370"/>
    <d v="2013-09-03T00:00:00"/>
    <x v="1"/>
    <s v="VG-21805"/>
    <x v="500"/>
    <s v="Corporate"/>
    <s v="United States"/>
    <s v="Philadelphia"/>
    <x v="9"/>
    <n v="19140"/>
    <x v="3"/>
    <s v="OFF-AR-10004165"/>
    <x v="1"/>
    <s v="Art"/>
    <x v="1588"/>
    <n v="5.4719999999999995"/>
    <n v="3"/>
    <n v="0.2"/>
    <n v="1.6416000000000004"/>
    <n v="1"/>
  </r>
  <r>
    <n v="3933"/>
    <s v="CA-2013-132094"/>
    <x v="0"/>
    <x v="370"/>
    <d v="2013-09-03T00:00:00"/>
    <x v="1"/>
    <s v="VG-21805"/>
    <x v="500"/>
    <s v="Corporate"/>
    <s v="United States"/>
    <s v="Philadelphia"/>
    <x v="9"/>
    <n v="19140"/>
    <x v="3"/>
    <s v="TEC-AC-10001109"/>
    <x v="2"/>
    <s v="Accessories"/>
    <x v="998"/>
    <n v="47.984000000000002"/>
    <n v="2"/>
    <n v="0.2"/>
    <n v="13.195600000000001"/>
    <n v="0"/>
  </r>
  <r>
    <n v="3934"/>
    <s v="CA-2014-123001"/>
    <x v="3"/>
    <x v="264"/>
    <d v="2014-09-09T00:00:00"/>
    <x v="1"/>
    <s v="AW-10840"/>
    <x v="497"/>
    <s v="Consumer"/>
    <s v="United States"/>
    <s v="Bakersfield"/>
    <x v="1"/>
    <n v="93309"/>
    <x v="1"/>
    <s v="OFF-AR-10001919"/>
    <x v="1"/>
    <s v="Art"/>
    <x v="853"/>
    <n v="9.3999999999999986"/>
    <n v="5"/>
    <n v="0"/>
    <n v="2.7259999999999995"/>
    <n v="1"/>
  </r>
  <r>
    <n v="3935"/>
    <s v="CA-2014-123001"/>
    <x v="3"/>
    <x v="264"/>
    <d v="2014-09-09T00:00:00"/>
    <x v="1"/>
    <s v="AW-10840"/>
    <x v="497"/>
    <s v="Consumer"/>
    <s v="United States"/>
    <s v="Bakersfield"/>
    <x v="1"/>
    <n v="93309"/>
    <x v="1"/>
    <s v="OFF-LA-10004544"/>
    <x v="1"/>
    <s v="Labels"/>
    <x v="197"/>
    <n v="74"/>
    <n v="5"/>
    <n v="0"/>
    <n v="37"/>
    <n v="0"/>
  </r>
  <r>
    <n v="3936"/>
    <s v="CA-2014-123001"/>
    <x v="3"/>
    <x v="264"/>
    <d v="2014-09-09T00:00:00"/>
    <x v="1"/>
    <s v="AW-10840"/>
    <x v="497"/>
    <s v="Consumer"/>
    <s v="United States"/>
    <s v="Bakersfield"/>
    <x v="1"/>
    <n v="93309"/>
    <x v="1"/>
    <s v="TEC-PH-10003484"/>
    <x v="2"/>
    <s v="Phones"/>
    <x v="1530"/>
    <n v="201.584"/>
    <n v="2"/>
    <n v="0.2"/>
    <n v="12.599000000000004"/>
    <n v="0"/>
  </r>
  <r>
    <n v="3937"/>
    <s v="CA-2012-118955"/>
    <x v="1"/>
    <x v="382"/>
    <d v="2012-06-20T00:00:00"/>
    <x v="1"/>
    <s v="LS-17230"/>
    <x v="721"/>
    <s v="Consumer"/>
    <s v="United States"/>
    <s v="Grand Prairie"/>
    <x v="5"/>
    <n v="75051"/>
    <x v="2"/>
    <s v="OFF-EN-10001028"/>
    <x v="1"/>
    <s v="Envelopes"/>
    <x v="33"/>
    <n v="28.752000000000002"/>
    <n v="3"/>
    <n v="0.2"/>
    <n v="9.3443999999999985"/>
    <n v="1"/>
  </r>
  <r>
    <n v="3938"/>
    <s v="CA-2012-118955"/>
    <x v="1"/>
    <x v="382"/>
    <d v="2012-06-20T00:00:00"/>
    <x v="1"/>
    <s v="LS-17230"/>
    <x v="721"/>
    <s v="Consumer"/>
    <s v="United States"/>
    <s v="Grand Prairie"/>
    <x v="5"/>
    <n v="75051"/>
    <x v="2"/>
    <s v="OFF-PA-10004156"/>
    <x v="1"/>
    <s v="Paper"/>
    <x v="743"/>
    <n v="27.216000000000001"/>
    <n v="3"/>
    <n v="0.2"/>
    <n v="9.8657999999999983"/>
    <n v="0"/>
  </r>
  <r>
    <n v="3939"/>
    <s v="CA-2012-118955"/>
    <x v="1"/>
    <x v="382"/>
    <d v="2012-06-20T00:00:00"/>
    <x v="1"/>
    <s v="LS-17230"/>
    <x v="721"/>
    <s v="Consumer"/>
    <s v="United States"/>
    <s v="Grand Prairie"/>
    <x v="5"/>
    <n v="75051"/>
    <x v="2"/>
    <s v="FUR-CH-10001708"/>
    <x v="0"/>
    <s v="Chairs"/>
    <x v="884"/>
    <n v="197.37199999999999"/>
    <n v="2"/>
    <n v="0.3"/>
    <n v="-25.376400000000018"/>
    <n v="0"/>
  </r>
  <r>
    <n v="3940"/>
    <s v="US-2013-143448"/>
    <x v="0"/>
    <x v="107"/>
    <d v="2013-12-11T00:00:00"/>
    <x v="3"/>
    <s v="MH-17455"/>
    <x v="708"/>
    <s v="Consumer"/>
    <s v="United States"/>
    <s v="Greenwood"/>
    <x v="14"/>
    <n v="46142"/>
    <x v="2"/>
    <s v="FUR-CH-10003379"/>
    <x v="0"/>
    <s v="Chairs"/>
    <x v="459"/>
    <n v="1424.9"/>
    <n v="5"/>
    <n v="0"/>
    <n v="356.22500000000002"/>
    <n v="1"/>
  </r>
  <r>
    <n v="3941"/>
    <s v="CA-2014-117863"/>
    <x v="3"/>
    <x v="796"/>
    <d v="2014-05-24T00:00:00"/>
    <x v="1"/>
    <s v="TS-21340"/>
    <x v="358"/>
    <s v="Consumer"/>
    <s v="United States"/>
    <s v="New York City"/>
    <x v="15"/>
    <n v="10024"/>
    <x v="3"/>
    <s v="FUR-FU-10002456"/>
    <x v="0"/>
    <s v="Furnishings"/>
    <x v="1009"/>
    <n v="14.56"/>
    <n v="2"/>
    <n v="0"/>
    <n v="6.2608000000000015"/>
    <n v="1"/>
  </r>
  <r>
    <n v="3942"/>
    <s v="CA-2014-117863"/>
    <x v="3"/>
    <x v="796"/>
    <d v="2014-05-24T00:00:00"/>
    <x v="1"/>
    <s v="TS-21340"/>
    <x v="358"/>
    <s v="Consumer"/>
    <s v="United States"/>
    <s v="New York City"/>
    <x v="15"/>
    <n v="10024"/>
    <x v="3"/>
    <s v="OFF-BI-10000605"/>
    <x v="1"/>
    <s v="Binders"/>
    <x v="531"/>
    <n v="3.048"/>
    <n v="1"/>
    <n v="0.2"/>
    <n v="1.0286999999999997"/>
    <n v="0"/>
  </r>
  <r>
    <n v="3943"/>
    <s v="CA-2014-160458"/>
    <x v="3"/>
    <x v="837"/>
    <d v="2014-05-30T00:00:00"/>
    <x v="0"/>
    <s v="EH-13945"/>
    <x v="13"/>
    <s v="Consumer"/>
    <s v="United States"/>
    <s v="Memphis"/>
    <x v="18"/>
    <n v="38109"/>
    <x v="0"/>
    <s v="OFF-PA-10001166"/>
    <x v="1"/>
    <s v="Paper"/>
    <x v="769"/>
    <n v="25.920000000000005"/>
    <n v="5"/>
    <n v="0.2"/>
    <n v="9.0719999999999992"/>
    <n v="1"/>
  </r>
  <r>
    <n v="3944"/>
    <s v="US-2013-142685"/>
    <x v="0"/>
    <x v="661"/>
    <d v="2013-07-01T00:00:00"/>
    <x v="1"/>
    <s v="MG-17695"/>
    <x v="726"/>
    <s v="Consumer"/>
    <s v="United States"/>
    <s v="Buffalo"/>
    <x v="15"/>
    <n v="14215"/>
    <x v="3"/>
    <s v="OFF-SU-10000157"/>
    <x v="1"/>
    <s v="Supplies"/>
    <x v="1399"/>
    <n v="835.17000000000007"/>
    <n v="7"/>
    <n v="0"/>
    <n v="16.703400000000016"/>
    <n v="1"/>
  </r>
  <r>
    <n v="3945"/>
    <s v="CA-2013-133144"/>
    <x v="0"/>
    <x v="458"/>
    <d v="2013-05-22T00:00:00"/>
    <x v="0"/>
    <s v="DO-13435"/>
    <x v="157"/>
    <s v="Consumer"/>
    <s v="United States"/>
    <s v="Los Angeles"/>
    <x v="1"/>
    <n v="90036"/>
    <x v="1"/>
    <s v="OFF-PA-10004971"/>
    <x v="1"/>
    <s v="Paper"/>
    <x v="604"/>
    <n v="17.34"/>
    <n v="3"/>
    <n v="0"/>
    <n v="8.4966000000000008"/>
    <n v="1"/>
  </r>
  <r>
    <n v="3946"/>
    <s v="CA-2014-167871"/>
    <x v="3"/>
    <x v="551"/>
    <d v="2014-11-24T00:00:00"/>
    <x v="1"/>
    <s v="AF-10870"/>
    <x v="578"/>
    <s v="Consumer"/>
    <s v="United States"/>
    <s v="Homestead"/>
    <x v="2"/>
    <n v="33030"/>
    <x v="0"/>
    <s v="OFF-PA-10001977"/>
    <x v="1"/>
    <s v="Paper"/>
    <x v="1464"/>
    <n v="44.384"/>
    <n v="1"/>
    <n v="0.2"/>
    <n v="15.534399999999998"/>
    <n v="1"/>
  </r>
  <r>
    <n v="3947"/>
    <s v="CA-2014-167871"/>
    <x v="3"/>
    <x v="551"/>
    <d v="2014-11-24T00:00:00"/>
    <x v="1"/>
    <s v="AF-10870"/>
    <x v="578"/>
    <s v="Consumer"/>
    <s v="United States"/>
    <s v="Homestead"/>
    <x v="2"/>
    <n v="33030"/>
    <x v="0"/>
    <s v="OFF-SU-10001225"/>
    <x v="1"/>
    <s v="Supplies"/>
    <x v="33"/>
    <n v="2.9440000000000004"/>
    <n v="1"/>
    <n v="0.2"/>
    <n v="-0.66240000000000021"/>
    <n v="0"/>
  </r>
  <r>
    <n v="3948"/>
    <s v="CA-2013-119963"/>
    <x v="0"/>
    <x v="741"/>
    <d v="2013-11-23T00:00:00"/>
    <x v="1"/>
    <s v="SN-20710"/>
    <x v="17"/>
    <s v="Home Office"/>
    <s v="United States"/>
    <s v="Pasadena"/>
    <x v="5"/>
    <n v="77506"/>
    <x v="2"/>
    <s v="OFF-AR-10003514"/>
    <x v="1"/>
    <s v="Art"/>
    <x v="180"/>
    <n v="6.3680000000000003"/>
    <n v="2"/>
    <n v="0.2"/>
    <n v="1.0347999999999993"/>
    <n v="1"/>
  </r>
  <r>
    <n v="3949"/>
    <s v="CA-2013-119963"/>
    <x v="0"/>
    <x v="741"/>
    <d v="2013-11-23T00:00:00"/>
    <x v="1"/>
    <s v="SN-20710"/>
    <x v="17"/>
    <s v="Home Office"/>
    <s v="United States"/>
    <s v="Pasadena"/>
    <x v="5"/>
    <n v="77506"/>
    <x v="2"/>
    <s v="OFF-LA-10003510"/>
    <x v="1"/>
    <s v="Labels"/>
    <x v="575"/>
    <n v="48.848000000000006"/>
    <n v="2"/>
    <n v="0.2"/>
    <n v="15.8756"/>
    <n v="0"/>
  </r>
  <r>
    <n v="3950"/>
    <s v="CA-2013-119963"/>
    <x v="0"/>
    <x v="741"/>
    <d v="2013-11-23T00:00:00"/>
    <x v="1"/>
    <s v="SN-20710"/>
    <x v="17"/>
    <s v="Home Office"/>
    <s v="United States"/>
    <s v="Pasadena"/>
    <x v="5"/>
    <n v="77506"/>
    <x v="2"/>
    <s v="OFF-PA-10001970"/>
    <x v="1"/>
    <s v="Paper"/>
    <x v="311"/>
    <n v="19.648"/>
    <n v="2"/>
    <n v="0.2"/>
    <n v="6.6311999999999989"/>
    <n v="0"/>
  </r>
  <r>
    <n v="3951"/>
    <s v="CA-2013-119963"/>
    <x v="0"/>
    <x v="741"/>
    <d v="2013-11-23T00:00:00"/>
    <x v="1"/>
    <s v="SN-20710"/>
    <x v="17"/>
    <s v="Home Office"/>
    <s v="United States"/>
    <s v="Pasadena"/>
    <x v="5"/>
    <n v="77506"/>
    <x v="2"/>
    <s v="FUR-CH-10003817"/>
    <x v="0"/>
    <s v="Chairs"/>
    <x v="162"/>
    <n v="255.108"/>
    <n v="6"/>
    <n v="0.3"/>
    <n v="-18.221999999999994"/>
    <n v="0"/>
  </r>
  <r>
    <n v="3952"/>
    <s v="CA-2011-121167"/>
    <x v="2"/>
    <x v="683"/>
    <d v="2011-11-30T00:00:00"/>
    <x v="0"/>
    <s v="MO-17500"/>
    <x v="373"/>
    <s v="Consumer"/>
    <s v="United States"/>
    <s v="Freeport"/>
    <x v="15"/>
    <n v="11520"/>
    <x v="3"/>
    <s v="OFF-BI-10003676"/>
    <x v="1"/>
    <s v="Binders"/>
    <x v="816"/>
    <n v="17.248000000000001"/>
    <n v="2"/>
    <n v="0.2"/>
    <n v="6.0367999999999986"/>
    <n v="1"/>
  </r>
  <r>
    <n v="3953"/>
    <s v="US-2013-151862"/>
    <x v="0"/>
    <x v="398"/>
    <d v="2013-03-09T00:00:00"/>
    <x v="1"/>
    <s v="ON-18715"/>
    <x v="21"/>
    <s v="Corporate"/>
    <s v="United States"/>
    <s v="Denver"/>
    <x v="22"/>
    <n v="80219"/>
    <x v="1"/>
    <s v="TEC-PH-10003535"/>
    <x v="2"/>
    <s v="Phones"/>
    <x v="1589"/>
    <n v="159.98400000000001"/>
    <n v="2"/>
    <n v="0.2"/>
    <n v="13.998599999999989"/>
    <n v="1"/>
  </r>
  <r>
    <n v="3954"/>
    <s v="CA-2014-152961"/>
    <x v="3"/>
    <x v="787"/>
    <d v="2014-01-20T00:00:00"/>
    <x v="1"/>
    <s v="SC-20095"/>
    <x v="183"/>
    <s v="Consumer"/>
    <s v="United States"/>
    <s v="Quincy"/>
    <x v="31"/>
    <n v="2169"/>
    <x v="3"/>
    <s v="OFF-PA-10004675"/>
    <x v="1"/>
    <s v="Paper"/>
    <x v="69"/>
    <n v="12.7"/>
    <n v="2"/>
    <n v="0"/>
    <n v="5.8419999999999996"/>
    <n v="1"/>
  </r>
  <r>
    <n v="3955"/>
    <s v="CA-2011-133228"/>
    <x v="2"/>
    <x v="527"/>
    <d v="2011-04-09T00:00:00"/>
    <x v="1"/>
    <s v="MS-17710"/>
    <x v="384"/>
    <s v="Consumer"/>
    <s v="United States"/>
    <s v="Detroit"/>
    <x v="12"/>
    <n v="48205"/>
    <x v="2"/>
    <s v="FUR-FU-10004020"/>
    <x v="0"/>
    <s v="Furnishings"/>
    <x v="488"/>
    <n v="5.47"/>
    <n v="1"/>
    <n v="0"/>
    <n v="2.3521000000000001"/>
    <n v="1"/>
  </r>
  <r>
    <n v="3956"/>
    <s v="CA-2011-133228"/>
    <x v="2"/>
    <x v="527"/>
    <d v="2011-04-09T00:00:00"/>
    <x v="1"/>
    <s v="MS-17710"/>
    <x v="384"/>
    <s v="Consumer"/>
    <s v="United States"/>
    <s v="Detroit"/>
    <x v="12"/>
    <n v="48205"/>
    <x v="2"/>
    <s v="OFF-AR-10001955"/>
    <x v="1"/>
    <s v="Art"/>
    <x v="1021"/>
    <n v="79.36"/>
    <n v="4"/>
    <n v="0"/>
    <n v="23.807999999999993"/>
    <n v="0"/>
  </r>
  <r>
    <n v="3957"/>
    <s v="CA-2013-114951"/>
    <x v="0"/>
    <x v="190"/>
    <d v="2013-07-04T00:00:00"/>
    <x v="1"/>
    <s v="DN-13690"/>
    <x v="35"/>
    <s v="Consumer"/>
    <s v="United States"/>
    <s v="San Francisco"/>
    <x v="1"/>
    <n v="94109"/>
    <x v="1"/>
    <s v="FUR-FU-10002364"/>
    <x v="0"/>
    <s v="Furnishings"/>
    <x v="1231"/>
    <n v="22.14"/>
    <n v="3"/>
    <n v="0"/>
    <n v="6.4205999999999976"/>
    <n v="1"/>
  </r>
  <r>
    <n v="3958"/>
    <s v="CA-2013-156573"/>
    <x v="0"/>
    <x v="211"/>
    <d v="2013-06-03T00:00:00"/>
    <x v="1"/>
    <s v="RB-19360"/>
    <x v="181"/>
    <s v="Consumer"/>
    <s v="United States"/>
    <s v="Nashville"/>
    <x v="18"/>
    <n v="37211"/>
    <x v="0"/>
    <s v="OFF-BI-10002414"/>
    <x v="1"/>
    <s v="Binders"/>
    <x v="1076"/>
    <n v="11.277000000000001"/>
    <n v="3"/>
    <n v="0.7"/>
    <n v="-8.6456999999999979"/>
    <n v="1"/>
  </r>
  <r>
    <n v="3959"/>
    <s v="CA-2013-156573"/>
    <x v="0"/>
    <x v="211"/>
    <d v="2013-06-03T00:00:00"/>
    <x v="1"/>
    <s v="RB-19360"/>
    <x v="181"/>
    <s v="Consumer"/>
    <s v="United States"/>
    <s v="Nashville"/>
    <x v="18"/>
    <n v="37211"/>
    <x v="0"/>
    <s v="OFF-AR-10003732"/>
    <x v="1"/>
    <s v="Art"/>
    <x v="321"/>
    <n v="4.4479999999999995"/>
    <n v="2"/>
    <n v="0.2"/>
    <n v="0.3335999999999999"/>
    <n v="0"/>
  </r>
  <r>
    <n v="3960"/>
    <s v="CA-2013-156573"/>
    <x v="0"/>
    <x v="211"/>
    <d v="2013-06-03T00:00:00"/>
    <x v="1"/>
    <s v="RB-19360"/>
    <x v="181"/>
    <s v="Consumer"/>
    <s v="United States"/>
    <s v="Nashville"/>
    <x v="18"/>
    <n v="37211"/>
    <x v="0"/>
    <s v="FUR-FU-10001085"/>
    <x v="0"/>
    <s v="Furnishings"/>
    <x v="1590"/>
    <n v="44.76"/>
    <n v="3"/>
    <n v="0.2"/>
    <n v="14.546999999999995"/>
    <n v="0"/>
  </r>
  <r>
    <n v="3961"/>
    <s v="CA-2012-113901"/>
    <x v="1"/>
    <x v="324"/>
    <d v="2012-10-24T00:00:00"/>
    <x v="1"/>
    <s v="NH-18610"/>
    <x v="468"/>
    <s v="Corporate"/>
    <s v="United States"/>
    <s v="Detroit"/>
    <x v="12"/>
    <n v="48227"/>
    <x v="2"/>
    <s v="OFF-BI-10001249"/>
    <x v="1"/>
    <s v="Binders"/>
    <x v="1182"/>
    <n v="38.28"/>
    <n v="6"/>
    <n v="0"/>
    <n v="17.608799999999999"/>
    <n v="1"/>
  </r>
  <r>
    <n v="3962"/>
    <s v="CA-2012-113901"/>
    <x v="1"/>
    <x v="324"/>
    <d v="2012-10-24T00:00:00"/>
    <x v="1"/>
    <s v="NH-18610"/>
    <x v="468"/>
    <s v="Corporate"/>
    <s v="United States"/>
    <s v="Detroit"/>
    <x v="12"/>
    <n v="48227"/>
    <x v="2"/>
    <s v="TEC-PH-10002564"/>
    <x v="2"/>
    <s v="Phones"/>
    <x v="976"/>
    <n v="149.94999999999999"/>
    <n v="5"/>
    <n v="0"/>
    <n v="44.984999999999985"/>
    <n v="0"/>
  </r>
  <r>
    <n v="3963"/>
    <s v="CA-2014-134838"/>
    <x v="3"/>
    <x v="600"/>
    <d v="2014-02-21T00:00:00"/>
    <x v="2"/>
    <s v="ED-13885"/>
    <x v="525"/>
    <s v="Home Office"/>
    <s v="United States"/>
    <s v="Los Angeles"/>
    <x v="1"/>
    <n v="90045"/>
    <x v="1"/>
    <s v="OFF-AR-10000634"/>
    <x v="1"/>
    <s v="Art"/>
    <x v="988"/>
    <n v="12.84"/>
    <n v="3"/>
    <n v="0"/>
    <n v="3.4668000000000005"/>
    <n v="1"/>
  </r>
  <r>
    <n v="3964"/>
    <s v="CA-2014-134838"/>
    <x v="3"/>
    <x v="600"/>
    <d v="2014-02-21T00:00:00"/>
    <x v="2"/>
    <s v="ED-13885"/>
    <x v="525"/>
    <s v="Home Office"/>
    <s v="United States"/>
    <s v="Los Angeles"/>
    <x v="1"/>
    <n v="90045"/>
    <x v="1"/>
    <s v="FUR-FU-10004018"/>
    <x v="0"/>
    <s v="Furnishings"/>
    <x v="927"/>
    <n v="44.67"/>
    <n v="3"/>
    <n v="0"/>
    <n v="12.060900000000002"/>
    <n v="0"/>
  </r>
  <r>
    <n v="3965"/>
    <s v="CA-2013-120257"/>
    <x v="0"/>
    <x v="897"/>
    <d v="2013-09-29T00:00:00"/>
    <x v="1"/>
    <s v="PW-19240"/>
    <x v="617"/>
    <s v="Consumer"/>
    <s v="United States"/>
    <s v="Philadelphia"/>
    <x v="9"/>
    <n v="19140"/>
    <x v="3"/>
    <s v="OFF-AR-10003481"/>
    <x v="1"/>
    <s v="Art"/>
    <x v="1591"/>
    <n v="7.8719999999999999"/>
    <n v="3"/>
    <n v="0.2"/>
    <n v="0.88559999999999883"/>
    <n v="1"/>
  </r>
  <r>
    <n v="3966"/>
    <s v="CA-2011-164910"/>
    <x v="2"/>
    <x v="607"/>
    <d v="2011-11-17T00:00:00"/>
    <x v="0"/>
    <s v="DM-13345"/>
    <x v="664"/>
    <s v="Corporate"/>
    <s v="United States"/>
    <s v="Asheville"/>
    <x v="3"/>
    <n v="28806"/>
    <x v="0"/>
    <s v="OFF-AR-10003651"/>
    <x v="1"/>
    <s v="Art"/>
    <x v="276"/>
    <n v="7.8719999999999999"/>
    <n v="3"/>
    <n v="0.2"/>
    <n v="0.88559999999999883"/>
    <n v="1"/>
  </r>
  <r>
    <n v="3967"/>
    <s v="CA-2013-149902"/>
    <x v="0"/>
    <x v="178"/>
    <d v="2013-04-07T00:00:00"/>
    <x v="1"/>
    <s v="DW-13540"/>
    <x v="386"/>
    <s v="Consumer"/>
    <s v="United States"/>
    <s v="New York City"/>
    <x v="15"/>
    <n v="10024"/>
    <x v="3"/>
    <s v="OFF-AR-10002956"/>
    <x v="1"/>
    <s v="Art"/>
    <x v="660"/>
    <n v="88.04"/>
    <n v="4"/>
    <n v="0"/>
    <n v="22.8904"/>
    <n v="1"/>
  </r>
  <r>
    <n v="3968"/>
    <s v="CA-2013-146010"/>
    <x v="0"/>
    <x v="244"/>
    <d v="2013-05-24T00:00:00"/>
    <x v="2"/>
    <s v="EH-14125"/>
    <x v="258"/>
    <s v="Home Office"/>
    <s v="United States"/>
    <s v="Colorado Springs"/>
    <x v="22"/>
    <n v="80906"/>
    <x v="1"/>
    <s v="OFF-BI-10003638"/>
    <x v="1"/>
    <s v="Binders"/>
    <x v="607"/>
    <n v="40.635000000000012"/>
    <n v="7"/>
    <n v="0.7"/>
    <n v="-32.507999999999996"/>
    <n v="1"/>
  </r>
  <r>
    <n v="3969"/>
    <s v="US-2012-163685"/>
    <x v="1"/>
    <x v="932"/>
    <d v="2012-06-05T00:00:00"/>
    <x v="1"/>
    <s v="KE-16420"/>
    <x v="722"/>
    <s v="Corporate"/>
    <s v="United States"/>
    <s v="San Antonio"/>
    <x v="5"/>
    <n v="78207"/>
    <x v="2"/>
    <s v="OFF-BI-10001890"/>
    <x v="1"/>
    <s v="Binders"/>
    <x v="174"/>
    <n v="5.7279999999999989"/>
    <n v="8"/>
    <n v="0.8"/>
    <n v="-9.1648000000000032"/>
    <n v="1"/>
  </r>
  <r>
    <n v="3970"/>
    <s v="US-2012-163685"/>
    <x v="1"/>
    <x v="932"/>
    <d v="2012-06-05T00:00:00"/>
    <x v="1"/>
    <s v="KE-16420"/>
    <x v="722"/>
    <s v="Corporate"/>
    <s v="United States"/>
    <s v="San Antonio"/>
    <x v="5"/>
    <n v="78207"/>
    <x v="2"/>
    <s v="OFF-PA-10002606"/>
    <x v="1"/>
    <s v="Paper"/>
    <x v="1592"/>
    <n v="42.24"/>
    <n v="10"/>
    <n v="0.2"/>
    <n v="13.199999999999998"/>
    <n v="0"/>
  </r>
  <r>
    <n v="3971"/>
    <s v="CA-2011-135090"/>
    <x v="2"/>
    <x v="754"/>
    <d v="2011-11-26T00:00:00"/>
    <x v="1"/>
    <s v="SP-20920"/>
    <x v="727"/>
    <s v="Consumer"/>
    <s v="United States"/>
    <s v="Los Angeles"/>
    <x v="1"/>
    <n v="90036"/>
    <x v="1"/>
    <s v="OFF-PA-10002245"/>
    <x v="1"/>
    <s v="Paper"/>
    <x v="1334"/>
    <n v="53.820000000000007"/>
    <n v="9"/>
    <n v="0"/>
    <n v="24.218999999999998"/>
    <n v="1"/>
  </r>
  <r>
    <n v="3972"/>
    <s v="CA-2012-132374"/>
    <x v="1"/>
    <x v="933"/>
    <d v="2012-02-24T00:00:00"/>
    <x v="0"/>
    <s v="PS-19045"/>
    <x v="390"/>
    <s v="Home Office"/>
    <s v="United States"/>
    <s v="Sterling Heights"/>
    <x v="12"/>
    <n v="48310"/>
    <x v="2"/>
    <s v="OFF-AR-10001615"/>
    <x v="1"/>
    <s v="Art"/>
    <x v="1479"/>
    <n v="79.36"/>
    <n v="4"/>
    <n v="0"/>
    <n v="20.633600000000001"/>
    <n v="1"/>
  </r>
  <r>
    <n v="3973"/>
    <s v="CA-2013-167556"/>
    <x v="0"/>
    <x v="892"/>
    <d v="2013-04-03T00:00:00"/>
    <x v="1"/>
    <s v="JM-15250"/>
    <x v="49"/>
    <s v="Consumer"/>
    <s v="United States"/>
    <s v="New York City"/>
    <x v="15"/>
    <n v="10009"/>
    <x v="3"/>
    <s v="OFF-PA-10000466"/>
    <x v="1"/>
    <s v="Paper"/>
    <x v="933"/>
    <n v="13.48"/>
    <n v="2"/>
    <n v="0"/>
    <n v="6.74"/>
    <n v="1"/>
  </r>
  <r>
    <n v="3974"/>
    <s v="CA-2013-167556"/>
    <x v="0"/>
    <x v="892"/>
    <d v="2013-04-03T00:00:00"/>
    <x v="1"/>
    <s v="JM-15250"/>
    <x v="49"/>
    <s v="Consumer"/>
    <s v="United States"/>
    <s v="New York City"/>
    <x v="15"/>
    <n v="10009"/>
    <x v="3"/>
    <s v="OFF-BI-10003708"/>
    <x v="1"/>
    <s v="Binders"/>
    <x v="969"/>
    <n v="29.800000000000004"/>
    <n v="5"/>
    <n v="0.2"/>
    <n v="9.3124999999999982"/>
    <n v="0"/>
  </r>
  <r>
    <n v="3975"/>
    <s v="CA-2013-167556"/>
    <x v="0"/>
    <x v="892"/>
    <d v="2013-04-03T00:00:00"/>
    <x v="1"/>
    <s v="JM-15250"/>
    <x v="49"/>
    <s v="Consumer"/>
    <s v="United States"/>
    <s v="New York City"/>
    <x v="15"/>
    <n v="10009"/>
    <x v="3"/>
    <s v="FUR-FU-10004848"/>
    <x v="0"/>
    <s v="Furnishings"/>
    <x v="28"/>
    <n v="414"/>
    <n v="8"/>
    <n v="0"/>
    <n v="124.19999999999999"/>
    <n v="0"/>
  </r>
  <r>
    <n v="3976"/>
    <s v="CA-2013-167556"/>
    <x v="0"/>
    <x v="892"/>
    <d v="2013-04-03T00:00:00"/>
    <x v="1"/>
    <s v="JM-15250"/>
    <x v="49"/>
    <s v="Consumer"/>
    <s v="United States"/>
    <s v="New York City"/>
    <x v="15"/>
    <n v="10009"/>
    <x v="3"/>
    <s v="OFF-BI-10000320"/>
    <x v="1"/>
    <s v="Binders"/>
    <x v="768"/>
    <n v="41.328000000000003"/>
    <n v="7"/>
    <n v="0.2"/>
    <n v="14.981400000000001"/>
    <n v="0"/>
  </r>
  <r>
    <n v="3977"/>
    <s v="US-2013-116400"/>
    <x v="0"/>
    <x v="332"/>
    <d v="2013-10-25T00:00:00"/>
    <x v="2"/>
    <s v="EB-13930"/>
    <x v="518"/>
    <s v="Consumer"/>
    <s v="United States"/>
    <s v="Richmond"/>
    <x v="17"/>
    <n v="23223"/>
    <x v="0"/>
    <s v="FUR-FU-10003731"/>
    <x v="0"/>
    <s v="Furnishings"/>
    <x v="1593"/>
    <n v="39.92"/>
    <n v="4"/>
    <n v="0"/>
    <n v="11.177600000000002"/>
    <n v="1"/>
  </r>
  <r>
    <n v="3978"/>
    <s v="CA-2014-101308"/>
    <x v="3"/>
    <x v="280"/>
    <d v="2014-10-08T00:00:00"/>
    <x v="1"/>
    <s v="FG-14260"/>
    <x v="435"/>
    <s v="Home Office"/>
    <s v="United States"/>
    <s v="Seattle"/>
    <x v="4"/>
    <n v="98105"/>
    <x v="1"/>
    <s v="OFF-FA-10002780"/>
    <x v="1"/>
    <s v="Fasteners"/>
    <x v="33"/>
    <n v="8.94"/>
    <n v="3"/>
    <n v="0"/>
    <n v="4.1123999999999992"/>
    <n v="1"/>
  </r>
  <r>
    <n v="3979"/>
    <s v="CA-2014-101308"/>
    <x v="3"/>
    <x v="280"/>
    <d v="2014-10-08T00:00:00"/>
    <x v="1"/>
    <s v="FG-14260"/>
    <x v="435"/>
    <s v="Home Office"/>
    <s v="United States"/>
    <s v="Seattle"/>
    <x v="4"/>
    <n v="98105"/>
    <x v="1"/>
    <s v="TEC-PH-10003800"/>
    <x v="2"/>
    <s v="Phones"/>
    <x v="504"/>
    <n v="84.784000000000006"/>
    <n v="2"/>
    <n v="0.2"/>
    <n v="-20.136200000000006"/>
    <n v="0"/>
  </r>
  <r>
    <n v="3980"/>
    <s v="CA-2011-114517"/>
    <x v="2"/>
    <x v="851"/>
    <d v="2011-12-27T00:00:00"/>
    <x v="1"/>
    <s v="TH-21235"/>
    <x v="260"/>
    <s v="Corporate"/>
    <s v="United States"/>
    <s v="New York City"/>
    <x v="15"/>
    <n v="10024"/>
    <x v="3"/>
    <s v="FUR-TA-10001676"/>
    <x v="0"/>
    <s v="Tables"/>
    <x v="957"/>
    <n v="53.315999999999995"/>
    <n v="2"/>
    <n v="0.4"/>
    <n v="-19.549200000000006"/>
    <n v="1"/>
  </r>
  <r>
    <n v="3981"/>
    <s v="CA-2011-114517"/>
    <x v="2"/>
    <x v="851"/>
    <d v="2011-12-27T00:00:00"/>
    <x v="1"/>
    <s v="TH-21235"/>
    <x v="260"/>
    <s v="Corporate"/>
    <s v="United States"/>
    <s v="New York City"/>
    <x v="15"/>
    <n v="10024"/>
    <x v="3"/>
    <s v="OFF-AP-10002350"/>
    <x v="1"/>
    <s v="Appliances"/>
    <x v="545"/>
    <n v="56.519999999999996"/>
    <n v="3"/>
    <n v="0"/>
    <n v="15.8256"/>
    <n v="0"/>
  </r>
  <r>
    <n v="3982"/>
    <s v="CA-2014-119564"/>
    <x v="3"/>
    <x v="934"/>
    <d v="2014-12-21T00:00:00"/>
    <x v="1"/>
    <s v="PL-18925"/>
    <x v="484"/>
    <s v="Home Office"/>
    <s v="United States"/>
    <s v="Seattle"/>
    <x v="4"/>
    <n v="98115"/>
    <x v="1"/>
    <s v="FUR-FU-10003096"/>
    <x v="0"/>
    <s v="Furnishings"/>
    <x v="554"/>
    <n v="22.77"/>
    <n v="3"/>
    <n v="0"/>
    <n v="9.7911000000000001"/>
    <n v="1"/>
  </r>
  <r>
    <n v="3983"/>
    <s v="CA-2013-135265"/>
    <x v="0"/>
    <x v="274"/>
    <d v="2013-07-10T00:00:00"/>
    <x v="0"/>
    <s v="CC-12370"/>
    <x v="666"/>
    <s v="Consumer"/>
    <s v="United States"/>
    <s v="Los Angeles"/>
    <x v="1"/>
    <n v="90045"/>
    <x v="1"/>
    <s v="FUR-CH-10003061"/>
    <x v="0"/>
    <s v="Chairs"/>
    <x v="51"/>
    <n v="287.96800000000002"/>
    <n v="4"/>
    <n v="0.2"/>
    <n v="-3.5996000000000521"/>
    <n v="1"/>
  </r>
  <r>
    <n v="3984"/>
    <s v="CA-2013-135265"/>
    <x v="0"/>
    <x v="274"/>
    <d v="2013-07-10T00:00:00"/>
    <x v="0"/>
    <s v="CC-12370"/>
    <x v="666"/>
    <s v="Consumer"/>
    <s v="United States"/>
    <s v="Los Angeles"/>
    <x v="1"/>
    <n v="90045"/>
    <x v="1"/>
    <s v="TEC-CO-10003763"/>
    <x v="2"/>
    <s v="Copiers"/>
    <x v="1270"/>
    <n v="2799.9600000000005"/>
    <n v="5"/>
    <n v="0.2"/>
    <n v="944.98649999999986"/>
    <n v="0"/>
  </r>
  <r>
    <n v="3985"/>
    <s v="CA-2013-135265"/>
    <x v="0"/>
    <x v="274"/>
    <d v="2013-07-10T00:00:00"/>
    <x v="0"/>
    <s v="CC-12370"/>
    <x v="666"/>
    <s v="Consumer"/>
    <s v="United States"/>
    <s v="Los Angeles"/>
    <x v="1"/>
    <n v="90045"/>
    <x v="1"/>
    <s v="OFF-PA-10002923"/>
    <x v="1"/>
    <s v="Paper"/>
    <x v="1417"/>
    <n v="48.94"/>
    <n v="1"/>
    <n v="0"/>
    <n v="24.47"/>
    <n v="0"/>
  </r>
  <r>
    <n v="3986"/>
    <s v="CA-2013-108735"/>
    <x v="0"/>
    <x v="764"/>
    <d v="2013-04-22T00:00:00"/>
    <x v="1"/>
    <s v="JM-15535"/>
    <x v="341"/>
    <s v="Consumer"/>
    <s v="United States"/>
    <s v="Lakewood"/>
    <x v="1"/>
    <n v="90712"/>
    <x v="1"/>
    <s v="FUR-BO-10003441"/>
    <x v="0"/>
    <s v="Bookcases"/>
    <x v="705"/>
    <n v="257.49900000000002"/>
    <n v="3"/>
    <n v="0.15"/>
    <n v="24.235199999999978"/>
    <n v="1"/>
  </r>
  <r>
    <n v="3987"/>
    <s v="CA-2014-112333"/>
    <x v="3"/>
    <x v="798"/>
    <d v="2014-04-15T00:00:00"/>
    <x v="1"/>
    <s v="KF-16285"/>
    <x v="580"/>
    <s v="Home Office"/>
    <s v="United States"/>
    <s v="Plainfield"/>
    <x v="30"/>
    <n v="7060"/>
    <x v="3"/>
    <s v="OFF-ST-10001780"/>
    <x v="1"/>
    <s v="Storage"/>
    <x v="481"/>
    <n v="2591.56"/>
    <n v="4"/>
    <n v="0"/>
    <n v="621.97440000000006"/>
    <n v="1"/>
  </r>
  <r>
    <n v="3988"/>
    <s v="CA-2014-112333"/>
    <x v="3"/>
    <x v="798"/>
    <d v="2014-04-15T00:00:00"/>
    <x v="1"/>
    <s v="KF-16285"/>
    <x v="580"/>
    <s v="Home Office"/>
    <s v="United States"/>
    <s v="Plainfield"/>
    <x v="30"/>
    <n v="7060"/>
    <x v="3"/>
    <s v="OFF-AP-10001962"/>
    <x v="1"/>
    <s v="Appliances"/>
    <x v="1594"/>
    <n v="41.95"/>
    <n v="5"/>
    <n v="0"/>
    <n v="10.487500000000001"/>
    <n v="0"/>
  </r>
  <r>
    <n v="3989"/>
    <s v="US-2013-159415"/>
    <x v="0"/>
    <x v="764"/>
    <d v="2013-04-23T00:00:00"/>
    <x v="1"/>
    <s v="CS-12175"/>
    <x v="728"/>
    <s v="Corporate"/>
    <s v="United States"/>
    <s v="Columbia"/>
    <x v="18"/>
    <n v="38401"/>
    <x v="0"/>
    <s v="FUR-FU-10003798"/>
    <x v="0"/>
    <s v="Furnishings"/>
    <x v="1595"/>
    <n v="79.12"/>
    <n v="5"/>
    <n v="0.2"/>
    <n v="13.845999999999997"/>
    <n v="1"/>
  </r>
  <r>
    <n v="3990"/>
    <s v="CA-2011-122588"/>
    <x v="2"/>
    <x v="641"/>
    <d v="2011-11-27T00:00:00"/>
    <x v="0"/>
    <s v="AR-10540"/>
    <x v="481"/>
    <s v="Consumer"/>
    <s v="United States"/>
    <s v="Woonsocket"/>
    <x v="34"/>
    <n v="2895"/>
    <x v="3"/>
    <s v="FUR-FU-10001095"/>
    <x v="0"/>
    <s v="Furnishings"/>
    <x v="741"/>
    <n v="52.96"/>
    <n v="2"/>
    <n v="0"/>
    <n v="20.1248"/>
    <n v="1"/>
  </r>
  <r>
    <n v="3991"/>
    <s v="CA-2011-137589"/>
    <x v="2"/>
    <x v="935"/>
    <d v="2011-11-08T00:00:00"/>
    <x v="1"/>
    <s v="MS-17770"/>
    <x v="474"/>
    <s v="Consumer"/>
    <s v="United States"/>
    <s v="Lancaster"/>
    <x v="9"/>
    <n v="17602"/>
    <x v="3"/>
    <s v="OFF-SU-10000157"/>
    <x v="1"/>
    <s v="Supplies"/>
    <x v="1399"/>
    <n v="286.34400000000005"/>
    <n v="3"/>
    <n v="0.2"/>
    <n v="-64.427400000000006"/>
    <n v="1"/>
  </r>
  <r>
    <n v="3992"/>
    <s v="CA-2012-161998"/>
    <x v="1"/>
    <x v="489"/>
    <d v="2012-05-05T00:00:00"/>
    <x v="1"/>
    <s v="DB-13120"/>
    <x v="106"/>
    <s v="Corporate"/>
    <s v="United States"/>
    <s v="Tampa"/>
    <x v="2"/>
    <n v="33614"/>
    <x v="0"/>
    <s v="FUR-FU-10001095"/>
    <x v="0"/>
    <s v="Furnishings"/>
    <x v="741"/>
    <n v="63.552000000000007"/>
    <n v="3"/>
    <n v="0.2"/>
    <n v="14.299199999999999"/>
    <n v="1"/>
  </r>
  <r>
    <n v="3993"/>
    <s v="CA-2012-161998"/>
    <x v="1"/>
    <x v="489"/>
    <d v="2012-05-05T00:00:00"/>
    <x v="1"/>
    <s v="DB-13120"/>
    <x v="106"/>
    <s v="Corporate"/>
    <s v="United States"/>
    <s v="Tampa"/>
    <x v="2"/>
    <n v="33614"/>
    <x v="0"/>
    <s v="OFF-SU-10004261"/>
    <x v="1"/>
    <s v="Supplies"/>
    <x v="605"/>
    <n v="41.375999999999998"/>
    <n v="3"/>
    <n v="0.2"/>
    <n v="4.6547999999999927"/>
    <n v="0"/>
  </r>
  <r>
    <n v="3994"/>
    <s v="CA-2012-161998"/>
    <x v="1"/>
    <x v="489"/>
    <d v="2012-05-05T00:00:00"/>
    <x v="1"/>
    <s v="DB-13120"/>
    <x v="106"/>
    <s v="Corporate"/>
    <s v="United States"/>
    <s v="Tampa"/>
    <x v="2"/>
    <n v="33614"/>
    <x v="0"/>
    <s v="OFF-AR-10004022"/>
    <x v="1"/>
    <s v="Art"/>
    <x v="898"/>
    <n v="172.70400000000001"/>
    <n v="6"/>
    <n v="0.2"/>
    <n v="10.793999999999983"/>
    <n v="0"/>
  </r>
  <r>
    <n v="3995"/>
    <s v="CA-2012-105627"/>
    <x v="1"/>
    <x v="936"/>
    <d v="2012-03-12T00:00:00"/>
    <x v="1"/>
    <s v="DK-12895"/>
    <x v="729"/>
    <s v="Consumer"/>
    <s v="United States"/>
    <s v="Kenosha"/>
    <x v="6"/>
    <n v="53142"/>
    <x v="2"/>
    <s v="FUR-BO-10002916"/>
    <x v="0"/>
    <s v="Bookcases"/>
    <x v="1506"/>
    <n v="512.93999999999994"/>
    <n v="3"/>
    <n v="0"/>
    <n v="97.45859999999999"/>
    <n v="1"/>
  </r>
  <r>
    <n v="3996"/>
    <s v="CA-2012-105627"/>
    <x v="1"/>
    <x v="936"/>
    <d v="2012-03-12T00:00:00"/>
    <x v="1"/>
    <s v="DK-12895"/>
    <x v="729"/>
    <s v="Consumer"/>
    <s v="United States"/>
    <s v="Kenosha"/>
    <x v="6"/>
    <n v="53142"/>
    <x v="2"/>
    <s v="FUR-CH-10002084"/>
    <x v="0"/>
    <s v="Chairs"/>
    <x v="1240"/>
    <n v="860.93"/>
    <n v="7"/>
    <n v="0"/>
    <n v="189.40460000000002"/>
    <n v="0"/>
  </r>
  <r>
    <n v="3997"/>
    <s v="CA-2012-105627"/>
    <x v="1"/>
    <x v="936"/>
    <d v="2012-03-12T00:00:00"/>
    <x v="1"/>
    <s v="DK-12895"/>
    <x v="729"/>
    <s v="Consumer"/>
    <s v="United States"/>
    <s v="Kenosha"/>
    <x v="6"/>
    <n v="53142"/>
    <x v="2"/>
    <s v="TEC-PH-10003012"/>
    <x v="2"/>
    <s v="Phones"/>
    <x v="344"/>
    <n v="769.95"/>
    <n v="5"/>
    <n v="0"/>
    <n v="223.28549999999993"/>
    <n v="0"/>
  </r>
  <r>
    <n v="3998"/>
    <s v="CA-2012-105627"/>
    <x v="1"/>
    <x v="936"/>
    <d v="2012-03-12T00:00:00"/>
    <x v="1"/>
    <s v="DK-12895"/>
    <x v="729"/>
    <s v="Consumer"/>
    <s v="United States"/>
    <s v="Kenosha"/>
    <x v="6"/>
    <n v="53142"/>
    <x v="2"/>
    <s v="OFF-AR-10002704"/>
    <x v="1"/>
    <s v="Art"/>
    <x v="1596"/>
    <n v="14.98"/>
    <n v="1"/>
    <n v="0"/>
    <n v="4.4939999999999998"/>
    <n v="0"/>
  </r>
  <r>
    <n v="3999"/>
    <s v="CA-2012-105627"/>
    <x v="1"/>
    <x v="936"/>
    <d v="2012-03-12T00:00:00"/>
    <x v="1"/>
    <s v="DK-12895"/>
    <x v="729"/>
    <s v="Consumer"/>
    <s v="United States"/>
    <s v="Kenosha"/>
    <x v="6"/>
    <n v="53142"/>
    <x v="2"/>
    <s v="FUR-FU-10000308"/>
    <x v="0"/>
    <s v="Furnishings"/>
    <x v="1269"/>
    <n v="373.08"/>
    <n v="6"/>
    <n v="0"/>
    <n v="82.077600000000004"/>
    <n v="0"/>
  </r>
  <r>
    <n v="4000"/>
    <s v="US-2012-149629"/>
    <x v="1"/>
    <x v="789"/>
    <d v="2012-07-20T00:00:00"/>
    <x v="0"/>
    <s v="MP-17965"/>
    <x v="172"/>
    <s v="Corporate"/>
    <s v="United States"/>
    <s v="Port Saint Lucie"/>
    <x v="2"/>
    <n v="34952"/>
    <x v="0"/>
    <s v="FUR-BO-10004709"/>
    <x v="0"/>
    <s v="Bookcases"/>
    <x v="263"/>
    <n v="231.92000000000002"/>
    <n v="5"/>
    <n v="0.2"/>
    <n v="5.7980000000000018"/>
    <n v="1"/>
  </r>
  <r>
    <n v="4001"/>
    <s v="CA-2011-116834"/>
    <x v="2"/>
    <x v="856"/>
    <d v="2011-10-16T00:00:00"/>
    <x v="1"/>
    <s v="Dp-13240"/>
    <x v="656"/>
    <s v="Home Office"/>
    <s v="United States"/>
    <s v="Seattle"/>
    <x v="4"/>
    <n v="98115"/>
    <x v="1"/>
    <s v="FUR-FU-10001196"/>
    <x v="0"/>
    <s v="Furnishings"/>
    <x v="1116"/>
    <n v="63.47"/>
    <n v="11"/>
    <n v="0"/>
    <n v="19.040999999999997"/>
    <n v="1"/>
  </r>
  <r>
    <n v="4002"/>
    <s v="CA-2011-116834"/>
    <x v="2"/>
    <x v="856"/>
    <d v="2011-10-16T00:00:00"/>
    <x v="1"/>
    <s v="Dp-13240"/>
    <x v="656"/>
    <s v="Home Office"/>
    <s v="United States"/>
    <s v="Seattle"/>
    <x v="4"/>
    <n v="98115"/>
    <x v="1"/>
    <s v="TEC-AC-10002942"/>
    <x v="2"/>
    <s v="Accessories"/>
    <x v="1597"/>
    <n v="345"/>
    <n v="5"/>
    <n v="0"/>
    <n v="58.649999999999984"/>
    <n v="0"/>
  </r>
  <r>
    <n v="4003"/>
    <s v="CA-2013-145730"/>
    <x v="0"/>
    <x v="840"/>
    <d v="2013-03-09T00:00:00"/>
    <x v="1"/>
    <s v="CC-12220"/>
    <x v="417"/>
    <s v="Consumer"/>
    <s v="United States"/>
    <s v="San Antonio"/>
    <x v="5"/>
    <n v="78207"/>
    <x v="2"/>
    <s v="FUR-TA-10004915"/>
    <x v="0"/>
    <s v="Tables"/>
    <x v="331"/>
    <n v="637.89599999999996"/>
    <n v="3"/>
    <n v="0.3"/>
    <n v="-127.57919999999996"/>
    <n v="1"/>
  </r>
  <r>
    <n v="4004"/>
    <s v="CA-2013-145730"/>
    <x v="0"/>
    <x v="840"/>
    <d v="2013-03-09T00:00:00"/>
    <x v="1"/>
    <s v="CC-12220"/>
    <x v="417"/>
    <s v="Consumer"/>
    <s v="United States"/>
    <s v="San Antonio"/>
    <x v="5"/>
    <n v="78207"/>
    <x v="2"/>
    <s v="TEC-MA-10001016"/>
    <x v="2"/>
    <s v="Machines"/>
    <x v="1598"/>
    <n v="287.90999999999997"/>
    <n v="3"/>
    <n v="0.4"/>
    <n v="33.589499999999987"/>
    <n v="0"/>
  </r>
  <r>
    <n v="4005"/>
    <s v="CA-2013-145730"/>
    <x v="0"/>
    <x v="840"/>
    <d v="2013-03-09T00:00:00"/>
    <x v="1"/>
    <s v="CC-12220"/>
    <x v="417"/>
    <s v="Consumer"/>
    <s v="United States"/>
    <s v="San Antonio"/>
    <x v="5"/>
    <n v="78207"/>
    <x v="2"/>
    <s v="OFF-EN-10000483"/>
    <x v="1"/>
    <s v="Envelopes"/>
    <x v="369"/>
    <n v="36.6"/>
    <n v="3"/>
    <n v="0.2"/>
    <n v="11.894999999999994"/>
    <n v="0"/>
  </r>
  <r>
    <n v="4006"/>
    <s v="US-2012-168732"/>
    <x v="1"/>
    <x v="895"/>
    <d v="2012-12-16T00:00:00"/>
    <x v="1"/>
    <s v="KM-16660"/>
    <x v="730"/>
    <s v="Consumer"/>
    <s v="United States"/>
    <s v="Roswell"/>
    <x v="32"/>
    <n v="30076"/>
    <x v="0"/>
    <s v="OFF-AR-10003087"/>
    <x v="1"/>
    <s v="Art"/>
    <x v="33"/>
    <n v="1.78"/>
    <n v="1"/>
    <n v="0"/>
    <n v="0.49839999999999995"/>
    <n v="1"/>
  </r>
  <r>
    <n v="4007"/>
    <s v="US-2012-168732"/>
    <x v="1"/>
    <x v="895"/>
    <d v="2012-12-16T00:00:00"/>
    <x v="1"/>
    <s v="KM-16660"/>
    <x v="730"/>
    <s v="Consumer"/>
    <s v="United States"/>
    <s v="Roswell"/>
    <x v="32"/>
    <n v="30076"/>
    <x v="0"/>
    <s v="OFF-PA-10000520"/>
    <x v="1"/>
    <s v="Paper"/>
    <x v="1419"/>
    <n v="25.92"/>
    <n v="4"/>
    <n v="0"/>
    <n v="12.441600000000001"/>
    <n v="0"/>
  </r>
  <r>
    <n v="4008"/>
    <s v="US-2012-168732"/>
    <x v="1"/>
    <x v="895"/>
    <d v="2012-12-16T00:00:00"/>
    <x v="1"/>
    <s v="KM-16660"/>
    <x v="730"/>
    <s v="Consumer"/>
    <s v="United States"/>
    <s v="Roswell"/>
    <x v="32"/>
    <n v="30076"/>
    <x v="0"/>
    <s v="TEC-AC-10001553"/>
    <x v="2"/>
    <s v="Accessories"/>
    <x v="1599"/>
    <n v="101.94"/>
    <n v="6"/>
    <n v="0"/>
    <n v="21.407399999999999"/>
    <n v="0"/>
  </r>
  <r>
    <n v="4009"/>
    <s v="CA-2012-107468"/>
    <x v="1"/>
    <x v="217"/>
    <d v="2012-12-22T00:00:00"/>
    <x v="1"/>
    <s v="MK-17905"/>
    <x v="149"/>
    <s v="Corporate"/>
    <s v="United States"/>
    <s v="Louisville"/>
    <x v="22"/>
    <n v="80027"/>
    <x v="1"/>
    <s v="OFF-AR-10000634"/>
    <x v="1"/>
    <s v="Art"/>
    <x v="988"/>
    <n v="6.8480000000000008"/>
    <n v="2"/>
    <n v="0.2"/>
    <n v="0.59920000000000018"/>
    <n v="1"/>
  </r>
  <r>
    <n v="4010"/>
    <s v="CA-2014-144463"/>
    <x v="3"/>
    <x v="314"/>
    <d v="2014-01-06T00:00:00"/>
    <x v="1"/>
    <s v="SC-20725"/>
    <x v="56"/>
    <s v="Consumer"/>
    <s v="United States"/>
    <s v="Los Angeles"/>
    <x v="1"/>
    <n v="90036"/>
    <x v="1"/>
    <s v="FUR-FU-10001215"/>
    <x v="0"/>
    <s v="Furnishings"/>
    <x v="1600"/>
    <n v="474.43"/>
    <n v="11"/>
    <n v="0"/>
    <n v="199.26060000000004"/>
    <n v="1"/>
  </r>
  <r>
    <n v="4011"/>
    <s v="CA-2014-100811"/>
    <x v="3"/>
    <x v="610"/>
    <d v="2014-11-25T00:00:00"/>
    <x v="2"/>
    <s v="CC-12475"/>
    <x v="693"/>
    <s v="Consumer"/>
    <s v="United States"/>
    <s v="Philadelphia"/>
    <x v="9"/>
    <n v="19143"/>
    <x v="3"/>
    <s v="OFF-PA-10001204"/>
    <x v="1"/>
    <s v="Paper"/>
    <x v="518"/>
    <n v="8.4480000000000004"/>
    <n v="2"/>
    <n v="0.2"/>
    <n v="2.6399999999999997"/>
    <n v="1"/>
  </r>
  <r>
    <n v="4012"/>
    <s v="CA-2014-100811"/>
    <x v="3"/>
    <x v="610"/>
    <d v="2014-11-25T00:00:00"/>
    <x v="2"/>
    <s v="CC-12475"/>
    <x v="693"/>
    <s v="Consumer"/>
    <s v="United States"/>
    <s v="Philadelphia"/>
    <x v="9"/>
    <n v="19143"/>
    <x v="3"/>
    <s v="OFF-ST-10002444"/>
    <x v="1"/>
    <s v="Storage"/>
    <x v="571"/>
    <n v="39.295999999999999"/>
    <n v="4"/>
    <n v="0.2"/>
    <n v="3.9295999999999989"/>
    <n v="0"/>
  </r>
  <r>
    <n v="4013"/>
    <s v="CA-2012-153612"/>
    <x v="1"/>
    <x v="937"/>
    <d v="2012-12-27T00:00:00"/>
    <x v="1"/>
    <s v="BT-11305"/>
    <x v="457"/>
    <s v="Home Office"/>
    <s v="United States"/>
    <s v="Superior"/>
    <x v="6"/>
    <n v="54880"/>
    <x v="2"/>
    <s v="OFF-AR-10000203"/>
    <x v="1"/>
    <s v="Art"/>
    <x v="777"/>
    <n v="17.12"/>
    <n v="4"/>
    <n v="0"/>
    <n v="4.9647999999999985"/>
    <n v="1"/>
  </r>
  <r>
    <n v="4014"/>
    <s v="CA-2012-165624"/>
    <x v="1"/>
    <x v="841"/>
    <d v="2012-08-28T00:00:00"/>
    <x v="1"/>
    <s v="FH-14350"/>
    <x v="651"/>
    <s v="Consumer"/>
    <s v="United States"/>
    <s v="Atlanta"/>
    <x v="32"/>
    <n v="30318"/>
    <x v="0"/>
    <s v="OFF-AP-10000828"/>
    <x v="1"/>
    <s v="Appliances"/>
    <x v="1087"/>
    <n v="542.93999999999994"/>
    <n v="3"/>
    <n v="0"/>
    <n v="152.02319999999997"/>
    <n v="1"/>
  </r>
  <r>
    <n v="4015"/>
    <s v="CA-2012-165624"/>
    <x v="1"/>
    <x v="841"/>
    <d v="2012-08-28T00:00:00"/>
    <x v="1"/>
    <s v="FH-14350"/>
    <x v="651"/>
    <s v="Consumer"/>
    <s v="United States"/>
    <s v="Atlanta"/>
    <x v="32"/>
    <n v="30318"/>
    <x v="0"/>
    <s v="OFF-LA-10003190"/>
    <x v="1"/>
    <s v="Labels"/>
    <x v="1163"/>
    <n v="8.64"/>
    <n v="3"/>
    <n v="0"/>
    <n v="4.2336"/>
    <n v="0"/>
  </r>
  <r>
    <n v="4016"/>
    <s v="CA-2012-165624"/>
    <x v="1"/>
    <x v="841"/>
    <d v="2012-08-28T00:00:00"/>
    <x v="1"/>
    <s v="FH-14350"/>
    <x v="651"/>
    <s v="Consumer"/>
    <s v="United States"/>
    <s v="Atlanta"/>
    <x v="32"/>
    <n v="30318"/>
    <x v="0"/>
    <s v="OFF-PA-10002319"/>
    <x v="1"/>
    <s v="Paper"/>
    <x v="1391"/>
    <n v="193.79999999999998"/>
    <n v="5"/>
    <n v="0"/>
    <n v="94.962000000000003"/>
    <n v="0"/>
  </r>
  <r>
    <n v="4017"/>
    <s v="CA-2012-165624"/>
    <x v="1"/>
    <x v="841"/>
    <d v="2012-08-28T00:00:00"/>
    <x v="1"/>
    <s v="FH-14350"/>
    <x v="651"/>
    <s v="Consumer"/>
    <s v="United States"/>
    <s v="Atlanta"/>
    <x v="32"/>
    <n v="30318"/>
    <x v="0"/>
    <s v="OFF-PA-10003893"/>
    <x v="1"/>
    <s v="Paper"/>
    <x v="1096"/>
    <n v="21.400000000000002"/>
    <n v="5"/>
    <n v="0"/>
    <n v="9.629999999999999"/>
    <n v="0"/>
  </r>
  <r>
    <n v="4018"/>
    <s v="CA-2012-165624"/>
    <x v="1"/>
    <x v="841"/>
    <d v="2012-08-28T00:00:00"/>
    <x v="1"/>
    <s v="FH-14350"/>
    <x v="651"/>
    <s v="Consumer"/>
    <s v="United States"/>
    <s v="Atlanta"/>
    <x v="32"/>
    <n v="30318"/>
    <x v="0"/>
    <s v="OFF-PA-10002499"/>
    <x v="1"/>
    <s v="Paper"/>
    <x v="1601"/>
    <n v="97.88"/>
    <n v="2"/>
    <n v="0"/>
    <n v="48.94"/>
    <n v="0"/>
  </r>
  <r>
    <n v="4019"/>
    <s v="CA-2012-165624"/>
    <x v="1"/>
    <x v="841"/>
    <d v="2012-08-28T00:00:00"/>
    <x v="1"/>
    <s v="FH-14350"/>
    <x v="651"/>
    <s v="Consumer"/>
    <s v="United States"/>
    <s v="Atlanta"/>
    <x v="32"/>
    <n v="30318"/>
    <x v="0"/>
    <s v="TEC-AC-10004568"/>
    <x v="2"/>
    <s v="Accessories"/>
    <x v="1109"/>
    <n v="251.91"/>
    <n v="9"/>
    <n v="0"/>
    <n v="47.862899999999982"/>
    <n v="0"/>
  </r>
  <r>
    <n v="4020"/>
    <s v="CA-2012-165624"/>
    <x v="1"/>
    <x v="841"/>
    <d v="2012-08-28T00:00:00"/>
    <x v="1"/>
    <s v="FH-14350"/>
    <x v="651"/>
    <s v="Consumer"/>
    <s v="United States"/>
    <s v="Atlanta"/>
    <x v="32"/>
    <n v="30318"/>
    <x v="0"/>
    <s v="OFF-AP-10001492"/>
    <x v="1"/>
    <s v="Appliances"/>
    <x v="22"/>
    <n v="25.86"/>
    <n v="3"/>
    <n v="0"/>
    <n v="6.7236000000000002"/>
    <n v="0"/>
  </r>
  <r>
    <n v="4021"/>
    <s v="CA-2011-154963"/>
    <x v="2"/>
    <x v="169"/>
    <d v="2011-06-27T00:00:00"/>
    <x v="1"/>
    <s v="AA-10645"/>
    <x v="731"/>
    <s v="Consumer"/>
    <s v="United States"/>
    <s v="Chester"/>
    <x v="9"/>
    <n v="19013"/>
    <x v="3"/>
    <s v="FUR-CH-10004698"/>
    <x v="0"/>
    <s v="Chairs"/>
    <x v="166"/>
    <n v="170.05799999999999"/>
    <n v="3"/>
    <n v="0.3"/>
    <n v="-4.858799999999988"/>
    <n v="1"/>
  </r>
  <r>
    <n v="4022"/>
    <s v="CA-2011-154963"/>
    <x v="2"/>
    <x v="169"/>
    <d v="2011-06-27T00:00:00"/>
    <x v="1"/>
    <s v="AA-10645"/>
    <x v="731"/>
    <s v="Consumer"/>
    <s v="United States"/>
    <s v="Chester"/>
    <x v="9"/>
    <n v="19013"/>
    <x v="3"/>
    <s v="TEC-PH-10004093"/>
    <x v="2"/>
    <s v="Phones"/>
    <x v="40"/>
    <n v="82.782000000000011"/>
    <n v="3"/>
    <n v="0.4"/>
    <n v="-15.176700000000004"/>
    <n v="0"/>
  </r>
  <r>
    <n v="4023"/>
    <s v="CA-2011-154963"/>
    <x v="2"/>
    <x v="169"/>
    <d v="2011-06-27T00:00:00"/>
    <x v="1"/>
    <s v="AA-10645"/>
    <x v="731"/>
    <s v="Consumer"/>
    <s v="United States"/>
    <s v="Chester"/>
    <x v="9"/>
    <n v="19013"/>
    <x v="3"/>
    <s v="FUR-CH-10000454"/>
    <x v="0"/>
    <s v="Chairs"/>
    <x v="1"/>
    <n v="853.92999999999984"/>
    <n v="5"/>
    <n v="0.3"/>
    <n v="0"/>
    <n v="0"/>
  </r>
  <r>
    <n v="4024"/>
    <s v="CA-2014-130764"/>
    <x v="3"/>
    <x v="855"/>
    <d v="2014-10-29T00:00:00"/>
    <x v="2"/>
    <s v="JO-15145"/>
    <x v="705"/>
    <s v="Corporate"/>
    <s v="United States"/>
    <s v="San Francisco"/>
    <x v="1"/>
    <n v="94110"/>
    <x v="1"/>
    <s v="FUR-BO-10003034"/>
    <x v="0"/>
    <s v="Bookcases"/>
    <x v="1194"/>
    <n v="556.66499999999996"/>
    <n v="5"/>
    <n v="0.15"/>
    <n v="6.5490000000000208"/>
    <n v="1"/>
  </r>
  <r>
    <n v="4025"/>
    <s v="CA-2014-130764"/>
    <x v="3"/>
    <x v="855"/>
    <d v="2014-10-29T00:00:00"/>
    <x v="2"/>
    <s v="JO-15145"/>
    <x v="705"/>
    <s v="Corporate"/>
    <s v="United States"/>
    <s v="San Francisco"/>
    <x v="1"/>
    <n v="94110"/>
    <x v="1"/>
    <s v="TEC-PH-10003215"/>
    <x v="2"/>
    <s v="Phones"/>
    <x v="1602"/>
    <n v="95.84"/>
    <n v="4"/>
    <n v="0.2"/>
    <n v="34.741999999999997"/>
    <n v="0"/>
  </r>
  <r>
    <n v="4026"/>
    <s v="CA-2014-139311"/>
    <x v="3"/>
    <x v="938"/>
    <d v="2014-08-14T00:00:00"/>
    <x v="2"/>
    <s v="SF-20965"/>
    <x v="245"/>
    <s v="Corporate"/>
    <s v="United States"/>
    <s v="Bedford"/>
    <x v="5"/>
    <n v="76021"/>
    <x v="2"/>
    <s v="OFF-PA-10001776"/>
    <x v="1"/>
    <s v="Paper"/>
    <x v="1263"/>
    <n v="29.664000000000001"/>
    <n v="4"/>
    <n v="0.2"/>
    <n v="10.011599999999998"/>
    <n v="1"/>
  </r>
  <r>
    <n v="4027"/>
    <s v="CA-2014-139311"/>
    <x v="3"/>
    <x v="938"/>
    <d v="2014-08-14T00:00:00"/>
    <x v="2"/>
    <s v="SF-20965"/>
    <x v="245"/>
    <s v="Corporate"/>
    <s v="United States"/>
    <s v="Bedford"/>
    <x v="5"/>
    <n v="76021"/>
    <x v="2"/>
    <s v="OFF-AR-10004582"/>
    <x v="1"/>
    <s v="Art"/>
    <x v="1175"/>
    <n v="9.1840000000000011"/>
    <n v="7"/>
    <n v="0.2"/>
    <n v="2.8699999999999992"/>
    <n v="0"/>
  </r>
  <r>
    <n v="4028"/>
    <s v="CA-2014-139311"/>
    <x v="3"/>
    <x v="938"/>
    <d v="2014-08-14T00:00:00"/>
    <x v="2"/>
    <s v="SF-20965"/>
    <x v="245"/>
    <s v="Corporate"/>
    <s v="United States"/>
    <s v="Bedford"/>
    <x v="5"/>
    <n v="76021"/>
    <x v="2"/>
    <s v="TEC-PH-10001557"/>
    <x v="2"/>
    <s v="Phones"/>
    <x v="658"/>
    <n v="153.584"/>
    <n v="2"/>
    <n v="0.2"/>
    <n v="13.438599999999994"/>
    <n v="0"/>
  </r>
  <r>
    <n v="4029"/>
    <s v="CA-2014-139311"/>
    <x v="3"/>
    <x v="938"/>
    <d v="2014-08-14T00:00:00"/>
    <x v="2"/>
    <s v="SF-20965"/>
    <x v="245"/>
    <s v="Corporate"/>
    <s v="United States"/>
    <s v="Bedford"/>
    <x v="5"/>
    <n v="76021"/>
    <x v="2"/>
    <s v="OFF-BI-10004209"/>
    <x v="1"/>
    <s v="Binders"/>
    <x v="1206"/>
    <n v="12.863999999999995"/>
    <n v="8"/>
    <n v="0.8"/>
    <n v="-22.512"/>
    <n v="0"/>
  </r>
  <r>
    <n v="4030"/>
    <s v="CA-2014-124296"/>
    <x v="3"/>
    <x v="165"/>
    <d v="2014-12-29T00:00:00"/>
    <x v="1"/>
    <s v="CS-12355"/>
    <x v="394"/>
    <s v="Consumer"/>
    <s v="United States"/>
    <s v="Lafayette"/>
    <x v="28"/>
    <n v="70506"/>
    <x v="0"/>
    <s v="TEC-MA-10003183"/>
    <x v="2"/>
    <s v="Machines"/>
    <x v="942"/>
    <n v="479.97"/>
    <n v="3"/>
    <n v="0"/>
    <n v="239.98500000000001"/>
    <n v="1"/>
  </r>
  <r>
    <n v="4031"/>
    <s v="CA-2014-124296"/>
    <x v="3"/>
    <x v="165"/>
    <d v="2014-12-29T00:00:00"/>
    <x v="1"/>
    <s v="CS-12355"/>
    <x v="394"/>
    <s v="Consumer"/>
    <s v="United States"/>
    <s v="Lafayette"/>
    <x v="28"/>
    <n v="70506"/>
    <x v="0"/>
    <s v="FUR-CH-10002439"/>
    <x v="0"/>
    <s v="Chairs"/>
    <x v="1316"/>
    <n v="232.88"/>
    <n v="4"/>
    <n v="0"/>
    <n v="60.5488"/>
    <n v="0"/>
  </r>
  <r>
    <n v="4032"/>
    <s v="CA-2013-169957"/>
    <x v="0"/>
    <x v="182"/>
    <d v="2013-10-01T00:00:00"/>
    <x v="1"/>
    <s v="SN-20710"/>
    <x v="17"/>
    <s v="Home Office"/>
    <s v="United States"/>
    <s v="Covington"/>
    <x v="4"/>
    <n v="98042"/>
    <x v="1"/>
    <s v="OFF-AP-10000576"/>
    <x v="1"/>
    <s v="Appliances"/>
    <x v="637"/>
    <n v="236.88"/>
    <n v="6"/>
    <n v="0"/>
    <n v="66.326400000000007"/>
    <n v="1"/>
  </r>
  <r>
    <n v="4033"/>
    <s v="CA-2013-169957"/>
    <x v="0"/>
    <x v="182"/>
    <d v="2013-10-01T00:00:00"/>
    <x v="1"/>
    <s v="SN-20710"/>
    <x v="17"/>
    <s v="Home Office"/>
    <s v="United States"/>
    <s v="Covington"/>
    <x v="4"/>
    <n v="98042"/>
    <x v="1"/>
    <s v="OFF-PA-10004040"/>
    <x v="1"/>
    <s v="Paper"/>
    <x v="99"/>
    <n v="29.900000000000002"/>
    <n v="5"/>
    <n v="0"/>
    <n v="14.651"/>
    <n v="0"/>
  </r>
  <r>
    <n v="4034"/>
    <s v="CA-2013-169957"/>
    <x v="0"/>
    <x v="182"/>
    <d v="2013-10-01T00:00:00"/>
    <x v="1"/>
    <s v="SN-20710"/>
    <x v="17"/>
    <s v="Home Office"/>
    <s v="United States"/>
    <s v="Covington"/>
    <x v="4"/>
    <n v="98042"/>
    <x v="1"/>
    <s v="TEC-AC-10003063"/>
    <x v="2"/>
    <s v="Accessories"/>
    <x v="1052"/>
    <n v="100"/>
    <n v="4"/>
    <n v="0"/>
    <n v="21"/>
    <n v="0"/>
  </r>
  <r>
    <n v="4035"/>
    <s v="US-2013-108777"/>
    <x v="0"/>
    <x v="939"/>
    <d v="2013-12-13T00:00:00"/>
    <x v="3"/>
    <s v="JM-15655"/>
    <x v="487"/>
    <s v="Corporate"/>
    <s v="United States"/>
    <s v="Lorain"/>
    <x v="24"/>
    <n v="44052"/>
    <x v="3"/>
    <s v="OFF-BI-10003982"/>
    <x v="1"/>
    <s v="Binders"/>
    <x v="346"/>
    <n v="18.693000000000001"/>
    <n v="3"/>
    <n v="0.7"/>
    <n v="-14.331299999999992"/>
    <n v="1"/>
  </r>
  <r>
    <n v="4036"/>
    <s v="US-2013-108777"/>
    <x v="0"/>
    <x v="939"/>
    <d v="2013-12-13T00:00:00"/>
    <x v="3"/>
    <s v="JM-15655"/>
    <x v="487"/>
    <s v="Corporate"/>
    <s v="United States"/>
    <s v="Lorain"/>
    <x v="24"/>
    <n v="44052"/>
    <x v="3"/>
    <s v="TEC-AC-10002567"/>
    <x v="2"/>
    <s v="Accessories"/>
    <x v="423"/>
    <n v="383.952"/>
    <n v="6"/>
    <n v="0.2"/>
    <n v="76.790399999999977"/>
    <n v="0"/>
  </r>
  <r>
    <n v="4037"/>
    <s v="CA-2012-148859"/>
    <x v="1"/>
    <x v="75"/>
    <d v="2013-01-01T00:00:00"/>
    <x v="1"/>
    <s v="FH-14350"/>
    <x v="651"/>
    <s v="Consumer"/>
    <s v="United States"/>
    <s v="Chicago"/>
    <x v="10"/>
    <n v="60623"/>
    <x v="2"/>
    <s v="OFF-ST-10004950"/>
    <x v="1"/>
    <s v="Storage"/>
    <x v="1510"/>
    <n v="24.816000000000003"/>
    <n v="2"/>
    <n v="0.2"/>
    <n v="1.5509999999999984"/>
    <n v="1"/>
  </r>
  <r>
    <n v="4038"/>
    <s v="CA-2011-110786"/>
    <x v="2"/>
    <x v="282"/>
    <d v="2012-01-02T00:00:00"/>
    <x v="1"/>
    <s v="AJ-10795"/>
    <x v="295"/>
    <s v="Corporate"/>
    <s v="United States"/>
    <s v="San Francisco"/>
    <x v="1"/>
    <n v="94110"/>
    <x v="1"/>
    <s v="FUR-FU-10000550"/>
    <x v="0"/>
    <s v="Furnishings"/>
    <x v="1445"/>
    <n v="24.900000000000002"/>
    <n v="5"/>
    <n v="0"/>
    <n v="8.2169999999999987"/>
    <n v="1"/>
  </r>
  <r>
    <n v="4039"/>
    <s v="CA-2011-110786"/>
    <x v="2"/>
    <x v="282"/>
    <d v="2012-01-02T00:00:00"/>
    <x v="1"/>
    <s v="AJ-10795"/>
    <x v="295"/>
    <s v="Corporate"/>
    <s v="United States"/>
    <s v="San Francisco"/>
    <x v="1"/>
    <n v="94110"/>
    <x v="1"/>
    <s v="OFF-PA-10000528"/>
    <x v="1"/>
    <s v="Paper"/>
    <x v="1136"/>
    <n v="21.12"/>
    <n v="4"/>
    <n v="0"/>
    <n v="9.5039999999999996"/>
    <n v="0"/>
  </r>
  <r>
    <n v="4040"/>
    <s v="CA-2011-110786"/>
    <x v="2"/>
    <x v="282"/>
    <d v="2012-01-02T00:00:00"/>
    <x v="1"/>
    <s v="AJ-10795"/>
    <x v="295"/>
    <s v="Corporate"/>
    <s v="United States"/>
    <s v="San Francisco"/>
    <x v="1"/>
    <n v="94110"/>
    <x v="1"/>
    <s v="TEC-MA-10003183"/>
    <x v="2"/>
    <s v="Machines"/>
    <x v="942"/>
    <n v="767.95200000000011"/>
    <n v="6"/>
    <n v="0.2"/>
    <n v="287.98199999999997"/>
    <n v="0"/>
  </r>
  <r>
    <n v="4041"/>
    <s v="CA-2011-110786"/>
    <x v="2"/>
    <x v="282"/>
    <d v="2012-01-02T00:00:00"/>
    <x v="1"/>
    <s v="AJ-10795"/>
    <x v="295"/>
    <s v="Corporate"/>
    <s v="United States"/>
    <s v="San Francisco"/>
    <x v="1"/>
    <n v="94110"/>
    <x v="1"/>
    <s v="OFF-BI-10003305"/>
    <x v="1"/>
    <s v="Binders"/>
    <x v="565"/>
    <n v="14.352000000000002"/>
    <n v="3"/>
    <n v="0.2"/>
    <n v="4.6643999999999988"/>
    <n v="0"/>
  </r>
  <r>
    <n v="4042"/>
    <s v="CA-2011-110786"/>
    <x v="2"/>
    <x v="282"/>
    <d v="2012-01-02T00:00:00"/>
    <x v="1"/>
    <s v="AJ-10795"/>
    <x v="295"/>
    <s v="Corporate"/>
    <s v="United States"/>
    <s v="San Francisco"/>
    <x v="1"/>
    <n v="94110"/>
    <x v="1"/>
    <s v="TEC-PH-10001425"/>
    <x v="2"/>
    <s v="Phones"/>
    <x v="511"/>
    <n v="191.976"/>
    <n v="3"/>
    <n v="0.2"/>
    <n v="19.197599999999994"/>
    <n v="0"/>
  </r>
  <r>
    <n v="4043"/>
    <s v="CA-2011-110786"/>
    <x v="2"/>
    <x v="282"/>
    <d v="2012-01-02T00:00:00"/>
    <x v="1"/>
    <s v="AJ-10795"/>
    <x v="295"/>
    <s v="Corporate"/>
    <s v="United States"/>
    <s v="San Francisco"/>
    <x v="1"/>
    <n v="94110"/>
    <x v="1"/>
    <s v="OFF-LA-10001474"/>
    <x v="1"/>
    <s v="Labels"/>
    <x v="917"/>
    <n v="274.77"/>
    <n v="9"/>
    <n v="0"/>
    <n v="126.39420000000001"/>
    <n v="0"/>
  </r>
  <r>
    <n v="4044"/>
    <s v="CA-2011-110786"/>
    <x v="2"/>
    <x v="282"/>
    <d v="2012-01-02T00:00:00"/>
    <x v="1"/>
    <s v="AJ-10795"/>
    <x v="295"/>
    <s v="Corporate"/>
    <s v="United States"/>
    <s v="San Francisco"/>
    <x v="1"/>
    <n v="94110"/>
    <x v="1"/>
    <s v="FUR-FU-10000672"/>
    <x v="0"/>
    <s v="Furnishings"/>
    <x v="1508"/>
    <n v="70.56"/>
    <n v="6"/>
    <n v="0"/>
    <n v="23.990399999999994"/>
    <n v="0"/>
  </r>
  <r>
    <n v="4045"/>
    <s v="CA-2012-137750"/>
    <x v="1"/>
    <x v="608"/>
    <d v="2012-06-30T00:00:00"/>
    <x v="1"/>
    <s v="JF-15565"/>
    <x v="535"/>
    <s v="Consumer"/>
    <s v="United States"/>
    <s v="San Francisco"/>
    <x v="1"/>
    <n v="94110"/>
    <x v="1"/>
    <s v="FUR-FU-10001979"/>
    <x v="0"/>
    <s v="Furnishings"/>
    <x v="509"/>
    <n v="204.85"/>
    <n v="5"/>
    <n v="0"/>
    <n v="57.358000000000011"/>
    <n v="1"/>
  </r>
  <r>
    <n v="4046"/>
    <s v="CA-2012-136378"/>
    <x v="1"/>
    <x v="788"/>
    <d v="2012-04-07T00:00:00"/>
    <x v="1"/>
    <s v="CS-11845"/>
    <x v="688"/>
    <s v="Corporate"/>
    <s v="United States"/>
    <s v="Houston"/>
    <x v="5"/>
    <n v="77070"/>
    <x v="2"/>
    <s v="OFF-BI-10003707"/>
    <x v="1"/>
    <s v="Binders"/>
    <x v="776"/>
    <n v="9.155999999999997"/>
    <n v="3"/>
    <n v="0.8"/>
    <n v="-13.734000000000002"/>
    <n v="1"/>
  </r>
  <r>
    <n v="4047"/>
    <s v="CA-2014-100356"/>
    <x v="3"/>
    <x v="208"/>
    <d v="2014-10-26T00:00:00"/>
    <x v="1"/>
    <s v="SP-20920"/>
    <x v="727"/>
    <s v="Consumer"/>
    <s v="United States"/>
    <s v="Chicago"/>
    <x v="10"/>
    <n v="60653"/>
    <x v="2"/>
    <s v="OFF-AP-10002191"/>
    <x v="1"/>
    <s v="Appliances"/>
    <x v="800"/>
    <n v="23.991999999999994"/>
    <n v="2"/>
    <n v="0.8"/>
    <n v="-62.379199999999997"/>
    <n v="1"/>
  </r>
  <r>
    <n v="4048"/>
    <s v="US-2012-166520"/>
    <x v="1"/>
    <x v="747"/>
    <d v="2012-07-19T00:00:00"/>
    <x v="2"/>
    <s v="KE-16420"/>
    <x v="722"/>
    <s v="Corporate"/>
    <s v="United States"/>
    <s v="New York City"/>
    <x v="15"/>
    <n v="10035"/>
    <x v="3"/>
    <s v="OFF-PA-10000501"/>
    <x v="1"/>
    <s v="Paper"/>
    <x v="966"/>
    <n v="80.88"/>
    <n v="3"/>
    <n v="0"/>
    <n v="39.6312"/>
    <n v="1"/>
  </r>
  <r>
    <n v="4049"/>
    <s v="US-2012-166520"/>
    <x v="1"/>
    <x v="747"/>
    <d v="2012-07-19T00:00:00"/>
    <x v="2"/>
    <s v="KE-16420"/>
    <x v="722"/>
    <s v="Corporate"/>
    <s v="United States"/>
    <s v="New York City"/>
    <x v="15"/>
    <n v="10035"/>
    <x v="3"/>
    <s v="TEC-AC-10001990"/>
    <x v="2"/>
    <s v="Accessories"/>
    <x v="861"/>
    <n v="599.9"/>
    <n v="10"/>
    <n v="0"/>
    <n v="191.96799999999996"/>
    <n v="0"/>
  </r>
  <r>
    <n v="4050"/>
    <s v="CA-2014-136350"/>
    <x v="3"/>
    <x v="92"/>
    <d v="2014-06-27T00:00:00"/>
    <x v="0"/>
    <s v="GA-14515"/>
    <x v="654"/>
    <s v="Consumer"/>
    <s v="United States"/>
    <s v="New York City"/>
    <x v="15"/>
    <n v="10011"/>
    <x v="3"/>
    <s v="FUR-FU-10003601"/>
    <x v="0"/>
    <s v="Furnishings"/>
    <x v="729"/>
    <n v="276.69"/>
    <n v="3"/>
    <n v="0"/>
    <n v="49.804199999999994"/>
    <n v="1"/>
  </r>
  <r>
    <n v="4051"/>
    <s v="CA-2014-136350"/>
    <x v="3"/>
    <x v="92"/>
    <d v="2014-06-27T00:00:00"/>
    <x v="0"/>
    <s v="GA-14515"/>
    <x v="654"/>
    <s v="Consumer"/>
    <s v="United States"/>
    <s v="New York City"/>
    <x v="15"/>
    <n v="10011"/>
    <x v="3"/>
    <s v="FUR-CH-10001891"/>
    <x v="0"/>
    <s v="Chairs"/>
    <x v="265"/>
    <n v="172.76400000000001"/>
    <n v="2"/>
    <n v="0.1"/>
    <n v="32.633200000000016"/>
    <n v="0"/>
  </r>
  <r>
    <n v="4052"/>
    <s v="CA-2011-122931"/>
    <x v="2"/>
    <x v="411"/>
    <d v="2011-10-03T00:00:00"/>
    <x v="1"/>
    <s v="SM-20950"/>
    <x v="416"/>
    <s v="Corporate"/>
    <s v="United States"/>
    <s v="Philadelphia"/>
    <x v="9"/>
    <n v="19134"/>
    <x v="3"/>
    <s v="OFF-AR-10003469"/>
    <x v="1"/>
    <s v="Art"/>
    <x v="1249"/>
    <n v="4.2240000000000002"/>
    <n v="3"/>
    <n v="0.2"/>
    <n v="1.4783999999999997"/>
    <n v="1"/>
  </r>
  <r>
    <n v="4053"/>
    <s v="CA-2011-122931"/>
    <x v="2"/>
    <x v="411"/>
    <d v="2011-10-03T00:00:00"/>
    <x v="1"/>
    <s v="SM-20950"/>
    <x v="416"/>
    <s v="Corporate"/>
    <s v="United States"/>
    <s v="Philadelphia"/>
    <x v="9"/>
    <n v="19134"/>
    <x v="3"/>
    <s v="FUR-TA-10004175"/>
    <x v="0"/>
    <s v="Tables"/>
    <x v="1146"/>
    <n v="409.27199999999999"/>
    <n v="2"/>
    <n v="0.4"/>
    <n v="-81.854399999999998"/>
    <n v="0"/>
  </r>
  <r>
    <n v="4054"/>
    <s v="CA-2011-122931"/>
    <x v="2"/>
    <x v="411"/>
    <d v="2011-10-03T00:00:00"/>
    <x v="1"/>
    <s v="SM-20950"/>
    <x v="416"/>
    <s v="Corporate"/>
    <s v="United States"/>
    <s v="Philadelphia"/>
    <x v="9"/>
    <n v="19134"/>
    <x v="3"/>
    <s v="OFF-LA-10002945"/>
    <x v="1"/>
    <s v="Labels"/>
    <x v="1603"/>
    <n v="55.44"/>
    <n v="11"/>
    <n v="0.2"/>
    <n v="18.017999999999997"/>
    <n v="0"/>
  </r>
  <r>
    <n v="4055"/>
    <s v="CA-2011-122931"/>
    <x v="2"/>
    <x v="411"/>
    <d v="2011-10-03T00:00:00"/>
    <x v="1"/>
    <s v="SM-20950"/>
    <x v="416"/>
    <s v="Corporate"/>
    <s v="United States"/>
    <s v="Philadelphia"/>
    <x v="9"/>
    <n v="19134"/>
    <x v="3"/>
    <s v="OFF-PA-10000533"/>
    <x v="1"/>
    <s v="Paper"/>
    <x v="1196"/>
    <n v="20.928000000000001"/>
    <n v="4"/>
    <n v="0.2"/>
    <n v="6.8015999999999996"/>
    <n v="0"/>
  </r>
  <r>
    <n v="4056"/>
    <s v="CA-2011-122931"/>
    <x v="2"/>
    <x v="411"/>
    <d v="2011-10-03T00:00:00"/>
    <x v="1"/>
    <s v="SM-20950"/>
    <x v="416"/>
    <s v="Corporate"/>
    <s v="United States"/>
    <s v="Philadelphia"/>
    <x v="9"/>
    <n v="19134"/>
    <x v="3"/>
    <s v="OFF-ST-10004459"/>
    <x v="1"/>
    <s v="Storage"/>
    <x v="454"/>
    <n v="1801.6320000000001"/>
    <n v="6"/>
    <n v="0.2"/>
    <n v="-337.80600000000004"/>
    <n v="0"/>
  </r>
  <r>
    <n v="4057"/>
    <s v="CA-2011-122931"/>
    <x v="2"/>
    <x v="411"/>
    <d v="2011-10-03T00:00:00"/>
    <x v="1"/>
    <s v="SM-20950"/>
    <x v="416"/>
    <s v="Corporate"/>
    <s v="United States"/>
    <s v="Philadelphia"/>
    <x v="9"/>
    <n v="19134"/>
    <x v="3"/>
    <s v="FUR-TA-10004147"/>
    <x v="0"/>
    <s v="Tables"/>
    <x v="811"/>
    <n v="67.175999999999988"/>
    <n v="1"/>
    <n v="0.4"/>
    <n v="-20.152800000000006"/>
    <n v="0"/>
  </r>
  <r>
    <n v="4058"/>
    <s v="CA-2011-163034"/>
    <x v="2"/>
    <x v="156"/>
    <d v="2011-11-28T00:00:00"/>
    <x v="1"/>
    <s v="DK-12985"/>
    <x v="213"/>
    <s v="Consumer"/>
    <s v="United States"/>
    <s v="Chicago"/>
    <x v="10"/>
    <n v="60610"/>
    <x v="2"/>
    <s v="OFF-ST-10000046"/>
    <x v="1"/>
    <s v="Storage"/>
    <x v="757"/>
    <n v="646.20000000000005"/>
    <n v="5"/>
    <n v="0.2"/>
    <n v="-8.0774999999999864"/>
    <n v="1"/>
  </r>
  <r>
    <n v="4059"/>
    <s v="CA-2012-124058"/>
    <x v="1"/>
    <x v="312"/>
    <d v="2012-11-24T00:00:00"/>
    <x v="1"/>
    <s v="LC-16885"/>
    <x v="62"/>
    <s v="Consumer"/>
    <s v="United States"/>
    <s v="Oakland"/>
    <x v="1"/>
    <n v="94601"/>
    <x v="1"/>
    <s v="TEC-PH-10004774"/>
    <x v="2"/>
    <s v="Phones"/>
    <x v="706"/>
    <n v="72.744000000000014"/>
    <n v="7"/>
    <n v="0.2"/>
    <n v="-15.458100000000007"/>
    <n v="1"/>
  </r>
  <r>
    <n v="4060"/>
    <s v="CA-2012-124058"/>
    <x v="1"/>
    <x v="312"/>
    <d v="2012-11-24T00:00:00"/>
    <x v="1"/>
    <s v="LC-16885"/>
    <x v="62"/>
    <s v="Consumer"/>
    <s v="United States"/>
    <s v="Oakland"/>
    <x v="1"/>
    <n v="94601"/>
    <x v="1"/>
    <s v="FUR-CH-10000595"/>
    <x v="0"/>
    <s v="Chairs"/>
    <x v="463"/>
    <n v="572.16000000000008"/>
    <n v="3"/>
    <n v="0.2"/>
    <n v="35.759999999999962"/>
    <n v="0"/>
  </r>
  <r>
    <n v="4061"/>
    <s v="CA-2013-129196"/>
    <x v="0"/>
    <x v="474"/>
    <d v="2013-11-08T00:00:00"/>
    <x v="1"/>
    <s v="XP-21865"/>
    <x v="190"/>
    <s v="Consumer"/>
    <s v="United States"/>
    <s v="Chicago"/>
    <x v="10"/>
    <n v="60610"/>
    <x v="2"/>
    <s v="TEC-AC-10002473"/>
    <x v="2"/>
    <s v="Accessories"/>
    <x v="713"/>
    <n v="68.111999999999995"/>
    <n v="3"/>
    <n v="0.2"/>
    <n v="17.879399999999997"/>
    <n v="1"/>
  </r>
  <r>
    <n v="4062"/>
    <s v="US-2012-138716"/>
    <x v="1"/>
    <x v="14"/>
    <d v="2012-09-20T00:00:00"/>
    <x v="2"/>
    <s v="CS-11845"/>
    <x v="688"/>
    <s v="Corporate"/>
    <s v="United States"/>
    <s v="Seattle"/>
    <x v="4"/>
    <n v="98105"/>
    <x v="1"/>
    <s v="OFF-BI-10001628"/>
    <x v="1"/>
    <s v="Binders"/>
    <x v="1103"/>
    <n v="25.031999999999996"/>
    <n v="3"/>
    <n v="0.2"/>
    <n v="7.822499999999998"/>
    <n v="1"/>
  </r>
  <r>
    <n v="4063"/>
    <s v="US-2013-122182"/>
    <x v="0"/>
    <x v="612"/>
    <d v="2013-03-15T00:00:00"/>
    <x v="1"/>
    <s v="BD-11770"/>
    <x v="420"/>
    <s v="Consumer"/>
    <s v="United States"/>
    <s v="Philadelphia"/>
    <x v="9"/>
    <n v="19143"/>
    <x v="3"/>
    <s v="TEC-AC-10002800"/>
    <x v="2"/>
    <s v="Accessories"/>
    <x v="1207"/>
    <n v="39.992000000000004"/>
    <n v="1"/>
    <n v="0.2"/>
    <n v="7.4984999999999964"/>
    <n v="1"/>
  </r>
  <r>
    <n v="4064"/>
    <s v="US-2011-130358"/>
    <x v="2"/>
    <x v="670"/>
    <d v="2011-06-26T00:00:00"/>
    <x v="2"/>
    <s v="DL-13330"/>
    <x v="658"/>
    <s v="Consumer"/>
    <s v="United States"/>
    <s v="Concord"/>
    <x v="3"/>
    <n v="28027"/>
    <x v="0"/>
    <s v="OFF-AR-10002766"/>
    <x v="1"/>
    <s v="Art"/>
    <x v="1041"/>
    <n v="20.015999999999998"/>
    <n v="9"/>
    <n v="0.2"/>
    <n v="1.7514000000000003"/>
    <n v="1"/>
  </r>
  <r>
    <n v="4065"/>
    <s v="US-2011-130358"/>
    <x v="2"/>
    <x v="670"/>
    <d v="2011-06-26T00:00:00"/>
    <x v="2"/>
    <s v="DL-13330"/>
    <x v="658"/>
    <s v="Consumer"/>
    <s v="United States"/>
    <s v="Concord"/>
    <x v="3"/>
    <n v="28027"/>
    <x v="0"/>
    <s v="OFF-SU-10002522"/>
    <x v="1"/>
    <s v="Supplies"/>
    <x v="1544"/>
    <n v="3.1040000000000001"/>
    <n v="1"/>
    <n v="0.2"/>
    <n v="0.34919999999999951"/>
    <n v="0"/>
  </r>
  <r>
    <n v="4066"/>
    <s v="CA-2011-102673"/>
    <x v="2"/>
    <x v="301"/>
    <d v="2011-11-05T00:00:00"/>
    <x v="1"/>
    <s v="KH-16630"/>
    <x v="175"/>
    <s v="Corporate"/>
    <s v="United States"/>
    <s v="Charlotte"/>
    <x v="3"/>
    <n v="28205"/>
    <x v="0"/>
    <s v="OFF-FA-10003021"/>
    <x v="1"/>
    <s v="Fasteners"/>
    <x v="33"/>
    <n v="7.52"/>
    <n v="5"/>
    <n v="0.2"/>
    <n v="1.4099999999999997"/>
    <n v="1"/>
  </r>
  <r>
    <n v="4067"/>
    <s v="CA-2011-102673"/>
    <x v="2"/>
    <x v="301"/>
    <d v="2011-11-05T00:00:00"/>
    <x v="1"/>
    <s v="KH-16630"/>
    <x v="175"/>
    <s v="Corporate"/>
    <s v="United States"/>
    <s v="Charlotte"/>
    <x v="3"/>
    <n v="28205"/>
    <x v="0"/>
    <s v="OFF-AR-10000634"/>
    <x v="1"/>
    <s v="Art"/>
    <x v="988"/>
    <n v="10.272000000000002"/>
    <n v="3"/>
    <n v="0.2"/>
    <n v="0.89880000000000004"/>
    <n v="0"/>
  </r>
  <r>
    <n v="4068"/>
    <s v="CA-2011-102673"/>
    <x v="2"/>
    <x v="301"/>
    <d v="2011-11-05T00:00:00"/>
    <x v="1"/>
    <s v="KH-16630"/>
    <x v="175"/>
    <s v="Corporate"/>
    <s v="United States"/>
    <s v="Charlotte"/>
    <x v="3"/>
    <n v="28205"/>
    <x v="0"/>
    <s v="OFF-LA-10001771"/>
    <x v="1"/>
    <s v="Labels"/>
    <x v="1119"/>
    <n v="47.808000000000007"/>
    <n v="12"/>
    <n v="0.2"/>
    <n v="15.537599999999998"/>
    <n v="0"/>
  </r>
  <r>
    <n v="4069"/>
    <s v="CA-2011-102673"/>
    <x v="2"/>
    <x v="301"/>
    <d v="2011-11-05T00:00:00"/>
    <x v="1"/>
    <s v="KH-16630"/>
    <x v="175"/>
    <s v="Corporate"/>
    <s v="United States"/>
    <s v="Charlotte"/>
    <x v="3"/>
    <n v="28205"/>
    <x v="0"/>
    <s v="TEC-PH-10004434"/>
    <x v="2"/>
    <s v="Phones"/>
    <x v="1604"/>
    <n v="978.83999999999992"/>
    <n v="9"/>
    <n v="0.2"/>
    <n v="110.1194999999999"/>
    <n v="0"/>
  </r>
  <r>
    <n v="4070"/>
    <s v="CA-2013-145303"/>
    <x v="0"/>
    <x v="770"/>
    <d v="2013-09-01T00:00:00"/>
    <x v="2"/>
    <s v="TP-21415"/>
    <x v="599"/>
    <s v="Consumer"/>
    <s v="United States"/>
    <s v="Dallas"/>
    <x v="5"/>
    <n v="75081"/>
    <x v="2"/>
    <s v="OFF-BI-10000050"/>
    <x v="1"/>
    <s v="Binders"/>
    <x v="343"/>
    <n v="13.139999999999997"/>
    <n v="9"/>
    <n v="0.8"/>
    <n v="-21.681000000000004"/>
    <n v="1"/>
  </r>
  <r>
    <n v="4071"/>
    <s v="CA-2013-145303"/>
    <x v="0"/>
    <x v="770"/>
    <d v="2013-09-01T00:00:00"/>
    <x v="2"/>
    <s v="TP-21415"/>
    <x v="599"/>
    <s v="Consumer"/>
    <s v="United States"/>
    <s v="Dallas"/>
    <x v="5"/>
    <n v="75081"/>
    <x v="2"/>
    <s v="OFF-BI-10002414"/>
    <x v="1"/>
    <s v="Binders"/>
    <x v="1076"/>
    <n v="10.023999999999997"/>
    <n v="4"/>
    <n v="0.8"/>
    <n v="-16.539600000000007"/>
    <n v="0"/>
  </r>
  <r>
    <n v="4072"/>
    <s v="CA-2013-145303"/>
    <x v="0"/>
    <x v="770"/>
    <d v="2013-09-01T00:00:00"/>
    <x v="2"/>
    <s v="TP-21415"/>
    <x v="599"/>
    <s v="Consumer"/>
    <s v="United States"/>
    <s v="Dallas"/>
    <x v="5"/>
    <n v="75081"/>
    <x v="2"/>
    <s v="FUR-BO-10003159"/>
    <x v="0"/>
    <s v="Bookcases"/>
    <x v="1100"/>
    <n v="156.37279999999998"/>
    <n v="2"/>
    <n v="0.32"/>
    <n v="-52.890800000000027"/>
    <n v="0"/>
  </r>
  <r>
    <n v="4073"/>
    <s v="CA-2012-156104"/>
    <x v="1"/>
    <x v="401"/>
    <d v="2012-12-08T00:00:00"/>
    <x v="0"/>
    <s v="NP-18685"/>
    <x v="472"/>
    <s v="Home Office"/>
    <s v="United States"/>
    <s v="Indianapolis"/>
    <x v="14"/>
    <n v="46203"/>
    <x v="2"/>
    <s v="TEC-CO-10002095"/>
    <x v="2"/>
    <s v="Copiers"/>
    <x v="610"/>
    <n v="999.98"/>
    <n v="2"/>
    <n v="0"/>
    <n v="449.99099999999999"/>
    <n v="1"/>
  </r>
  <r>
    <n v="4074"/>
    <s v="US-2012-164308"/>
    <x v="1"/>
    <x v="496"/>
    <d v="2012-09-27T00:00:00"/>
    <x v="2"/>
    <s v="SC-20680"/>
    <x v="649"/>
    <s v="Home Office"/>
    <s v="United States"/>
    <s v="Broken Arrow"/>
    <x v="26"/>
    <n v="74012"/>
    <x v="2"/>
    <s v="TEC-PH-10004120"/>
    <x v="2"/>
    <s v="Phones"/>
    <x v="1525"/>
    <n v="821.94"/>
    <n v="6"/>
    <n v="0"/>
    <n v="213.70440000000002"/>
    <n v="1"/>
  </r>
  <r>
    <n v="4075"/>
    <s v="CA-2014-108112"/>
    <x v="3"/>
    <x v="940"/>
    <d v="2014-11-21T00:00:00"/>
    <x v="1"/>
    <s v="DK-12895"/>
    <x v="729"/>
    <s v="Consumer"/>
    <s v="United States"/>
    <s v="Miramar"/>
    <x v="2"/>
    <n v="33023"/>
    <x v="0"/>
    <s v="FUR-FU-10003553"/>
    <x v="0"/>
    <s v="Furnishings"/>
    <x v="563"/>
    <n v="220.06399999999999"/>
    <n v="4"/>
    <n v="0.2"/>
    <n v="55.016000000000012"/>
    <n v="1"/>
  </r>
  <r>
    <n v="4076"/>
    <s v="CA-2014-108112"/>
    <x v="3"/>
    <x v="940"/>
    <d v="2014-11-21T00:00:00"/>
    <x v="1"/>
    <s v="DK-12895"/>
    <x v="729"/>
    <s v="Consumer"/>
    <s v="United States"/>
    <s v="Miramar"/>
    <x v="2"/>
    <n v="33023"/>
    <x v="0"/>
    <s v="FUR-FU-10001488"/>
    <x v="0"/>
    <s v="Furnishings"/>
    <x v="1040"/>
    <n v="339.13600000000002"/>
    <n v="4"/>
    <n v="0.2"/>
    <n v="0"/>
    <n v="0"/>
  </r>
  <r>
    <n v="4077"/>
    <s v="CA-2012-100685"/>
    <x v="1"/>
    <x v="546"/>
    <d v="2012-12-21T00:00:00"/>
    <x v="0"/>
    <s v="SM-20950"/>
    <x v="416"/>
    <s v="Corporate"/>
    <s v="United States"/>
    <s v="Omaha"/>
    <x v="8"/>
    <n v="68104"/>
    <x v="2"/>
    <s v="OFF-BI-10003094"/>
    <x v="1"/>
    <s v="Binders"/>
    <x v="647"/>
    <n v="7.04"/>
    <n v="2"/>
    <n v="0"/>
    <n v="3.3087999999999997"/>
    <n v="1"/>
  </r>
  <r>
    <n v="4078"/>
    <s v="CA-2012-100685"/>
    <x v="1"/>
    <x v="546"/>
    <d v="2012-12-21T00:00:00"/>
    <x v="0"/>
    <s v="SM-20950"/>
    <x v="416"/>
    <s v="Corporate"/>
    <s v="United States"/>
    <s v="Omaha"/>
    <x v="8"/>
    <n v="68104"/>
    <x v="2"/>
    <s v="OFF-FA-10003472"/>
    <x v="1"/>
    <s v="Fasteners"/>
    <x v="240"/>
    <n v="5.04"/>
    <n v="4"/>
    <n v="0"/>
    <n v="0.2016"/>
    <n v="0"/>
  </r>
  <r>
    <n v="4079"/>
    <s v="CA-2012-100685"/>
    <x v="1"/>
    <x v="546"/>
    <d v="2012-12-21T00:00:00"/>
    <x v="0"/>
    <s v="SM-20950"/>
    <x v="416"/>
    <s v="Corporate"/>
    <s v="United States"/>
    <s v="Omaha"/>
    <x v="8"/>
    <n v="68104"/>
    <x v="2"/>
    <s v="OFF-PA-10001289"/>
    <x v="1"/>
    <s v="Paper"/>
    <x v="952"/>
    <n v="116.28"/>
    <n v="3"/>
    <n v="0"/>
    <n v="56.977199999999996"/>
    <n v="0"/>
  </r>
  <r>
    <n v="4080"/>
    <s v="CA-2012-165414"/>
    <x v="1"/>
    <x v="379"/>
    <d v="2012-12-24T00:00:00"/>
    <x v="2"/>
    <s v="LS-17245"/>
    <x v="201"/>
    <s v="Consumer"/>
    <s v="United States"/>
    <s v="Jacksonville"/>
    <x v="3"/>
    <n v="28540"/>
    <x v="0"/>
    <s v="TEC-PH-10002293"/>
    <x v="2"/>
    <s v="Phones"/>
    <x v="126"/>
    <n v="47.975999999999999"/>
    <n v="3"/>
    <n v="0.2"/>
    <n v="4.7976000000000028"/>
    <n v="1"/>
  </r>
  <r>
    <n v="4081"/>
    <s v="CA-2013-140417"/>
    <x v="0"/>
    <x v="477"/>
    <d v="2013-09-30T00:00:00"/>
    <x v="1"/>
    <s v="KE-16420"/>
    <x v="722"/>
    <s v="Corporate"/>
    <s v="United States"/>
    <s v="Tigard"/>
    <x v="21"/>
    <n v="97224"/>
    <x v="1"/>
    <s v="OFF-PA-10000380"/>
    <x v="1"/>
    <s v="Paper"/>
    <x v="1281"/>
    <n v="60.048000000000002"/>
    <n v="9"/>
    <n v="0.2"/>
    <n v="22.518000000000001"/>
    <n v="1"/>
  </r>
  <r>
    <n v="4082"/>
    <s v="CA-2013-140417"/>
    <x v="0"/>
    <x v="477"/>
    <d v="2013-09-30T00:00:00"/>
    <x v="1"/>
    <s v="KE-16420"/>
    <x v="722"/>
    <s v="Corporate"/>
    <s v="United States"/>
    <s v="Tigard"/>
    <x v="21"/>
    <n v="97224"/>
    <x v="1"/>
    <s v="OFF-BI-10004828"/>
    <x v="1"/>
    <s v="Binders"/>
    <x v="1578"/>
    <n v="5.0220000000000002"/>
    <n v="1"/>
    <n v="0.7"/>
    <n v="-3.5153999999999996"/>
    <n v="0"/>
  </r>
  <r>
    <n v="4083"/>
    <s v="US-2014-151316"/>
    <x v="3"/>
    <x v="92"/>
    <d v="2014-07-01T00:00:00"/>
    <x v="1"/>
    <s v="MC-17635"/>
    <x v="637"/>
    <s v="Corporate"/>
    <s v="United States"/>
    <s v="Decatur"/>
    <x v="10"/>
    <n v="62521"/>
    <x v="2"/>
    <s v="OFF-BI-10004632"/>
    <x v="1"/>
    <s v="Binders"/>
    <x v="564"/>
    <n v="182.99399999999997"/>
    <n v="3"/>
    <n v="0.8"/>
    <n v="-320.23950000000013"/>
    <n v="1"/>
  </r>
  <r>
    <n v="4084"/>
    <s v="US-2014-151316"/>
    <x v="3"/>
    <x v="92"/>
    <d v="2014-07-01T00:00:00"/>
    <x v="1"/>
    <s v="MC-17635"/>
    <x v="637"/>
    <s v="Corporate"/>
    <s v="United States"/>
    <s v="Decatur"/>
    <x v="10"/>
    <n v="62521"/>
    <x v="2"/>
    <s v="OFF-PA-10000327"/>
    <x v="1"/>
    <s v="Paper"/>
    <x v="1428"/>
    <n v="10.272000000000002"/>
    <n v="3"/>
    <n v="0.2"/>
    <n v="3.2099999999999982"/>
    <n v="0"/>
  </r>
  <r>
    <n v="4085"/>
    <s v="CA-2014-163692"/>
    <x v="3"/>
    <x v="210"/>
    <d v="2014-09-10T00:00:00"/>
    <x v="2"/>
    <s v="Dp-13240"/>
    <x v="656"/>
    <s v="Home Office"/>
    <s v="United States"/>
    <s v="Phoenix"/>
    <x v="16"/>
    <n v="85023"/>
    <x v="1"/>
    <s v="OFF-BI-10003291"/>
    <x v="1"/>
    <s v="Binders"/>
    <x v="44"/>
    <n v="7.857000000000002"/>
    <n v="3"/>
    <n v="0.7"/>
    <n v="-6.0236999999999998"/>
    <n v="1"/>
  </r>
  <r>
    <n v="4086"/>
    <s v="CA-2013-111913"/>
    <x v="0"/>
    <x v="578"/>
    <d v="2013-08-07T00:00:00"/>
    <x v="0"/>
    <s v="LC-16930"/>
    <x v="18"/>
    <s v="Corporate"/>
    <s v="United States"/>
    <s v="Sacramento"/>
    <x v="1"/>
    <n v="95823"/>
    <x v="1"/>
    <s v="TEC-PH-10002275"/>
    <x v="2"/>
    <s v="Phones"/>
    <x v="7"/>
    <n v="302.38400000000001"/>
    <n v="2"/>
    <n v="0.2"/>
    <n v="30.238400000000013"/>
    <n v="1"/>
  </r>
  <r>
    <n v="4087"/>
    <s v="CA-2013-111913"/>
    <x v="0"/>
    <x v="578"/>
    <d v="2013-08-07T00:00:00"/>
    <x v="0"/>
    <s v="LC-16930"/>
    <x v="18"/>
    <s v="Corporate"/>
    <s v="United States"/>
    <s v="Sacramento"/>
    <x v="1"/>
    <n v="95823"/>
    <x v="1"/>
    <s v="OFF-BI-10003291"/>
    <x v="1"/>
    <s v="Binders"/>
    <x v="44"/>
    <n v="20.952000000000002"/>
    <n v="3"/>
    <n v="0.2"/>
    <n v="7.0712999999999981"/>
    <n v="0"/>
  </r>
  <r>
    <n v="4088"/>
    <s v="CA-2013-111913"/>
    <x v="0"/>
    <x v="578"/>
    <d v="2013-08-07T00:00:00"/>
    <x v="0"/>
    <s v="LC-16930"/>
    <x v="18"/>
    <s v="Corporate"/>
    <s v="United States"/>
    <s v="Sacramento"/>
    <x v="1"/>
    <n v="95823"/>
    <x v="1"/>
    <s v="OFF-BI-10000343"/>
    <x v="1"/>
    <s v="Binders"/>
    <x v="184"/>
    <n v="11.784000000000001"/>
    <n v="3"/>
    <n v="0.2"/>
    <n v="3.9770999999999996"/>
    <n v="0"/>
  </r>
  <r>
    <n v="4089"/>
    <s v="US-2011-156559"/>
    <x v="2"/>
    <x v="710"/>
    <d v="2011-08-26T00:00:00"/>
    <x v="1"/>
    <s v="LH-16900"/>
    <x v="23"/>
    <s v="Consumer"/>
    <s v="United States"/>
    <s v="Jonesboro"/>
    <x v="36"/>
    <n v="72401"/>
    <x v="0"/>
    <s v="FUR-BO-10000711"/>
    <x v="0"/>
    <s v="Bookcases"/>
    <x v="1605"/>
    <n v="638.82000000000005"/>
    <n v="9"/>
    <n v="0"/>
    <n v="172.48140000000001"/>
    <n v="1"/>
  </r>
  <r>
    <n v="4090"/>
    <s v="CA-2013-161473"/>
    <x v="0"/>
    <x v="178"/>
    <d v="2013-04-06T00:00:00"/>
    <x v="1"/>
    <s v="TB-21175"/>
    <x v="533"/>
    <s v="Corporate"/>
    <s v="United States"/>
    <s v="New York City"/>
    <x v="15"/>
    <n v="10035"/>
    <x v="3"/>
    <s v="OFF-LA-10001297"/>
    <x v="1"/>
    <s v="Labels"/>
    <x v="483"/>
    <n v="20.7"/>
    <n v="2"/>
    <n v="0"/>
    <n v="9.9359999999999999"/>
    <n v="1"/>
  </r>
  <r>
    <n v="4091"/>
    <s v="CA-2013-161473"/>
    <x v="0"/>
    <x v="178"/>
    <d v="2013-04-06T00:00:00"/>
    <x v="1"/>
    <s v="TB-21175"/>
    <x v="533"/>
    <s v="Corporate"/>
    <s v="United States"/>
    <s v="New York City"/>
    <x v="15"/>
    <n v="10035"/>
    <x v="3"/>
    <s v="OFF-SU-10001574"/>
    <x v="1"/>
    <s v="Supplies"/>
    <x v="498"/>
    <n v="10.95"/>
    <n v="3"/>
    <n v="0"/>
    <n v="3.2849999999999993"/>
    <n v="0"/>
  </r>
  <r>
    <n v="4092"/>
    <s v="CA-2013-161473"/>
    <x v="0"/>
    <x v="178"/>
    <d v="2013-04-06T00:00:00"/>
    <x v="1"/>
    <s v="TB-21175"/>
    <x v="533"/>
    <s v="Corporate"/>
    <s v="United States"/>
    <s v="New York City"/>
    <x v="15"/>
    <n v="10035"/>
    <x v="3"/>
    <s v="OFF-BI-10003305"/>
    <x v="1"/>
    <s v="Binders"/>
    <x v="565"/>
    <n v="14.352000000000002"/>
    <n v="3"/>
    <n v="0.2"/>
    <n v="4.6643999999999988"/>
    <n v="0"/>
  </r>
  <r>
    <n v="4093"/>
    <s v="CA-2014-166576"/>
    <x v="3"/>
    <x v="941"/>
    <d v="2014-05-19T00:00:00"/>
    <x v="2"/>
    <s v="JM-15865"/>
    <x v="622"/>
    <s v="Consumer"/>
    <s v="United States"/>
    <s v="Akron"/>
    <x v="24"/>
    <n v="44312"/>
    <x v="3"/>
    <s v="OFF-ST-10002574"/>
    <x v="1"/>
    <s v="Storage"/>
    <x v="926"/>
    <n v="221.024"/>
    <n v="2"/>
    <n v="0.2"/>
    <n v="-55.256"/>
    <n v="1"/>
  </r>
  <r>
    <n v="4094"/>
    <s v="CA-2012-102491"/>
    <x v="1"/>
    <x v="252"/>
    <d v="2012-08-28T00:00:00"/>
    <x v="1"/>
    <s v="KW-16435"/>
    <x v="147"/>
    <s v="Consumer"/>
    <s v="United States"/>
    <s v="Florence"/>
    <x v="0"/>
    <n v="41042"/>
    <x v="0"/>
    <s v="TEC-MA-10000864"/>
    <x v="2"/>
    <s v="Machines"/>
    <x v="199"/>
    <n v="3080"/>
    <n v="7"/>
    <n v="0"/>
    <n v="1416.7999999999997"/>
    <n v="1"/>
  </r>
  <r>
    <n v="4095"/>
    <s v="CA-2012-102491"/>
    <x v="1"/>
    <x v="252"/>
    <d v="2012-08-28T00:00:00"/>
    <x v="1"/>
    <s v="KW-16435"/>
    <x v="147"/>
    <s v="Consumer"/>
    <s v="United States"/>
    <s v="Florence"/>
    <x v="0"/>
    <n v="41042"/>
    <x v="0"/>
    <s v="TEC-AC-10003289"/>
    <x v="2"/>
    <s v="Accessories"/>
    <x v="1209"/>
    <n v="79.959999999999994"/>
    <n v="4"/>
    <n v="0"/>
    <n v="18.390799999999999"/>
    <n v="0"/>
  </r>
  <r>
    <n v="4096"/>
    <s v="CA-2012-102491"/>
    <x v="1"/>
    <x v="252"/>
    <d v="2012-08-28T00:00:00"/>
    <x v="1"/>
    <s v="KW-16435"/>
    <x v="147"/>
    <s v="Consumer"/>
    <s v="United States"/>
    <s v="Florence"/>
    <x v="0"/>
    <n v="41042"/>
    <x v="0"/>
    <s v="TEC-PH-10001619"/>
    <x v="2"/>
    <s v="Phones"/>
    <x v="1585"/>
    <n v="587.97"/>
    <n v="3"/>
    <n v="0"/>
    <n v="170.51129999999998"/>
    <n v="0"/>
  </r>
  <r>
    <n v="4097"/>
    <s v="CA-2011-116904"/>
    <x v="2"/>
    <x v="865"/>
    <d v="2011-09-28T00:00:00"/>
    <x v="1"/>
    <s v="SC-20095"/>
    <x v="183"/>
    <s v="Consumer"/>
    <s v="United States"/>
    <s v="Minneapolis"/>
    <x v="11"/>
    <n v="55407"/>
    <x v="2"/>
    <s v="OFF-PA-10004888"/>
    <x v="1"/>
    <s v="Paper"/>
    <x v="959"/>
    <n v="32.400000000000006"/>
    <n v="5"/>
    <n v="0"/>
    <n v="15.552000000000001"/>
    <n v="1"/>
  </r>
  <r>
    <n v="4098"/>
    <s v="CA-2011-116904"/>
    <x v="2"/>
    <x v="865"/>
    <d v="2011-09-28T00:00:00"/>
    <x v="1"/>
    <s v="SC-20095"/>
    <x v="183"/>
    <s v="Consumer"/>
    <s v="United States"/>
    <s v="Minneapolis"/>
    <x v="11"/>
    <n v="55407"/>
    <x v="2"/>
    <s v="OFF-ST-10000736"/>
    <x v="1"/>
    <s v="Storage"/>
    <x v="455"/>
    <n v="404.90000000000003"/>
    <n v="5"/>
    <n v="0"/>
    <n v="16.195999999999984"/>
    <n v="0"/>
  </r>
  <r>
    <n v="4099"/>
    <s v="CA-2011-116904"/>
    <x v="2"/>
    <x v="865"/>
    <d v="2011-09-28T00:00:00"/>
    <x v="1"/>
    <s v="SC-20095"/>
    <x v="183"/>
    <s v="Consumer"/>
    <s v="United States"/>
    <s v="Minneapolis"/>
    <x v="11"/>
    <n v="55407"/>
    <x v="2"/>
    <s v="OFF-BI-10001120"/>
    <x v="1"/>
    <s v="Binders"/>
    <x v="1606"/>
    <n v="9449.9500000000007"/>
    <n v="5"/>
    <n v="0"/>
    <n v="4630.4755000000005"/>
    <n v="0"/>
  </r>
  <r>
    <n v="4100"/>
    <s v="CA-2011-116904"/>
    <x v="2"/>
    <x v="865"/>
    <d v="2011-09-28T00:00:00"/>
    <x v="1"/>
    <s v="SC-20095"/>
    <x v="183"/>
    <s v="Consumer"/>
    <s v="United States"/>
    <s v="Minneapolis"/>
    <x v="11"/>
    <n v="55407"/>
    <x v="2"/>
    <s v="OFF-BI-10000301"/>
    <x v="1"/>
    <s v="Binders"/>
    <x v="619"/>
    <n v="12.94"/>
    <n v="2"/>
    <n v="0"/>
    <n v="6.47"/>
    <n v="0"/>
  </r>
  <r>
    <n v="4101"/>
    <s v="US-2014-102288"/>
    <x v="3"/>
    <x v="249"/>
    <d v="2014-06-24T00:00:00"/>
    <x v="1"/>
    <s v="ZC-21910"/>
    <x v="233"/>
    <s v="Consumer"/>
    <s v="United States"/>
    <s v="Houston"/>
    <x v="5"/>
    <n v="77095"/>
    <x v="2"/>
    <s v="OFF-AP-10004655"/>
    <x v="1"/>
    <s v="Appliances"/>
    <x v="1607"/>
    <n v="2.2639999999999993"/>
    <n v="1"/>
    <n v="0.8"/>
    <n v="-5.2072000000000012"/>
    <n v="1"/>
  </r>
  <r>
    <n v="4102"/>
    <s v="US-2014-102288"/>
    <x v="3"/>
    <x v="249"/>
    <d v="2014-06-24T00:00:00"/>
    <x v="1"/>
    <s v="ZC-21910"/>
    <x v="233"/>
    <s v="Consumer"/>
    <s v="United States"/>
    <s v="Houston"/>
    <x v="5"/>
    <n v="77095"/>
    <x v="2"/>
    <s v="OFF-AP-10002906"/>
    <x v="1"/>
    <s v="Appliances"/>
    <x v="1088"/>
    <n v="0.44399999999999995"/>
    <n v="1"/>
    <n v="0.8"/>
    <n v="-1.1100000000000003"/>
    <n v="0"/>
  </r>
  <r>
    <n v="4103"/>
    <s v="US-2014-102288"/>
    <x v="3"/>
    <x v="249"/>
    <d v="2014-06-24T00:00:00"/>
    <x v="1"/>
    <s v="ZC-21910"/>
    <x v="233"/>
    <s v="Consumer"/>
    <s v="United States"/>
    <s v="Houston"/>
    <x v="5"/>
    <n v="77095"/>
    <x v="2"/>
    <s v="OFF-PA-10000740"/>
    <x v="1"/>
    <s v="Paper"/>
    <x v="1239"/>
    <n v="146.17600000000002"/>
    <n v="8"/>
    <n v="0.2"/>
    <n v="47.50719999999999"/>
    <n v="0"/>
  </r>
  <r>
    <n v="4104"/>
    <s v="CA-2014-137456"/>
    <x v="3"/>
    <x v="202"/>
    <d v="2014-12-22T00:00:00"/>
    <x v="3"/>
    <s v="RB-19465"/>
    <x v="46"/>
    <s v="Home Office"/>
    <s v="United States"/>
    <s v="Fremont"/>
    <x v="8"/>
    <n v="68025"/>
    <x v="2"/>
    <s v="FUR-FU-10001940"/>
    <x v="0"/>
    <s v="Furnishings"/>
    <x v="33"/>
    <n v="15.92"/>
    <n v="2"/>
    <n v="0"/>
    <n v="7.0048000000000012"/>
    <n v="1"/>
  </r>
  <r>
    <n v="4105"/>
    <s v="US-2014-155999"/>
    <x v="3"/>
    <x v="783"/>
    <d v="2014-08-14T00:00:00"/>
    <x v="1"/>
    <s v="JK-15370"/>
    <x v="271"/>
    <s v="Consumer"/>
    <s v="United States"/>
    <s v="San Diego"/>
    <x v="1"/>
    <n v="92105"/>
    <x v="1"/>
    <s v="TEC-PH-10000439"/>
    <x v="2"/>
    <s v="Phones"/>
    <x v="869"/>
    <n v="159.96000000000004"/>
    <n v="5"/>
    <n v="0.2"/>
    <n v="17.995499999999979"/>
    <n v="1"/>
  </r>
  <r>
    <n v="4106"/>
    <s v="US-2014-155999"/>
    <x v="3"/>
    <x v="783"/>
    <d v="2014-08-14T00:00:00"/>
    <x v="1"/>
    <s v="JK-15370"/>
    <x v="271"/>
    <s v="Consumer"/>
    <s v="United States"/>
    <s v="San Diego"/>
    <x v="1"/>
    <n v="92105"/>
    <x v="1"/>
    <s v="OFF-BI-10000404"/>
    <x v="1"/>
    <s v="Binders"/>
    <x v="476"/>
    <n v="13.76"/>
    <n v="2"/>
    <n v="0.2"/>
    <n v="4.6440000000000001"/>
    <n v="0"/>
  </r>
  <r>
    <n v="4107"/>
    <s v="US-2013-148334"/>
    <x v="0"/>
    <x v="250"/>
    <d v="2013-08-27T00:00:00"/>
    <x v="1"/>
    <s v="DD-13570"/>
    <x v="732"/>
    <s v="Consumer"/>
    <s v="United States"/>
    <s v="Houston"/>
    <x v="5"/>
    <n v="77041"/>
    <x v="2"/>
    <s v="OFF-BI-10003676"/>
    <x v="1"/>
    <s v="Binders"/>
    <x v="816"/>
    <n v="4.3119999999999985"/>
    <n v="2"/>
    <n v="0.8"/>
    <n v="-6.8992000000000022"/>
    <n v="1"/>
  </r>
  <r>
    <n v="4108"/>
    <s v="CA-2012-105599"/>
    <x v="1"/>
    <x v="67"/>
    <d v="2012-09-07T00:00:00"/>
    <x v="3"/>
    <s v="MC-17275"/>
    <x v="507"/>
    <s v="Consumer"/>
    <s v="United States"/>
    <s v="New York City"/>
    <x v="15"/>
    <n v="10011"/>
    <x v="3"/>
    <s v="OFF-ST-10002486"/>
    <x v="1"/>
    <s v="Storage"/>
    <x v="693"/>
    <n v="13.96"/>
    <n v="2"/>
    <n v="0"/>
    <n v="0.27919999999999945"/>
    <n v="1"/>
  </r>
  <r>
    <n v="4109"/>
    <s v="CA-2012-105599"/>
    <x v="1"/>
    <x v="67"/>
    <d v="2012-09-07T00:00:00"/>
    <x v="3"/>
    <s v="MC-17275"/>
    <x v="507"/>
    <s v="Consumer"/>
    <s v="United States"/>
    <s v="New York City"/>
    <x v="15"/>
    <n v="10011"/>
    <x v="3"/>
    <s v="FUR-TA-10003837"/>
    <x v="0"/>
    <s v="Tables"/>
    <x v="1457"/>
    <n v="27.414000000000001"/>
    <n v="3"/>
    <n v="0.4"/>
    <n v="-14.163900000000005"/>
    <n v="0"/>
  </r>
  <r>
    <n v="4110"/>
    <s v="CA-2012-153717"/>
    <x v="1"/>
    <x v="707"/>
    <d v="2013-01-01T00:00:00"/>
    <x v="1"/>
    <s v="DL-13495"/>
    <x v="393"/>
    <s v="Corporate"/>
    <s v="United States"/>
    <s v="Detroit"/>
    <x v="12"/>
    <n v="48227"/>
    <x v="2"/>
    <s v="TEC-PH-10002923"/>
    <x v="2"/>
    <s v="Phones"/>
    <x v="680"/>
    <n v="73.98"/>
    <n v="2"/>
    <n v="0"/>
    <n v="19.974600000000002"/>
    <n v="1"/>
  </r>
  <r>
    <n v="4111"/>
    <s v="CA-2012-153717"/>
    <x v="1"/>
    <x v="707"/>
    <d v="2013-01-01T00:00:00"/>
    <x v="1"/>
    <s v="DL-13495"/>
    <x v="393"/>
    <s v="Corporate"/>
    <s v="United States"/>
    <s v="Detroit"/>
    <x v="12"/>
    <n v="48227"/>
    <x v="2"/>
    <s v="FUR-BO-10004360"/>
    <x v="0"/>
    <s v="Bookcases"/>
    <x v="1608"/>
    <n v="160.97999999999999"/>
    <n v="1"/>
    <n v="0"/>
    <n v="20.927400000000006"/>
    <n v="0"/>
  </r>
  <r>
    <n v="4112"/>
    <s v="CA-2012-153717"/>
    <x v="1"/>
    <x v="707"/>
    <d v="2013-01-01T00:00:00"/>
    <x v="1"/>
    <s v="DL-13495"/>
    <x v="393"/>
    <s v="Corporate"/>
    <s v="United States"/>
    <s v="Detroit"/>
    <x v="12"/>
    <n v="48227"/>
    <x v="2"/>
    <s v="OFF-PA-10002160"/>
    <x v="1"/>
    <s v="Paper"/>
    <x v="1190"/>
    <n v="17.34"/>
    <n v="3"/>
    <n v="0"/>
    <n v="8.4966000000000008"/>
    <n v="0"/>
  </r>
  <r>
    <n v="4113"/>
    <s v="CA-2012-153717"/>
    <x v="1"/>
    <x v="707"/>
    <d v="2013-01-01T00:00:00"/>
    <x v="1"/>
    <s v="DL-13495"/>
    <x v="393"/>
    <s v="Corporate"/>
    <s v="United States"/>
    <s v="Detroit"/>
    <x v="12"/>
    <n v="48227"/>
    <x v="2"/>
    <s v="OFF-AR-10002375"/>
    <x v="1"/>
    <s v="Art"/>
    <x v="823"/>
    <n v="3.28"/>
    <n v="1"/>
    <n v="0"/>
    <n v="0.9511999999999996"/>
    <n v="0"/>
  </r>
  <r>
    <n v="4114"/>
    <s v="CA-2012-116687"/>
    <x v="1"/>
    <x v="942"/>
    <d v="2012-05-07T00:00:00"/>
    <x v="1"/>
    <s v="NC-18625"/>
    <x v="544"/>
    <s v="Corporate"/>
    <s v="United States"/>
    <s v="Houston"/>
    <x v="5"/>
    <n v="77095"/>
    <x v="2"/>
    <s v="OFF-LA-10000443"/>
    <x v="1"/>
    <s v="Labels"/>
    <x v="1118"/>
    <n v="8.8559999999999999"/>
    <n v="3"/>
    <n v="0.2"/>
    <n v="2.9888999999999997"/>
    <n v="1"/>
  </r>
  <r>
    <n v="4115"/>
    <s v="CA-2012-116687"/>
    <x v="1"/>
    <x v="942"/>
    <d v="2012-05-07T00:00:00"/>
    <x v="1"/>
    <s v="NC-18625"/>
    <x v="544"/>
    <s v="Corporate"/>
    <s v="United States"/>
    <s v="Houston"/>
    <x v="5"/>
    <n v="77095"/>
    <x v="2"/>
    <s v="TEC-PH-10001750"/>
    <x v="2"/>
    <s v="Phones"/>
    <x v="968"/>
    <n v="158.376"/>
    <n v="3"/>
    <n v="0.2"/>
    <n v="13.857900000000008"/>
    <n v="0"/>
  </r>
  <r>
    <n v="4116"/>
    <s v="CA-2013-163573"/>
    <x v="0"/>
    <x v="390"/>
    <d v="2013-11-28T00:00:00"/>
    <x v="2"/>
    <s v="AC-10450"/>
    <x v="549"/>
    <s v="Consumer"/>
    <s v="United States"/>
    <s v="Seattle"/>
    <x v="4"/>
    <n v="98105"/>
    <x v="1"/>
    <s v="OFF-BI-10004632"/>
    <x v="1"/>
    <s v="Binders"/>
    <x v="564"/>
    <n v="1219.96"/>
    <n v="5"/>
    <n v="0.2"/>
    <n v="381.23749999999995"/>
    <n v="1"/>
  </r>
  <r>
    <n v="4117"/>
    <s v="CA-2012-153416"/>
    <x v="1"/>
    <x v="27"/>
    <d v="2012-11-29T00:00:00"/>
    <x v="1"/>
    <s v="TS-21340"/>
    <x v="358"/>
    <s v="Consumer"/>
    <s v="United States"/>
    <s v="Los Angeles"/>
    <x v="1"/>
    <n v="90036"/>
    <x v="1"/>
    <s v="OFF-BI-10002813"/>
    <x v="1"/>
    <s v="Binders"/>
    <x v="905"/>
    <n v="3.1680000000000001"/>
    <n v="2"/>
    <n v="0.2"/>
    <n v="0.99"/>
    <n v="1"/>
  </r>
  <r>
    <n v="4118"/>
    <s v="CA-2012-153416"/>
    <x v="1"/>
    <x v="27"/>
    <d v="2012-11-29T00:00:00"/>
    <x v="1"/>
    <s v="TS-21340"/>
    <x v="358"/>
    <s v="Consumer"/>
    <s v="United States"/>
    <s v="Los Angeles"/>
    <x v="1"/>
    <n v="90036"/>
    <x v="1"/>
    <s v="OFF-PA-10002005"/>
    <x v="1"/>
    <s v="Paper"/>
    <x v="505"/>
    <n v="19.440000000000001"/>
    <n v="3"/>
    <n v="0"/>
    <n v="9.3312000000000008"/>
    <n v="0"/>
  </r>
  <r>
    <n v="4119"/>
    <s v="CA-2012-153416"/>
    <x v="1"/>
    <x v="27"/>
    <d v="2012-11-29T00:00:00"/>
    <x v="1"/>
    <s v="TS-21340"/>
    <x v="358"/>
    <s v="Consumer"/>
    <s v="United States"/>
    <s v="Los Angeles"/>
    <x v="1"/>
    <n v="90036"/>
    <x v="1"/>
    <s v="OFF-ST-10000060"/>
    <x v="1"/>
    <s v="Storage"/>
    <x v="387"/>
    <n v="454.86"/>
    <n v="7"/>
    <n v="0"/>
    <n v="54.583200000000019"/>
    <n v="0"/>
  </r>
  <r>
    <n v="4120"/>
    <s v="CA-2012-153416"/>
    <x v="1"/>
    <x v="27"/>
    <d v="2012-11-29T00:00:00"/>
    <x v="1"/>
    <s v="TS-21340"/>
    <x v="358"/>
    <s v="Consumer"/>
    <s v="United States"/>
    <s v="Los Angeles"/>
    <x v="1"/>
    <n v="90036"/>
    <x v="1"/>
    <s v="OFF-BI-10002706"/>
    <x v="1"/>
    <s v="Binders"/>
    <x v="273"/>
    <n v="91.391999999999996"/>
    <n v="8"/>
    <n v="0.2"/>
    <n v="29.702399999999997"/>
    <n v="0"/>
  </r>
  <r>
    <n v="4121"/>
    <s v="CA-2014-117394"/>
    <x v="3"/>
    <x v="507"/>
    <d v="2014-09-11T00:00:00"/>
    <x v="1"/>
    <s v="MM-17920"/>
    <x v="462"/>
    <s v="Consumer"/>
    <s v="United States"/>
    <s v="Philadelphia"/>
    <x v="9"/>
    <n v="19120"/>
    <x v="3"/>
    <s v="TEC-AC-10000199"/>
    <x v="2"/>
    <s v="Accessories"/>
    <x v="1609"/>
    <n v="19.040000000000003"/>
    <n v="4"/>
    <n v="0.2"/>
    <n v="-1.4279999999999999"/>
    <n v="1"/>
  </r>
  <r>
    <n v="4122"/>
    <s v="CA-2014-133823"/>
    <x v="3"/>
    <x v="943"/>
    <d v="2014-05-13T00:00:00"/>
    <x v="3"/>
    <s v="LP-17080"/>
    <x v="221"/>
    <s v="Consumer"/>
    <s v="United States"/>
    <s v="Seattle"/>
    <x v="4"/>
    <n v="98103"/>
    <x v="1"/>
    <s v="OFF-PA-10002870"/>
    <x v="1"/>
    <s v="Paper"/>
    <x v="893"/>
    <n v="37.44"/>
    <n v="6"/>
    <n v="0"/>
    <n v="16.847999999999999"/>
    <n v="1"/>
  </r>
  <r>
    <n v="4123"/>
    <s v="CA-2014-133823"/>
    <x v="3"/>
    <x v="943"/>
    <d v="2014-05-13T00:00:00"/>
    <x v="3"/>
    <s v="LP-17080"/>
    <x v="221"/>
    <s v="Consumer"/>
    <s v="United States"/>
    <s v="Seattle"/>
    <x v="4"/>
    <n v="98103"/>
    <x v="1"/>
    <s v="OFF-LA-10004545"/>
    <x v="1"/>
    <s v="Labels"/>
    <x v="1328"/>
    <n v="37.589999999999996"/>
    <n v="3"/>
    <n v="0"/>
    <n v="17.667299999999997"/>
    <n v="0"/>
  </r>
  <r>
    <n v="4124"/>
    <s v="CA-2014-133823"/>
    <x v="3"/>
    <x v="943"/>
    <d v="2014-05-13T00:00:00"/>
    <x v="3"/>
    <s v="LP-17080"/>
    <x v="221"/>
    <s v="Consumer"/>
    <s v="United States"/>
    <s v="Seattle"/>
    <x v="4"/>
    <n v="98103"/>
    <x v="1"/>
    <s v="OFF-BI-10000962"/>
    <x v="1"/>
    <s v="Binders"/>
    <x v="1504"/>
    <n v="26.032"/>
    <n v="2"/>
    <n v="0.2"/>
    <n v="9.4365999999999985"/>
    <n v="0"/>
  </r>
  <r>
    <n v="4125"/>
    <s v="CA-2011-127523"/>
    <x v="2"/>
    <x v="218"/>
    <d v="2011-05-18T00:00:00"/>
    <x v="1"/>
    <s v="BG-11695"/>
    <x v="410"/>
    <s v="Corporate"/>
    <s v="United States"/>
    <s v="Watertown"/>
    <x v="15"/>
    <n v="13601"/>
    <x v="3"/>
    <s v="OFF-AP-10004249"/>
    <x v="1"/>
    <s v="Appliances"/>
    <x v="33"/>
    <n v="35.910000000000004"/>
    <n v="3"/>
    <n v="0"/>
    <n v="9.6956999999999987"/>
    <n v="1"/>
  </r>
  <r>
    <n v="4126"/>
    <s v="CA-2014-123239"/>
    <x v="3"/>
    <x v="944"/>
    <d v="2014-08-01T00:00:00"/>
    <x v="0"/>
    <s v="MG-18145"/>
    <x v="207"/>
    <s v="Consumer"/>
    <s v="United States"/>
    <s v="Jacksonville"/>
    <x v="2"/>
    <n v="32216"/>
    <x v="0"/>
    <s v="FUR-FU-10001602"/>
    <x v="0"/>
    <s v="Furnishings"/>
    <x v="759"/>
    <n v="91.032000000000011"/>
    <n v="3"/>
    <n v="0.2"/>
    <n v="-2.2758000000000109"/>
    <n v="1"/>
  </r>
  <r>
    <n v="4127"/>
    <s v="CA-2014-156769"/>
    <x v="3"/>
    <x v="636"/>
    <d v="2014-05-10T00:00:00"/>
    <x v="2"/>
    <s v="GZ-14470"/>
    <x v="47"/>
    <s v="Consumer"/>
    <s v="United States"/>
    <s v="Arlington"/>
    <x v="17"/>
    <n v="22204"/>
    <x v="0"/>
    <s v="OFF-AR-10003179"/>
    <x v="1"/>
    <s v="Art"/>
    <x v="1565"/>
    <n v="54.66"/>
    <n v="6"/>
    <n v="0"/>
    <n v="18.037799999999997"/>
    <n v="1"/>
  </r>
  <r>
    <n v="4128"/>
    <s v="CA-2011-127299"/>
    <x v="2"/>
    <x v="111"/>
    <d v="2011-09-24T00:00:00"/>
    <x v="1"/>
    <s v="JL-15835"/>
    <x v="252"/>
    <s v="Consumer"/>
    <s v="United States"/>
    <s v="Charlotte"/>
    <x v="3"/>
    <n v="28205"/>
    <x v="0"/>
    <s v="OFF-ST-10003722"/>
    <x v="1"/>
    <s v="Storage"/>
    <x v="760"/>
    <n v="67.343999999999994"/>
    <n v="6"/>
    <n v="0.2"/>
    <n v="7.5761999999999894"/>
    <n v="1"/>
  </r>
  <r>
    <n v="4129"/>
    <s v="CA-2011-127299"/>
    <x v="2"/>
    <x v="111"/>
    <d v="2011-09-24T00:00:00"/>
    <x v="1"/>
    <s v="JL-15835"/>
    <x v="252"/>
    <s v="Consumer"/>
    <s v="United States"/>
    <s v="Charlotte"/>
    <x v="3"/>
    <n v="28205"/>
    <x v="0"/>
    <s v="TEC-MA-10001127"/>
    <x v="2"/>
    <s v="Machines"/>
    <x v="1610"/>
    <n v="2624.9850000000001"/>
    <n v="3"/>
    <n v="0.5"/>
    <n v="-944.99460000000045"/>
    <n v="0"/>
  </r>
  <r>
    <n v="4130"/>
    <s v="CA-2012-121272"/>
    <x v="1"/>
    <x v="368"/>
    <d v="2012-04-04T00:00:00"/>
    <x v="1"/>
    <s v="DO-13435"/>
    <x v="157"/>
    <s v="Consumer"/>
    <s v="United States"/>
    <s v="Seattle"/>
    <x v="4"/>
    <n v="98103"/>
    <x v="1"/>
    <s v="OFF-AP-10001947"/>
    <x v="1"/>
    <s v="Appliances"/>
    <x v="1528"/>
    <n v="73.28"/>
    <n v="4"/>
    <n v="0"/>
    <n v="21.251199999999997"/>
    <n v="1"/>
  </r>
  <r>
    <n v="4131"/>
    <s v="CA-2011-115336"/>
    <x v="2"/>
    <x v="728"/>
    <d v="2011-11-25T00:00:00"/>
    <x v="1"/>
    <s v="AB-10600"/>
    <x v="448"/>
    <s v="Corporate"/>
    <s v="United States"/>
    <s v="Chicago"/>
    <x v="10"/>
    <n v="60623"/>
    <x v="2"/>
    <s v="OFF-BI-10001107"/>
    <x v="1"/>
    <s v="Binders"/>
    <x v="492"/>
    <n v="14.479999999999997"/>
    <n v="5"/>
    <n v="0.8"/>
    <n v="-23.89200000000001"/>
    <n v="1"/>
  </r>
  <r>
    <n v="4132"/>
    <s v="CA-2012-111703"/>
    <x v="1"/>
    <x v="740"/>
    <d v="2012-07-09T00:00:00"/>
    <x v="1"/>
    <s v="KB-16315"/>
    <x v="41"/>
    <s v="Consumer"/>
    <s v="United States"/>
    <s v="Hollywood"/>
    <x v="2"/>
    <n v="33021"/>
    <x v="0"/>
    <s v="OFF-PA-10000349"/>
    <x v="1"/>
    <s v="Paper"/>
    <x v="33"/>
    <n v="11.952000000000002"/>
    <n v="3"/>
    <n v="0.2"/>
    <n v="4.0338000000000003"/>
    <n v="1"/>
  </r>
  <r>
    <n v="4133"/>
    <s v="CA-2012-111703"/>
    <x v="1"/>
    <x v="740"/>
    <d v="2012-07-09T00:00:00"/>
    <x v="1"/>
    <s v="KB-16315"/>
    <x v="41"/>
    <s v="Consumer"/>
    <s v="United States"/>
    <s v="Hollywood"/>
    <x v="2"/>
    <n v="33021"/>
    <x v="0"/>
    <s v="OFF-PA-10003349"/>
    <x v="1"/>
    <s v="Paper"/>
    <x v="218"/>
    <n v="15.552000000000003"/>
    <n v="3"/>
    <n v="0.2"/>
    <n v="5.6375999999999999"/>
    <n v="0"/>
  </r>
  <r>
    <n v="4134"/>
    <s v="CA-2011-128839"/>
    <x v="2"/>
    <x v="78"/>
    <d v="2011-09-13T00:00:00"/>
    <x v="1"/>
    <s v="TT-21070"/>
    <x v="74"/>
    <s v="Consumer"/>
    <s v="United States"/>
    <s v="Chesapeake"/>
    <x v="17"/>
    <n v="23320"/>
    <x v="0"/>
    <s v="OFF-FA-10002280"/>
    <x v="1"/>
    <s v="Fasteners"/>
    <x v="653"/>
    <n v="45"/>
    <n v="9"/>
    <n v="0"/>
    <n v="21.599999999999998"/>
    <n v="1"/>
  </r>
  <r>
    <n v="4135"/>
    <s v="CA-2011-128839"/>
    <x v="2"/>
    <x v="78"/>
    <d v="2011-09-13T00:00:00"/>
    <x v="1"/>
    <s v="TT-21070"/>
    <x v="74"/>
    <s v="Consumer"/>
    <s v="United States"/>
    <s v="Chesapeake"/>
    <x v="17"/>
    <n v="23320"/>
    <x v="0"/>
    <s v="TEC-MA-10000029"/>
    <x v="2"/>
    <s v="Machines"/>
    <x v="376"/>
    <n v="209.96999999999997"/>
    <n v="3"/>
    <n v="0"/>
    <n v="90.287100000000009"/>
    <n v="0"/>
  </r>
  <r>
    <n v="4136"/>
    <s v="CA-2014-105914"/>
    <x v="3"/>
    <x v="280"/>
    <d v="2014-10-09T00:00:00"/>
    <x v="1"/>
    <s v="PV-18985"/>
    <x v="391"/>
    <s v="Home Office"/>
    <s v="United States"/>
    <s v="Los Angeles"/>
    <x v="1"/>
    <n v="90036"/>
    <x v="1"/>
    <s v="OFF-BI-10002854"/>
    <x v="1"/>
    <s v="Binders"/>
    <x v="895"/>
    <n v="112.12000000000002"/>
    <n v="5"/>
    <n v="0.2"/>
    <n v="42.045000000000002"/>
    <n v="1"/>
  </r>
  <r>
    <n v="4137"/>
    <s v="CA-2014-105914"/>
    <x v="3"/>
    <x v="280"/>
    <d v="2014-10-09T00:00:00"/>
    <x v="1"/>
    <s v="PV-18985"/>
    <x v="391"/>
    <s v="Home Office"/>
    <s v="United States"/>
    <s v="Los Angeles"/>
    <x v="1"/>
    <n v="90036"/>
    <x v="1"/>
    <s v="OFF-ST-10003716"/>
    <x v="1"/>
    <s v="Storage"/>
    <x v="889"/>
    <n v="1575.14"/>
    <n v="7"/>
    <n v="0"/>
    <n v="204.76820000000001"/>
    <n v="0"/>
  </r>
  <r>
    <n v="4138"/>
    <s v="CA-2014-110926"/>
    <x v="3"/>
    <x v="123"/>
    <d v="2014-11-24T00:00:00"/>
    <x v="1"/>
    <s v="DD-13570"/>
    <x v="732"/>
    <s v="Consumer"/>
    <s v="United States"/>
    <s v="Alexandria"/>
    <x v="17"/>
    <n v="22304"/>
    <x v="0"/>
    <s v="OFF-FA-10000624"/>
    <x v="1"/>
    <s v="Fasteners"/>
    <x v="291"/>
    <n v="25.060000000000002"/>
    <n v="7"/>
    <n v="0"/>
    <n v="12.530000000000001"/>
    <n v="1"/>
  </r>
  <r>
    <n v="4139"/>
    <s v="CA-2013-117226"/>
    <x v="0"/>
    <x v="945"/>
    <d v="2014-01-02T00:00:00"/>
    <x v="2"/>
    <s v="KD-16495"/>
    <x v="470"/>
    <s v="Corporate"/>
    <s v="United States"/>
    <s v="Deer Park"/>
    <x v="5"/>
    <n v="77536"/>
    <x v="2"/>
    <s v="OFF-BI-10004654"/>
    <x v="1"/>
    <s v="Binders"/>
    <x v="68"/>
    <n v="6.9239999999999977"/>
    <n v="6"/>
    <n v="0.8"/>
    <n v="-10.385999999999999"/>
    <n v="1"/>
  </r>
  <r>
    <n v="4140"/>
    <s v="CA-2014-127313"/>
    <x v="3"/>
    <x v="96"/>
    <d v="2014-12-05T00:00:00"/>
    <x v="2"/>
    <s v="RA-19285"/>
    <x v="267"/>
    <s v="Consumer"/>
    <s v="United States"/>
    <s v="Philadelphia"/>
    <x v="9"/>
    <n v="19120"/>
    <x v="3"/>
    <s v="OFF-ST-10001228"/>
    <x v="1"/>
    <s v="Storage"/>
    <x v="445"/>
    <n v="37.392000000000003"/>
    <n v="3"/>
    <n v="0.2"/>
    <n v="2.336999999999998"/>
    <n v="1"/>
  </r>
  <r>
    <n v="4141"/>
    <s v="CA-2014-127313"/>
    <x v="3"/>
    <x v="96"/>
    <d v="2014-12-05T00:00:00"/>
    <x v="2"/>
    <s v="RA-19285"/>
    <x v="267"/>
    <s v="Consumer"/>
    <s v="United States"/>
    <s v="Philadelphia"/>
    <x v="9"/>
    <n v="19120"/>
    <x v="3"/>
    <s v="FUR-FU-10003798"/>
    <x v="0"/>
    <s v="Furnishings"/>
    <x v="1595"/>
    <n v="79.12"/>
    <n v="5"/>
    <n v="0.2"/>
    <n v="13.845999999999997"/>
    <n v="0"/>
  </r>
  <r>
    <n v="4142"/>
    <s v="CA-2013-136287"/>
    <x v="0"/>
    <x v="900"/>
    <d v="2013-06-18T00:00:00"/>
    <x v="1"/>
    <s v="SS-20590"/>
    <x v="196"/>
    <s v="Consumer"/>
    <s v="United States"/>
    <s v="Wichita"/>
    <x v="41"/>
    <n v="67212"/>
    <x v="2"/>
    <s v="OFF-LA-10003148"/>
    <x v="1"/>
    <s v="Labels"/>
    <x v="164"/>
    <n v="18.899999999999999"/>
    <n v="3"/>
    <n v="0"/>
    <n v="8.6939999999999991"/>
    <n v="1"/>
  </r>
  <r>
    <n v="4143"/>
    <s v="US-2011-107699"/>
    <x v="2"/>
    <x v="946"/>
    <d v="2011-05-23T00:00:00"/>
    <x v="1"/>
    <s v="JH-15820"/>
    <x v="581"/>
    <s v="Consumer"/>
    <s v="United States"/>
    <s v="Midland"/>
    <x v="12"/>
    <n v="48640"/>
    <x v="2"/>
    <s v="OFF-BI-10001249"/>
    <x v="1"/>
    <s v="Binders"/>
    <x v="1182"/>
    <n v="57.42"/>
    <n v="9"/>
    <n v="0"/>
    <n v="26.413199999999996"/>
    <n v="1"/>
  </r>
  <r>
    <n v="4144"/>
    <s v="CA-2014-112725"/>
    <x v="3"/>
    <x v="289"/>
    <d v="2014-02-07T00:00:00"/>
    <x v="1"/>
    <s v="EH-14125"/>
    <x v="258"/>
    <s v="Home Office"/>
    <s v="United States"/>
    <s v="San Francisco"/>
    <x v="1"/>
    <n v="94110"/>
    <x v="1"/>
    <s v="OFF-AR-10003759"/>
    <x v="1"/>
    <s v="Art"/>
    <x v="838"/>
    <n v="12.74"/>
    <n v="7"/>
    <n v="0"/>
    <n v="5.7329999999999997"/>
    <n v="1"/>
  </r>
  <r>
    <n v="4145"/>
    <s v="CA-2014-112725"/>
    <x v="3"/>
    <x v="289"/>
    <d v="2014-02-07T00:00:00"/>
    <x v="1"/>
    <s v="EH-14125"/>
    <x v="258"/>
    <s v="Home Office"/>
    <s v="United States"/>
    <s v="San Francisco"/>
    <x v="1"/>
    <n v="94110"/>
    <x v="1"/>
    <s v="OFF-AR-10001227"/>
    <x v="1"/>
    <s v="Art"/>
    <x v="1611"/>
    <n v="8.82"/>
    <n v="3"/>
    <n v="0"/>
    <n v="2.3814000000000002"/>
    <n v="0"/>
  </r>
  <r>
    <n v="4146"/>
    <s v="CA-2014-112725"/>
    <x v="3"/>
    <x v="289"/>
    <d v="2014-02-07T00:00:00"/>
    <x v="1"/>
    <s v="EH-14125"/>
    <x v="258"/>
    <s v="Home Office"/>
    <s v="United States"/>
    <s v="San Francisco"/>
    <x v="1"/>
    <n v="94110"/>
    <x v="1"/>
    <s v="FUR-CH-10000863"/>
    <x v="0"/>
    <s v="Chairs"/>
    <x v="83"/>
    <n v="120.78399999999999"/>
    <n v="1"/>
    <n v="0.2"/>
    <n v="-13.588200000000001"/>
    <n v="0"/>
  </r>
  <r>
    <n v="4147"/>
    <s v="CA-2012-136196"/>
    <x v="1"/>
    <x v="109"/>
    <d v="2012-12-04T00:00:00"/>
    <x v="1"/>
    <s v="TP-21415"/>
    <x v="599"/>
    <s v="Consumer"/>
    <s v="United States"/>
    <s v="Freeport"/>
    <x v="15"/>
    <n v="11520"/>
    <x v="3"/>
    <s v="FUR-FU-10004017"/>
    <x v="0"/>
    <s v="Furnishings"/>
    <x v="215"/>
    <n v="322.59000000000003"/>
    <n v="3"/>
    <n v="0"/>
    <n v="64.518000000000001"/>
    <n v="1"/>
  </r>
  <r>
    <n v="4148"/>
    <s v="CA-2014-106068"/>
    <x v="3"/>
    <x v="436"/>
    <d v="2014-10-29T00:00:00"/>
    <x v="1"/>
    <s v="RB-19330"/>
    <x v="713"/>
    <s v="Consumer"/>
    <s v="United States"/>
    <s v="Austin"/>
    <x v="5"/>
    <n v="78745"/>
    <x v="2"/>
    <s v="OFF-BI-10000962"/>
    <x v="1"/>
    <s v="Binders"/>
    <x v="1504"/>
    <n v="9.7619999999999969"/>
    <n v="3"/>
    <n v="0.8"/>
    <n v="-15.131100000000004"/>
    <n v="1"/>
  </r>
  <r>
    <n v="4149"/>
    <s v="CA-2014-106068"/>
    <x v="3"/>
    <x v="436"/>
    <d v="2014-10-29T00:00:00"/>
    <x v="1"/>
    <s v="RB-19330"/>
    <x v="713"/>
    <s v="Consumer"/>
    <s v="United States"/>
    <s v="Austin"/>
    <x v="5"/>
    <n v="78745"/>
    <x v="2"/>
    <s v="OFF-ST-10004507"/>
    <x v="1"/>
    <s v="Storage"/>
    <x v="452"/>
    <n v="13.719999999999999"/>
    <n v="1"/>
    <n v="0.2"/>
    <n v="1.2004999999999999"/>
    <n v="0"/>
  </r>
  <r>
    <n v="4150"/>
    <s v="CA-2014-106068"/>
    <x v="3"/>
    <x v="436"/>
    <d v="2014-10-29T00:00:00"/>
    <x v="1"/>
    <s v="RB-19330"/>
    <x v="713"/>
    <s v="Consumer"/>
    <s v="United States"/>
    <s v="Austin"/>
    <x v="5"/>
    <n v="78745"/>
    <x v="2"/>
    <s v="TEC-AC-10002942"/>
    <x v="2"/>
    <s v="Accessories"/>
    <x v="1597"/>
    <n v="55.2"/>
    <n v="1"/>
    <n v="0.2"/>
    <n v="-2.0700000000000038"/>
    <n v="0"/>
  </r>
  <r>
    <n v="4151"/>
    <s v="CA-2014-106068"/>
    <x v="3"/>
    <x v="436"/>
    <d v="2014-10-29T00:00:00"/>
    <x v="1"/>
    <s v="RB-19330"/>
    <x v="713"/>
    <s v="Consumer"/>
    <s v="United States"/>
    <s v="Austin"/>
    <x v="5"/>
    <n v="78745"/>
    <x v="2"/>
    <s v="OFF-ST-10002344"/>
    <x v="1"/>
    <s v="Storage"/>
    <x v="856"/>
    <n v="259.13600000000002"/>
    <n v="4"/>
    <n v="0.2"/>
    <n v="-58.305599999999984"/>
    <n v="0"/>
  </r>
  <r>
    <n v="4152"/>
    <s v="CA-2014-100160"/>
    <x v="3"/>
    <x v="210"/>
    <d v="2014-09-12T00:00:00"/>
    <x v="1"/>
    <s v="CB-12025"/>
    <x v="90"/>
    <s v="Consumer"/>
    <s v="United States"/>
    <s v="Philadelphia"/>
    <x v="9"/>
    <n v="19134"/>
    <x v="3"/>
    <s v="OFF-LA-10002475"/>
    <x v="1"/>
    <s v="Labels"/>
    <x v="148"/>
    <n v="29.24"/>
    <n v="5"/>
    <n v="0.2"/>
    <n v="9.8685000000000009"/>
    <n v="1"/>
  </r>
  <r>
    <n v="4153"/>
    <s v="CA-2014-100160"/>
    <x v="3"/>
    <x v="210"/>
    <d v="2014-09-12T00:00:00"/>
    <x v="1"/>
    <s v="CB-12025"/>
    <x v="90"/>
    <s v="Consumer"/>
    <s v="United States"/>
    <s v="Philadelphia"/>
    <x v="9"/>
    <n v="19134"/>
    <x v="3"/>
    <s v="OFF-PA-10003072"/>
    <x v="1"/>
    <s v="Paper"/>
    <x v="918"/>
    <n v="15.552000000000003"/>
    <n v="3"/>
    <n v="0.2"/>
    <n v="5.4432"/>
    <n v="0"/>
  </r>
  <r>
    <n v="4154"/>
    <s v="CA-2014-100160"/>
    <x v="3"/>
    <x v="210"/>
    <d v="2014-09-12T00:00:00"/>
    <x v="1"/>
    <s v="CB-12025"/>
    <x v="90"/>
    <s v="Consumer"/>
    <s v="United States"/>
    <s v="Philadelphia"/>
    <x v="9"/>
    <n v="19134"/>
    <x v="3"/>
    <s v="OFF-EN-10001509"/>
    <x v="1"/>
    <s v="Envelopes"/>
    <x v="29"/>
    <n v="4.8960000000000008"/>
    <n v="3"/>
    <n v="0.2"/>
    <n v="1.6523999999999992"/>
    <n v="0"/>
  </r>
  <r>
    <n v="4155"/>
    <s v="CA-2013-139689"/>
    <x v="0"/>
    <x v="723"/>
    <d v="2014-01-04T00:00:00"/>
    <x v="1"/>
    <s v="MP-17965"/>
    <x v="172"/>
    <s v="Corporate"/>
    <s v="United States"/>
    <s v="Bristol"/>
    <x v="18"/>
    <n v="37620"/>
    <x v="0"/>
    <s v="OFF-BI-10004781"/>
    <x v="1"/>
    <s v="Binders"/>
    <x v="132"/>
    <n v="38.088000000000001"/>
    <n v="4"/>
    <n v="0.7"/>
    <n v="-27.93119999999999"/>
    <n v="1"/>
  </r>
  <r>
    <n v="4156"/>
    <s v="CA-2013-139689"/>
    <x v="0"/>
    <x v="723"/>
    <d v="2014-01-04T00:00:00"/>
    <x v="1"/>
    <s v="MP-17965"/>
    <x v="172"/>
    <s v="Corporate"/>
    <s v="United States"/>
    <s v="Bristol"/>
    <x v="18"/>
    <n v="37620"/>
    <x v="0"/>
    <s v="OFF-BI-10000145"/>
    <x v="1"/>
    <s v="Binders"/>
    <x v="735"/>
    <n v="2.8080000000000007"/>
    <n v="3"/>
    <n v="0.7"/>
    <n v="-1.9656000000000002"/>
    <n v="0"/>
  </r>
  <r>
    <n v="4157"/>
    <s v="CA-2012-101091"/>
    <x v="1"/>
    <x v="901"/>
    <d v="2012-12-09T00:00:00"/>
    <x v="0"/>
    <s v="SW-20245"/>
    <x v="573"/>
    <s v="Consumer"/>
    <s v="United States"/>
    <s v="Philadelphia"/>
    <x v="9"/>
    <n v="19140"/>
    <x v="3"/>
    <s v="TEC-AC-10003280"/>
    <x v="2"/>
    <s v="Accessories"/>
    <x v="1028"/>
    <n v="47.984000000000002"/>
    <n v="2"/>
    <n v="0.2"/>
    <n v="0.59979999999999656"/>
    <n v="1"/>
  </r>
  <r>
    <n v="4158"/>
    <s v="CA-2012-101091"/>
    <x v="1"/>
    <x v="901"/>
    <d v="2012-12-09T00:00:00"/>
    <x v="0"/>
    <s v="SW-20245"/>
    <x v="573"/>
    <s v="Consumer"/>
    <s v="United States"/>
    <s v="Philadelphia"/>
    <x v="9"/>
    <n v="19140"/>
    <x v="3"/>
    <s v="OFF-BI-10001107"/>
    <x v="1"/>
    <s v="Binders"/>
    <x v="492"/>
    <n v="26.064000000000007"/>
    <n v="6"/>
    <n v="0.7"/>
    <n v="-19.982399999999991"/>
    <n v="0"/>
  </r>
  <r>
    <n v="4159"/>
    <s v="CA-2011-126907"/>
    <x v="2"/>
    <x v="301"/>
    <d v="2011-11-08T00:00:00"/>
    <x v="1"/>
    <s v="SM-20950"/>
    <x v="416"/>
    <s v="Corporate"/>
    <s v="United States"/>
    <s v="Chicago"/>
    <x v="10"/>
    <n v="60610"/>
    <x v="2"/>
    <s v="OFF-PA-10000533"/>
    <x v="1"/>
    <s v="Paper"/>
    <x v="1196"/>
    <n v="15.696000000000002"/>
    <n v="3"/>
    <n v="0.2"/>
    <n v="5.1011999999999995"/>
    <n v="1"/>
  </r>
  <r>
    <n v="4160"/>
    <s v="US-2013-164588"/>
    <x v="0"/>
    <x v="947"/>
    <d v="2013-04-24T00:00:00"/>
    <x v="1"/>
    <s v="AP-10915"/>
    <x v="275"/>
    <s v="Consumer"/>
    <s v="United States"/>
    <s v="Columbus"/>
    <x v="32"/>
    <n v="31907"/>
    <x v="0"/>
    <s v="OFF-AR-10003056"/>
    <x v="1"/>
    <s v="Art"/>
    <x v="18"/>
    <n v="12.84"/>
    <n v="3"/>
    <n v="0"/>
    <n v="3.7235999999999989"/>
    <n v="1"/>
  </r>
  <r>
    <n v="4161"/>
    <s v="CA-2014-115546"/>
    <x v="3"/>
    <x v="304"/>
    <d v="2014-05-19T00:00:00"/>
    <x v="1"/>
    <s v="AH-10465"/>
    <x v="733"/>
    <s v="Consumer"/>
    <s v="United States"/>
    <s v="New York City"/>
    <x v="15"/>
    <n v="10035"/>
    <x v="3"/>
    <s v="TEC-PH-10002834"/>
    <x v="2"/>
    <s v="Phones"/>
    <x v="1378"/>
    <n v="539.97"/>
    <n v="3"/>
    <n v="0"/>
    <n v="134.99250000000001"/>
    <n v="1"/>
  </r>
  <r>
    <n v="4162"/>
    <s v="CA-2014-115546"/>
    <x v="3"/>
    <x v="304"/>
    <d v="2014-05-19T00:00:00"/>
    <x v="1"/>
    <s v="AH-10465"/>
    <x v="733"/>
    <s v="Consumer"/>
    <s v="United States"/>
    <s v="New York City"/>
    <x v="15"/>
    <n v="10035"/>
    <x v="3"/>
    <s v="OFF-ST-10002214"/>
    <x v="1"/>
    <s v="Storage"/>
    <x v="994"/>
    <n v="22.58"/>
    <n v="2"/>
    <n v="0"/>
    <n v="5.8707999999999991"/>
    <n v="0"/>
  </r>
  <r>
    <n v="4163"/>
    <s v="CA-2012-163587"/>
    <x v="1"/>
    <x v="948"/>
    <d v="2012-03-18T00:00:00"/>
    <x v="1"/>
    <s v="EP-13915"/>
    <x v="212"/>
    <s v="Consumer"/>
    <s v="United States"/>
    <s v="Dover"/>
    <x v="38"/>
    <n v="3820"/>
    <x v="3"/>
    <s v="OFF-LA-10004484"/>
    <x v="1"/>
    <s v="Labels"/>
    <x v="612"/>
    <n v="16.52"/>
    <n v="4"/>
    <n v="0"/>
    <n v="7.5991999999999997"/>
    <n v="1"/>
  </r>
  <r>
    <n v="4164"/>
    <s v="CA-2012-163587"/>
    <x v="1"/>
    <x v="948"/>
    <d v="2012-03-18T00:00:00"/>
    <x v="1"/>
    <s v="EP-13915"/>
    <x v="212"/>
    <s v="Consumer"/>
    <s v="United States"/>
    <s v="Dover"/>
    <x v="38"/>
    <n v="3820"/>
    <x v="3"/>
    <s v="OFF-BI-10003091"/>
    <x v="1"/>
    <s v="Binders"/>
    <x v="1165"/>
    <n v="671.93999999999994"/>
    <n v="3"/>
    <n v="0"/>
    <n v="315.81179999999995"/>
    <n v="0"/>
  </r>
  <r>
    <n v="4165"/>
    <s v="US-2014-106131"/>
    <x v="3"/>
    <x v="424"/>
    <d v="2014-01-17T00:00:00"/>
    <x v="2"/>
    <s v="TP-21565"/>
    <x v="734"/>
    <s v="Corporate"/>
    <s v="United States"/>
    <s v="Aurora"/>
    <x v="22"/>
    <n v="80013"/>
    <x v="1"/>
    <s v="TEC-AC-10003027"/>
    <x v="2"/>
    <s v="Accessories"/>
    <x v="25"/>
    <n v="169.06400000000002"/>
    <n v="7"/>
    <n v="0.2"/>
    <n v="-14.793099999999995"/>
    <n v="1"/>
  </r>
  <r>
    <n v="4166"/>
    <s v="US-2014-106131"/>
    <x v="3"/>
    <x v="424"/>
    <d v="2014-01-17T00:00:00"/>
    <x v="2"/>
    <s v="TP-21565"/>
    <x v="734"/>
    <s v="Corporate"/>
    <s v="United States"/>
    <s v="Aurora"/>
    <x v="22"/>
    <n v="80013"/>
    <x v="1"/>
    <s v="OFF-ST-10003638"/>
    <x v="1"/>
    <s v="Storage"/>
    <x v="1222"/>
    <n v="168.624"/>
    <n v="9"/>
    <n v="0.2"/>
    <n v="14.754599999999996"/>
    <n v="0"/>
  </r>
  <r>
    <n v="4167"/>
    <s v="CA-2012-160213"/>
    <x v="1"/>
    <x v="936"/>
    <d v="2012-03-13T00:00:00"/>
    <x v="1"/>
    <s v="AR-10825"/>
    <x v="255"/>
    <s v="Corporate"/>
    <s v="United States"/>
    <s v="Long Beach"/>
    <x v="15"/>
    <n v="11561"/>
    <x v="3"/>
    <s v="OFF-PA-10003848"/>
    <x v="1"/>
    <s v="Paper"/>
    <x v="1442"/>
    <n v="19.440000000000001"/>
    <n v="3"/>
    <n v="0"/>
    <n v="9.3312000000000008"/>
    <n v="1"/>
  </r>
  <r>
    <n v="4168"/>
    <s v="CA-2011-157924"/>
    <x v="2"/>
    <x v="856"/>
    <d v="2011-10-13T00:00:00"/>
    <x v="2"/>
    <s v="HA-14920"/>
    <x v="66"/>
    <s v="Consumer"/>
    <s v="United States"/>
    <s v="Pasadena"/>
    <x v="1"/>
    <n v="91104"/>
    <x v="1"/>
    <s v="OFF-ST-10002352"/>
    <x v="1"/>
    <s v="Storage"/>
    <x v="847"/>
    <n v="31.92"/>
    <n v="4"/>
    <n v="0"/>
    <n v="8.299199999999999"/>
    <n v="1"/>
  </r>
  <r>
    <n v="4169"/>
    <s v="CA-2011-157924"/>
    <x v="2"/>
    <x v="856"/>
    <d v="2011-10-13T00:00:00"/>
    <x v="2"/>
    <s v="HA-14920"/>
    <x v="66"/>
    <s v="Consumer"/>
    <s v="United States"/>
    <s v="Pasadena"/>
    <x v="1"/>
    <n v="91104"/>
    <x v="1"/>
    <s v="FUR-CH-10000229"/>
    <x v="0"/>
    <s v="Chairs"/>
    <x v="1612"/>
    <n v="433.56800000000004"/>
    <n v="2"/>
    <n v="0.2"/>
    <n v="-65.035200000000046"/>
    <n v="0"/>
  </r>
  <r>
    <n v="4170"/>
    <s v="CA-2012-100216"/>
    <x v="1"/>
    <x v="657"/>
    <d v="2012-04-14T00:00:00"/>
    <x v="2"/>
    <s v="HJ-14875"/>
    <x v="707"/>
    <s v="Home Office"/>
    <s v="United States"/>
    <s v="Mesa"/>
    <x v="16"/>
    <n v="85204"/>
    <x v="1"/>
    <s v="OFF-PA-10000788"/>
    <x v="1"/>
    <s v="Paper"/>
    <x v="731"/>
    <n v="31.104000000000006"/>
    <n v="6"/>
    <n v="0.2"/>
    <n v="10.8864"/>
    <n v="1"/>
  </r>
  <r>
    <n v="4171"/>
    <s v="CA-2012-100216"/>
    <x v="1"/>
    <x v="657"/>
    <d v="2012-04-14T00:00:00"/>
    <x v="2"/>
    <s v="HJ-14875"/>
    <x v="707"/>
    <s v="Home Office"/>
    <s v="United States"/>
    <s v="Mesa"/>
    <x v="16"/>
    <n v="85204"/>
    <x v="1"/>
    <s v="OFF-PA-10002968"/>
    <x v="1"/>
    <s v="Paper"/>
    <x v="909"/>
    <n v="54.816000000000003"/>
    <n v="3"/>
    <n v="0.2"/>
    <n v="17.815199999999997"/>
    <n v="0"/>
  </r>
  <r>
    <n v="4172"/>
    <s v="CA-2014-100601"/>
    <x v="3"/>
    <x v="673"/>
    <d v="2014-11-21T00:00:00"/>
    <x v="1"/>
    <s v="JK-15370"/>
    <x v="271"/>
    <s v="Consumer"/>
    <s v="United States"/>
    <s v="Fresno"/>
    <x v="1"/>
    <n v="93727"/>
    <x v="1"/>
    <s v="OFF-ST-10002486"/>
    <x v="1"/>
    <s v="Storage"/>
    <x v="693"/>
    <n v="48.86"/>
    <n v="7"/>
    <n v="0"/>
    <n v="0.97719999999999807"/>
    <n v="1"/>
  </r>
  <r>
    <n v="4173"/>
    <s v="CA-2013-152163"/>
    <x v="0"/>
    <x v="949"/>
    <d v="2013-07-02T00:00:00"/>
    <x v="3"/>
    <s v="JF-15355"/>
    <x v="282"/>
    <s v="Consumer"/>
    <s v="United States"/>
    <s v="Columbia"/>
    <x v="20"/>
    <n v="29203"/>
    <x v="0"/>
    <s v="OFF-BI-10002215"/>
    <x v="1"/>
    <s v="Binders"/>
    <x v="20"/>
    <n v="14.2"/>
    <n v="2"/>
    <n v="0"/>
    <n v="6.5319999999999991"/>
    <n v="1"/>
  </r>
  <r>
    <n v="4174"/>
    <s v="CA-2013-152163"/>
    <x v="0"/>
    <x v="949"/>
    <d v="2013-07-02T00:00:00"/>
    <x v="3"/>
    <s v="JF-15355"/>
    <x v="282"/>
    <s v="Consumer"/>
    <s v="United States"/>
    <s v="Columbia"/>
    <x v="20"/>
    <n v="29203"/>
    <x v="0"/>
    <s v="OFF-PA-10000788"/>
    <x v="1"/>
    <s v="Paper"/>
    <x v="731"/>
    <n v="12.96"/>
    <n v="2"/>
    <n v="0"/>
    <n v="6.2208000000000006"/>
    <n v="0"/>
  </r>
  <r>
    <n v="4175"/>
    <s v="CA-2013-152163"/>
    <x v="0"/>
    <x v="949"/>
    <d v="2013-07-02T00:00:00"/>
    <x v="3"/>
    <s v="JF-15355"/>
    <x v="282"/>
    <s v="Consumer"/>
    <s v="United States"/>
    <s v="Columbia"/>
    <x v="20"/>
    <n v="29203"/>
    <x v="0"/>
    <s v="OFF-BI-10003364"/>
    <x v="1"/>
    <s v="Binders"/>
    <x v="698"/>
    <n v="58.34"/>
    <n v="2"/>
    <n v="0"/>
    <n v="28.0032"/>
    <n v="0"/>
  </r>
  <r>
    <n v="4176"/>
    <s v="CA-2012-154340"/>
    <x v="1"/>
    <x v="239"/>
    <d v="2012-11-30T00:00:00"/>
    <x v="2"/>
    <s v="EK-13795"/>
    <x v="735"/>
    <s v="Home Office"/>
    <s v="United States"/>
    <s v="Santa Ana"/>
    <x v="1"/>
    <n v="92704"/>
    <x v="1"/>
    <s v="OFF-AR-10003582"/>
    <x v="1"/>
    <s v="Art"/>
    <x v="1451"/>
    <n v="56.3"/>
    <n v="2"/>
    <n v="0"/>
    <n v="15.764000000000003"/>
    <n v="1"/>
  </r>
  <r>
    <n v="4177"/>
    <s v="CA-2011-128846"/>
    <x v="2"/>
    <x v="884"/>
    <d v="2011-04-12T00:00:00"/>
    <x v="1"/>
    <s v="RS-19765"/>
    <x v="276"/>
    <s v="Corporate"/>
    <s v="United States"/>
    <s v="Columbia"/>
    <x v="20"/>
    <n v="29203"/>
    <x v="0"/>
    <s v="TEC-PH-10003273"/>
    <x v="2"/>
    <s v="Phones"/>
    <x v="171"/>
    <n v="629.94999999999993"/>
    <n v="5"/>
    <n v="0"/>
    <n v="163.78700000000003"/>
    <n v="1"/>
  </r>
  <r>
    <n v="4178"/>
    <s v="CA-2011-128846"/>
    <x v="2"/>
    <x v="884"/>
    <d v="2011-04-12T00:00:00"/>
    <x v="1"/>
    <s v="RS-19765"/>
    <x v="276"/>
    <s v="Corporate"/>
    <s v="United States"/>
    <s v="Columbia"/>
    <x v="20"/>
    <n v="29203"/>
    <x v="0"/>
    <s v="OFF-PA-10000100"/>
    <x v="1"/>
    <s v="Paper"/>
    <x v="825"/>
    <n v="122.97"/>
    <n v="3"/>
    <n v="0"/>
    <n v="60.255300000000005"/>
    <n v="0"/>
  </r>
  <r>
    <n v="4179"/>
    <s v="CA-2013-148593"/>
    <x v="0"/>
    <x v="950"/>
    <d v="2013-06-19T00:00:00"/>
    <x v="0"/>
    <s v="BD-11320"/>
    <x v="217"/>
    <s v="Consumer"/>
    <s v="United States"/>
    <s v="Los Angeles"/>
    <x v="1"/>
    <n v="90045"/>
    <x v="1"/>
    <s v="OFF-PA-10001776"/>
    <x v="1"/>
    <s v="Paper"/>
    <x v="1263"/>
    <n v="46.349999999999994"/>
    <n v="5"/>
    <n v="0"/>
    <n v="21.784499999999998"/>
    <n v="1"/>
  </r>
  <r>
    <n v="4180"/>
    <s v="US-2014-119039"/>
    <x v="3"/>
    <x v="904"/>
    <d v="2014-03-11T00:00:00"/>
    <x v="1"/>
    <s v="BF-11170"/>
    <x v="408"/>
    <s v="Home Office"/>
    <s v="United States"/>
    <s v="San Francisco"/>
    <x v="1"/>
    <n v="94109"/>
    <x v="1"/>
    <s v="OFF-BI-10004182"/>
    <x v="1"/>
    <s v="Binders"/>
    <x v="73"/>
    <n v="14.976000000000001"/>
    <n v="9"/>
    <n v="0.2"/>
    <n v="5.4288000000000007"/>
    <n v="1"/>
  </r>
  <r>
    <n v="4181"/>
    <s v="CA-2014-128426"/>
    <x v="3"/>
    <x v="566"/>
    <d v="2014-10-12T00:00:00"/>
    <x v="1"/>
    <s v="JK-15730"/>
    <x v="300"/>
    <s v="Consumer"/>
    <s v="United States"/>
    <s v="Houston"/>
    <x v="5"/>
    <n v="77036"/>
    <x v="2"/>
    <s v="OFF-BI-10000756"/>
    <x v="1"/>
    <s v="Binders"/>
    <x v="15"/>
    <n v="4.2399999999999993"/>
    <n v="5"/>
    <n v="0.8"/>
    <n v="-6.3599999999999994"/>
    <n v="1"/>
  </r>
  <r>
    <n v="4182"/>
    <s v="US-2014-136868"/>
    <x v="3"/>
    <x v="833"/>
    <d v="2014-10-13T00:00:00"/>
    <x v="1"/>
    <s v="CR-12820"/>
    <x v="736"/>
    <s v="Home Office"/>
    <s v="United States"/>
    <s v="New York City"/>
    <x v="15"/>
    <n v="10035"/>
    <x v="3"/>
    <s v="TEC-AC-10001539"/>
    <x v="2"/>
    <s v="Accessories"/>
    <x v="1576"/>
    <n v="319.95999999999998"/>
    <n v="4"/>
    <n v="0"/>
    <n v="115.18559999999999"/>
    <n v="1"/>
  </r>
  <r>
    <n v="4183"/>
    <s v="US-2014-136868"/>
    <x v="3"/>
    <x v="833"/>
    <d v="2014-10-13T00:00:00"/>
    <x v="1"/>
    <s v="CR-12820"/>
    <x v="736"/>
    <s v="Home Office"/>
    <s v="United States"/>
    <s v="New York City"/>
    <x v="15"/>
    <n v="10035"/>
    <x v="3"/>
    <s v="OFF-PA-10002377"/>
    <x v="1"/>
    <s v="Paper"/>
    <x v="557"/>
    <n v="17.04"/>
    <n v="3"/>
    <n v="0"/>
    <n v="7.6679999999999993"/>
    <n v="0"/>
  </r>
  <r>
    <n v="4184"/>
    <s v="US-2014-136868"/>
    <x v="3"/>
    <x v="833"/>
    <d v="2014-10-13T00:00:00"/>
    <x v="1"/>
    <s v="CR-12820"/>
    <x v="736"/>
    <s v="Home Office"/>
    <s v="United States"/>
    <s v="New York City"/>
    <x v="15"/>
    <n v="10035"/>
    <x v="3"/>
    <s v="OFF-ST-10000991"/>
    <x v="1"/>
    <s v="Storage"/>
    <x v="155"/>
    <n v="344.90999999999997"/>
    <n v="3"/>
    <n v="0"/>
    <n v="10.347300000000004"/>
    <n v="0"/>
  </r>
  <r>
    <n v="4185"/>
    <s v="CA-2013-143749"/>
    <x v="0"/>
    <x v="5"/>
    <d v="2013-12-08T00:00:00"/>
    <x v="2"/>
    <s v="AG-10300"/>
    <x v="636"/>
    <s v="Corporate"/>
    <s v="United States"/>
    <s v="Franklin"/>
    <x v="31"/>
    <n v="2038"/>
    <x v="3"/>
    <s v="FUR-BO-10002853"/>
    <x v="0"/>
    <s v="Bookcases"/>
    <x v="1613"/>
    <n v="81.94"/>
    <n v="1"/>
    <n v="0"/>
    <n v="20.484999999999999"/>
    <n v="1"/>
  </r>
  <r>
    <n v="4186"/>
    <s v="CA-2013-111493"/>
    <x v="0"/>
    <x v="147"/>
    <d v="2013-10-23T00:00:00"/>
    <x v="2"/>
    <s v="CM-12160"/>
    <x v="380"/>
    <s v="Consumer"/>
    <s v="United States"/>
    <s v="Baltimore"/>
    <x v="39"/>
    <n v="21215"/>
    <x v="3"/>
    <s v="TEC-AC-10004510"/>
    <x v="2"/>
    <s v="Accessories"/>
    <x v="944"/>
    <n v="98.16"/>
    <n v="6"/>
    <n v="0"/>
    <n v="9.8159999999999954"/>
    <n v="1"/>
  </r>
  <r>
    <n v="4187"/>
    <s v="CA-2014-112536"/>
    <x v="3"/>
    <x v="796"/>
    <d v="2014-05-24T00:00:00"/>
    <x v="1"/>
    <s v="SG-20890"/>
    <x v="737"/>
    <s v="Corporate"/>
    <s v="United States"/>
    <s v="Mcallen"/>
    <x v="5"/>
    <n v="78501"/>
    <x v="2"/>
    <s v="OFF-BI-10003712"/>
    <x v="1"/>
    <s v="Binders"/>
    <x v="689"/>
    <n v="6.8739999999999988"/>
    <n v="7"/>
    <n v="0.8"/>
    <n v="-10.654700000000002"/>
    <n v="1"/>
  </r>
  <r>
    <n v="4188"/>
    <s v="CA-2014-112536"/>
    <x v="3"/>
    <x v="796"/>
    <d v="2014-05-24T00:00:00"/>
    <x v="1"/>
    <s v="SG-20890"/>
    <x v="737"/>
    <s v="Corporate"/>
    <s v="United States"/>
    <s v="Mcallen"/>
    <x v="5"/>
    <n v="78501"/>
    <x v="2"/>
    <s v="OFF-BI-10002571"/>
    <x v="1"/>
    <s v="Binders"/>
    <x v="1204"/>
    <n v="1.9959999999999996"/>
    <n v="1"/>
    <n v="0.8"/>
    <n v="-3.293400000000001"/>
    <n v="0"/>
  </r>
  <r>
    <n v="4189"/>
    <s v="CA-2014-112536"/>
    <x v="3"/>
    <x v="796"/>
    <d v="2014-05-24T00:00:00"/>
    <x v="1"/>
    <s v="SG-20890"/>
    <x v="737"/>
    <s v="Corporate"/>
    <s v="United States"/>
    <s v="Mcallen"/>
    <x v="5"/>
    <n v="78501"/>
    <x v="2"/>
    <s v="OFF-ST-10004835"/>
    <x v="1"/>
    <s v="Storage"/>
    <x v="1406"/>
    <n v="8.9280000000000008"/>
    <n v="2"/>
    <n v="0.2"/>
    <n v="0.66959999999999997"/>
    <n v="0"/>
  </r>
  <r>
    <n v="4190"/>
    <s v="CA-2013-157714"/>
    <x v="0"/>
    <x v="182"/>
    <d v="2013-10-02T00:00:00"/>
    <x v="0"/>
    <s v="CS-12175"/>
    <x v="728"/>
    <s v="Corporate"/>
    <s v="United States"/>
    <s v="Iowa City"/>
    <x v="23"/>
    <n v="52240"/>
    <x v="2"/>
    <s v="OFF-PA-10004022"/>
    <x v="1"/>
    <s v="Paper"/>
    <x v="1614"/>
    <n v="9.99"/>
    <n v="1"/>
    <n v="0"/>
    <n v="4.4954999999999998"/>
    <n v="1"/>
  </r>
  <r>
    <n v="4191"/>
    <s v="CA-2014-166709"/>
    <x v="3"/>
    <x v="701"/>
    <d v="2014-11-23T00:00:00"/>
    <x v="1"/>
    <s v="HL-15040"/>
    <x v="332"/>
    <s v="Consumer"/>
    <s v="United States"/>
    <s v="Newark"/>
    <x v="13"/>
    <n v="19711"/>
    <x v="3"/>
    <s v="TEC-CO-10004722"/>
    <x v="2"/>
    <s v="Copiers"/>
    <x v="1365"/>
    <n v="10499.97"/>
    <n v="3"/>
    <n v="0"/>
    <n v="5039.9856"/>
    <n v="1"/>
  </r>
  <r>
    <n v="4192"/>
    <s v="CA-2012-129392"/>
    <x v="1"/>
    <x v="951"/>
    <d v="2012-07-08T00:00:00"/>
    <x v="3"/>
    <s v="DM-13015"/>
    <x v="661"/>
    <s v="Consumer"/>
    <s v="United States"/>
    <s v="Houston"/>
    <x v="5"/>
    <n v="77070"/>
    <x v="2"/>
    <s v="OFF-PA-10004248"/>
    <x v="1"/>
    <s v="Paper"/>
    <x v="1615"/>
    <n v="21.12"/>
    <n v="5"/>
    <n v="0.2"/>
    <n v="6.5999999999999988"/>
    <n v="1"/>
  </r>
  <r>
    <n v="4193"/>
    <s v="CA-2012-150875"/>
    <x v="1"/>
    <x v="547"/>
    <d v="2012-11-20T00:00:00"/>
    <x v="1"/>
    <s v="HK-14890"/>
    <x v="96"/>
    <s v="Corporate"/>
    <s v="United States"/>
    <s v="Boise"/>
    <x v="45"/>
    <n v="83704"/>
    <x v="1"/>
    <s v="FUR-TA-10000577"/>
    <x v="0"/>
    <s v="Tables"/>
    <x v="3"/>
    <n v="696.42"/>
    <n v="2"/>
    <n v="0"/>
    <n v="160.17660000000001"/>
    <n v="1"/>
  </r>
  <r>
    <n v="4194"/>
    <s v="CA-2012-150875"/>
    <x v="1"/>
    <x v="547"/>
    <d v="2012-11-20T00:00:00"/>
    <x v="1"/>
    <s v="HK-14890"/>
    <x v="96"/>
    <s v="Corporate"/>
    <s v="United States"/>
    <s v="Boise"/>
    <x v="45"/>
    <n v="83704"/>
    <x v="1"/>
    <s v="TEC-PH-10001254"/>
    <x v="2"/>
    <s v="Phones"/>
    <x v="143"/>
    <n v="304.77600000000001"/>
    <n v="3"/>
    <n v="0.2"/>
    <n v="22.858199999999982"/>
    <n v="0"/>
  </r>
  <r>
    <n v="4195"/>
    <s v="CA-2012-154200"/>
    <x v="1"/>
    <x v="652"/>
    <d v="2012-06-22T00:00:00"/>
    <x v="1"/>
    <s v="BG-11740"/>
    <x v="696"/>
    <s v="Consumer"/>
    <s v="United States"/>
    <s v="San Diego"/>
    <x v="1"/>
    <n v="92105"/>
    <x v="1"/>
    <s v="OFF-AR-10001044"/>
    <x v="1"/>
    <s v="Art"/>
    <x v="1042"/>
    <n v="51.98"/>
    <n v="2"/>
    <n v="0"/>
    <n v="15.074199999999998"/>
    <n v="1"/>
  </r>
  <r>
    <n v="4196"/>
    <s v="CA-2013-124233"/>
    <x v="0"/>
    <x v="143"/>
    <d v="2013-04-15T00:00:00"/>
    <x v="1"/>
    <s v="CK-12595"/>
    <x v="242"/>
    <s v="Consumer"/>
    <s v="United States"/>
    <s v="Los Angeles"/>
    <x v="1"/>
    <n v="90032"/>
    <x v="1"/>
    <s v="FUR-FU-10002597"/>
    <x v="0"/>
    <s v="Furnishings"/>
    <x v="621"/>
    <n v="24.700000000000003"/>
    <n v="5"/>
    <n v="0"/>
    <n v="10.374000000000001"/>
    <n v="1"/>
  </r>
  <r>
    <n v="4197"/>
    <s v="US-2012-134271"/>
    <x v="1"/>
    <x v="24"/>
    <d v="2012-04-23T00:00:00"/>
    <x v="0"/>
    <s v="RF-19735"/>
    <x v="288"/>
    <s v="Consumer"/>
    <s v="United States"/>
    <s v="New York City"/>
    <x v="15"/>
    <n v="10024"/>
    <x v="3"/>
    <s v="OFF-LA-10004093"/>
    <x v="1"/>
    <s v="Labels"/>
    <x v="670"/>
    <n v="21.93"/>
    <n v="3"/>
    <n v="0"/>
    <n v="10.307099999999998"/>
    <n v="1"/>
  </r>
  <r>
    <n v="4198"/>
    <s v="US-2013-161683"/>
    <x v="0"/>
    <x v="275"/>
    <d v="2013-12-09T00:00:00"/>
    <x v="1"/>
    <s v="CJ-12010"/>
    <x v="170"/>
    <s v="Consumer"/>
    <s v="United States"/>
    <s v="Philadelphia"/>
    <x v="9"/>
    <n v="19134"/>
    <x v="3"/>
    <s v="OFF-AP-10000179"/>
    <x v="1"/>
    <s v="Appliances"/>
    <x v="527"/>
    <n v="394.81600000000003"/>
    <n v="4"/>
    <n v="0.2"/>
    <n v="93.768799999999999"/>
    <n v="1"/>
  </r>
  <r>
    <n v="4199"/>
    <s v="US-2013-161683"/>
    <x v="0"/>
    <x v="275"/>
    <d v="2013-12-09T00:00:00"/>
    <x v="1"/>
    <s v="CJ-12010"/>
    <x v="170"/>
    <s v="Consumer"/>
    <s v="United States"/>
    <s v="Philadelphia"/>
    <x v="9"/>
    <n v="19134"/>
    <x v="3"/>
    <s v="OFF-BI-10001072"/>
    <x v="1"/>
    <s v="Binders"/>
    <x v="277"/>
    <n v="18.192000000000004"/>
    <n v="4"/>
    <n v="0.7"/>
    <n v="-14.553600000000003"/>
    <n v="0"/>
  </r>
  <r>
    <n v="4200"/>
    <s v="CA-2012-143105"/>
    <x v="1"/>
    <x v="895"/>
    <d v="2012-12-10T00:00:00"/>
    <x v="3"/>
    <s v="MA-17560"/>
    <x v="15"/>
    <s v="Home Office"/>
    <s v="United States"/>
    <s v="New York City"/>
    <x v="15"/>
    <n v="10024"/>
    <x v="3"/>
    <s v="OFF-LA-10004093"/>
    <x v="1"/>
    <s v="Labels"/>
    <x v="670"/>
    <n v="7.31"/>
    <n v="1"/>
    <n v="0"/>
    <n v="3.4356999999999998"/>
    <n v="1"/>
  </r>
  <r>
    <n v="4201"/>
    <s v="CA-2012-143105"/>
    <x v="1"/>
    <x v="895"/>
    <d v="2012-12-10T00:00:00"/>
    <x v="3"/>
    <s v="MA-17560"/>
    <x v="15"/>
    <s v="Home Office"/>
    <s v="United States"/>
    <s v="New York City"/>
    <x v="15"/>
    <n v="10024"/>
    <x v="3"/>
    <s v="TEC-CO-10002095"/>
    <x v="2"/>
    <s v="Copiers"/>
    <x v="610"/>
    <n v="799.98400000000004"/>
    <n v="2"/>
    <n v="0.2"/>
    <n v="249.99499999999998"/>
    <n v="0"/>
  </r>
  <r>
    <n v="4202"/>
    <s v="CA-2012-143105"/>
    <x v="1"/>
    <x v="895"/>
    <d v="2012-12-10T00:00:00"/>
    <x v="3"/>
    <s v="MA-17560"/>
    <x v="15"/>
    <s v="Home Office"/>
    <s v="United States"/>
    <s v="New York City"/>
    <x v="15"/>
    <n v="10024"/>
    <x v="3"/>
    <s v="OFF-PA-10002713"/>
    <x v="1"/>
    <s v="Paper"/>
    <x v="317"/>
    <n v="41.28"/>
    <n v="6"/>
    <n v="0"/>
    <n v="18.988799999999998"/>
    <n v="0"/>
  </r>
  <r>
    <n v="4203"/>
    <s v="CA-2012-143105"/>
    <x v="1"/>
    <x v="895"/>
    <d v="2012-12-10T00:00:00"/>
    <x v="3"/>
    <s v="MA-17560"/>
    <x v="15"/>
    <s v="Home Office"/>
    <s v="United States"/>
    <s v="New York City"/>
    <x v="15"/>
    <n v="10024"/>
    <x v="3"/>
    <s v="OFF-PA-10002254"/>
    <x v="1"/>
    <s v="Paper"/>
    <x v="145"/>
    <n v="184.66"/>
    <n v="7"/>
    <n v="0"/>
    <n v="84.943599999999989"/>
    <n v="0"/>
  </r>
  <r>
    <n v="4204"/>
    <s v="CA-2011-145387"/>
    <x v="2"/>
    <x v="656"/>
    <d v="2011-11-02T00:00:00"/>
    <x v="0"/>
    <s v="AM-10705"/>
    <x v="562"/>
    <s v="Consumer"/>
    <s v="United States"/>
    <s v="Cranston"/>
    <x v="34"/>
    <n v="2920"/>
    <x v="3"/>
    <s v="OFF-AR-10001683"/>
    <x v="1"/>
    <s v="Art"/>
    <x v="32"/>
    <n v="49.25"/>
    <n v="5"/>
    <n v="0"/>
    <n v="18.715000000000003"/>
    <n v="1"/>
  </r>
  <r>
    <n v="4205"/>
    <s v="CA-2011-145387"/>
    <x v="2"/>
    <x v="656"/>
    <d v="2011-11-02T00:00:00"/>
    <x v="0"/>
    <s v="AM-10705"/>
    <x v="562"/>
    <s v="Consumer"/>
    <s v="United States"/>
    <s v="Cranston"/>
    <x v="34"/>
    <n v="2920"/>
    <x v="3"/>
    <s v="OFF-PA-10002195"/>
    <x v="1"/>
    <s v="Paper"/>
    <x v="719"/>
    <n v="10.16"/>
    <n v="2"/>
    <n v="0"/>
    <n v="4.7751999999999999"/>
    <n v="0"/>
  </r>
  <r>
    <n v="4206"/>
    <s v="CA-2011-145387"/>
    <x v="2"/>
    <x v="656"/>
    <d v="2011-11-02T00:00:00"/>
    <x v="0"/>
    <s v="AM-10705"/>
    <x v="562"/>
    <s v="Consumer"/>
    <s v="United States"/>
    <s v="Cranston"/>
    <x v="34"/>
    <n v="2920"/>
    <x v="3"/>
    <s v="FUR-FU-10002364"/>
    <x v="0"/>
    <s v="Furnishings"/>
    <x v="1231"/>
    <n v="14.76"/>
    <n v="2"/>
    <n v="0"/>
    <n v="4.2803999999999984"/>
    <n v="0"/>
  </r>
  <r>
    <n v="4207"/>
    <s v="CA-2011-145387"/>
    <x v="2"/>
    <x v="656"/>
    <d v="2011-11-02T00:00:00"/>
    <x v="0"/>
    <s v="AM-10705"/>
    <x v="562"/>
    <s v="Consumer"/>
    <s v="United States"/>
    <s v="Cranston"/>
    <x v="34"/>
    <n v="2920"/>
    <x v="3"/>
    <s v="OFF-BI-10004001"/>
    <x v="1"/>
    <s v="Binders"/>
    <x v="810"/>
    <n v="34.08"/>
    <n v="2"/>
    <n v="0"/>
    <n v="15.676799999999997"/>
    <n v="0"/>
  </r>
  <r>
    <n v="4208"/>
    <s v="CA-2011-145387"/>
    <x v="2"/>
    <x v="656"/>
    <d v="2011-11-02T00:00:00"/>
    <x v="0"/>
    <s v="AM-10705"/>
    <x v="562"/>
    <s v="Consumer"/>
    <s v="United States"/>
    <s v="Cranston"/>
    <x v="34"/>
    <n v="2920"/>
    <x v="3"/>
    <s v="FUR-FU-10000023"/>
    <x v="0"/>
    <s v="Furnishings"/>
    <x v="322"/>
    <n v="17.669999999999998"/>
    <n v="3"/>
    <n v="0"/>
    <n v="7.7748000000000008"/>
    <n v="0"/>
  </r>
  <r>
    <n v="4209"/>
    <s v="CA-2011-145387"/>
    <x v="2"/>
    <x v="656"/>
    <d v="2011-11-02T00:00:00"/>
    <x v="0"/>
    <s v="AM-10705"/>
    <x v="562"/>
    <s v="Consumer"/>
    <s v="United States"/>
    <s v="Cranston"/>
    <x v="34"/>
    <n v="2920"/>
    <x v="3"/>
    <s v="FUR-CH-10002320"/>
    <x v="0"/>
    <s v="Chairs"/>
    <x v="1454"/>
    <n v="1604.9"/>
    <n v="5"/>
    <n v="0"/>
    <n v="481.46999999999991"/>
    <n v="0"/>
  </r>
  <r>
    <n v="4210"/>
    <s v="CA-2011-145387"/>
    <x v="2"/>
    <x v="656"/>
    <d v="2011-11-02T00:00:00"/>
    <x v="0"/>
    <s v="AM-10705"/>
    <x v="562"/>
    <s v="Consumer"/>
    <s v="United States"/>
    <s v="Cranston"/>
    <x v="34"/>
    <n v="2920"/>
    <x v="3"/>
    <s v="FUR-TA-10003238"/>
    <x v="0"/>
    <s v="Tables"/>
    <x v="1233"/>
    <n v="385.68599999999998"/>
    <n v="1"/>
    <n v="0.3"/>
    <n v="-60.607800000000026"/>
    <n v="0"/>
  </r>
  <r>
    <n v="4211"/>
    <s v="CA-2014-109715"/>
    <x v="3"/>
    <x v="34"/>
    <d v="2014-12-15T00:00:00"/>
    <x v="1"/>
    <s v="AH-10585"/>
    <x v="738"/>
    <s v="Consumer"/>
    <s v="United States"/>
    <s v="Chicago"/>
    <x v="10"/>
    <n v="60623"/>
    <x v="2"/>
    <s v="OFF-PA-10004965"/>
    <x v="1"/>
    <s v="Paper"/>
    <x v="112"/>
    <n v="15.984000000000002"/>
    <n v="2"/>
    <n v="0.2"/>
    <n v="4.9949999999999992"/>
    <n v="1"/>
  </r>
  <r>
    <n v="4212"/>
    <s v="CA-2011-166457"/>
    <x v="2"/>
    <x v="952"/>
    <d v="2011-05-09T00:00:00"/>
    <x v="0"/>
    <s v="PF-19120"/>
    <x v="724"/>
    <s v="Consumer"/>
    <s v="United States"/>
    <s v="Richmond"/>
    <x v="0"/>
    <n v="40475"/>
    <x v="0"/>
    <s v="OFF-PA-10003016"/>
    <x v="1"/>
    <s v="Paper"/>
    <x v="1385"/>
    <n v="9.42"/>
    <n v="3"/>
    <n v="0"/>
    <n v="4.238999999999999"/>
    <n v="1"/>
  </r>
  <r>
    <n v="4213"/>
    <s v="CA-2011-166457"/>
    <x v="2"/>
    <x v="952"/>
    <d v="2011-05-09T00:00:00"/>
    <x v="0"/>
    <s v="PF-19120"/>
    <x v="724"/>
    <s v="Consumer"/>
    <s v="United States"/>
    <s v="Richmond"/>
    <x v="0"/>
    <n v="40475"/>
    <x v="0"/>
    <s v="OFF-AR-10003651"/>
    <x v="1"/>
    <s v="Art"/>
    <x v="276"/>
    <n v="6.56"/>
    <n v="2"/>
    <n v="0"/>
    <n v="1.9023999999999992"/>
    <n v="0"/>
  </r>
  <r>
    <n v="4214"/>
    <s v="CA-2011-166457"/>
    <x v="2"/>
    <x v="952"/>
    <d v="2011-05-09T00:00:00"/>
    <x v="0"/>
    <s v="PF-19120"/>
    <x v="724"/>
    <s v="Consumer"/>
    <s v="United States"/>
    <s v="Richmond"/>
    <x v="0"/>
    <n v="40475"/>
    <x v="0"/>
    <s v="OFF-PA-10001363"/>
    <x v="1"/>
    <s v="Paper"/>
    <x v="1616"/>
    <n v="24.56"/>
    <n v="2"/>
    <n v="0"/>
    <n v="11.543199999999999"/>
    <n v="0"/>
  </r>
  <r>
    <n v="4215"/>
    <s v="CA-2013-164637"/>
    <x v="0"/>
    <x v="758"/>
    <d v="2013-03-09T00:00:00"/>
    <x v="1"/>
    <s v="RD-19480"/>
    <x v="502"/>
    <s v="Consumer"/>
    <s v="United States"/>
    <s v="Mishawaka"/>
    <x v="14"/>
    <n v="46544"/>
    <x v="2"/>
    <s v="OFF-BI-10003876"/>
    <x v="1"/>
    <s v="Binders"/>
    <x v="1617"/>
    <n v="128.39999999999998"/>
    <n v="3"/>
    <n v="0"/>
    <n v="64.199999999999989"/>
    <n v="1"/>
  </r>
  <r>
    <n v="4216"/>
    <s v="CA-2011-103590"/>
    <x v="2"/>
    <x v="953"/>
    <d v="2011-12-04T00:00:00"/>
    <x v="1"/>
    <s v="JL-15505"/>
    <x v="145"/>
    <s v="Consumer"/>
    <s v="United States"/>
    <s v="Mount Vernon"/>
    <x v="15"/>
    <n v="10550"/>
    <x v="3"/>
    <s v="OFF-EN-10004007"/>
    <x v="1"/>
    <s v="Envelopes"/>
    <x v="1618"/>
    <n v="62.28"/>
    <n v="4"/>
    <n v="0"/>
    <n v="29.271599999999999"/>
    <n v="1"/>
  </r>
  <r>
    <n v="4217"/>
    <s v="CA-2012-111234"/>
    <x v="1"/>
    <x v="954"/>
    <d v="2012-02-22T00:00:00"/>
    <x v="1"/>
    <s v="AB-10600"/>
    <x v="448"/>
    <s v="Corporate"/>
    <s v="United States"/>
    <s v="Los Angeles"/>
    <x v="1"/>
    <n v="90004"/>
    <x v="1"/>
    <s v="OFF-LA-10002271"/>
    <x v="1"/>
    <s v="Labels"/>
    <x v="635"/>
    <n v="9.24"/>
    <n v="3"/>
    <n v="0"/>
    <n v="4.4352"/>
    <n v="1"/>
  </r>
  <r>
    <n v="4218"/>
    <s v="CA-2014-149881"/>
    <x v="3"/>
    <x v="719"/>
    <d v="2014-04-04T00:00:00"/>
    <x v="2"/>
    <s v="NC-18535"/>
    <x v="714"/>
    <s v="Corporate"/>
    <s v="United States"/>
    <s v="San Francisco"/>
    <x v="1"/>
    <n v="94110"/>
    <x v="1"/>
    <s v="FUR-BO-10003894"/>
    <x v="0"/>
    <s v="Bookcases"/>
    <x v="1619"/>
    <n v="482.66399999999999"/>
    <n v="8"/>
    <n v="0.15"/>
    <n v="85.175999999999974"/>
    <n v="1"/>
  </r>
  <r>
    <n v="4219"/>
    <s v="CA-2014-149881"/>
    <x v="3"/>
    <x v="719"/>
    <d v="2014-04-04T00:00:00"/>
    <x v="2"/>
    <s v="NC-18535"/>
    <x v="714"/>
    <s v="Corporate"/>
    <s v="United States"/>
    <s v="San Francisco"/>
    <x v="1"/>
    <n v="94110"/>
    <x v="1"/>
    <s v="TEC-MA-10000418"/>
    <x v="2"/>
    <s v="Machines"/>
    <x v="1476"/>
    <n v="4799.9839999999995"/>
    <n v="2"/>
    <n v="0.2"/>
    <n v="359.99879999999962"/>
    <n v="0"/>
  </r>
  <r>
    <n v="4220"/>
    <s v="CA-2014-134565"/>
    <x v="3"/>
    <x v="532"/>
    <d v="2014-06-14T00:00:00"/>
    <x v="0"/>
    <s v="TB-21400"/>
    <x v="483"/>
    <s v="Consumer"/>
    <s v="United States"/>
    <s v="Seattle"/>
    <x v="4"/>
    <n v="98103"/>
    <x v="1"/>
    <s v="OFF-PA-10004243"/>
    <x v="1"/>
    <s v="Paper"/>
    <x v="271"/>
    <n v="37.94"/>
    <n v="2"/>
    <n v="0"/>
    <n v="18.211199999999998"/>
    <n v="1"/>
  </r>
  <r>
    <n v="4221"/>
    <s v="CA-2014-134565"/>
    <x v="3"/>
    <x v="532"/>
    <d v="2014-06-14T00:00:00"/>
    <x v="0"/>
    <s v="TB-21400"/>
    <x v="483"/>
    <s v="Consumer"/>
    <s v="United States"/>
    <s v="Seattle"/>
    <x v="4"/>
    <n v="98103"/>
    <x v="1"/>
    <s v="OFF-BI-10001759"/>
    <x v="1"/>
    <s v="Binders"/>
    <x v="725"/>
    <n v="18.288"/>
    <n v="6"/>
    <n v="0.2"/>
    <n v="6.6293999999999995"/>
    <n v="0"/>
  </r>
  <r>
    <n v="4222"/>
    <s v="CA-2014-134565"/>
    <x v="3"/>
    <x v="532"/>
    <d v="2014-06-14T00:00:00"/>
    <x v="0"/>
    <s v="TB-21400"/>
    <x v="483"/>
    <s v="Consumer"/>
    <s v="United States"/>
    <s v="Seattle"/>
    <x v="4"/>
    <n v="98103"/>
    <x v="1"/>
    <s v="TEC-MA-10001570"/>
    <x v="2"/>
    <s v="Machines"/>
    <x v="1620"/>
    <n v="385.80000000000007"/>
    <n v="5"/>
    <n v="0.2"/>
    <n v="130.20749999999998"/>
    <n v="0"/>
  </r>
  <r>
    <n v="4223"/>
    <s v="CA-2014-134565"/>
    <x v="3"/>
    <x v="532"/>
    <d v="2014-06-14T00:00:00"/>
    <x v="0"/>
    <s v="TB-21400"/>
    <x v="483"/>
    <s v="Consumer"/>
    <s v="United States"/>
    <s v="Seattle"/>
    <x v="4"/>
    <n v="98103"/>
    <x v="1"/>
    <s v="OFF-ST-10004804"/>
    <x v="1"/>
    <s v="Storage"/>
    <x v="230"/>
    <n v="102.96"/>
    <n v="2"/>
    <n v="0"/>
    <n v="1.0296000000000021"/>
    <n v="0"/>
  </r>
  <r>
    <n v="4224"/>
    <s v="CA-2014-134565"/>
    <x v="3"/>
    <x v="532"/>
    <d v="2014-06-14T00:00:00"/>
    <x v="0"/>
    <s v="TB-21400"/>
    <x v="483"/>
    <s v="Consumer"/>
    <s v="United States"/>
    <s v="Seattle"/>
    <x v="4"/>
    <n v="98103"/>
    <x v="1"/>
    <s v="FUR-BO-10001519"/>
    <x v="0"/>
    <s v="Bookcases"/>
    <x v="666"/>
    <n v="174.42000000000002"/>
    <n v="3"/>
    <n v="0"/>
    <n v="41.860800000000005"/>
    <n v="0"/>
  </r>
  <r>
    <n v="4225"/>
    <s v="CA-2013-108644"/>
    <x v="0"/>
    <x v="955"/>
    <d v="2013-10-04T00:00:00"/>
    <x v="2"/>
    <s v="SJ-20215"/>
    <x v="695"/>
    <s v="Consumer"/>
    <s v="United States"/>
    <s v="Quincy"/>
    <x v="10"/>
    <n v="62301"/>
    <x v="2"/>
    <s v="OFF-BI-10000343"/>
    <x v="1"/>
    <s v="Binders"/>
    <x v="184"/>
    <n v="1.9639999999999995"/>
    <n v="2"/>
    <n v="0.8"/>
    <n v="-3.2406000000000006"/>
    <n v="1"/>
  </r>
  <r>
    <n v="4226"/>
    <s v="US-2011-102631"/>
    <x v="2"/>
    <x v="736"/>
    <d v="2011-12-17T00:00:00"/>
    <x v="1"/>
    <s v="EB-13840"/>
    <x v="225"/>
    <s v="Corporate"/>
    <s v="United States"/>
    <s v="Chicago"/>
    <x v="10"/>
    <n v="60623"/>
    <x v="2"/>
    <s v="FUR-FU-10003930"/>
    <x v="0"/>
    <s v="Furnishings"/>
    <x v="1621"/>
    <n v="94.427999999999997"/>
    <n v="3"/>
    <n v="0.6"/>
    <n v="-42.492599999999982"/>
    <n v="1"/>
  </r>
  <r>
    <n v="4227"/>
    <s v="CA-2014-120327"/>
    <x v="3"/>
    <x v="343"/>
    <d v="2014-11-17T00:00:00"/>
    <x v="1"/>
    <s v="WB-21850"/>
    <x v="576"/>
    <s v="Consumer"/>
    <s v="United States"/>
    <s v="Urbandale"/>
    <x v="23"/>
    <n v="50322"/>
    <x v="2"/>
    <s v="OFF-FA-10004854"/>
    <x v="1"/>
    <s v="Fasteners"/>
    <x v="268"/>
    <n v="45.92"/>
    <n v="4"/>
    <n v="0"/>
    <n v="21.5824"/>
    <n v="1"/>
  </r>
  <r>
    <n v="4228"/>
    <s v="CA-2012-154970"/>
    <x v="1"/>
    <x v="956"/>
    <d v="2012-01-10T00:00:00"/>
    <x v="1"/>
    <s v="SR-20740"/>
    <x v="256"/>
    <s v="Home Office"/>
    <s v="United States"/>
    <s v="Seattle"/>
    <x v="4"/>
    <n v="98103"/>
    <x v="1"/>
    <s v="FUR-CH-10003396"/>
    <x v="0"/>
    <s v="Chairs"/>
    <x v="385"/>
    <n v="61.584000000000003"/>
    <n v="1"/>
    <n v="0.2"/>
    <n v="-6.9282000000000039"/>
    <n v="1"/>
  </r>
  <r>
    <n v="4229"/>
    <s v="CA-2013-113803"/>
    <x v="0"/>
    <x v="830"/>
    <d v="2013-03-27T00:00:00"/>
    <x v="2"/>
    <s v="VG-21805"/>
    <x v="500"/>
    <s v="Corporate"/>
    <s v="United States"/>
    <s v="Richmond"/>
    <x v="14"/>
    <n v="47374"/>
    <x v="2"/>
    <s v="OFF-PA-10001994"/>
    <x v="1"/>
    <s v="Paper"/>
    <x v="1113"/>
    <n v="22.48"/>
    <n v="1"/>
    <n v="0"/>
    <n v="10.3408"/>
    <n v="1"/>
  </r>
  <r>
    <n v="4230"/>
    <s v="CA-2014-100223"/>
    <x v="3"/>
    <x v="957"/>
    <d v="2014-07-11T00:00:00"/>
    <x v="1"/>
    <s v="LS-16945"/>
    <x v="322"/>
    <s v="Corporate"/>
    <s v="United States"/>
    <s v="Dallas"/>
    <x v="5"/>
    <n v="75220"/>
    <x v="2"/>
    <s v="FUR-FU-10003601"/>
    <x v="0"/>
    <s v="Furnishings"/>
    <x v="729"/>
    <n v="332.02800000000002"/>
    <n v="9"/>
    <n v="0.6"/>
    <n v="-348.62940000000003"/>
    <n v="1"/>
  </r>
  <r>
    <n v="4231"/>
    <s v="CA-2014-100223"/>
    <x v="3"/>
    <x v="957"/>
    <d v="2014-07-11T00:00:00"/>
    <x v="1"/>
    <s v="LS-16945"/>
    <x v="322"/>
    <s v="Corporate"/>
    <s v="United States"/>
    <s v="Dallas"/>
    <x v="5"/>
    <n v="75220"/>
    <x v="2"/>
    <s v="OFF-BI-10003429"/>
    <x v="1"/>
    <s v="Binders"/>
    <x v="844"/>
    <n v="11.393999999999998"/>
    <n v="9"/>
    <n v="0.8"/>
    <n v="-17.660699999999999"/>
    <n v="0"/>
  </r>
  <r>
    <n v="4232"/>
    <s v="CA-2014-100223"/>
    <x v="3"/>
    <x v="957"/>
    <d v="2014-07-11T00:00:00"/>
    <x v="1"/>
    <s v="LS-16945"/>
    <x v="322"/>
    <s v="Corporate"/>
    <s v="United States"/>
    <s v="Dallas"/>
    <x v="5"/>
    <n v="75220"/>
    <x v="2"/>
    <s v="OFF-PA-10000232"/>
    <x v="1"/>
    <s v="Paper"/>
    <x v="1622"/>
    <n v="15.552000000000003"/>
    <n v="3"/>
    <n v="0.2"/>
    <n v="5.6375999999999999"/>
    <n v="0"/>
  </r>
  <r>
    <n v="4233"/>
    <s v="CA-2014-100223"/>
    <x v="3"/>
    <x v="957"/>
    <d v="2014-07-11T00:00:00"/>
    <x v="1"/>
    <s v="LS-16945"/>
    <x v="322"/>
    <s v="Corporate"/>
    <s v="United States"/>
    <s v="Dallas"/>
    <x v="5"/>
    <n v="75220"/>
    <x v="2"/>
    <s v="OFF-PA-10002195"/>
    <x v="1"/>
    <s v="Paper"/>
    <x v="1543"/>
    <n v="31.104000000000006"/>
    <n v="6"/>
    <n v="0.2"/>
    <n v="11.2752"/>
    <n v="0"/>
  </r>
  <r>
    <n v="4234"/>
    <s v="CA-2014-100223"/>
    <x v="3"/>
    <x v="957"/>
    <d v="2014-07-11T00:00:00"/>
    <x v="1"/>
    <s v="LS-16945"/>
    <x v="322"/>
    <s v="Corporate"/>
    <s v="United States"/>
    <s v="Dallas"/>
    <x v="5"/>
    <n v="75220"/>
    <x v="2"/>
    <s v="OFF-BI-10004492"/>
    <x v="1"/>
    <s v="Binders"/>
    <x v="347"/>
    <n v="6.3159999999999981"/>
    <n v="1"/>
    <n v="0.8"/>
    <n v="-10.421400000000002"/>
    <n v="0"/>
  </r>
  <r>
    <n v="4235"/>
    <s v="CA-2011-168823"/>
    <x v="2"/>
    <x v="158"/>
    <d v="2011-09-24T00:00:00"/>
    <x v="2"/>
    <s v="MA-17560"/>
    <x v="15"/>
    <s v="Home Office"/>
    <s v="United States"/>
    <s v="Philadelphia"/>
    <x v="9"/>
    <n v="19143"/>
    <x v="3"/>
    <s v="OFF-PA-10004000"/>
    <x v="1"/>
    <s v="Paper"/>
    <x v="203"/>
    <n v="11.352000000000002"/>
    <n v="3"/>
    <n v="0.2"/>
    <n v="4.1151"/>
    <n v="1"/>
  </r>
  <r>
    <n v="4236"/>
    <s v="CA-2011-168823"/>
    <x v="2"/>
    <x v="158"/>
    <d v="2011-09-24T00:00:00"/>
    <x v="2"/>
    <s v="MA-17560"/>
    <x v="15"/>
    <s v="Home Office"/>
    <s v="United States"/>
    <s v="Philadelphia"/>
    <x v="9"/>
    <n v="19143"/>
    <x v="3"/>
    <s v="OFF-LA-10004425"/>
    <x v="1"/>
    <s v="Labels"/>
    <x v="33"/>
    <n v="20.808000000000003"/>
    <n v="9"/>
    <n v="0.2"/>
    <n v="7.0226999999999995"/>
    <n v="0"/>
  </r>
  <r>
    <n v="4237"/>
    <s v="CA-2013-162404"/>
    <x v="0"/>
    <x v="310"/>
    <d v="2013-07-28T00:00:00"/>
    <x v="1"/>
    <s v="NF-18475"/>
    <x v="739"/>
    <s v="Home Office"/>
    <s v="United States"/>
    <s v="Rockford"/>
    <x v="10"/>
    <n v="61107"/>
    <x v="2"/>
    <s v="OFF-BI-10000948"/>
    <x v="1"/>
    <s v="Binders"/>
    <x v="1373"/>
    <n v="11.415999999999997"/>
    <n v="4"/>
    <n v="0.8"/>
    <n v="-18.836400000000005"/>
    <n v="1"/>
  </r>
  <r>
    <n v="4238"/>
    <s v="CA-2014-104024"/>
    <x v="3"/>
    <x v="635"/>
    <d v="2014-09-04T00:00:00"/>
    <x v="0"/>
    <s v="MD-17860"/>
    <x v="550"/>
    <s v="Corporate"/>
    <s v="United States"/>
    <s v="Philadelphia"/>
    <x v="9"/>
    <n v="19134"/>
    <x v="3"/>
    <s v="OFF-AR-10001972"/>
    <x v="1"/>
    <s v="Art"/>
    <x v="1623"/>
    <n v="9.4080000000000013"/>
    <n v="7"/>
    <n v="0.2"/>
    <n v="0.70560000000000045"/>
    <n v="1"/>
  </r>
  <r>
    <n v="4239"/>
    <s v="CA-2014-147144"/>
    <x v="3"/>
    <x v="606"/>
    <d v="2014-03-29T00:00:00"/>
    <x v="2"/>
    <s v="MZ-17335"/>
    <x v="595"/>
    <s v="Home Office"/>
    <s v="United States"/>
    <s v="Seattle"/>
    <x v="4"/>
    <n v="98105"/>
    <x v="1"/>
    <s v="OFF-AR-10004587"/>
    <x v="1"/>
    <s v="Art"/>
    <x v="1624"/>
    <n v="19.829999999999998"/>
    <n v="1"/>
    <n v="0"/>
    <n v="5.9489999999999981"/>
    <n v="1"/>
  </r>
  <r>
    <n v="4240"/>
    <s v="CA-2014-158673"/>
    <x v="3"/>
    <x v="614"/>
    <d v="2015-01-05T00:00:00"/>
    <x v="1"/>
    <s v="KB-16600"/>
    <x v="33"/>
    <s v="Corporate"/>
    <s v="United States"/>
    <s v="Grand Rapids"/>
    <x v="12"/>
    <n v="49505"/>
    <x v="2"/>
    <s v="OFF-PA-10000994"/>
    <x v="1"/>
    <s v="Paper"/>
    <x v="904"/>
    <n v="209.7"/>
    <n v="2"/>
    <n v="0"/>
    <n v="100.65599999999999"/>
    <n v="1"/>
  </r>
  <r>
    <n v="4241"/>
    <s v="CA-2011-133704"/>
    <x v="2"/>
    <x v="59"/>
    <d v="2011-09-26T00:00:00"/>
    <x v="1"/>
    <s v="MA-17995"/>
    <x v="671"/>
    <s v="Home Office"/>
    <s v="United States"/>
    <s v="Los Angeles"/>
    <x v="1"/>
    <n v="90004"/>
    <x v="1"/>
    <s v="OFF-AP-10001366"/>
    <x v="1"/>
    <s v="Appliances"/>
    <x v="33"/>
    <n v="43.92"/>
    <n v="4"/>
    <n v="0"/>
    <n v="11.858400000000003"/>
    <n v="1"/>
  </r>
  <r>
    <n v="4242"/>
    <s v="CA-2011-133704"/>
    <x v="2"/>
    <x v="59"/>
    <d v="2011-09-26T00:00:00"/>
    <x v="1"/>
    <s v="MA-17995"/>
    <x v="671"/>
    <s v="Home Office"/>
    <s v="United States"/>
    <s v="Los Angeles"/>
    <x v="1"/>
    <n v="90004"/>
    <x v="1"/>
    <s v="OFF-BI-10001636"/>
    <x v="1"/>
    <s v="Binders"/>
    <x v="668"/>
    <n v="20.231999999999999"/>
    <n v="3"/>
    <n v="0.2"/>
    <n v="6.5753999999999984"/>
    <n v="0"/>
  </r>
  <r>
    <n v="4243"/>
    <s v="CA-2013-159142"/>
    <x v="0"/>
    <x v="958"/>
    <d v="2013-04-06T00:00:00"/>
    <x v="2"/>
    <s v="ME-17320"/>
    <x v="467"/>
    <s v="Home Office"/>
    <s v="United States"/>
    <s v="Springfield"/>
    <x v="17"/>
    <n v="22153"/>
    <x v="0"/>
    <s v="TEC-PH-10001448"/>
    <x v="2"/>
    <s v="Phones"/>
    <x v="140"/>
    <n v="149.97"/>
    <n v="3"/>
    <n v="0"/>
    <n v="5.9987999999999815"/>
    <n v="1"/>
  </r>
  <r>
    <n v="4244"/>
    <s v="CA-2013-159142"/>
    <x v="0"/>
    <x v="958"/>
    <d v="2013-04-06T00:00:00"/>
    <x v="2"/>
    <s v="ME-17320"/>
    <x v="467"/>
    <s v="Home Office"/>
    <s v="United States"/>
    <s v="Springfield"/>
    <x v="17"/>
    <n v="22153"/>
    <x v="0"/>
    <s v="OFF-PA-10001776"/>
    <x v="1"/>
    <s v="Paper"/>
    <x v="1263"/>
    <n v="27.81"/>
    <n v="3"/>
    <n v="0"/>
    <n v="13.070699999999999"/>
    <n v="0"/>
  </r>
  <r>
    <n v="4245"/>
    <s v="CA-2011-138436"/>
    <x v="2"/>
    <x v="959"/>
    <d v="2011-03-30T00:00:00"/>
    <x v="1"/>
    <s v="JD-15895"/>
    <x v="63"/>
    <s v="Corporate"/>
    <s v="United States"/>
    <s v="Los Angeles"/>
    <x v="1"/>
    <n v="90036"/>
    <x v="1"/>
    <s v="TEC-AC-10002323"/>
    <x v="2"/>
    <s v="Accessories"/>
    <x v="175"/>
    <n v="66.300000000000011"/>
    <n v="3"/>
    <n v="0"/>
    <n v="8.6190000000000033"/>
    <n v="1"/>
  </r>
  <r>
    <n v="4246"/>
    <s v="CA-2014-117702"/>
    <x v="3"/>
    <x v="354"/>
    <d v="2014-12-05T00:00:00"/>
    <x v="1"/>
    <s v="LS-16975"/>
    <x v="60"/>
    <s v="Home Office"/>
    <s v="United States"/>
    <s v="Baltimore"/>
    <x v="39"/>
    <n v="21215"/>
    <x v="3"/>
    <s v="OFF-AR-10004582"/>
    <x v="1"/>
    <s v="Art"/>
    <x v="1175"/>
    <n v="1.64"/>
    <n v="1"/>
    <n v="0"/>
    <n v="0.73799999999999988"/>
    <n v="1"/>
  </r>
  <r>
    <n v="4247"/>
    <s v="CA-2014-117702"/>
    <x v="3"/>
    <x v="354"/>
    <d v="2014-12-05T00:00:00"/>
    <x v="1"/>
    <s v="LS-16975"/>
    <x v="60"/>
    <s v="Home Office"/>
    <s v="United States"/>
    <s v="Baltimore"/>
    <x v="39"/>
    <n v="21215"/>
    <x v="3"/>
    <s v="FUR-FU-10000576"/>
    <x v="0"/>
    <s v="Furnishings"/>
    <x v="219"/>
    <n v="1049.2"/>
    <n v="5"/>
    <n v="0"/>
    <n v="272.79200000000003"/>
    <n v="0"/>
  </r>
  <r>
    <n v="4248"/>
    <s v="CA-2014-117702"/>
    <x v="3"/>
    <x v="354"/>
    <d v="2014-12-05T00:00:00"/>
    <x v="1"/>
    <s v="LS-16975"/>
    <x v="60"/>
    <s v="Home Office"/>
    <s v="United States"/>
    <s v="Baltimore"/>
    <x v="39"/>
    <n v="21215"/>
    <x v="3"/>
    <s v="FUR-FU-10004270"/>
    <x v="0"/>
    <s v="Furnishings"/>
    <x v="989"/>
    <n v="20.9"/>
    <n v="5"/>
    <n v="0"/>
    <n v="7.5239999999999991"/>
    <n v="0"/>
  </r>
  <r>
    <n v="4249"/>
    <s v="CA-2013-157336"/>
    <x v="0"/>
    <x v="49"/>
    <d v="2013-12-06T00:00:00"/>
    <x v="0"/>
    <s v="SJ-20500"/>
    <x v="81"/>
    <s v="Consumer"/>
    <s v="United States"/>
    <s v="Fairfield"/>
    <x v="29"/>
    <n v="6824"/>
    <x v="3"/>
    <s v="OFF-BI-10004236"/>
    <x v="1"/>
    <s v="Binders"/>
    <x v="891"/>
    <n v="88.08"/>
    <n v="6"/>
    <n v="0"/>
    <n v="40.516799999999996"/>
    <n v="1"/>
  </r>
  <r>
    <n v="4250"/>
    <s v="CA-2013-157336"/>
    <x v="0"/>
    <x v="49"/>
    <d v="2013-12-06T00:00:00"/>
    <x v="0"/>
    <s v="SJ-20500"/>
    <x v="81"/>
    <s v="Consumer"/>
    <s v="United States"/>
    <s v="Fairfield"/>
    <x v="29"/>
    <n v="6824"/>
    <x v="3"/>
    <s v="FUR-CH-10004997"/>
    <x v="0"/>
    <s v="Chairs"/>
    <x v="494"/>
    <n v="751.92"/>
    <n v="4"/>
    <n v="0"/>
    <n v="150.38400000000001"/>
    <n v="0"/>
  </r>
  <r>
    <n v="4251"/>
    <s v="CA-2011-168130"/>
    <x v="2"/>
    <x v="111"/>
    <d v="2011-09-19T00:00:00"/>
    <x v="3"/>
    <s v="BS-11365"/>
    <x v="740"/>
    <s v="Corporate"/>
    <s v="United States"/>
    <s v="New York City"/>
    <x v="15"/>
    <n v="10011"/>
    <x v="3"/>
    <s v="FUR-CH-10000988"/>
    <x v="0"/>
    <s v="Chairs"/>
    <x v="1132"/>
    <n v="887.10299999999995"/>
    <n v="7"/>
    <n v="0.1"/>
    <n v="177.42059999999998"/>
    <n v="1"/>
  </r>
  <r>
    <n v="4252"/>
    <s v="CA-2012-155068"/>
    <x v="1"/>
    <x v="924"/>
    <d v="2012-10-23T00:00:00"/>
    <x v="3"/>
    <s v="RA-19285"/>
    <x v="267"/>
    <s v="Consumer"/>
    <s v="United States"/>
    <s v="Lakeland"/>
    <x v="2"/>
    <n v="33801"/>
    <x v="0"/>
    <s v="TEC-PH-10004897"/>
    <x v="2"/>
    <s v="Phones"/>
    <x v="1115"/>
    <n v="55.944000000000003"/>
    <n v="7"/>
    <n v="0.2"/>
    <n v="-13.286700000000002"/>
    <n v="1"/>
  </r>
  <r>
    <n v="4253"/>
    <s v="CA-2012-155068"/>
    <x v="1"/>
    <x v="924"/>
    <d v="2012-10-23T00:00:00"/>
    <x v="3"/>
    <s v="RA-19285"/>
    <x v="267"/>
    <s v="Consumer"/>
    <s v="United States"/>
    <s v="Lakeland"/>
    <x v="2"/>
    <n v="33801"/>
    <x v="0"/>
    <s v="OFF-AR-10002656"/>
    <x v="1"/>
    <s v="Art"/>
    <x v="157"/>
    <n v="10.688000000000001"/>
    <n v="2"/>
    <n v="0.2"/>
    <n v="2.271199999999999"/>
    <n v="0"/>
  </r>
  <r>
    <n v="4254"/>
    <s v="CA-2012-155068"/>
    <x v="1"/>
    <x v="924"/>
    <d v="2012-10-23T00:00:00"/>
    <x v="3"/>
    <s v="RA-19285"/>
    <x v="267"/>
    <s v="Consumer"/>
    <s v="United States"/>
    <s v="Lakeland"/>
    <x v="2"/>
    <n v="33801"/>
    <x v="0"/>
    <s v="TEC-PH-10004924"/>
    <x v="2"/>
    <s v="Phones"/>
    <x v="1156"/>
    <n v="11.824"/>
    <n v="2"/>
    <n v="0.2"/>
    <n v="1.0346000000000006"/>
    <n v="0"/>
  </r>
  <r>
    <n v="4255"/>
    <s v="CA-2014-163160"/>
    <x v="3"/>
    <x v="119"/>
    <d v="2014-10-17T00:00:00"/>
    <x v="2"/>
    <s v="TS-21610"/>
    <x v="59"/>
    <s v="Consumer"/>
    <s v="United States"/>
    <s v="Freeport"/>
    <x v="10"/>
    <n v="61032"/>
    <x v="2"/>
    <s v="OFF-PA-10003127"/>
    <x v="1"/>
    <s v="Paper"/>
    <x v="33"/>
    <n v="63.311999999999998"/>
    <n v="3"/>
    <n v="0.2"/>
    <n v="20.576399999999996"/>
    <n v="1"/>
  </r>
  <r>
    <n v="4256"/>
    <s v="CA-2014-163160"/>
    <x v="3"/>
    <x v="119"/>
    <d v="2014-10-17T00:00:00"/>
    <x v="2"/>
    <s v="TS-21610"/>
    <x v="59"/>
    <s v="Consumer"/>
    <s v="United States"/>
    <s v="Freeport"/>
    <x v="10"/>
    <n v="61032"/>
    <x v="2"/>
    <s v="OFF-BI-10000778"/>
    <x v="1"/>
    <s v="Binders"/>
    <x v="258"/>
    <n v="96.783999999999978"/>
    <n v="4"/>
    <n v="0.8"/>
    <n v="-145.17600000000002"/>
    <n v="0"/>
  </r>
  <r>
    <n v="4257"/>
    <s v="CA-2014-163160"/>
    <x v="3"/>
    <x v="119"/>
    <d v="2014-10-17T00:00:00"/>
    <x v="2"/>
    <s v="TS-21610"/>
    <x v="59"/>
    <s v="Consumer"/>
    <s v="United States"/>
    <s v="Freeport"/>
    <x v="10"/>
    <n v="61032"/>
    <x v="2"/>
    <s v="FUR-FU-10001424"/>
    <x v="0"/>
    <s v="Furnishings"/>
    <x v="691"/>
    <n v="10.476000000000001"/>
    <n v="3"/>
    <n v="0.6"/>
    <n v="-6.8094000000000037"/>
    <n v="0"/>
  </r>
  <r>
    <n v="4258"/>
    <s v="CA-2012-101924"/>
    <x v="1"/>
    <x v="406"/>
    <d v="2012-09-09T00:00:00"/>
    <x v="1"/>
    <s v="KB-16585"/>
    <x v="10"/>
    <s v="Corporate"/>
    <s v="United States"/>
    <s v="Medford"/>
    <x v="21"/>
    <n v="97504"/>
    <x v="1"/>
    <s v="OFF-BI-10000962"/>
    <x v="1"/>
    <s v="Binders"/>
    <x v="1504"/>
    <n v="9.7620000000000005"/>
    <n v="2"/>
    <n v="0.7"/>
    <n v="-6.833400000000001"/>
    <n v="1"/>
  </r>
  <r>
    <n v="4259"/>
    <s v="CA-2013-124793"/>
    <x v="0"/>
    <x v="560"/>
    <d v="2013-03-17T00:00:00"/>
    <x v="2"/>
    <s v="MM-18280"/>
    <x v="152"/>
    <s v="Corporate"/>
    <s v="United States"/>
    <s v="Seattle"/>
    <x v="4"/>
    <n v="98103"/>
    <x v="1"/>
    <s v="FUR-CH-10002880"/>
    <x v="0"/>
    <s v="Chairs"/>
    <x v="801"/>
    <n v="196.78399999999999"/>
    <n v="2"/>
    <n v="0.2"/>
    <n v="-22.138200000000012"/>
    <n v="1"/>
  </r>
  <r>
    <n v="4260"/>
    <s v="CA-2014-118367"/>
    <x v="3"/>
    <x v="960"/>
    <d v="2014-11-03T00:00:00"/>
    <x v="0"/>
    <s v="LO-17170"/>
    <x v="628"/>
    <s v="Corporate"/>
    <s v="United States"/>
    <s v="New York City"/>
    <x v="15"/>
    <n v="10035"/>
    <x v="3"/>
    <s v="OFF-EN-10004386"/>
    <x v="1"/>
    <s v="Envelopes"/>
    <x v="242"/>
    <n v="47.98"/>
    <n v="2"/>
    <n v="0"/>
    <n v="23.99"/>
    <n v="1"/>
  </r>
  <r>
    <n v="4261"/>
    <s v="CA-2014-164819"/>
    <x v="3"/>
    <x v="453"/>
    <d v="2014-10-20T00:00:00"/>
    <x v="0"/>
    <s v="RS-19420"/>
    <x v="602"/>
    <s v="Corporate"/>
    <s v="United States"/>
    <s v="Fairfield"/>
    <x v="29"/>
    <n v="6824"/>
    <x v="3"/>
    <s v="OFF-LA-10001045"/>
    <x v="1"/>
    <s v="Labels"/>
    <x v="701"/>
    <n v="13.049999999999999"/>
    <n v="5"/>
    <n v="0"/>
    <n v="6.0029999999999992"/>
    <n v="1"/>
  </r>
  <r>
    <n v="4262"/>
    <s v="CA-2014-158344"/>
    <x v="3"/>
    <x v="783"/>
    <d v="2014-08-12T00:00:00"/>
    <x v="1"/>
    <s v="CC-12475"/>
    <x v="693"/>
    <s v="Consumer"/>
    <s v="United States"/>
    <s v="Moorhead"/>
    <x v="11"/>
    <n v="56560"/>
    <x v="2"/>
    <s v="TEC-AC-10002006"/>
    <x v="2"/>
    <s v="Accessories"/>
    <x v="1078"/>
    <n v="63.96"/>
    <n v="4"/>
    <n v="0"/>
    <n v="19.827599999999997"/>
    <n v="1"/>
  </r>
  <r>
    <n v="4263"/>
    <s v="CA-2014-123351"/>
    <x v="3"/>
    <x v="296"/>
    <d v="2014-09-26T00:00:00"/>
    <x v="1"/>
    <s v="KT-16480"/>
    <x v="409"/>
    <s v="Consumer"/>
    <s v="United States"/>
    <s v="Columbus"/>
    <x v="32"/>
    <n v="31907"/>
    <x v="0"/>
    <s v="OFF-AP-10001242"/>
    <x v="1"/>
    <s v="Appliances"/>
    <x v="1408"/>
    <n v="80.48"/>
    <n v="1"/>
    <n v="0"/>
    <n v="24.143999999999998"/>
    <n v="1"/>
  </r>
  <r>
    <n v="4264"/>
    <s v="CA-2014-110429"/>
    <x v="3"/>
    <x v="132"/>
    <d v="2014-11-09T00:00:00"/>
    <x v="1"/>
    <s v="DM-13015"/>
    <x v="661"/>
    <s v="Consumer"/>
    <s v="United States"/>
    <s v="Philadelphia"/>
    <x v="9"/>
    <n v="19143"/>
    <x v="3"/>
    <s v="OFF-BI-10000216"/>
    <x v="1"/>
    <s v="Binders"/>
    <x v="1625"/>
    <n v="11.673000000000002"/>
    <n v="3"/>
    <n v="0.7"/>
    <n v="-7.782"/>
    <n v="1"/>
  </r>
  <r>
    <n v="4265"/>
    <s v="US-2013-131611"/>
    <x v="0"/>
    <x v="732"/>
    <d v="2013-11-10T00:00:00"/>
    <x v="1"/>
    <s v="EP-13915"/>
    <x v="212"/>
    <s v="Consumer"/>
    <s v="United States"/>
    <s v="Houston"/>
    <x v="5"/>
    <n v="77036"/>
    <x v="2"/>
    <s v="FUR-TA-10002774"/>
    <x v="0"/>
    <s v="Tables"/>
    <x v="579"/>
    <n v="863.12799999999993"/>
    <n v="8"/>
    <n v="0.3"/>
    <n v="-160.29520000000008"/>
    <n v="1"/>
  </r>
  <r>
    <n v="4266"/>
    <s v="US-2013-131611"/>
    <x v="0"/>
    <x v="732"/>
    <d v="2013-11-10T00:00:00"/>
    <x v="1"/>
    <s v="EP-13915"/>
    <x v="212"/>
    <s v="Consumer"/>
    <s v="United States"/>
    <s v="Houston"/>
    <x v="5"/>
    <n v="77036"/>
    <x v="2"/>
    <s v="OFF-BI-10004364"/>
    <x v="1"/>
    <s v="Binders"/>
    <x v="302"/>
    <n v="3.5639999999999992"/>
    <n v="3"/>
    <n v="0.8"/>
    <n v="-6.2370000000000019"/>
    <n v="0"/>
  </r>
  <r>
    <n v="4267"/>
    <s v="US-2013-131611"/>
    <x v="0"/>
    <x v="732"/>
    <d v="2013-11-10T00:00:00"/>
    <x v="1"/>
    <s v="EP-13915"/>
    <x v="212"/>
    <s v="Consumer"/>
    <s v="United States"/>
    <s v="Houston"/>
    <x v="5"/>
    <n v="77036"/>
    <x v="2"/>
    <s v="FUR-BO-10000780"/>
    <x v="0"/>
    <s v="Bookcases"/>
    <x v="1309"/>
    <n v="956.6647999999999"/>
    <n v="7"/>
    <n v="0.32"/>
    <n v="-225.09759999999991"/>
    <n v="0"/>
  </r>
  <r>
    <n v="4268"/>
    <s v="US-2013-131611"/>
    <x v="0"/>
    <x v="732"/>
    <d v="2013-11-10T00:00:00"/>
    <x v="1"/>
    <s v="EP-13915"/>
    <x v="212"/>
    <s v="Consumer"/>
    <s v="United States"/>
    <s v="Houston"/>
    <x v="5"/>
    <n v="77036"/>
    <x v="2"/>
    <s v="OFF-BI-10001989"/>
    <x v="1"/>
    <s v="Binders"/>
    <x v="537"/>
    <n v="12.587999999999997"/>
    <n v="3"/>
    <n v="0.8"/>
    <n v="-20.140800000000006"/>
    <n v="0"/>
  </r>
  <r>
    <n v="4269"/>
    <s v="US-2013-131611"/>
    <x v="0"/>
    <x v="732"/>
    <d v="2013-11-10T00:00:00"/>
    <x v="1"/>
    <s v="EP-13915"/>
    <x v="212"/>
    <s v="Consumer"/>
    <s v="United States"/>
    <s v="Houston"/>
    <x v="5"/>
    <n v="77036"/>
    <x v="2"/>
    <s v="TEC-AC-10004001"/>
    <x v="2"/>
    <s v="Accessories"/>
    <x v="1460"/>
    <n v="171.96"/>
    <n v="5"/>
    <n v="0.2"/>
    <n v="45.139500000000005"/>
    <n v="0"/>
  </r>
  <r>
    <n v="4270"/>
    <s v="US-2014-124821"/>
    <x v="3"/>
    <x v="643"/>
    <d v="2014-06-30T00:00:00"/>
    <x v="0"/>
    <s v="AM-10705"/>
    <x v="562"/>
    <s v="Consumer"/>
    <s v="United States"/>
    <s v="Seattle"/>
    <x v="4"/>
    <n v="98115"/>
    <x v="1"/>
    <s v="FUR-TA-10000688"/>
    <x v="0"/>
    <s v="Tables"/>
    <x v="556"/>
    <n v="871.4"/>
    <n v="4"/>
    <n v="0"/>
    <n v="148.13799999999992"/>
    <n v="1"/>
  </r>
  <r>
    <n v="4271"/>
    <s v="CA-2012-166975"/>
    <x v="1"/>
    <x v="650"/>
    <d v="2012-11-30T00:00:00"/>
    <x v="1"/>
    <s v="SH-20635"/>
    <x v="741"/>
    <s v="Corporate"/>
    <s v="United States"/>
    <s v="Jackson"/>
    <x v="18"/>
    <n v="38301"/>
    <x v="0"/>
    <s v="FUR-FU-10003930"/>
    <x v="0"/>
    <s v="Furnishings"/>
    <x v="1621"/>
    <n v="692.47199999999998"/>
    <n v="11"/>
    <n v="0.2"/>
    <n v="190.42980000000006"/>
    <n v="1"/>
  </r>
  <r>
    <n v="4272"/>
    <s v="CA-2013-123806"/>
    <x v="0"/>
    <x v="390"/>
    <d v="2013-11-28T00:00:00"/>
    <x v="0"/>
    <s v="LA-16780"/>
    <x v="156"/>
    <s v="Corporate"/>
    <s v="United States"/>
    <s v="Baltimore"/>
    <x v="39"/>
    <n v="21215"/>
    <x v="3"/>
    <s v="FUR-FU-10000965"/>
    <x v="0"/>
    <s v="Furnishings"/>
    <x v="682"/>
    <n v="207.76"/>
    <n v="4"/>
    <n v="0"/>
    <n v="85.181600000000003"/>
    <n v="1"/>
  </r>
  <r>
    <n v="4273"/>
    <s v="US-2014-158505"/>
    <x v="3"/>
    <x v="246"/>
    <d v="2014-07-22T00:00:00"/>
    <x v="3"/>
    <s v="SF-20200"/>
    <x v="227"/>
    <s v="Consumer"/>
    <s v="United States"/>
    <s v="Murray"/>
    <x v="7"/>
    <n v="84107"/>
    <x v="1"/>
    <s v="TEC-PH-10004071"/>
    <x v="2"/>
    <s v="Phones"/>
    <x v="1537"/>
    <n v="71.928000000000011"/>
    <n v="9"/>
    <n v="0.2"/>
    <n v="6.2936999999999976"/>
    <n v="1"/>
  </r>
  <r>
    <n v="4274"/>
    <s v="US-2014-158505"/>
    <x v="3"/>
    <x v="246"/>
    <d v="2014-07-22T00:00:00"/>
    <x v="3"/>
    <s v="SF-20200"/>
    <x v="227"/>
    <s v="Consumer"/>
    <s v="United States"/>
    <s v="Murray"/>
    <x v="7"/>
    <n v="84107"/>
    <x v="1"/>
    <s v="OFF-AR-10001044"/>
    <x v="1"/>
    <s v="Art"/>
    <x v="1042"/>
    <n v="25.99"/>
    <n v="1"/>
    <n v="0"/>
    <n v="7.5370999999999988"/>
    <n v="0"/>
  </r>
  <r>
    <n v="4275"/>
    <s v="CA-2012-142692"/>
    <x v="1"/>
    <x v="924"/>
    <d v="2012-10-28T00:00:00"/>
    <x v="1"/>
    <s v="AG-10495"/>
    <x v="122"/>
    <s v="Corporate"/>
    <s v="United States"/>
    <s v="Seattle"/>
    <x v="4"/>
    <n v="98105"/>
    <x v="1"/>
    <s v="OFF-BI-10004140"/>
    <x v="1"/>
    <s v="Binders"/>
    <x v="304"/>
    <n v="3.5920000000000005"/>
    <n v="1"/>
    <n v="0.2"/>
    <n v="1.1224999999999996"/>
    <n v="1"/>
  </r>
  <r>
    <n v="4276"/>
    <s v="CA-2012-123456"/>
    <x v="1"/>
    <x v="584"/>
    <d v="2012-07-13T00:00:00"/>
    <x v="1"/>
    <s v="KN-16450"/>
    <x v="634"/>
    <s v="Corporate"/>
    <s v="United States"/>
    <s v="Dallas"/>
    <x v="5"/>
    <n v="75220"/>
    <x v="2"/>
    <s v="OFF-AP-10002684"/>
    <x v="1"/>
    <s v="Appliances"/>
    <x v="165"/>
    <n v="48.631999999999991"/>
    <n v="2"/>
    <n v="0.8"/>
    <n v="-121.58000000000004"/>
    <n v="1"/>
  </r>
  <r>
    <n v="4277"/>
    <s v="CA-2014-151358"/>
    <x v="3"/>
    <x v="238"/>
    <d v="2014-08-23T00:00:00"/>
    <x v="1"/>
    <s v="NF-18595"/>
    <x v="376"/>
    <s v="Home Office"/>
    <s v="United States"/>
    <s v="Seattle"/>
    <x v="4"/>
    <n v="98105"/>
    <x v="1"/>
    <s v="OFF-ST-10000046"/>
    <x v="1"/>
    <s v="Storage"/>
    <x v="757"/>
    <n v="323.10000000000002"/>
    <n v="2"/>
    <n v="0"/>
    <n v="61.38900000000001"/>
    <n v="1"/>
  </r>
  <r>
    <n v="4278"/>
    <s v="US-2013-107440"/>
    <x v="0"/>
    <x v="947"/>
    <d v="2013-04-21T00:00:00"/>
    <x v="1"/>
    <s v="BS-11365"/>
    <x v="740"/>
    <s v="Corporate"/>
    <s v="United States"/>
    <s v="Lakewood"/>
    <x v="30"/>
    <n v="8701"/>
    <x v="3"/>
    <s v="TEC-MA-10001047"/>
    <x v="2"/>
    <s v="Machines"/>
    <x v="1626"/>
    <n v="9099.93"/>
    <n v="7"/>
    <n v="0"/>
    <n v="2365.9817999999996"/>
    <n v="1"/>
  </r>
  <r>
    <n v="4279"/>
    <s v="US-2013-107440"/>
    <x v="0"/>
    <x v="947"/>
    <d v="2013-04-21T00:00:00"/>
    <x v="1"/>
    <s v="BS-11365"/>
    <x v="740"/>
    <s v="Corporate"/>
    <s v="United States"/>
    <s v="Lakewood"/>
    <x v="30"/>
    <n v="8701"/>
    <x v="3"/>
    <s v="FUR-FU-10000550"/>
    <x v="0"/>
    <s v="Furnishings"/>
    <x v="1445"/>
    <n v="9.9600000000000009"/>
    <n v="2"/>
    <n v="0"/>
    <n v="3.2867999999999995"/>
    <n v="0"/>
  </r>
  <r>
    <n v="4280"/>
    <s v="US-2013-107440"/>
    <x v="0"/>
    <x v="947"/>
    <d v="2013-04-21T00:00:00"/>
    <x v="1"/>
    <s v="BS-11365"/>
    <x v="740"/>
    <s v="Corporate"/>
    <s v="United States"/>
    <s v="Lakewood"/>
    <x v="30"/>
    <n v="8701"/>
    <x v="3"/>
    <s v="OFF-BI-10002432"/>
    <x v="1"/>
    <s v="Binders"/>
    <x v="866"/>
    <n v="25.299999999999997"/>
    <n v="5"/>
    <n v="0"/>
    <n v="11.890999999999998"/>
    <n v="0"/>
  </r>
  <r>
    <n v="4281"/>
    <s v="CA-2011-166989"/>
    <x v="2"/>
    <x v="687"/>
    <d v="2011-11-18T00:00:00"/>
    <x v="1"/>
    <s v="RM-19675"/>
    <x v="84"/>
    <s v="Home Office"/>
    <s v="United States"/>
    <s v="New York City"/>
    <x v="15"/>
    <n v="10011"/>
    <x v="3"/>
    <s v="OFF-PA-10004470"/>
    <x v="1"/>
    <s v="Paper"/>
    <x v="250"/>
    <n v="11.36"/>
    <n v="2"/>
    <n v="0"/>
    <n v="5.2255999999999991"/>
    <n v="1"/>
  </r>
  <r>
    <n v="4282"/>
    <s v="CA-2011-166989"/>
    <x v="2"/>
    <x v="687"/>
    <d v="2011-11-18T00:00:00"/>
    <x v="1"/>
    <s v="RM-19675"/>
    <x v="84"/>
    <s v="Home Office"/>
    <s v="United States"/>
    <s v="New York City"/>
    <x v="15"/>
    <n v="10011"/>
    <x v="3"/>
    <s v="FUR-CH-10001797"/>
    <x v="0"/>
    <s v="Chairs"/>
    <x v="1441"/>
    <n v="69.263999999999996"/>
    <n v="2"/>
    <n v="0.1"/>
    <n v="14.62239999999999"/>
    <n v="0"/>
  </r>
  <r>
    <n v="4283"/>
    <s v="CA-2011-103100"/>
    <x v="2"/>
    <x v="414"/>
    <d v="2011-12-23T00:00:00"/>
    <x v="2"/>
    <s v="AB-10105"/>
    <x v="455"/>
    <s v="Consumer"/>
    <s v="United States"/>
    <s v="Indianapolis"/>
    <x v="14"/>
    <n v="46203"/>
    <x v="2"/>
    <s v="OFF-LA-10003720"/>
    <x v="1"/>
    <s v="Labels"/>
    <x v="1627"/>
    <n v="3.69"/>
    <n v="1"/>
    <n v="0"/>
    <n v="1.7343"/>
    <n v="1"/>
  </r>
  <r>
    <n v="4284"/>
    <s v="CA-2011-103100"/>
    <x v="2"/>
    <x v="414"/>
    <d v="2011-12-23T00:00:00"/>
    <x v="2"/>
    <s v="AB-10105"/>
    <x v="455"/>
    <s v="Consumer"/>
    <s v="United States"/>
    <s v="Indianapolis"/>
    <x v="14"/>
    <n v="46203"/>
    <x v="2"/>
    <s v="OFF-BI-10004600"/>
    <x v="1"/>
    <s v="Binders"/>
    <x v="1477"/>
    <n v="1103.97"/>
    <n v="3"/>
    <n v="0"/>
    <n v="496.78649999999993"/>
    <n v="0"/>
  </r>
  <r>
    <n v="4285"/>
    <s v="CA-2012-105690"/>
    <x v="1"/>
    <x v="82"/>
    <d v="2012-11-26T00:00:00"/>
    <x v="0"/>
    <s v="CA-11965"/>
    <x v="662"/>
    <s v="Corporate"/>
    <s v="United States"/>
    <s v="Port Arthur"/>
    <x v="5"/>
    <n v="77642"/>
    <x v="2"/>
    <s v="FUR-BO-10003965"/>
    <x v="0"/>
    <s v="Bookcases"/>
    <x v="1083"/>
    <n v="246.13279999999997"/>
    <n v="2"/>
    <n v="0.32"/>
    <n v="-76.011599999999973"/>
    <n v="1"/>
  </r>
  <r>
    <n v="4286"/>
    <s v="CA-2012-105690"/>
    <x v="1"/>
    <x v="82"/>
    <d v="2012-11-26T00:00:00"/>
    <x v="0"/>
    <s v="CA-11965"/>
    <x v="662"/>
    <s v="Corporate"/>
    <s v="United States"/>
    <s v="Port Arthur"/>
    <x v="5"/>
    <n v="77642"/>
    <x v="2"/>
    <s v="OFF-LA-10000240"/>
    <x v="1"/>
    <s v="Labels"/>
    <x v="2"/>
    <n v="11.696"/>
    <n v="2"/>
    <n v="0.2"/>
    <n v="3.9473999999999996"/>
    <n v="0"/>
  </r>
  <r>
    <n v="4287"/>
    <s v="CA-2012-105690"/>
    <x v="1"/>
    <x v="82"/>
    <d v="2012-11-26T00:00:00"/>
    <x v="0"/>
    <s v="CA-11965"/>
    <x v="662"/>
    <s v="Corporate"/>
    <s v="United States"/>
    <s v="Port Arthur"/>
    <x v="5"/>
    <n v="77642"/>
    <x v="2"/>
    <s v="TEC-CO-10001571"/>
    <x v="2"/>
    <s v="Copiers"/>
    <x v="1554"/>
    <n v="439.99200000000002"/>
    <n v="1"/>
    <n v="0.2"/>
    <n v="164.99700000000001"/>
    <n v="0"/>
  </r>
  <r>
    <n v="4288"/>
    <s v="CA-2014-127516"/>
    <x v="3"/>
    <x v="116"/>
    <d v="2015-01-04T00:00:00"/>
    <x v="1"/>
    <s v="EH-14005"/>
    <x v="382"/>
    <s v="Home Office"/>
    <s v="United States"/>
    <s v="Nashville"/>
    <x v="18"/>
    <n v="37211"/>
    <x v="0"/>
    <s v="OFF-ST-10000736"/>
    <x v="1"/>
    <s v="Storage"/>
    <x v="455"/>
    <n v="64.784000000000006"/>
    <n v="1"/>
    <n v="0.2"/>
    <n v="-12.956800000000005"/>
    <n v="1"/>
  </r>
  <r>
    <n v="4289"/>
    <s v="US-2012-117184"/>
    <x v="1"/>
    <x v="961"/>
    <d v="2012-05-21T00:00:00"/>
    <x v="1"/>
    <s v="ON-18715"/>
    <x v="21"/>
    <s v="Corporate"/>
    <s v="United States"/>
    <s v="Houston"/>
    <x v="5"/>
    <n v="77095"/>
    <x v="2"/>
    <s v="OFF-BI-10002082"/>
    <x v="1"/>
    <s v="Binders"/>
    <x v="1173"/>
    <n v="33.279999999999994"/>
    <n v="5"/>
    <n v="0.8"/>
    <n v="-49.92"/>
    <n v="1"/>
  </r>
  <r>
    <n v="4290"/>
    <s v="US-2012-117184"/>
    <x v="1"/>
    <x v="961"/>
    <d v="2012-05-21T00:00:00"/>
    <x v="1"/>
    <s v="ON-18715"/>
    <x v="21"/>
    <s v="Corporate"/>
    <s v="United States"/>
    <s v="Houston"/>
    <x v="5"/>
    <n v="77095"/>
    <x v="2"/>
    <s v="OFF-PA-10002250"/>
    <x v="1"/>
    <s v="Paper"/>
    <x v="699"/>
    <n v="14.088000000000001"/>
    <n v="3"/>
    <n v="0.2"/>
    <n v="4.9307999999999996"/>
    <n v="0"/>
  </r>
  <r>
    <n v="4291"/>
    <s v="CA-2014-102407"/>
    <x v="3"/>
    <x v="34"/>
    <d v="2014-12-14T00:00:00"/>
    <x v="0"/>
    <s v="AT-10435"/>
    <x v="401"/>
    <s v="Home Office"/>
    <s v="United States"/>
    <s v="Los Angeles"/>
    <x v="1"/>
    <n v="90004"/>
    <x v="1"/>
    <s v="OFF-AR-10000122"/>
    <x v="1"/>
    <s v="Art"/>
    <x v="308"/>
    <n v="11.16"/>
    <n v="2"/>
    <n v="0"/>
    <n v="2.7899999999999991"/>
    <n v="1"/>
  </r>
  <r>
    <n v="4292"/>
    <s v="CA-2014-102407"/>
    <x v="3"/>
    <x v="34"/>
    <d v="2014-12-14T00:00:00"/>
    <x v="0"/>
    <s v="AT-10435"/>
    <x v="401"/>
    <s v="Home Office"/>
    <s v="United States"/>
    <s v="Los Angeles"/>
    <x v="1"/>
    <n v="90004"/>
    <x v="1"/>
    <s v="FUR-TA-10003748"/>
    <x v="0"/>
    <s v="Tables"/>
    <x v="208"/>
    <n v="896.32799999999997"/>
    <n v="9"/>
    <n v="0.2"/>
    <n v="22.408199999999994"/>
    <n v="0"/>
  </r>
  <r>
    <n v="4293"/>
    <s v="CA-2014-102407"/>
    <x v="3"/>
    <x v="34"/>
    <d v="2014-12-14T00:00:00"/>
    <x v="0"/>
    <s v="AT-10435"/>
    <x v="401"/>
    <s v="Home Office"/>
    <s v="United States"/>
    <s v="Los Angeles"/>
    <x v="1"/>
    <n v="90004"/>
    <x v="1"/>
    <s v="OFF-AP-10001394"/>
    <x v="1"/>
    <s v="Appliances"/>
    <x v="1120"/>
    <n v="189"/>
    <n v="1"/>
    <n v="0"/>
    <n v="68.039999999999992"/>
    <n v="0"/>
  </r>
  <r>
    <n v="4294"/>
    <s v="CA-2014-130967"/>
    <x v="3"/>
    <x v="434"/>
    <d v="2014-03-17T00:00:00"/>
    <x v="1"/>
    <s v="EB-13870"/>
    <x v="12"/>
    <s v="Consumer"/>
    <s v="United States"/>
    <s v="Philadelphia"/>
    <x v="9"/>
    <n v="19140"/>
    <x v="3"/>
    <s v="TEC-PH-10004896"/>
    <x v="2"/>
    <s v="Phones"/>
    <x v="172"/>
    <n v="53.981999999999999"/>
    <n v="3"/>
    <n v="0.4"/>
    <n v="-10.796399999999995"/>
    <n v="1"/>
  </r>
  <r>
    <n v="4295"/>
    <s v="CA-2014-101581"/>
    <x v="3"/>
    <x v="760"/>
    <d v="2014-10-28T00:00:00"/>
    <x v="1"/>
    <s v="DW-13195"/>
    <x v="694"/>
    <s v="Corporate"/>
    <s v="United States"/>
    <s v="Redmond"/>
    <x v="21"/>
    <n v="97756"/>
    <x v="1"/>
    <s v="FUR-TA-10002607"/>
    <x v="0"/>
    <s v="Tables"/>
    <x v="221"/>
    <n v="177.22499999999999"/>
    <n v="5"/>
    <n v="0.5"/>
    <n v="-120.51299999999998"/>
    <n v="1"/>
  </r>
  <r>
    <n v="4296"/>
    <s v="CA-2014-169124"/>
    <x v="3"/>
    <x v="445"/>
    <d v="2014-07-11T00:00:00"/>
    <x v="1"/>
    <s v="MB-17305"/>
    <x v="93"/>
    <s v="Consumer"/>
    <s v="United States"/>
    <s v="Citrus Heights"/>
    <x v="1"/>
    <n v="95610"/>
    <x v="1"/>
    <s v="FUR-FU-10001215"/>
    <x v="0"/>
    <s v="Furnishings"/>
    <x v="1600"/>
    <n v="129.39000000000001"/>
    <n v="3"/>
    <n v="0"/>
    <n v="54.343800000000009"/>
    <n v="1"/>
  </r>
  <r>
    <n v="4297"/>
    <s v="CA-2014-117261"/>
    <x v="3"/>
    <x v="507"/>
    <d v="2014-09-11T00:00:00"/>
    <x v="1"/>
    <s v="TH-21235"/>
    <x v="260"/>
    <s v="Corporate"/>
    <s v="United States"/>
    <s v="Los Angeles"/>
    <x v="1"/>
    <n v="90032"/>
    <x v="1"/>
    <s v="OFF-ST-10000419"/>
    <x v="1"/>
    <s v="Storage"/>
    <x v="1015"/>
    <n v="54.32"/>
    <n v="4"/>
    <n v="0"/>
    <n v="0.54319999999999879"/>
    <n v="1"/>
  </r>
  <r>
    <n v="4298"/>
    <s v="CA-2014-129021"/>
    <x v="3"/>
    <x v="962"/>
    <d v="2014-08-27T00:00:00"/>
    <x v="0"/>
    <s v="PO-18850"/>
    <x v="138"/>
    <s v="Consumer"/>
    <s v="United States"/>
    <s v="Tallahassee"/>
    <x v="2"/>
    <n v="32303"/>
    <x v="0"/>
    <s v="TEC-PH-10001459"/>
    <x v="2"/>
    <s v="Phones"/>
    <x v="1438"/>
    <n v="4367.8960000000006"/>
    <n v="13"/>
    <n v="0.2"/>
    <n v="327.59220000000005"/>
    <n v="1"/>
  </r>
  <r>
    <n v="4299"/>
    <s v="CA-2014-129021"/>
    <x v="3"/>
    <x v="962"/>
    <d v="2014-08-27T00:00:00"/>
    <x v="0"/>
    <s v="PO-18850"/>
    <x v="138"/>
    <s v="Consumer"/>
    <s v="United States"/>
    <s v="Tallahassee"/>
    <x v="2"/>
    <n v="32303"/>
    <x v="0"/>
    <s v="OFF-PA-10000241"/>
    <x v="1"/>
    <s v="Paper"/>
    <x v="1151"/>
    <n v="49.568000000000005"/>
    <n v="2"/>
    <n v="0.2"/>
    <n v="15.489999999999997"/>
    <n v="0"/>
  </r>
  <r>
    <n v="4300"/>
    <s v="CA-2014-129021"/>
    <x v="3"/>
    <x v="962"/>
    <d v="2014-08-27T00:00:00"/>
    <x v="0"/>
    <s v="PO-18850"/>
    <x v="138"/>
    <s v="Consumer"/>
    <s v="United States"/>
    <s v="Tallahassee"/>
    <x v="2"/>
    <n v="32303"/>
    <x v="0"/>
    <s v="OFF-AP-10003040"/>
    <x v="1"/>
    <s v="Appliances"/>
    <x v="723"/>
    <n v="161.376"/>
    <n v="6"/>
    <n v="0.2"/>
    <n v="12.103199999999994"/>
    <n v="0"/>
  </r>
  <r>
    <n v="4301"/>
    <s v="CA-2014-129021"/>
    <x v="3"/>
    <x v="962"/>
    <d v="2014-08-27T00:00:00"/>
    <x v="0"/>
    <s v="PO-18850"/>
    <x v="138"/>
    <s v="Consumer"/>
    <s v="United States"/>
    <s v="Tallahassee"/>
    <x v="2"/>
    <n v="32303"/>
    <x v="0"/>
    <s v="FUR-FU-10001852"/>
    <x v="0"/>
    <s v="Furnishings"/>
    <x v="837"/>
    <n v="2.7840000000000003"/>
    <n v="2"/>
    <n v="0.2"/>
    <n v="0.41759999999999986"/>
    <n v="0"/>
  </r>
  <r>
    <n v="4302"/>
    <s v="CA-2014-129021"/>
    <x v="3"/>
    <x v="962"/>
    <d v="2014-08-27T00:00:00"/>
    <x v="0"/>
    <s v="PO-18850"/>
    <x v="138"/>
    <s v="Consumer"/>
    <s v="United States"/>
    <s v="Tallahassee"/>
    <x v="2"/>
    <n v="32303"/>
    <x v="0"/>
    <s v="OFF-PA-10000141"/>
    <x v="1"/>
    <s v="Paper"/>
    <x v="821"/>
    <n v="8.7200000000000006"/>
    <n v="5"/>
    <n v="0.2"/>
    <n v="2.9429999999999992"/>
    <n v="0"/>
  </r>
  <r>
    <n v="4303"/>
    <s v="CA-2011-123253"/>
    <x v="2"/>
    <x v="963"/>
    <d v="2011-08-25T00:00:00"/>
    <x v="0"/>
    <s v="DE-13255"/>
    <x v="368"/>
    <s v="Home Office"/>
    <s v="United States"/>
    <s v="Lakewood"/>
    <x v="24"/>
    <n v="44107"/>
    <x v="3"/>
    <s v="OFF-AR-10002804"/>
    <x v="1"/>
    <s v="Art"/>
    <x v="279"/>
    <n v="3.9119999999999999"/>
    <n v="1"/>
    <n v="0.2"/>
    <n v="1.0269000000000001"/>
    <n v="1"/>
  </r>
  <r>
    <n v="4304"/>
    <s v="CA-2013-121601"/>
    <x v="0"/>
    <x v="964"/>
    <d v="2013-10-05T00:00:00"/>
    <x v="3"/>
    <s v="MO-17500"/>
    <x v="373"/>
    <s v="Consumer"/>
    <s v="United States"/>
    <s v="The Colony"/>
    <x v="5"/>
    <n v="75056"/>
    <x v="2"/>
    <s v="OFF-EN-10003862"/>
    <x v="1"/>
    <s v="Envelopes"/>
    <x v="753"/>
    <n v="59.751999999999995"/>
    <n v="7"/>
    <n v="0.2"/>
    <n v="19.4194"/>
    <n v="1"/>
  </r>
  <r>
    <n v="4305"/>
    <s v="CA-2011-162278"/>
    <x v="2"/>
    <x v="965"/>
    <d v="2011-10-30T00:00:00"/>
    <x v="0"/>
    <s v="AH-10585"/>
    <x v="738"/>
    <s v="Consumer"/>
    <s v="United States"/>
    <s v="Seattle"/>
    <x v="4"/>
    <n v="98105"/>
    <x v="1"/>
    <s v="FUR-FU-10000448"/>
    <x v="0"/>
    <s v="Furnishings"/>
    <x v="464"/>
    <n v="63.92"/>
    <n v="4"/>
    <n v="0"/>
    <n v="3.195999999999998"/>
    <n v="1"/>
  </r>
  <r>
    <n v="4306"/>
    <s v="CA-2011-162278"/>
    <x v="2"/>
    <x v="965"/>
    <d v="2011-10-30T00:00:00"/>
    <x v="0"/>
    <s v="AH-10585"/>
    <x v="738"/>
    <s v="Consumer"/>
    <s v="United States"/>
    <s v="Seattle"/>
    <x v="4"/>
    <n v="98105"/>
    <x v="1"/>
    <s v="TEC-PH-10000526"/>
    <x v="2"/>
    <s v="Phones"/>
    <x v="1463"/>
    <n v="383.96000000000004"/>
    <n v="5"/>
    <n v="0.2"/>
    <n v="38.396000000000015"/>
    <n v="0"/>
  </r>
  <r>
    <n v="4307"/>
    <s v="CA-2013-161095"/>
    <x v="0"/>
    <x v="931"/>
    <d v="2013-06-29T00:00:00"/>
    <x v="3"/>
    <s v="CS-12250"/>
    <x v="294"/>
    <s v="Corporate"/>
    <s v="United States"/>
    <s v="Los Angeles"/>
    <x v="1"/>
    <n v="90032"/>
    <x v="1"/>
    <s v="OFF-BI-10002764"/>
    <x v="1"/>
    <s v="Binders"/>
    <x v="502"/>
    <n v="7.7520000000000007"/>
    <n v="3"/>
    <n v="0.2"/>
    <n v="2.8100999999999998"/>
    <n v="1"/>
  </r>
  <r>
    <n v="4308"/>
    <s v="CA-2013-161095"/>
    <x v="0"/>
    <x v="931"/>
    <d v="2013-06-29T00:00:00"/>
    <x v="3"/>
    <s v="CS-12250"/>
    <x v="294"/>
    <s v="Corporate"/>
    <s v="United States"/>
    <s v="Los Angeles"/>
    <x v="1"/>
    <n v="90032"/>
    <x v="1"/>
    <s v="OFF-BI-10001524"/>
    <x v="1"/>
    <s v="Binders"/>
    <x v="298"/>
    <n v="33.568000000000005"/>
    <n v="2"/>
    <n v="0.2"/>
    <n v="11.748799999999997"/>
    <n v="0"/>
  </r>
  <r>
    <n v="4309"/>
    <s v="CA-2011-125829"/>
    <x v="2"/>
    <x v="130"/>
    <d v="2011-11-11T00:00:00"/>
    <x v="1"/>
    <s v="WB-21850"/>
    <x v="576"/>
    <s v="Consumer"/>
    <s v="United States"/>
    <s v="Los Angeles"/>
    <x v="1"/>
    <n v="90045"/>
    <x v="1"/>
    <s v="TEC-PH-10001079"/>
    <x v="2"/>
    <s v="Phones"/>
    <x v="1246"/>
    <n v="666.34400000000005"/>
    <n v="7"/>
    <n v="0.2"/>
    <n v="66.634399999999971"/>
    <n v="1"/>
  </r>
  <r>
    <n v="4310"/>
    <s v="CA-2011-125829"/>
    <x v="2"/>
    <x v="130"/>
    <d v="2011-11-11T00:00:00"/>
    <x v="1"/>
    <s v="WB-21850"/>
    <x v="576"/>
    <s v="Consumer"/>
    <s v="United States"/>
    <s v="Los Angeles"/>
    <x v="1"/>
    <n v="90045"/>
    <x v="1"/>
    <s v="FUR-TA-10002041"/>
    <x v="0"/>
    <s v="Tables"/>
    <x v="358"/>
    <n v="573.72799999999995"/>
    <n v="4"/>
    <n v="0.2"/>
    <n v="-64.544399999999968"/>
    <n v="0"/>
  </r>
  <r>
    <n v="4311"/>
    <s v="CA-2011-125829"/>
    <x v="2"/>
    <x v="130"/>
    <d v="2011-11-11T00:00:00"/>
    <x v="1"/>
    <s v="WB-21850"/>
    <x v="576"/>
    <s v="Consumer"/>
    <s v="United States"/>
    <s v="Los Angeles"/>
    <x v="1"/>
    <n v="90045"/>
    <x v="1"/>
    <s v="OFF-BI-10001036"/>
    <x v="1"/>
    <s v="Binders"/>
    <x v="618"/>
    <n v="21.936000000000003"/>
    <n v="3"/>
    <n v="0.2"/>
    <n v="8.2259999999999991"/>
    <n v="0"/>
  </r>
  <r>
    <n v="4312"/>
    <s v="CA-2011-125829"/>
    <x v="2"/>
    <x v="130"/>
    <d v="2011-11-11T00:00:00"/>
    <x v="1"/>
    <s v="WB-21850"/>
    <x v="576"/>
    <s v="Consumer"/>
    <s v="United States"/>
    <s v="Los Angeles"/>
    <x v="1"/>
    <n v="90045"/>
    <x v="1"/>
    <s v="OFF-PA-10000223"/>
    <x v="1"/>
    <s v="Paper"/>
    <x v="1374"/>
    <n v="19.440000000000001"/>
    <n v="3"/>
    <n v="0"/>
    <n v="9.3312000000000008"/>
    <n v="0"/>
  </r>
  <r>
    <n v="4313"/>
    <s v="CA-2011-125829"/>
    <x v="2"/>
    <x v="130"/>
    <d v="2011-11-11T00:00:00"/>
    <x v="1"/>
    <s v="WB-21850"/>
    <x v="576"/>
    <s v="Consumer"/>
    <s v="United States"/>
    <s v="Los Angeles"/>
    <x v="1"/>
    <n v="90045"/>
    <x v="1"/>
    <s v="TEC-MA-10003246"/>
    <x v="2"/>
    <s v="Machines"/>
    <x v="1628"/>
    <n v="447.96800000000007"/>
    <n v="4"/>
    <n v="0.2"/>
    <n v="139.98999999999995"/>
    <n v="0"/>
  </r>
  <r>
    <n v="4314"/>
    <s v="CA-2011-123127"/>
    <x v="2"/>
    <x v="78"/>
    <d v="2011-09-12T00:00:00"/>
    <x v="1"/>
    <s v="SP-20620"/>
    <x v="407"/>
    <s v="Corporate"/>
    <s v="United States"/>
    <s v="Long Beach"/>
    <x v="15"/>
    <n v="11561"/>
    <x v="3"/>
    <s v="OFF-AP-10001962"/>
    <x v="1"/>
    <s v="Appliances"/>
    <x v="1594"/>
    <n v="16.78"/>
    <n v="2"/>
    <n v="0"/>
    <n v="4.1950000000000003"/>
    <n v="1"/>
  </r>
  <r>
    <n v="4315"/>
    <s v="CA-2012-115945"/>
    <x v="1"/>
    <x v="608"/>
    <d v="2012-07-01T00:00:00"/>
    <x v="1"/>
    <s v="AB-10165"/>
    <x v="269"/>
    <s v="Consumer"/>
    <s v="United States"/>
    <s v="Los Angeles"/>
    <x v="1"/>
    <n v="90045"/>
    <x v="1"/>
    <s v="OFF-AR-10004062"/>
    <x v="1"/>
    <s v="Art"/>
    <x v="33"/>
    <n v="20.96"/>
    <n v="2"/>
    <n v="0"/>
    <n v="5.24"/>
    <n v="1"/>
  </r>
  <r>
    <n v="4316"/>
    <s v="CA-2012-115945"/>
    <x v="1"/>
    <x v="608"/>
    <d v="2012-07-01T00:00:00"/>
    <x v="1"/>
    <s v="AB-10165"/>
    <x v="269"/>
    <s v="Consumer"/>
    <s v="United States"/>
    <s v="Los Angeles"/>
    <x v="1"/>
    <n v="90045"/>
    <x v="1"/>
    <s v="OFF-BI-10004330"/>
    <x v="1"/>
    <s v="Binders"/>
    <x v="795"/>
    <n v="88.751999999999995"/>
    <n v="3"/>
    <n v="0.2"/>
    <n v="27.734999999999996"/>
    <n v="0"/>
  </r>
  <r>
    <n v="4317"/>
    <s v="CA-2012-115945"/>
    <x v="1"/>
    <x v="608"/>
    <d v="2012-07-01T00:00:00"/>
    <x v="1"/>
    <s v="AB-10165"/>
    <x v="269"/>
    <s v="Consumer"/>
    <s v="United States"/>
    <s v="Los Angeles"/>
    <x v="1"/>
    <n v="90045"/>
    <x v="1"/>
    <s v="OFF-ST-10001963"/>
    <x v="1"/>
    <s v="Storage"/>
    <x v="532"/>
    <n v="304.23"/>
    <n v="3"/>
    <n v="0"/>
    <n v="9.126899999999992"/>
    <n v="0"/>
  </r>
  <r>
    <n v="4318"/>
    <s v="CA-2012-136735"/>
    <x v="1"/>
    <x v="353"/>
    <d v="2012-08-02T00:00:00"/>
    <x v="1"/>
    <s v="HA-14920"/>
    <x v="66"/>
    <s v="Consumer"/>
    <s v="United States"/>
    <s v="San Francisco"/>
    <x v="1"/>
    <n v="94110"/>
    <x v="1"/>
    <s v="OFF-EN-10002230"/>
    <x v="1"/>
    <s v="Envelopes"/>
    <x v="550"/>
    <n v="167.86"/>
    <n v="2"/>
    <n v="0"/>
    <n v="78.894199999999998"/>
    <n v="1"/>
  </r>
  <r>
    <n v="4319"/>
    <s v="US-2014-136189"/>
    <x v="3"/>
    <x v="226"/>
    <d v="2014-12-12T00:00:00"/>
    <x v="1"/>
    <s v="DC-13285"/>
    <x v="290"/>
    <s v="Consumer"/>
    <s v="United States"/>
    <s v="Richmond"/>
    <x v="17"/>
    <n v="23223"/>
    <x v="0"/>
    <s v="FUR-FU-10000175"/>
    <x v="0"/>
    <s v="Furnishings"/>
    <x v="1629"/>
    <n v="82.38"/>
    <n v="6"/>
    <n v="0"/>
    <n v="25.537799999999997"/>
    <n v="1"/>
  </r>
  <r>
    <n v="4320"/>
    <s v="CA-2011-152345"/>
    <x v="2"/>
    <x v="282"/>
    <d v="2012-01-03T00:00:00"/>
    <x v="0"/>
    <s v="ST-20530"/>
    <x v="461"/>
    <s v="Consumer"/>
    <s v="United States"/>
    <s v="Albuquerque"/>
    <x v="27"/>
    <n v="87105"/>
    <x v="1"/>
    <s v="TEC-PH-10004897"/>
    <x v="2"/>
    <s v="Phones"/>
    <x v="1115"/>
    <n v="23.976000000000003"/>
    <n v="3"/>
    <n v="0.2"/>
    <n v="-5.694300000000001"/>
    <n v="1"/>
  </r>
  <r>
    <n v="4321"/>
    <s v="CA-2011-152345"/>
    <x v="2"/>
    <x v="282"/>
    <d v="2012-01-03T00:00:00"/>
    <x v="0"/>
    <s v="ST-20530"/>
    <x v="461"/>
    <s v="Consumer"/>
    <s v="United States"/>
    <s v="Albuquerque"/>
    <x v="27"/>
    <n v="87105"/>
    <x v="1"/>
    <s v="OFF-ST-10003123"/>
    <x v="1"/>
    <s v="Storage"/>
    <x v="1268"/>
    <n v="33.29"/>
    <n v="1"/>
    <n v="0"/>
    <n v="7.9895999999999994"/>
    <n v="0"/>
  </r>
  <r>
    <n v="4322"/>
    <s v="US-2012-147662"/>
    <x v="1"/>
    <x v="966"/>
    <d v="2012-02-19T00:00:00"/>
    <x v="1"/>
    <s v="KB-16315"/>
    <x v="41"/>
    <s v="Consumer"/>
    <s v="United States"/>
    <s v="Akron"/>
    <x v="24"/>
    <n v="44312"/>
    <x v="3"/>
    <s v="OFF-BI-10001658"/>
    <x v="1"/>
    <s v="Binders"/>
    <x v="439"/>
    <n v="14.952000000000004"/>
    <n v="2"/>
    <n v="0.7"/>
    <n v="-11.961599999999997"/>
    <n v="1"/>
  </r>
  <r>
    <n v="4323"/>
    <s v="US-2012-147662"/>
    <x v="1"/>
    <x v="966"/>
    <d v="2012-02-19T00:00:00"/>
    <x v="1"/>
    <s v="KB-16315"/>
    <x v="41"/>
    <s v="Consumer"/>
    <s v="United States"/>
    <s v="Akron"/>
    <x v="24"/>
    <n v="44312"/>
    <x v="3"/>
    <s v="TEC-PH-10002834"/>
    <x v="2"/>
    <s v="Phones"/>
    <x v="1378"/>
    <n v="323.98199999999997"/>
    <n v="3"/>
    <n v="0.4"/>
    <n v="-80.995500000000021"/>
    <n v="0"/>
  </r>
  <r>
    <n v="4324"/>
    <s v="US-2012-147662"/>
    <x v="1"/>
    <x v="966"/>
    <d v="2012-02-19T00:00:00"/>
    <x v="1"/>
    <s v="KB-16315"/>
    <x v="41"/>
    <s v="Consumer"/>
    <s v="United States"/>
    <s v="Akron"/>
    <x v="24"/>
    <n v="44312"/>
    <x v="3"/>
    <s v="OFF-BI-10002160"/>
    <x v="1"/>
    <s v="Binders"/>
    <x v="312"/>
    <n v="2.2860000000000005"/>
    <n v="2"/>
    <n v="0.7"/>
    <n v="-1.6763999999999997"/>
    <n v="0"/>
  </r>
  <r>
    <n v="4325"/>
    <s v="US-2012-147662"/>
    <x v="1"/>
    <x v="966"/>
    <d v="2012-02-19T00:00:00"/>
    <x v="1"/>
    <s v="KB-16315"/>
    <x v="41"/>
    <s v="Consumer"/>
    <s v="United States"/>
    <s v="Akron"/>
    <x v="24"/>
    <n v="44312"/>
    <x v="3"/>
    <s v="OFF-AR-10004999"/>
    <x v="1"/>
    <s v="Art"/>
    <x v="864"/>
    <n v="14.352000000000002"/>
    <n v="3"/>
    <n v="0.2"/>
    <n v="0.8969999999999998"/>
    <n v="0"/>
  </r>
  <r>
    <n v="4326"/>
    <s v="US-2012-147662"/>
    <x v="1"/>
    <x v="966"/>
    <d v="2012-02-19T00:00:00"/>
    <x v="1"/>
    <s v="KB-16315"/>
    <x v="41"/>
    <s v="Consumer"/>
    <s v="United States"/>
    <s v="Akron"/>
    <x v="24"/>
    <n v="44312"/>
    <x v="3"/>
    <s v="TEC-AC-10003280"/>
    <x v="2"/>
    <s v="Accessories"/>
    <x v="1028"/>
    <n v="71.975999999999999"/>
    <n v="3"/>
    <n v="0.2"/>
    <n v="0.89969999999999573"/>
    <n v="0"/>
  </r>
  <r>
    <n v="4327"/>
    <s v="CA-2013-153346"/>
    <x v="0"/>
    <x v="967"/>
    <d v="2013-01-27T00:00:00"/>
    <x v="2"/>
    <s v="TB-21355"/>
    <x v="422"/>
    <s v="Corporate"/>
    <s v="United States"/>
    <s v="Plainfield"/>
    <x v="30"/>
    <n v="7060"/>
    <x v="3"/>
    <s v="OFF-AR-10000315"/>
    <x v="1"/>
    <s v="Art"/>
    <x v="1297"/>
    <n v="9.2099999999999991"/>
    <n v="3"/>
    <n v="0"/>
    <n v="2.3025000000000002"/>
    <n v="1"/>
  </r>
  <r>
    <n v="4328"/>
    <s v="CA-2013-153346"/>
    <x v="0"/>
    <x v="967"/>
    <d v="2013-01-27T00:00:00"/>
    <x v="2"/>
    <s v="TB-21355"/>
    <x v="422"/>
    <s v="Corporate"/>
    <s v="United States"/>
    <s v="Plainfield"/>
    <x v="30"/>
    <n v="7060"/>
    <x v="3"/>
    <s v="OFF-PA-10000007"/>
    <x v="1"/>
    <s v="Paper"/>
    <x v="1531"/>
    <n v="18"/>
    <n v="5"/>
    <n v="0"/>
    <n v="8.2799999999999994"/>
    <n v="0"/>
  </r>
  <r>
    <n v="4329"/>
    <s v="CA-2014-118360"/>
    <x v="3"/>
    <x v="719"/>
    <d v="2014-04-08T00:00:00"/>
    <x v="1"/>
    <s v="JC-15775"/>
    <x v="547"/>
    <s v="Consumer"/>
    <s v="United States"/>
    <s v="New York City"/>
    <x v="15"/>
    <n v="10011"/>
    <x v="3"/>
    <s v="OFF-PA-10000791"/>
    <x v="1"/>
    <s v="Paper"/>
    <x v="1424"/>
    <n v="42.929999999999993"/>
    <n v="9"/>
    <n v="0"/>
    <n v="19.318499999999997"/>
    <n v="1"/>
  </r>
  <r>
    <n v="4330"/>
    <s v="CA-2014-149853"/>
    <x v="3"/>
    <x v="621"/>
    <d v="2014-10-10T00:00:00"/>
    <x v="1"/>
    <s v="PO-18850"/>
    <x v="138"/>
    <s v="Consumer"/>
    <s v="United States"/>
    <s v="Hialeah"/>
    <x v="2"/>
    <n v="33012"/>
    <x v="0"/>
    <s v="OFF-PA-10000556"/>
    <x v="1"/>
    <s v="Paper"/>
    <x v="1630"/>
    <n v="15.552000000000003"/>
    <n v="3"/>
    <n v="0.2"/>
    <n v="5.4432"/>
    <n v="1"/>
  </r>
  <r>
    <n v="4331"/>
    <s v="CA-2014-149853"/>
    <x v="3"/>
    <x v="621"/>
    <d v="2014-10-10T00:00:00"/>
    <x v="1"/>
    <s v="PO-18850"/>
    <x v="138"/>
    <s v="Consumer"/>
    <s v="United States"/>
    <s v="Hialeah"/>
    <x v="2"/>
    <n v="33012"/>
    <x v="0"/>
    <s v="OFF-AP-10000804"/>
    <x v="1"/>
    <s v="Appliances"/>
    <x v="561"/>
    <n v="17.920000000000002"/>
    <n v="5"/>
    <n v="0.2"/>
    <n v="1.1200000000000001"/>
    <n v="0"/>
  </r>
  <r>
    <n v="4332"/>
    <s v="CA-2014-107909"/>
    <x v="3"/>
    <x v="853"/>
    <d v="2014-09-07T00:00:00"/>
    <x v="1"/>
    <s v="SS-20875"/>
    <x v="286"/>
    <s v="Consumer"/>
    <s v="United States"/>
    <s v="Redmond"/>
    <x v="4"/>
    <n v="98052"/>
    <x v="1"/>
    <s v="TEC-AC-10001998"/>
    <x v="2"/>
    <s v="Accessories"/>
    <x v="84"/>
    <n v="19.989999999999998"/>
    <n v="1"/>
    <n v="0"/>
    <n v="6.796599999999998"/>
    <n v="1"/>
  </r>
  <r>
    <n v="4333"/>
    <s v="CA-2014-107909"/>
    <x v="3"/>
    <x v="853"/>
    <d v="2014-09-07T00:00:00"/>
    <x v="1"/>
    <s v="SS-20875"/>
    <x v="286"/>
    <s v="Consumer"/>
    <s v="United States"/>
    <s v="Redmond"/>
    <x v="4"/>
    <n v="98052"/>
    <x v="1"/>
    <s v="OFF-BI-10003476"/>
    <x v="1"/>
    <s v="Binders"/>
    <x v="1526"/>
    <n v="22.92"/>
    <n v="5"/>
    <n v="0.2"/>
    <n v="8.0219999999999985"/>
    <n v="0"/>
  </r>
  <r>
    <n v="4334"/>
    <s v="CA-2012-112375"/>
    <x v="1"/>
    <x v="379"/>
    <d v="2012-12-27T00:00:00"/>
    <x v="1"/>
    <s v="RD-19720"/>
    <x v="742"/>
    <s v="Consumer"/>
    <s v="United States"/>
    <s v="Daytona Beach"/>
    <x v="2"/>
    <n v="32114"/>
    <x v="0"/>
    <s v="TEC-AC-10003237"/>
    <x v="2"/>
    <s v="Accessories"/>
    <x v="1631"/>
    <n v="50.88"/>
    <n v="6"/>
    <n v="0.2"/>
    <n v="14.628000000000005"/>
    <n v="1"/>
  </r>
  <r>
    <n v="4335"/>
    <s v="CA-2012-112375"/>
    <x v="1"/>
    <x v="379"/>
    <d v="2012-12-27T00:00:00"/>
    <x v="1"/>
    <s v="RD-19720"/>
    <x v="742"/>
    <s v="Consumer"/>
    <s v="United States"/>
    <s v="Daytona Beach"/>
    <x v="2"/>
    <n v="32114"/>
    <x v="0"/>
    <s v="OFF-EN-10003798"/>
    <x v="1"/>
    <s v="Envelopes"/>
    <x v="817"/>
    <n v="27.312000000000001"/>
    <n v="2"/>
    <n v="0.2"/>
    <n v="9.2178000000000004"/>
    <n v="0"/>
  </r>
  <r>
    <n v="4336"/>
    <s v="CA-2012-154795"/>
    <x v="1"/>
    <x v="139"/>
    <d v="2012-12-24T00:00:00"/>
    <x v="1"/>
    <s v="GZ-14470"/>
    <x v="47"/>
    <s v="Consumer"/>
    <s v="United States"/>
    <s v="Bullhead City"/>
    <x v="16"/>
    <n v="86442"/>
    <x v="1"/>
    <s v="OFF-EN-10003068"/>
    <x v="1"/>
    <s v="Envelopes"/>
    <x v="1632"/>
    <n v="7.9200000000000008"/>
    <n v="1"/>
    <n v="0.2"/>
    <n v="2.7719999999999994"/>
    <n v="1"/>
  </r>
  <r>
    <n v="4337"/>
    <s v="CA-2012-154795"/>
    <x v="1"/>
    <x v="139"/>
    <d v="2012-12-24T00:00:00"/>
    <x v="1"/>
    <s v="GZ-14470"/>
    <x v="47"/>
    <s v="Consumer"/>
    <s v="United States"/>
    <s v="Bullhead City"/>
    <x v="16"/>
    <n v="86442"/>
    <x v="1"/>
    <s v="FUR-FU-10002088"/>
    <x v="0"/>
    <s v="Furnishings"/>
    <x v="1084"/>
    <n v="14.368000000000002"/>
    <n v="2"/>
    <n v="0.2"/>
    <n v="3.9512"/>
    <n v="0"/>
  </r>
  <r>
    <n v="4338"/>
    <s v="CA-2012-125234"/>
    <x v="1"/>
    <x v="154"/>
    <d v="2012-12-01T00:00:00"/>
    <x v="1"/>
    <s v="SN-20710"/>
    <x v="17"/>
    <s v="Home Office"/>
    <s v="United States"/>
    <s v="Los Angeles"/>
    <x v="1"/>
    <n v="90049"/>
    <x v="1"/>
    <s v="TEC-AC-10000158"/>
    <x v="2"/>
    <s v="Accessories"/>
    <x v="353"/>
    <n v="107.97"/>
    <n v="3"/>
    <n v="0"/>
    <n v="22.6737"/>
    <n v="1"/>
  </r>
  <r>
    <n v="4339"/>
    <s v="CA-2012-125234"/>
    <x v="1"/>
    <x v="154"/>
    <d v="2012-12-01T00:00:00"/>
    <x v="1"/>
    <s v="SN-20710"/>
    <x v="17"/>
    <s v="Home Office"/>
    <s v="United States"/>
    <s v="Los Angeles"/>
    <x v="1"/>
    <n v="90049"/>
    <x v="1"/>
    <s v="OFF-PA-10000482"/>
    <x v="1"/>
    <s v="Paper"/>
    <x v="67"/>
    <n v="113.82"/>
    <n v="3"/>
    <n v="0"/>
    <n v="53.495399999999989"/>
    <n v="0"/>
  </r>
  <r>
    <n v="4340"/>
    <s v="CA-2014-133501"/>
    <x v="3"/>
    <x v="151"/>
    <d v="2014-09-02T00:00:00"/>
    <x v="1"/>
    <s v="DK-12895"/>
    <x v="729"/>
    <s v="Consumer"/>
    <s v="United States"/>
    <s v="Franklin"/>
    <x v="18"/>
    <n v="37064"/>
    <x v="0"/>
    <s v="OFF-PA-10004888"/>
    <x v="1"/>
    <s v="Paper"/>
    <x v="959"/>
    <n v="5.1840000000000011"/>
    <n v="1"/>
    <n v="0.2"/>
    <n v="1.8144"/>
    <n v="1"/>
  </r>
  <r>
    <n v="4341"/>
    <s v="US-2011-129609"/>
    <x v="2"/>
    <x v="579"/>
    <d v="2011-03-22T00:00:00"/>
    <x v="3"/>
    <s v="VM-21835"/>
    <x v="718"/>
    <s v="Consumer"/>
    <s v="United States"/>
    <s v="Portage"/>
    <x v="14"/>
    <n v="46368"/>
    <x v="2"/>
    <s v="OFF-AR-10003478"/>
    <x v="1"/>
    <s v="Art"/>
    <x v="355"/>
    <n v="16.28"/>
    <n v="2"/>
    <n v="0"/>
    <n v="6.5120000000000005"/>
    <n v="1"/>
  </r>
  <r>
    <n v="4342"/>
    <s v="CA-2014-130309"/>
    <x v="3"/>
    <x v="94"/>
    <d v="2014-12-22T00:00:00"/>
    <x v="1"/>
    <s v="GB-14575"/>
    <x v="673"/>
    <s v="Consumer"/>
    <s v="United States"/>
    <s v="Arlington"/>
    <x v="17"/>
    <n v="22204"/>
    <x v="0"/>
    <s v="OFF-ST-10003208"/>
    <x v="1"/>
    <s v="Storage"/>
    <x v="243"/>
    <n v="544.38"/>
    <n v="3"/>
    <n v="0"/>
    <n v="157.87019999999993"/>
    <n v="1"/>
  </r>
  <r>
    <n v="4343"/>
    <s v="CA-2014-105410"/>
    <x v="3"/>
    <x v="498"/>
    <d v="2014-03-23T00:00:00"/>
    <x v="2"/>
    <s v="ND-18370"/>
    <x v="444"/>
    <s v="Consumer"/>
    <s v="United States"/>
    <s v="San Francisco"/>
    <x v="1"/>
    <n v="94110"/>
    <x v="1"/>
    <s v="OFF-BI-10004970"/>
    <x v="1"/>
    <s v="Binders"/>
    <x v="908"/>
    <n v="19.824000000000002"/>
    <n v="6"/>
    <n v="0.2"/>
    <n v="6.690599999999999"/>
    <n v="1"/>
  </r>
  <r>
    <n v="4344"/>
    <s v="CA-2014-105410"/>
    <x v="3"/>
    <x v="498"/>
    <d v="2014-03-23T00:00:00"/>
    <x v="2"/>
    <s v="ND-18370"/>
    <x v="444"/>
    <s v="Consumer"/>
    <s v="United States"/>
    <s v="San Francisco"/>
    <x v="1"/>
    <n v="94110"/>
    <x v="1"/>
    <s v="TEC-PH-10000038"/>
    <x v="2"/>
    <s v="Phones"/>
    <x v="1056"/>
    <n v="657.50400000000002"/>
    <n v="6"/>
    <n v="0.2"/>
    <n v="-131.50080000000005"/>
    <n v="0"/>
  </r>
  <r>
    <n v="4345"/>
    <s v="CA-2014-105410"/>
    <x v="3"/>
    <x v="498"/>
    <d v="2014-03-23T00:00:00"/>
    <x v="2"/>
    <s v="ND-18370"/>
    <x v="444"/>
    <s v="Consumer"/>
    <s v="United States"/>
    <s v="San Francisco"/>
    <x v="1"/>
    <n v="94110"/>
    <x v="1"/>
    <s v="TEC-AC-10001552"/>
    <x v="2"/>
    <s v="Accessories"/>
    <x v="100"/>
    <n v="99.54"/>
    <n v="2"/>
    <n v="0"/>
    <n v="10.949399999999997"/>
    <n v="0"/>
  </r>
  <r>
    <n v="4346"/>
    <s v="CA-2014-105410"/>
    <x v="3"/>
    <x v="498"/>
    <d v="2014-03-23T00:00:00"/>
    <x v="2"/>
    <s v="ND-18370"/>
    <x v="444"/>
    <s v="Consumer"/>
    <s v="United States"/>
    <s v="San Francisco"/>
    <x v="1"/>
    <n v="94110"/>
    <x v="1"/>
    <s v="TEC-AC-10002926"/>
    <x v="2"/>
    <s v="Accessories"/>
    <x v="1114"/>
    <n v="199.96"/>
    <n v="4"/>
    <n v="0"/>
    <n v="85.982800000000012"/>
    <n v="0"/>
  </r>
  <r>
    <n v="4347"/>
    <s v="CA-2013-120355"/>
    <x v="0"/>
    <x v="31"/>
    <d v="2013-09-26T00:00:00"/>
    <x v="1"/>
    <s v="MM-17260"/>
    <x v="570"/>
    <s v="Consumer"/>
    <s v="United States"/>
    <s v="New Rochelle"/>
    <x v="15"/>
    <n v="10801"/>
    <x v="3"/>
    <s v="FUR-CH-10001394"/>
    <x v="0"/>
    <s v="Chairs"/>
    <x v="648"/>
    <n v="631.78200000000004"/>
    <n v="2"/>
    <n v="0.1"/>
    <n v="140.39599999999993"/>
    <n v="1"/>
  </r>
  <r>
    <n v="4348"/>
    <s v="CA-2013-120355"/>
    <x v="0"/>
    <x v="31"/>
    <d v="2013-09-26T00:00:00"/>
    <x v="1"/>
    <s v="MM-17260"/>
    <x v="570"/>
    <s v="Consumer"/>
    <s v="United States"/>
    <s v="New Rochelle"/>
    <x v="15"/>
    <n v="10801"/>
    <x v="3"/>
    <s v="FUR-FU-10004053"/>
    <x v="0"/>
    <s v="Furnishings"/>
    <x v="1633"/>
    <n v="60.72"/>
    <n v="3"/>
    <n v="0"/>
    <n v="26.1096"/>
    <n v="0"/>
  </r>
  <r>
    <n v="4349"/>
    <s v="CA-2014-169894"/>
    <x v="3"/>
    <x v="221"/>
    <d v="2014-11-30T00:00:00"/>
    <x v="0"/>
    <s v="MV-17485"/>
    <x v="597"/>
    <s v="Consumer"/>
    <s v="United States"/>
    <s v="Mesa"/>
    <x v="16"/>
    <n v="85204"/>
    <x v="1"/>
    <s v="OFF-BI-10004230"/>
    <x v="1"/>
    <s v="Binders"/>
    <x v="649"/>
    <n v="20.724000000000004"/>
    <n v="2"/>
    <n v="0.7"/>
    <n v="-15.197599999999994"/>
    <n v="1"/>
  </r>
  <r>
    <n v="4350"/>
    <s v="CA-2014-169894"/>
    <x v="3"/>
    <x v="221"/>
    <d v="2014-11-30T00:00:00"/>
    <x v="0"/>
    <s v="MV-17485"/>
    <x v="597"/>
    <s v="Consumer"/>
    <s v="United States"/>
    <s v="Mesa"/>
    <x v="16"/>
    <n v="85204"/>
    <x v="1"/>
    <s v="OFF-ST-10000060"/>
    <x v="1"/>
    <s v="Storage"/>
    <x v="387"/>
    <n v="415.87200000000007"/>
    <n v="8"/>
    <n v="0.2"/>
    <n v="-41.587199999999996"/>
    <n v="0"/>
  </r>
  <r>
    <n v="4351"/>
    <s v="US-2014-100482"/>
    <x v="3"/>
    <x v="645"/>
    <d v="2014-04-16T00:00:00"/>
    <x v="1"/>
    <s v="JL-15130"/>
    <x v="691"/>
    <s v="Consumer"/>
    <s v="United States"/>
    <s v="Lancaster"/>
    <x v="24"/>
    <n v="43130"/>
    <x v="3"/>
    <s v="OFF-ST-10001325"/>
    <x v="1"/>
    <s v="Storage"/>
    <x v="466"/>
    <n v="16.768000000000001"/>
    <n v="2"/>
    <n v="0.2"/>
    <n v="1.4672000000000001"/>
    <n v="1"/>
  </r>
  <r>
    <n v="4352"/>
    <s v="US-2014-100482"/>
    <x v="3"/>
    <x v="645"/>
    <d v="2014-04-16T00:00:00"/>
    <x v="1"/>
    <s v="JL-15130"/>
    <x v="691"/>
    <s v="Consumer"/>
    <s v="United States"/>
    <s v="Lancaster"/>
    <x v="24"/>
    <n v="43130"/>
    <x v="3"/>
    <s v="TEC-AC-10003441"/>
    <x v="2"/>
    <s v="Accessories"/>
    <x v="652"/>
    <n v="27.12"/>
    <n v="2"/>
    <n v="0.2"/>
    <n v="-4.7460000000000013"/>
    <n v="0"/>
  </r>
  <r>
    <n v="4353"/>
    <s v="CA-2014-107748"/>
    <x v="3"/>
    <x v="389"/>
    <d v="2014-12-13T00:00:00"/>
    <x v="0"/>
    <s v="AG-10330"/>
    <x v="743"/>
    <s v="Consumer"/>
    <s v="United States"/>
    <s v="Stockton"/>
    <x v="1"/>
    <n v="95207"/>
    <x v="1"/>
    <s v="TEC-PH-10003215"/>
    <x v="2"/>
    <s v="Phones"/>
    <x v="1602"/>
    <n v="95.84"/>
    <n v="4"/>
    <n v="0.2"/>
    <n v="34.741999999999997"/>
    <n v="1"/>
  </r>
  <r>
    <n v="4354"/>
    <s v="CA-2014-107748"/>
    <x v="3"/>
    <x v="389"/>
    <d v="2014-12-13T00:00:00"/>
    <x v="0"/>
    <s v="AG-10330"/>
    <x v="743"/>
    <s v="Consumer"/>
    <s v="United States"/>
    <s v="Stockton"/>
    <x v="1"/>
    <n v="95207"/>
    <x v="1"/>
    <s v="OFF-PA-10002005"/>
    <x v="1"/>
    <s v="Paper"/>
    <x v="505"/>
    <n v="12.96"/>
    <n v="2"/>
    <n v="0"/>
    <n v="6.2208000000000006"/>
    <n v="0"/>
  </r>
  <r>
    <n v="4355"/>
    <s v="CA-2014-153654"/>
    <x v="3"/>
    <x v="221"/>
    <d v="2014-11-27T00:00:00"/>
    <x v="0"/>
    <s v="MD-17860"/>
    <x v="550"/>
    <s v="Corporate"/>
    <s v="United States"/>
    <s v="Asheville"/>
    <x v="3"/>
    <n v="28806"/>
    <x v="0"/>
    <s v="OFF-BI-10004465"/>
    <x v="1"/>
    <s v="Binders"/>
    <x v="732"/>
    <n v="19.008000000000003"/>
    <n v="8"/>
    <n v="0.7"/>
    <n v="-12.671999999999997"/>
    <n v="1"/>
  </r>
  <r>
    <n v="4356"/>
    <s v="CA-2012-155600"/>
    <x v="1"/>
    <x v="784"/>
    <d v="2012-12-07T00:00:00"/>
    <x v="0"/>
    <s v="RO-19780"/>
    <x v="197"/>
    <s v="Consumer"/>
    <s v="United States"/>
    <s v="Clarksville"/>
    <x v="18"/>
    <n v="37042"/>
    <x v="0"/>
    <s v="OFF-BI-10000545"/>
    <x v="1"/>
    <s v="Binders"/>
    <x v="685"/>
    <n v="1598.0580000000002"/>
    <n v="7"/>
    <n v="0.7"/>
    <n v="-1065.3719999999998"/>
    <n v="1"/>
  </r>
  <r>
    <n v="4357"/>
    <s v="CA-2012-155600"/>
    <x v="1"/>
    <x v="784"/>
    <d v="2012-12-07T00:00:00"/>
    <x v="0"/>
    <s v="RO-19780"/>
    <x v="197"/>
    <s v="Consumer"/>
    <s v="United States"/>
    <s v="Clarksville"/>
    <x v="18"/>
    <n v="37042"/>
    <x v="0"/>
    <s v="OFF-AR-10003752"/>
    <x v="1"/>
    <s v="Art"/>
    <x v="677"/>
    <n v="36.96"/>
    <n v="4"/>
    <n v="0.2"/>
    <n v="12.011999999999999"/>
    <n v="0"/>
  </r>
  <r>
    <n v="4358"/>
    <s v="CA-2014-162565"/>
    <x v="3"/>
    <x v="157"/>
    <d v="2014-12-12T00:00:00"/>
    <x v="3"/>
    <s v="RR-19315"/>
    <x v="625"/>
    <s v="Consumer"/>
    <s v="United States"/>
    <s v="Aurora"/>
    <x v="10"/>
    <n v="60505"/>
    <x v="2"/>
    <s v="OFF-PA-10001937"/>
    <x v="1"/>
    <s v="Paper"/>
    <x v="286"/>
    <n v="10.368000000000002"/>
    <n v="2"/>
    <n v="0.2"/>
    <n v="3.6288"/>
    <n v="1"/>
  </r>
  <r>
    <n v="4359"/>
    <s v="CA-2014-162565"/>
    <x v="3"/>
    <x v="157"/>
    <d v="2014-12-12T00:00:00"/>
    <x v="3"/>
    <s v="RR-19315"/>
    <x v="625"/>
    <s v="Consumer"/>
    <s v="United States"/>
    <s v="Aurora"/>
    <x v="10"/>
    <n v="60505"/>
    <x v="2"/>
    <s v="FUR-FU-10004306"/>
    <x v="0"/>
    <s v="Furnishings"/>
    <x v="616"/>
    <n v="77.720000000000013"/>
    <n v="1"/>
    <n v="0.6"/>
    <n v="-66.061999999999998"/>
    <n v="0"/>
  </r>
  <r>
    <n v="4360"/>
    <s v="CA-2014-162565"/>
    <x v="3"/>
    <x v="157"/>
    <d v="2014-12-12T00:00:00"/>
    <x v="3"/>
    <s v="RR-19315"/>
    <x v="625"/>
    <s v="Consumer"/>
    <s v="United States"/>
    <s v="Aurora"/>
    <x v="10"/>
    <n v="60505"/>
    <x v="2"/>
    <s v="FUR-CH-10003973"/>
    <x v="0"/>
    <s v="Chairs"/>
    <x v="858"/>
    <n v="520.46399999999994"/>
    <n v="2"/>
    <n v="0.3"/>
    <n v="-14.870399999999961"/>
    <n v="0"/>
  </r>
  <r>
    <n v="4361"/>
    <s v="CA-2013-127642"/>
    <x v="0"/>
    <x v="206"/>
    <d v="2013-05-24T00:00:00"/>
    <x v="2"/>
    <s v="CP-12340"/>
    <x v="291"/>
    <s v="Corporate"/>
    <s v="United States"/>
    <s v="Warwick"/>
    <x v="34"/>
    <n v="2886"/>
    <x v="3"/>
    <s v="OFF-PA-10000565"/>
    <x v="1"/>
    <s v="Paper"/>
    <x v="33"/>
    <n v="111.96"/>
    <n v="2"/>
    <n v="0"/>
    <n v="54.860399999999998"/>
    <n v="1"/>
  </r>
  <r>
    <n v="4362"/>
    <s v="US-2014-163195"/>
    <x v="3"/>
    <x v="922"/>
    <d v="2014-02-22T00:00:00"/>
    <x v="0"/>
    <s v="LL-16840"/>
    <x v="328"/>
    <s v="Consumer"/>
    <s v="United States"/>
    <s v="Lafayette"/>
    <x v="28"/>
    <n v="70506"/>
    <x v="0"/>
    <s v="TEC-PH-10003875"/>
    <x v="2"/>
    <s v="Phones"/>
    <x v="119"/>
    <n v="29.160000000000004"/>
    <n v="3"/>
    <n v="0"/>
    <n v="8.4563999999999986"/>
    <n v="1"/>
  </r>
  <r>
    <n v="4363"/>
    <s v="CA-2014-111332"/>
    <x v="3"/>
    <x v="968"/>
    <d v="2014-05-23T00:00:00"/>
    <x v="0"/>
    <s v="NC-18340"/>
    <x v="396"/>
    <s v="Consumer"/>
    <s v="United States"/>
    <s v="Fargo"/>
    <x v="46"/>
    <n v="58103"/>
    <x v="2"/>
    <s v="OFF-AR-10001953"/>
    <x v="1"/>
    <s v="Art"/>
    <x v="395"/>
    <n v="131.94"/>
    <n v="3"/>
    <n v="0"/>
    <n v="35.623800000000003"/>
    <n v="1"/>
  </r>
  <r>
    <n v="4364"/>
    <s v="CA-2014-111332"/>
    <x v="3"/>
    <x v="968"/>
    <d v="2014-05-23T00:00:00"/>
    <x v="0"/>
    <s v="NC-18340"/>
    <x v="396"/>
    <s v="Consumer"/>
    <s v="United States"/>
    <s v="Fargo"/>
    <x v="46"/>
    <n v="58103"/>
    <x v="2"/>
    <s v="OFF-AR-10001374"/>
    <x v="1"/>
    <s v="Art"/>
    <x v="310"/>
    <n v="25.92"/>
    <n v="4"/>
    <n v="0"/>
    <n v="8.2943999999999996"/>
    <n v="0"/>
  </r>
  <r>
    <n v="4365"/>
    <s v="CA-2014-111332"/>
    <x v="3"/>
    <x v="968"/>
    <d v="2014-05-23T00:00:00"/>
    <x v="0"/>
    <s v="NC-18340"/>
    <x v="396"/>
    <s v="Consumer"/>
    <s v="United States"/>
    <s v="Fargo"/>
    <x v="46"/>
    <n v="58103"/>
    <x v="2"/>
    <s v="OFF-ST-10003816"/>
    <x v="1"/>
    <s v="Storage"/>
    <x v="710"/>
    <n v="704.76"/>
    <n v="4"/>
    <n v="0"/>
    <n v="162.09479999999996"/>
    <n v="0"/>
  </r>
  <r>
    <n v="4366"/>
    <s v="CA-2014-111332"/>
    <x v="3"/>
    <x v="968"/>
    <d v="2014-05-23T00:00:00"/>
    <x v="0"/>
    <s v="NC-18340"/>
    <x v="396"/>
    <s v="Consumer"/>
    <s v="United States"/>
    <s v="Fargo"/>
    <x v="46"/>
    <n v="58103"/>
    <x v="2"/>
    <s v="OFF-FA-10001843"/>
    <x v="1"/>
    <s v="Fasteners"/>
    <x v="33"/>
    <n v="7.41"/>
    <n v="3"/>
    <n v="0"/>
    <n v="3.4827000000000004"/>
    <n v="0"/>
  </r>
  <r>
    <n v="4367"/>
    <s v="CA-2014-111332"/>
    <x v="3"/>
    <x v="968"/>
    <d v="2014-05-23T00:00:00"/>
    <x v="0"/>
    <s v="NC-18340"/>
    <x v="396"/>
    <s v="Consumer"/>
    <s v="United States"/>
    <s v="Fargo"/>
    <x v="46"/>
    <n v="58103"/>
    <x v="2"/>
    <s v="OFF-AR-10000657"/>
    <x v="1"/>
    <s v="Art"/>
    <x v="1518"/>
    <n v="21.5"/>
    <n v="10"/>
    <n v="0"/>
    <n v="7.094999999999998"/>
    <n v="0"/>
  </r>
  <r>
    <n v="4368"/>
    <s v="CA-2014-117044"/>
    <x v="3"/>
    <x v="220"/>
    <d v="2014-09-14T00:00:00"/>
    <x v="0"/>
    <s v="HA-14920"/>
    <x v="66"/>
    <s v="Consumer"/>
    <s v="United States"/>
    <s v="Chicago"/>
    <x v="10"/>
    <n v="60623"/>
    <x v="2"/>
    <s v="OFF-FA-10000936"/>
    <x v="1"/>
    <s v="Fasteners"/>
    <x v="1298"/>
    <n v="10.528"/>
    <n v="4"/>
    <n v="0.2"/>
    <n v="3.2899999999999996"/>
    <n v="1"/>
  </r>
  <r>
    <n v="4369"/>
    <s v="CA-2014-117044"/>
    <x v="3"/>
    <x v="220"/>
    <d v="2014-09-14T00:00:00"/>
    <x v="0"/>
    <s v="HA-14920"/>
    <x v="66"/>
    <s v="Consumer"/>
    <s v="United States"/>
    <s v="Chicago"/>
    <x v="10"/>
    <n v="60623"/>
    <x v="2"/>
    <s v="OFF-PA-10003657"/>
    <x v="1"/>
    <s v="Paper"/>
    <x v="624"/>
    <n v="20.544000000000004"/>
    <n v="6"/>
    <n v="0.2"/>
    <n v="6.4199999999999964"/>
    <n v="0"/>
  </r>
  <r>
    <n v="4370"/>
    <s v="US-2013-165078"/>
    <x v="0"/>
    <x v="732"/>
    <d v="2013-11-11T00:00:00"/>
    <x v="1"/>
    <s v="MA-17995"/>
    <x v="671"/>
    <s v="Home Office"/>
    <s v="United States"/>
    <s v="Lawrence"/>
    <x v="14"/>
    <n v="46226"/>
    <x v="2"/>
    <s v="OFF-BI-10001989"/>
    <x v="1"/>
    <s v="Binders"/>
    <x v="537"/>
    <n v="104.9"/>
    <n v="5"/>
    <n v="0"/>
    <n v="50.351999999999997"/>
    <n v="1"/>
  </r>
  <r>
    <n v="4371"/>
    <s v="US-2013-165078"/>
    <x v="0"/>
    <x v="732"/>
    <d v="2013-11-11T00:00:00"/>
    <x v="1"/>
    <s v="MA-17995"/>
    <x v="671"/>
    <s v="Home Office"/>
    <s v="United States"/>
    <s v="Lawrence"/>
    <x v="14"/>
    <n v="46226"/>
    <x v="2"/>
    <s v="OFF-AR-10002987"/>
    <x v="1"/>
    <s v="Art"/>
    <x v="1553"/>
    <n v="39.68"/>
    <n v="2"/>
    <n v="0"/>
    <n v="16.268800000000002"/>
    <n v="0"/>
  </r>
  <r>
    <n v="4372"/>
    <s v="US-2013-165078"/>
    <x v="0"/>
    <x v="732"/>
    <d v="2013-11-11T00:00:00"/>
    <x v="1"/>
    <s v="MA-17995"/>
    <x v="671"/>
    <s v="Home Office"/>
    <s v="United States"/>
    <s v="Lawrence"/>
    <x v="14"/>
    <n v="46226"/>
    <x v="2"/>
    <s v="OFF-LA-10000414"/>
    <x v="1"/>
    <s v="Labels"/>
    <x v="1634"/>
    <n v="51.75"/>
    <n v="5"/>
    <n v="0"/>
    <n v="24.84"/>
    <n v="0"/>
  </r>
  <r>
    <n v="4373"/>
    <s v="US-2014-169320"/>
    <x v="3"/>
    <x v="283"/>
    <d v="2014-07-26T00:00:00"/>
    <x v="0"/>
    <s v="LH-16900"/>
    <x v="23"/>
    <s v="Consumer"/>
    <s v="United States"/>
    <s v="Elkhart"/>
    <x v="14"/>
    <n v="46514"/>
    <x v="2"/>
    <s v="OFF-AR-10003602"/>
    <x v="1"/>
    <s v="Art"/>
    <x v="239"/>
    <n v="11.68"/>
    <n v="2"/>
    <n v="0"/>
    <n v="5.4895999999999994"/>
    <n v="1"/>
  </r>
  <r>
    <n v="4374"/>
    <s v="US-2014-169320"/>
    <x v="3"/>
    <x v="283"/>
    <d v="2014-07-26T00:00:00"/>
    <x v="0"/>
    <s v="LH-16900"/>
    <x v="23"/>
    <s v="Consumer"/>
    <s v="United States"/>
    <s v="Elkhart"/>
    <x v="14"/>
    <n v="46514"/>
    <x v="2"/>
    <s v="TEC-AC-10002550"/>
    <x v="2"/>
    <s v="Accessories"/>
    <x v="1539"/>
    <n v="159.75"/>
    <n v="5"/>
    <n v="0"/>
    <n v="11.182499999999997"/>
    <n v="0"/>
  </r>
  <r>
    <n v="4375"/>
    <s v="CA-2013-158575"/>
    <x v="0"/>
    <x v="741"/>
    <d v="2013-11-25T00:00:00"/>
    <x v="1"/>
    <s v="SB-20290"/>
    <x v="115"/>
    <s v="Corporate"/>
    <s v="United States"/>
    <s v="Kent"/>
    <x v="24"/>
    <n v="44240"/>
    <x v="3"/>
    <s v="OFF-AP-10002998"/>
    <x v="1"/>
    <s v="Appliances"/>
    <x v="1635"/>
    <n v="103.96799999999999"/>
    <n v="6"/>
    <n v="0.2"/>
    <n v="16.894799999999996"/>
    <n v="1"/>
  </r>
  <r>
    <n v="4376"/>
    <s v="CA-2011-166954"/>
    <x v="2"/>
    <x v="573"/>
    <d v="2011-04-30T00:00:00"/>
    <x v="1"/>
    <s v="BT-11305"/>
    <x v="457"/>
    <s v="Home Office"/>
    <s v="United States"/>
    <s v="San Gabriel"/>
    <x v="1"/>
    <n v="91776"/>
    <x v="1"/>
    <s v="FUR-FU-10003708"/>
    <x v="0"/>
    <s v="Furnishings"/>
    <x v="71"/>
    <n v="303.25"/>
    <n v="5"/>
    <n v="0"/>
    <n v="63.682499999999997"/>
    <n v="1"/>
  </r>
  <r>
    <n v="4377"/>
    <s v="CA-2011-166954"/>
    <x v="2"/>
    <x v="573"/>
    <d v="2011-04-30T00:00:00"/>
    <x v="1"/>
    <s v="BT-11305"/>
    <x v="457"/>
    <s v="Home Office"/>
    <s v="United States"/>
    <s v="San Gabriel"/>
    <x v="1"/>
    <n v="91776"/>
    <x v="1"/>
    <s v="OFF-AP-10001391"/>
    <x v="1"/>
    <s v="Appliances"/>
    <x v="1260"/>
    <n v="270.71999999999997"/>
    <n v="3"/>
    <n v="0"/>
    <n v="78.508799999999965"/>
    <n v="0"/>
  </r>
  <r>
    <n v="4378"/>
    <s v="CA-2011-166954"/>
    <x v="2"/>
    <x v="573"/>
    <d v="2011-04-30T00:00:00"/>
    <x v="1"/>
    <s v="BT-11305"/>
    <x v="457"/>
    <s v="Home Office"/>
    <s v="United States"/>
    <s v="San Gabriel"/>
    <x v="1"/>
    <n v="91776"/>
    <x v="1"/>
    <s v="FUR-CH-10003973"/>
    <x v="0"/>
    <s v="Chairs"/>
    <x v="858"/>
    <n v="1487.04"/>
    <n v="5"/>
    <n v="0.2"/>
    <n v="148.70400000000006"/>
    <n v="0"/>
  </r>
  <r>
    <n v="4379"/>
    <s v="CA-2012-140830"/>
    <x v="1"/>
    <x v="672"/>
    <d v="2012-12-02T00:00:00"/>
    <x v="0"/>
    <s v="PS-18970"/>
    <x v="28"/>
    <s v="Home Office"/>
    <s v="United States"/>
    <s v="Henderson"/>
    <x v="0"/>
    <n v="42420"/>
    <x v="0"/>
    <s v="OFF-EN-10000461"/>
    <x v="1"/>
    <s v="Envelopes"/>
    <x v="746"/>
    <n v="17.48"/>
    <n v="2"/>
    <n v="0"/>
    <n v="8.2156000000000002"/>
    <n v="1"/>
  </r>
  <r>
    <n v="4380"/>
    <s v="CA-2012-140830"/>
    <x v="1"/>
    <x v="672"/>
    <d v="2012-12-02T00:00:00"/>
    <x v="0"/>
    <s v="PS-18970"/>
    <x v="28"/>
    <s v="Home Office"/>
    <s v="United States"/>
    <s v="Henderson"/>
    <x v="0"/>
    <n v="42420"/>
    <x v="0"/>
    <s v="OFF-EN-10002831"/>
    <x v="1"/>
    <s v="Envelopes"/>
    <x v="828"/>
    <n v="71.88"/>
    <n v="2"/>
    <n v="0"/>
    <n v="32.345999999999997"/>
    <n v="0"/>
  </r>
  <r>
    <n v="4381"/>
    <s v="CA-2012-152891"/>
    <x v="1"/>
    <x v="969"/>
    <d v="2012-10-30T00:00:00"/>
    <x v="1"/>
    <s v="TB-21625"/>
    <x v="577"/>
    <s v="Consumer"/>
    <s v="United States"/>
    <s v="San Francisco"/>
    <x v="1"/>
    <n v="94110"/>
    <x v="1"/>
    <s v="OFF-AR-10004648"/>
    <x v="1"/>
    <s v="Art"/>
    <x v="620"/>
    <n v="60.449999999999996"/>
    <n v="3"/>
    <n v="0"/>
    <n v="16.3215"/>
    <n v="1"/>
  </r>
  <r>
    <n v="4382"/>
    <s v="CA-2012-152891"/>
    <x v="1"/>
    <x v="969"/>
    <d v="2012-10-30T00:00:00"/>
    <x v="1"/>
    <s v="TB-21625"/>
    <x v="577"/>
    <s v="Consumer"/>
    <s v="United States"/>
    <s v="San Francisco"/>
    <x v="1"/>
    <n v="94110"/>
    <x v="1"/>
    <s v="FUR-TA-10001857"/>
    <x v="0"/>
    <s v="Tables"/>
    <x v="433"/>
    <n v="253.17599999999999"/>
    <n v="3"/>
    <n v="0.2"/>
    <n v="-31.64700000000002"/>
    <n v="0"/>
  </r>
  <r>
    <n v="4383"/>
    <s v="US-2012-122784"/>
    <x v="1"/>
    <x v="603"/>
    <d v="2012-07-27T00:00:00"/>
    <x v="1"/>
    <s v="RA-19915"/>
    <x v="154"/>
    <s v="Consumer"/>
    <s v="United States"/>
    <s v="Highland Park"/>
    <x v="10"/>
    <n v="60035"/>
    <x v="2"/>
    <s v="OFF-BI-10000546"/>
    <x v="1"/>
    <s v="Binders"/>
    <x v="609"/>
    <n v="2.879999999999999"/>
    <n v="5"/>
    <n v="0.8"/>
    <n v="-4.4639999999999995"/>
    <n v="1"/>
  </r>
  <r>
    <n v="4384"/>
    <s v="US-2012-122784"/>
    <x v="1"/>
    <x v="603"/>
    <d v="2012-07-27T00:00:00"/>
    <x v="1"/>
    <s v="RA-19915"/>
    <x v="154"/>
    <s v="Consumer"/>
    <s v="United States"/>
    <s v="Highland Park"/>
    <x v="10"/>
    <n v="60035"/>
    <x v="2"/>
    <s v="FUR-BO-10004690"/>
    <x v="0"/>
    <s v="Bookcases"/>
    <x v="1636"/>
    <n v="384.94399999999996"/>
    <n v="4"/>
    <n v="0.3"/>
    <n v="-126.48159999999999"/>
    <n v="0"/>
  </r>
  <r>
    <n v="4385"/>
    <s v="US-2012-122784"/>
    <x v="1"/>
    <x v="603"/>
    <d v="2012-07-27T00:00:00"/>
    <x v="1"/>
    <s v="RA-19915"/>
    <x v="154"/>
    <s v="Consumer"/>
    <s v="United States"/>
    <s v="Highland Park"/>
    <x v="10"/>
    <n v="60035"/>
    <x v="2"/>
    <s v="TEC-PH-10001557"/>
    <x v="2"/>
    <s v="Phones"/>
    <x v="658"/>
    <n v="153.584"/>
    <n v="2"/>
    <n v="0.2"/>
    <n v="13.438599999999994"/>
    <n v="0"/>
  </r>
  <r>
    <n v="4386"/>
    <s v="US-2012-122784"/>
    <x v="1"/>
    <x v="603"/>
    <d v="2012-07-27T00:00:00"/>
    <x v="1"/>
    <s v="RA-19915"/>
    <x v="154"/>
    <s v="Consumer"/>
    <s v="United States"/>
    <s v="Highland Park"/>
    <x v="10"/>
    <n v="60035"/>
    <x v="2"/>
    <s v="FUR-BO-10002545"/>
    <x v="0"/>
    <s v="Bookcases"/>
    <x v="37"/>
    <n v="913.43000000000006"/>
    <n v="5"/>
    <n v="0.3"/>
    <n v="-52.195999999999913"/>
    <n v="0"/>
  </r>
  <r>
    <n v="4387"/>
    <s v="CA-2013-156811"/>
    <x v="0"/>
    <x v="189"/>
    <d v="2013-11-03T00:00:00"/>
    <x v="1"/>
    <s v="BP-11095"/>
    <x v="162"/>
    <s v="Corporate"/>
    <s v="United States"/>
    <s v="San Francisco"/>
    <x v="1"/>
    <n v="94122"/>
    <x v="1"/>
    <s v="OFF-AP-10001366"/>
    <x v="1"/>
    <s v="Appliances"/>
    <x v="33"/>
    <n v="43.92"/>
    <n v="4"/>
    <n v="0"/>
    <n v="11.858400000000003"/>
    <n v="1"/>
  </r>
  <r>
    <n v="4388"/>
    <s v="CA-2013-156811"/>
    <x v="0"/>
    <x v="189"/>
    <d v="2013-11-03T00:00:00"/>
    <x v="1"/>
    <s v="BP-11095"/>
    <x v="162"/>
    <s v="Corporate"/>
    <s v="United States"/>
    <s v="San Francisco"/>
    <x v="1"/>
    <n v="94122"/>
    <x v="1"/>
    <s v="OFF-BI-10001628"/>
    <x v="1"/>
    <s v="Binders"/>
    <x v="1103"/>
    <n v="25.031999999999996"/>
    <n v="3"/>
    <n v="0.2"/>
    <n v="7.822499999999998"/>
    <n v="0"/>
  </r>
  <r>
    <n v="4389"/>
    <s v="CA-2014-111556"/>
    <x v="3"/>
    <x v="225"/>
    <d v="2014-11-23T00:00:00"/>
    <x v="2"/>
    <s v="CD-11920"/>
    <x v="303"/>
    <s v="Consumer"/>
    <s v="United States"/>
    <s v="New York City"/>
    <x v="15"/>
    <n v="10035"/>
    <x v="3"/>
    <s v="OFF-PA-10003651"/>
    <x v="1"/>
    <s v="Paper"/>
    <x v="646"/>
    <n v="46.76"/>
    <n v="7"/>
    <n v="0"/>
    <n v="22.444800000000001"/>
    <n v="1"/>
  </r>
  <r>
    <n v="4390"/>
    <s v="CA-2014-111556"/>
    <x v="3"/>
    <x v="225"/>
    <d v="2014-11-23T00:00:00"/>
    <x v="2"/>
    <s v="CD-11920"/>
    <x v="303"/>
    <s v="Consumer"/>
    <s v="United States"/>
    <s v="New York City"/>
    <x v="15"/>
    <n v="10035"/>
    <x v="3"/>
    <s v="FUR-BO-10003159"/>
    <x v="0"/>
    <s v="Bookcases"/>
    <x v="1100"/>
    <n v="183.96800000000002"/>
    <n v="2"/>
    <n v="0.2"/>
    <n v="-25.295600000000022"/>
    <n v="0"/>
  </r>
  <r>
    <n v="4391"/>
    <s v="CA-2014-111556"/>
    <x v="3"/>
    <x v="225"/>
    <d v="2014-11-23T00:00:00"/>
    <x v="2"/>
    <s v="CD-11920"/>
    <x v="303"/>
    <s v="Consumer"/>
    <s v="United States"/>
    <s v="New York City"/>
    <x v="15"/>
    <n v="10035"/>
    <x v="3"/>
    <s v="TEC-PH-10001459"/>
    <x v="2"/>
    <s v="Phones"/>
    <x v="1438"/>
    <n v="1259.97"/>
    <n v="3"/>
    <n v="0"/>
    <n v="327.59220000000005"/>
    <n v="0"/>
  </r>
  <r>
    <n v="4392"/>
    <s v="CA-2014-111556"/>
    <x v="3"/>
    <x v="225"/>
    <d v="2014-11-23T00:00:00"/>
    <x v="2"/>
    <s v="CD-11920"/>
    <x v="303"/>
    <s v="Consumer"/>
    <s v="United States"/>
    <s v="New York City"/>
    <x v="15"/>
    <n v="10035"/>
    <x v="3"/>
    <s v="OFF-AR-10004602"/>
    <x v="1"/>
    <s v="Art"/>
    <x v="1217"/>
    <n v="68.97"/>
    <n v="3"/>
    <n v="0"/>
    <n v="19.311600000000002"/>
    <n v="0"/>
  </r>
  <r>
    <n v="4393"/>
    <s v="CA-2013-108868"/>
    <x v="0"/>
    <x v="162"/>
    <d v="2013-09-13T00:00:00"/>
    <x v="1"/>
    <s v="KB-16585"/>
    <x v="10"/>
    <s v="Corporate"/>
    <s v="United States"/>
    <s v="Dallas"/>
    <x v="5"/>
    <n v="75081"/>
    <x v="2"/>
    <s v="OFF-AR-10001953"/>
    <x v="1"/>
    <s v="Art"/>
    <x v="395"/>
    <n v="70.367999999999995"/>
    <n v="2"/>
    <n v="0.2"/>
    <n v="6.1572000000000031"/>
    <n v="1"/>
  </r>
  <r>
    <n v="4394"/>
    <s v="CA-2013-108868"/>
    <x v="0"/>
    <x v="162"/>
    <d v="2013-09-13T00:00:00"/>
    <x v="1"/>
    <s v="KB-16585"/>
    <x v="10"/>
    <s v="Corporate"/>
    <s v="United States"/>
    <s v="Dallas"/>
    <x v="5"/>
    <n v="75081"/>
    <x v="2"/>
    <s v="TEC-PH-10000923"/>
    <x v="2"/>
    <s v="Phones"/>
    <x v="1225"/>
    <n v="59.960000000000008"/>
    <n v="5"/>
    <n v="0.2"/>
    <n v="21.735500000000002"/>
    <n v="0"/>
  </r>
  <r>
    <n v="4395"/>
    <s v="CA-2011-142965"/>
    <x v="2"/>
    <x v="836"/>
    <d v="2011-07-20T00:00:00"/>
    <x v="3"/>
    <s v="SW-20245"/>
    <x v="573"/>
    <s v="Consumer"/>
    <s v="United States"/>
    <s v="Springfield"/>
    <x v="24"/>
    <n v="45503"/>
    <x v="3"/>
    <s v="OFF-ST-10002583"/>
    <x v="1"/>
    <s v="Storage"/>
    <x v="566"/>
    <n v="25.983999999999998"/>
    <n v="1"/>
    <n v="0.2"/>
    <n v="-5.1968000000000005"/>
    <n v="1"/>
  </r>
  <r>
    <n v="4396"/>
    <s v="CA-2011-142965"/>
    <x v="2"/>
    <x v="836"/>
    <d v="2011-07-20T00:00:00"/>
    <x v="3"/>
    <s v="SW-20245"/>
    <x v="573"/>
    <s v="Consumer"/>
    <s v="United States"/>
    <s v="Springfield"/>
    <x v="24"/>
    <n v="45503"/>
    <x v="3"/>
    <s v="OFF-BI-10000977"/>
    <x v="1"/>
    <s v="Binders"/>
    <x v="982"/>
    <n v="27.360000000000003"/>
    <n v="3"/>
    <n v="0.7"/>
    <n v="-21.887999999999991"/>
    <n v="0"/>
  </r>
  <r>
    <n v="4397"/>
    <s v="CA-2013-148740"/>
    <x v="0"/>
    <x v="625"/>
    <d v="2013-11-20T00:00:00"/>
    <x v="1"/>
    <s v="AH-10690"/>
    <x v="706"/>
    <s v="Corporate"/>
    <s v="United States"/>
    <s v="San Diego"/>
    <x v="1"/>
    <n v="92024"/>
    <x v="1"/>
    <s v="TEC-PH-10002549"/>
    <x v="2"/>
    <s v="Phones"/>
    <x v="928"/>
    <n v="361.37600000000003"/>
    <n v="2"/>
    <n v="0.2"/>
    <n v="27.103200000000001"/>
    <n v="1"/>
  </r>
  <r>
    <n v="4398"/>
    <s v="US-2011-138758"/>
    <x v="2"/>
    <x v="970"/>
    <d v="2011-07-11T00:00:00"/>
    <x v="1"/>
    <s v="JL-15835"/>
    <x v="252"/>
    <s v="Consumer"/>
    <s v="United States"/>
    <s v="Philadelphia"/>
    <x v="9"/>
    <n v="19120"/>
    <x v="3"/>
    <s v="FUR-CH-10002880"/>
    <x v="0"/>
    <s v="Chairs"/>
    <x v="801"/>
    <n v="172.18599999999998"/>
    <n v="2"/>
    <n v="0.3"/>
    <n v="-46.736200000000011"/>
    <n v="1"/>
  </r>
  <r>
    <n v="4399"/>
    <s v="US-2011-138758"/>
    <x v="2"/>
    <x v="970"/>
    <d v="2011-07-11T00:00:00"/>
    <x v="1"/>
    <s v="JL-15835"/>
    <x v="252"/>
    <s v="Consumer"/>
    <s v="United States"/>
    <s v="Philadelphia"/>
    <x v="9"/>
    <n v="19120"/>
    <x v="3"/>
    <s v="FUR-FU-10003039"/>
    <x v="0"/>
    <s v="Furnishings"/>
    <x v="479"/>
    <n v="69.00800000000001"/>
    <n v="2"/>
    <n v="0.2"/>
    <n v="12.0764"/>
    <n v="0"/>
  </r>
  <r>
    <n v="4400"/>
    <s v="CA-2013-131737"/>
    <x v="0"/>
    <x v="716"/>
    <d v="2013-03-18T00:00:00"/>
    <x v="3"/>
    <s v="GZ-14470"/>
    <x v="47"/>
    <s v="Consumer"/>
    <s v="United States"/>
    <s v="Columbia"/>
    <x v="39"/>
    <n v="21044"/>
    <x v="3"/>
    <s v="OFF-EN-10003055"/>
    <x v="1"/>
    <s v="Envelopes"/>
    <x v="873"/>
    <n v="199.89999999999998"/>
    <n v="5"/>
    <n v="0"/>
    <n v="89.954999999999984"/>
    <n v="1"/>
  </r>
  <r>
    <n v="4401"/>
    <s v="CA-2013-131737"/>
    <x v="0"/>
    <x v="716"/>
    <d v="2013-03-18T00:00:00"/>
    <x v="3"/>
    <s v="GZ-14470"/>
    <x v="47"/>
    <s v="Consumer"/>
    <s v="United States"/>
    <s v="Columbia"/>
    <x v="39"/>
    <n v="21044"/>
    <x v="3"/>
    <s v="OFF-AP-10002945"/>
    <x v="1"/>
    <s v="Appliances"/>
    <x v="225"/>
    <n v="901.94999999999993"/>
    <n v="3"/>
    <n v="0"/>
    <n v="297.64349999999996"/>
    <n v="0"/>
  </r>
  <r>
    <n v="4402"/>
    <s v="CA-2013-131737"/>
    <x v="0"/>
    <x v="716"/>
    <d v="2013-03-18T00:00:00"/>
    <x v="3"/>
    <s v="GZ-14470"/>
    <x v="47"/>
    <s v="Consumer"/>
    <s v="United States"/>
    <s v="Columbia"/>
    <x v="39"/>
    <n v="21044"/>
    <x v="3"/>
    <s v="FUR-FU-10004306"/>
    <x v="0"/>
    <s v="Furnishings"/>
    <x v="616"/>
    <n v="971.5"/>
    <n v="5"/>
    <n v="0"/>
    <n v="252.59"/>
    <n v="0"/>
  </r>
  <r>
    <n v="4403"/>
    <s v="CA-2013-114538"/>
    <x v="0"/>
    <x v="482"/>
    <d v="2013-12-28T00:00:00"/>
    <x v="2"/>
    <s v="RC-19825"/>
    <x v="116"/>
    <s v="Consumer"/>
    <s v="United States"/>
    <s v="Colorado Springs"/>
    <x v="22"/>
    <n v="80906"/>
    <x v="1"/>
    <s v="OFF-AR-10002445"/>
    <x v="1"/>
    <s v="Art"/>
    <x v="1637"/>
    <n v="11.328000000000001"/>
    <n v="2"/>
    <n v="0.2"/>
    <n v="2.5488000000000004"/>
    <n v="1"/>
  </r>
  <r>
    <n v="4404"/>
    <s v="CA-2011-127936"/>
    <x v="2"/>
    <x v="814"/>
    <d v="2011-09-04T00:00:00"/>
    <x v="2"/>
    <s v="CL-12565"/>
    <x v="52"/>
    <s v="Consumer"/>
    <s v="United States"/>
    <s v="New York City"/>
    <x v="15"/>
    <n v="10009"/>
    <x v="3"/>
    <s v="OFF-AR-10002445"/>
    <x v="1"/>
    <s v="Art"/>
    <x v="1637"/>
    <n v="21.240000000000002"/>
    <n v="3"/>
    <n v="0"/>
    <n v="8.071200000000001"/>
    <n v="1"/>
  </r>
  <r>
    <n v="4405"/>
    <s v="CA-2012-164336"/>
    <x v="1"/>
    <x v="761"/>
    <d v="2012-07-10T00:00:00"/>
    <x v="1"/>
    <s v="MW-18220"/>
    <x v="596"/>
    <s v="Consumer"/>
    <s v="United States"/>
    <s v="Philadelphia"/>
    <x v="9"/>
    <n v="19140"/>
    <x v="3"/>
    <s v="TEC-AC-10002345"/>
    <x v="2"/>
    <s v="Accessories"/>
    <x v="173"/>
    <n v="34.800000000000004"/>
    <n v="3"/>
    <n v="0.2"/>
    <n v="2.1749999999999989"/>
    <n v="1"/>
  </r>
  <r>
    <n v="4406"/>
    <s v="CA-2012-164336"/>
    <x v="1"/>
    <x v="761"/>
    <d v="2012-07-10T00:00:00"/>
    <x v="1"/>
    <s v="MW-18220"/>
    <x v="596"/>
    <s v="Consumer"/>
    <s v="United States"/>
    <s v="Philadelphia"/>
    <x v="9"/>
    <n v="19140"/>
    <x v="3"/>
    <s v="OFF-ST-10001558"/>
    <x v="1"/>
    <s v="Storage"/>
    <x v="712"/>
    <n v="38.975999999999999"/>
    <n v="3"/>
    <n v="0.2"/>
    <n v="-2.4359999999999999"/>
    <n v="0"/>
  </r>
  <r>
    <n v="4407"/>
    <s v="CA-2013-100041"/>
    <x v="0"/>
    <x v="73"/>
    <d v="2013-11-26T00:00:00"/>
    <x v="1"/>
    <s v="BF-10975"/>
    <x v="541"/>
    <s v="Corporate"/>
    <s v="United States"/>
    <s v="Columbus"/>
    <x v="14"/>
    <n v="47201"/>
    <x v="2"/>
    <s v="OFF-PA-10001622"/>
    <x v="1"/>
    <s v="Paper"/>
    <x v="695"/>
    <n v="9.08"/>
    <n v="2"/>
    <n v="0"/>
    <n v="4.0859999999999994"/>
    <n v="1"/>
  </r>
  <r>
    <n v="4408"/>
    <s v="CA-2013-100041"/>
    <x v="0"/>
    <x v="73"/>
    <d v="2013-11-26T00:00:00"/>
    <x v="1"/>
    <s v="BF-10975"/>
    <x v="541"/>
    <s v="Corporate"/>
    <s v="United States"/>
    <s v="Columbus"/>
    <x v="14"/>
    <n v="47201"/>
    <x v="2"/>
    <s v="OFF-PA-10000418"/>
    <x v="1"/>
    <s v="Paper"/>
    <x v="961"/>
    <n v="314.54999999999995"/>
    <n v="3"/>
    <n v="0"/>
    <n v="150.98399999999998"/>
    <n v="0"/>
  </r>
  <r>
    <n v="4409"/>
    <s v="CA-2013-100041"/>
    <x v="0"/>
    <x v="73"/>
    <d v="2013-11-26T00:00:00"/>
    <x v="1"/>
    <s v="BF-10975"/>
    <x v="541"/>
    <s v="Corporate"/>
    <s v="United States"/>
    <s v="Columbus"/>
    <x v="14"/>
    <n v="47201"/>
    <x v="2"/>
    <s v="OFF-BI-10000343"/>
    <x v="1"/>
    <s v="Binders"/>
    <x v="184"/>
    <n v="4.91"/>
    <n v="1"/>
    <n v="0"/>
    <n v="2.3077000000000001"/>
    <n v="0"/>
  </r>
  <r>
    <n v="4410"/>
    <s v="US-2011-154879"/>
    <x v="2"/>
    <x v="457"/>
    <d v="2011-05-11T00:00:00"/>
    <x v="1"/>
    <s v="SN-20710"/>
    <x v="17"/>
    <s v="Home Office"/>
    <s v="United States"/>
    <s v="Los Angeles"/>
    <x v="1"/>
    <n v="90004"/>
    <x v="1"/>
    <s v="OFF-LA-10004425"/>
    <x v="1"/>
    <s v="Labels"/>
    <x v="33"/>
    <n v="5.78"/>
    <n v="2"/>
    <n v="0"/>
    <n v="2.7166000000000001"/>
    <n v="1"/>
  </r>
  <r>
    <n v="4411"/>
    <s v="US-2011-154879"/>
    <x v="2"/>
    <x v="457"/>
    <d v="2011-05-11T00:00:00"/>
    <x v="1"/>
    <s v="SN-20710"/>
    <x v="17"/>
    <s v="Home Office"/>
    <s v="United States"/>
    <s v="Los Angeles"/>
    <x v="1"/>
    <n v="90004"/>
    <x v="1"/>
    <s v="OFF-AR-10001897"/>
    <x v="1"/>
    <s v="Art"/>
    <x v="640"/>
    <n v="107.94"/>
    <n v="6"/>
    <n v="0"/>
    <n v="30.223200000000002"/>
    <n v="0"/>
  </r>
  <r>
    <n v="4412"/>
    <s v="CA-2011-130624"/>
    <x v="2"/>
    <x v="261"/>
    <d v="2011-06-24T00:00:00"/>
    <x v="2"/>
    <s v="TB-21280"/>
    <x v="509"/>
    <s v="Consumer"/>
    <s v="United States"/>
    <s v="New York City"/>
    <x v="15"/>
    <n v="10024"/>
    <x v="3"/>
    <s v="OFF-PA-10003883"/>
    <x v="1"/>
    <s v="Paper"/>
    <x v="1229"/>
    <n v="19.649999999999999"/>
    <n v="3"/>
    <n v="0"/>
    <n v="9.0389999999999997"/>
    <n v="1"/>
  </r>
  <r>
    <n v="4413"/>
    <s v="CA-2011-130624"/>
    <x v="2"/>
    <x v="261"/>
    <d v="2011-06-24T00:00:00"/>
    <x v="2"/>
    <s v="TB-21280"/>
    <x v="509"/>
    <s v="Consumer"/>
    <s v="United States"/>
    <s v="New York City"/>
    <x v="15"/>
    <n v="10024"/>
    <x v="3"/>
    <s v="TEC-PH-10003963"/>
    <x v="2"/>
    <s v="Phones"/>
    <x v="512"/>
    <n v="617.97"/>
    <n v="3"/>
    <n v="0"/>
    <n v="160.6722"/>
    <n v="0"/>
  </r>
  <r>
    <n v="4414"/>
    <s v="CA-2011-130624"/>
    <x v="2"/>
    <x v="261"/>
    <d v="2011-06-24T00:00:00"/>
    <x v="2"/>
    <s v="TB-21280"/>
    <x v="509"/>
    <s v="Consumer"/>
    <s v="United States"/>
    <s v="New York City"/>
    <x v="15"/>
    <n v="10024"/>
    <x v="3"/>
    <s v="OFF-AP-10001303"/>
    <x v="1"/>
    <s v="Appliances"/>
    <x v="925"/>
    <n v="59.699999999999996"/>
    <n v="3"/>
    <n v="0"/>
    <n v="26.864999999999995"/>
    <n v="0"/>
  </r>
  <r>
    <n v="4415"/>
    <s v="CA-2014-132339"/>
    <x v="3"/>
    <x v="971"/>
    <d v="2014-08-24T00:00:00"/>
    <x v="1"/>
    <s v="JB-15400"/>
    <x v="80"/>
    <s v="Corporate"/>
    <s v="United States"/>
    <s v="Lawrence"/>
    <x v="31"/>
    <n v="1841"/>
    <x v="3"/>
    <s v="OFF-BI-10003925"/>
    <x v="1"/>
    <s v="Binders"/>
    <x v="751"/>
    <n v="387.99"/>
    <n v="1"/>
    <n v="0"/>
    <n v="182.3553"/>
    <n v="1"/>
  </r>
  <r>
    <n v="4416"/>
    <s v="CA-2011-153983"/>
    <x v="2"/>
    <x v="503"/>
    <d v="2011-12-06T00:00:00"/>
    <x v="1"/>
    <s v="AH-10210"/>
    <x v="117"/>
    <s v="Consumer"/>
    <s v="United States"/>
    <s v="San Francisco"/>
    <x v="1"/>
    <n v="94122"/>
    <x v="1"/>
    <s v="TEC-PH-10004586"/>
    <x v="2"/>
    <s v="Phones"/>
    <x v="890"/>
    <n v="575.91999999999996"/>
    <n v="2"/>
    <n v="0.2"/>
    <n v="71.989999999999981"/>
    <n v="1"/>
  </r>
  <r>
    <n v="4417"/>
    <s v="CA-2011-153983"/>
    <x v="2"/>
    <x v="503"/>
    <d v="2011-12-06T00:00:00"/>
    <x v="1"/>
    <s v="AH-10210"/>
    <x v="117"/>
    <s v="Consumer"/>
    <s v="United States"/>
    <s v="San Francisco"/>
    <x v="1"/>
    <n v="94122"/>
    <x v="1"/>
    <s v="OFF-FA-10003495"/>
    <x v="1"/>
    <s v="Fasteners"/>
    <x v="33"/>
    <n v="30.4"/>
    <n v="5"/>
    <n v="0"/>
    <n v="15.2"/>
    <n v="0"/>
  </r>
  <r>
    <n v="4418"/>
    <s v="CA-2014-112900"/>
    <x v="3"/>
    <x v="359"/>
    <d v="2014-04-13T00:00:00"/>
    <x v="0"/>
    <s v="KL-16645"/>
    <x v="107"/>
    <s v="Consumer"/>
    <s v="United States"/>
    <s v="Detroit"/>
    <x v="12"/>
    <n v="48205"/>
    <x v="2"/>
    <s v="OFF-BI-10002867"/>
    <x v="1"/>
    <s v="Binders"/>
    <x v="963"/>
    <n v="478.24"/>
    <n v="8"/>
    <n v="0"/>
    <n v="219.99039999999997"/>
    <n v="1"/>
  </r>
  <r>
    <n v="4419"/>
    <s v="CA-2011-160157"/>
    <x v="2"/>
    <x v="414"/>
    <d v="2011-12-27T00:00:00"/>
    <x v="1"/>
    <s v="MH-17455"/>
    <x v="708"/>
    <s v="Consumer"/>
    <s v="United States"/>
    <s v="Hamilton"/>
    <x v="24"/>
    <n v="45011"/>
    <x v="3"/>
    <s v="FUR-FU-10003773"/>
    <x v="0"/>
    <s v="Furnishings"/>
    <x v="125"/>
    <n v="190.84800000000001"/>
    <n v="3"/>
    <n v="0.2"/>
    <n v="-21.470400000000026"/>
    <n v="1"/>
  </r>
  <r>
    <n v="4420"/>
    <s v="CA-2011-139633"/>
    <x v="2"/>
    <x v="506"/>
    <d v="2011-12-24T00:00:00"/>
    <x v="1"/>
    <s v="EC-14050"/>
    <x v="685"/>
    <s v="Consumer"/>
    <s v="United States"/>
    <s v="Columbus"/>
    <x v="24"/>
    <n v="43229"/>
    <x v="3"/>
    <s v="OFF-BI-10002954"/>
    <x v="1"/>
    <s v="Binders"/>
    <x v="1179"/>
    <n v="5.4840000000000009"/>
    <n v="4"/>
    <n v="0.7"/>
    <n v="-4.0215999999999994"/>
    <n v="1"/>
  </r>
  <r>
    <n v="4421"/>
    <s v="CA-2012-163090"/>
    <x v="1"/>
    <x v="972"/>
    <d v="2012-11-21T00:00:00"/>
    <x v="0"/>
    <s v="GH-14665"/>
    <x v="348"/>
    <s v="Consumer"/>
    <s v="United States"/>
    <s v="Chicago"/>
    <x v="10"/>
    <n v="60610"/>
    <x v="2"/>
    <s v="OFF-SU-10002537"/>
    <x v="1"/>
    <s v="Supplies"/>
    <x v="676"/>
    <n v="40.92"/>
    <n v="5"/>
    <n v="0.2"/>
    <n v="3.0690000000000026"/>
    <n v="1"/>
  </r>
  <r>
    <n v="4422"/>
    <s v="CA-2011-117016"/>
    <x v="2"/>
    <x v="530"/>
    <d v="2011-03-09T00:00:00"/>
    <x v="1"/>
    <s v="SC-20095"/>
    <x v="183"/>
    <s v="Consumer"/>
    <s v="United States"/>
    <s v="Margate"/>
    <x v="2"/>
    <n v="33063"/>
    <x v="0"/>
    <s v="OFF-AR-10001374"/>
    <x v="1"/>
    <s v="Art"/>
    <x v="310"/>
    <n v="15.552000000000003"/>
    <n v="3"/>
    <n v="0.2"/>
    <n v="2.3327999999999989"/>
    <n v="1"/>
  </r>
  <r>
    <n v="4423"/>
    <s v="CA-2014-159464"/>
    <x v="3"/>
    <x v="796"/>
    <d v="2014-05-20T00:00:00"/>
    <x v="2"/>
    <s v="TB-21355"/>
    <x v="422"/>
    <s v="Corporate"/>
    <s v="United States"/>
    <s v="Sandy Springs"/>
    <x v="32"/>
    <n v="30328"/>
    <x v="0"/>
    <s v="OFF-AP-10001492"/>
    <x v="1"/>
    <s v="Appliances"/>
    <x v="22"/>
    <n v="17.239999999999998"/>
    <n v="2"/>
    <n v="0"/>
    <n v="4.4824000000000002"/>
    <n v="1"/>
  </r>
  <r>
    <n v="4424"/>
    <s v="CA-2014-159464"/>
    <x v="3"/>
    <x v="796"/>
    <d v="2014-05-20T00:00:00"/>
    <x v="2"/>
    <s v="TB-21355"/>
    <x v="422"/>
    <s v="Corporate"/>
    <s v="United States"/>
    <s v="Sandy Springs"/>
    <x v="32"/>
    <n v="30328"/>
    <x v="0"/>
    <s v="FUR-BO-10003546"/>
    <x v="0"/>
    <s v="Bookcases"/>
    <x v="1638"/>
    <n v="302.94"/>
    <n v="3"/>
    <n v="0"/>
    <n v="75.735000000000014"/>
    <n v="0"/>
  </r>
  <r>
    <n v="4425"/>
    <s v="CA-2014-159464"/>
    <x v="3"/>
    <x v="796"/>
    <d v="2014-05-20T00:00:00"/>
    <x v="2"/>
    <s v="TB-21355"/>
    <x v="422"/>
    <s v="Corporate"/>
    <s v="United States"/>
    <s v="Sandy Springs"/>
    <x v="32"/>
    <n v="30328"/>
    <x v="0"/>
    <s v="TEC-PH-10002185"/>
    <x v="2"/>
    <s v="Phones"/>
    <x v="1072"/>
    <n v="34.75"/>
    <n v="5"/>
    <n v="0"/>
    <n v="15.637499999999999"/>
    <n v="0"/>
  </r>
  <r>
    <n v="4426"/>
    <s v="CA-2014-159464"/>
    <x v="3"/>
    <x v="796"/>
    <d v="2014-05-20T00:00:00"/>
    <x v="2"/>
    <s v="TB-21355"/>
    <x v="422"/>
    <s v="Corporate"/>
    <s v="United States"/>
    <s v="Sandy Springs"/>
    <x v="32"/>
    <n v="30328"/>
    <x v="0"/>
    <s v="OFF-BI-10000315"/>
    <x v="1"/>
    <s v="Binders"/>
    <x v="407"/>
    <n v="113.94"/>
    <n v="6"/>
    <n v="0"/>
    <n v="54.691199999999995"/>
    <n v="0"/>
  </r>
  <r>
    <n v="4427"/>
    <s v="CA-2014-159464"/>
    <x v="3"/>
    <x v="796"/>
    <d v="2014-05-20T00:00:00"/>
    <x v="2"/>
    <s v="TB-21355"/>
    <x v="422"/>
    <s v="Corporate"/>
    <s v="United States"/>
    <s v="Sandy Springs"/>
    <x v="32"/>
    <n v="30328"/>
    <x v="0"/>
    <s v="TEC-PH-10002350"/>
    <x v="2"/>
    <s v="Phones"/>
    <x v="1458"/>
    <n v="55.98"/>
    <n v="2"/>
    <n v="0"/>
    <n v="15.674399999999999"/>
    <n v="0"/>
  </r>
  <r>
    <n v="4428"/>
    <s v="US-2014-103226"/>
    <x v="3"/>
    <x v="585"/>
    <d v="2014-09-29T00:00:00"/>
    <x v="1"/>
    <s v="DW-13195"/>
    <x v="694"/>
    <s v="Corporate"/>
    <s v="United States"/>
    <s v="Albuquerque"/>
    <x v="27"/>
    <n v="87105"/>
    <x v="1"/>
    <s v="OFF-PA-10002666"/>
    <x v="1"/>
    <s v="Paper"/>
    <x v="186"/>
    <n v="27.18"/>
    <n v="3"/>
    <n v="0"/>
    <n v="12.231"/>
    <n v="1"/>
  </r>
  <r>
    <n v="4429"/>
    <s v="CA-2014-119452"/>
    <x v="3"/>
    <x v="708"/>
    <d v="2014-03-28T00:00:00"/>
    <x v="1"/>
    <s v="CL-12565"/>
    <x v="52"/>
    <s v="Consumer"/>
    <s v="United States"/>
    <s v="Tulsa"/>
    <x v="26"/>
    <n v="74133"/>
    <x v="2"/>
    <s v="FUR-CH-10004495"/>
    <x v="0"/>
    <s v="Chairs"/>
    <x v="1475"/>
    <n v="1805.88"/>
    <n v="6"/>
    <n v="0"/>
    <n v="523.70519999999988"/>
    <n v="1"/>
  </r>
  <r>
    <n v="4430"/>
    <s v="CA-2014-147725"/>
    <x v="3"/>
    <x v="32"/>
    <d v="2014-09-15T00:00:00"/>
    <x v="3"/>
    <s v="LT-17110"/>
    <x v="299"/>
    <s v="Consumer"/>
    <s v="United States"/>
    <s v="Orange"/>
    <x v="30"/>
    <n v="7050"/>
    <x v="3"/>
    <s v="OFF-AR-10001725"/>
    <x v="1"/>
    <s v="Art"/>
    <x v="1540"/>
    <n v="70.949999999999989"/>
    <n v="3"/>
    <n v="0"/>
    <n v="18.447000000000003"/>
    <n v="1"/>
  </r>
  <r>
    <n v="4431"/>
    <s v="CA-2013-168893"/>
    <x v="0"/>
    <x v="54"/>
    <d v="2013-11-09T00:00:00"/>
    <x v="0"/>
    <s v="AP-10915"/>
    <x v="275"/>
    <s v="Consumer"/>
    <s v="United States"/>
    <s v="Henderson"/>
    <x v="0"/>
    <n v="42420"/>
    <x v="0"/>
    <s v="OFF-FA-10002280"/>
    <x v="1"/>
    <s v="Fasteners"/>
    <x v="653"/>
    <n v="20"/>
    <n v="4"/>
    <n v="0"/>
    <n v="9.6"/>
    <n v="1"/>
  </r>
  <r>
    <n v="4432"/>
    <s v="CA-2013-168893"/>
    <x v="0"/>
    <x v="54"/>
    <d v="2013-11-09T00:00:00"/>
    <x v="0"/>
    <s v="AP-10915"/>
    <x v="275"/>
    <s v="Consumer"/>
    <s v="United States"/>
    <s v="Henderson"/>
    <x v="0"/>
    <n v="42420"/>
    <x v="0"/>
    <s v="OFF-AR-10001770"/>
    <x v="1"/>
    <s v="Art"/>
    <x v="1579"/>
    <n v="7.98"/>
    <n v="3"/>
    <n v="0"/>
    <n v="2.0747999999999998"/>
    <n v="0"/>
  </r>
  <r>
    <n v="4433"/>
    <s v="CA-2013-168893"/>
    <x v="0"/>
    <x v="54"/>
    <d v="2013-11-09T00:00:00"/>
    <x v="0"/>
    <s v="AP-10915"/>
    <x v="275"/>
    <s v="Consumer"/>
    <s v="United States"/>
    <s v="Henderson"/>
    <x v="0"/>
    <n v="42420"/>
    <x v="0"/>
    <s v="FUR-FU-10002885"/>
    <x v="0"/>
    <s v="Furnishings"/>
    <x v="755"/>
    <n v="24.1"/>
    <n v="5"/>
    <n v="0"/>
    <n v="9.1580000000000013"/>
    <n v="0"/>
  </r>
  <r>
    <n v="4434"/>
    <s v="CA-2013-168893"/>
    <x v="0"/>
    <x v="54"/>
    <d v="2013-11-09T00:00:00"/>
    <x v="0"/>
    <s v="AP-10915"/>
    <x v="275"/>
    <s v="Consumer"/>
    <s v="United States"/>
    <s v="Henderson"/>
    <x v="0"/>
    <n v="42420"/>
    <x v="0"/>
    <s v="OFF-AR-10003772"/>
    <x v="1"/>
    <s v="Art"/>
    <x v="1429"/>
    <n v="8.75"/>
    <n v="1"/>
    <n v="0"/>
    <n v="2.6249999999999991"/>
    <n v="0"/>
  </r>
  <r>
    <n v="4435"/>
    <s v="CA-2013-168893"/>
    <x v="0"/>
    <x v="54"/>
    <d v="2013-11-09T00:00:00"/>
    <x v="0"/>
    <s v="AP-10915"/>
    <x v="275"/>
    <s v="Consumer"/>
    <s v="United States"/>
    <s v="Henderson"/>
    <x v="0"/>
    <n v="42420"/>
    <x v="0"/>
    <s v="FUR-TA-10003392"/>
    <x v="0"/>
    <s v="Tables"/>
    <x v="1639"/>
    <n v="842.94"/>
    <n v="3"/>
    <n v="0"/>
    <n v="160.15860000000001"/>
    <n v="0"/>
  </r>
  <r>
    <n v="4436"/>
    <s v="CA-2013-163398"/>
    <x v="0"/>
    <x v="973"/>
    <d v="2013-05-09T00:00:00"/>
    <x v="1"/>
    <s v="CB-12415"/>
    <x v="558"/>
    <s v="Consumer"/>
    <s v="United States"/>
    <s v="Chicago"/>
    <x v="10"/>
    <n v="60653"/>
    <x v="2"/>
    <s v="OFF-BI-10000014"/>
    <x v="1"/>
    <s v="Binders"/>
    <x v="628"/>
    <n v="2.1819999999999995"/>
    <n v="1"/>
    <n v="0.8"/>
    <n v="-3.6002999999999998"/>
    <n v="1"/>
  </r>
  <r>
    <n v="4437"/>
    <s v="CA-2013-163398"/>
    <x v="0"/>
    <x v="973"/>
    <d v="2013-05-09T00:00:00"/>
    <x v="1"/>
    <s v="CB-12415"/>
    <x v="558"/>
    <s v="Consumer"/>
    <s v="United States"/>
    <s v="Chicago"/>
    <x v="10"/>
    <n v="60653"/>
    <x v="2"/>
    <s v="OFF-AR-10003217"/>
    <x v="1"/>
    <s v="Art"/>
    <x v="1640"/>
    <n v="27.384"/>
    <n v="7"/>
    <n v="0.2"/>
    <n v="2.7384000000000022"/>
    <n v="0"/>
  </r>
  <r>
    <n v="4438"/>
    <s v="CA-2013-163398"/>
    <x v="0"/>
    <x v="973"/>
    <d v="2013-05-09T00:00:00"/>
    <x v="1"/>
    <s v="CB-12415"/>
    <x v="558"/>
    <s v="Consumer"/>
    <s v="United States"/>
    <s v="Chicago"/>
    <x v="10"/>
    <n v="60653"/>
    <x v="2"/>
    <s v="OFF-AP-10002403"/>
    <x v="1"/>
    <s v="Appliances"/>
    <x v="1302"/>
    <n v="26.405999999999992"/>
    <n v="3"/>
    <n v="0.8"/>
    <n v="-71.296199999999999"/>
    <n v="0"/>
  </r>
  <r>
    <n v="4439"/>
    <s v="CA-2013-162726"/>
    <x v="0"/>
    <x v="797"/>
    <d v="2014-01-03T00:00:00"/>
    <x v="1"/>
    <s v="MT-17815"/>
    <x v="363"/>
    <s v="Consumer"/>
    <s v="United States"/>
    <s v="Port Arthur"/>
    <x v="5"/>
    <n v="77642"/>
    <x v="2"/>
    <s v="OFF-PA-10001972"/>
    <x v="1"/>
    <s v="Paper"/>
    <x v="1169"/>
    <n v="10.368000000000002"/>
    <n v="2"/>
    <n v="0.2"/>
    <n v="3.6288"/>
    <n v="1"/>
  </r>
  <r>
    <n v="4440"/>
    <s v="CA-2013-162726"/>
    <x v="0"/>
    <x v="797"/>
    <d v="2014-01-03T00:00:00"/>
    <x v="1"/>
    <s v="MT-17815"/>
    <x v="363"/>
    <s v="Consumer"/>
    <s v="United States"/>
    <s v="Port Arthur"/>
    <x v="5"/>
    <n v="77642"/>
    <x v="2"/>
    <s v="OFF-PA-10004041"/>
    <x v="1"/>
    <s v="Paper"/>
    <x v="940"/>
    <n v="23.680000000000003"/>
    <n v="4"/>
    <n v="0.2"/>
    <n v="7.3999999999999995"/>
    <n v="0"/>
  </r>
  <r>
    <n v="4441"/>
    <s v="US-2013-111290"/>
    <x v="0"/>
    <x v="405"/>
    <d v="2013-07-27T00:00:00"/>
    <x v="1"/>
    <s v="DK-13375"/>
    <x v="589"/>
    <s v="Consumer"/>
    <s v="United States"/>
    <s v="Westland"/>
    <x v="12"/>
    <n v="48185"/>
    <x v="2"/>
    <s v="TEC-AC-10004975"/>
    <x v="2"/>
    <s v="Accessories"/>
    <x v="973"/>
    <n v="109.95"/>
    <n v="1"/>
    <n v="0"/>
    <n v="36.283500000000004"/>
    <n v="1"/>
  </r>
  <r>
    <n v="4442"/>
    <s v="US-2013-111290"/>
    <x v="0"/>
    <x v="405"/>
    <d v="2013-07-27T00:00:00"/>
    <x v="1"/>
    <s v="DK-13375"/>
    <x v="589"/>
    <s v="Consumer"/>
    <s v="United States"/>
    <s v="Westland"/>
    <x v="12"/>
    <n v="48185"/>
    <x v="2"/>
    <s v="OFF-ST-10001932"/>
    <x v="1"/>
    <s v="Storage"/>
    <x v="1641"/>
    <n v="965.84999999999991"/>
    <n v="5"/>
    <n v="0"/>
    <n v="135.21900000000002"/>
    <n v="0"/>
  </r>
  <r>
    <n v="4443"/>
    <s v="US-2013-111290"/>
    <x v="0"/>
    <x v="405"/>
    <d v="2013-07-27T00:00:00"/>
    <x v="1"/>
    <s v="DK-13375"/>
    <x v="589"/>
    <s v="Consumer"/>
    <s v="United States"/>
    <s v="Westland"/>
    <x v="12"/>
    <n v="48185"/>
    <x v="2"/>
    <s v="OFF-AR-10001761"/>
    <x v="1"/>
    <s v="Art"/>
    <x v="1642"/>
    <n v="29.2"/>
    <n v="5"/>
    <n v="0"/>
    <n v="10.511999999999999"/>
    <n v="0"/>
  </r>
  <r>
    <n v="4444"/>
    <s v="US-2013-111290"/>
    <x v="0"/>
    <x v="405"/>
    <d v="2013-07-27T00:00:00"/>
    <x v="1"/>
    <s v="DK-13375"/>
    <x v="589"/>
    <s v="Consumer"/>
    <s v="United States"/>
    <s v="Westland"/>
    <x v="12"/>
    <n v="48185"/>
    <x v="2"/>
    <s v="OFF-PA-10002262"/>
    <x v="1"/>
    <s v="Paper"/>
    <x v="992"/>
    <n v="32.400000000000006"/>
    <n v="5"/>
    <n v="0"/>
    <n v="15.552000000000001"/>
    <n v="0"/>
  </r>
  <r>
    <n v="4445"/>
    <s v="US-2011-147704"/>
    <x v="2"/>
    <x v="912"/>
    <d v="2011-11-21T00:00:00"/>
    <x v="1"/>
    <s v="SR-20740"/>
    <x v="256"/>
    <s v="Home Office"/>
    <s v="United States"/>
    <s v="Bloomington"/>
    <x v="14"/>
    <n v="47401"/>
    <x v="2"/>
    <s v="OFF-EN-10004483"/>
    <x v="1"/>
    <s v="Envelopes"/>
    <x v="1335"/>
    <n v="78.349999999999994"/>
    <n v="5"/>
    <n v="0"/>
    <n v="36.824499999999993"/>
    <n v="1"/>
  </r>
  <r>
    <n v="4446"/>
    <s v="US-2011-147704"/>
    <x v="2"/>
    <x v="912"/>
    <d v="2011-11-21T00:00:00"/>
    <x v="1"/>
    <s v="SR-20740"/>
    <x v="256"/>
    <s v="Home Office"/>
    <s v="United States"/>
    <s v="Bloomington"/>
    <x v="14"/>
    <n v="47401"/>
    <x v="2"/>
    <s v="OFF-PA-10003270"/>
    <x v="1"/>
    <s v="Paper"/>
    <x v="1415"/>
    <n v="31.68"/>
    <n v="6"/>
    <n v="0"/>
    <n v="14.256"/>
    <n v="0"/>
  </r>
  <r>
    <n v="4447"/>
    <s v="US-2011-147704"/>
    <x v="2"/>
    <x v="912"/>
    <d v="2011-11-21T00:00:00"/>
    <x v="1"/>
    <s v="SR-20740"/>
    <x v="256"/>
    <s v="Home Office"/>
    <s v="United States"/>
    <s v="Bloomington"/>
    <x v="14"/>
    <n v="47401"/>
    <x v="2"/>
    <s v="OFF-BI-10001634"/>
    <x v="1"/>
    <s v="Binders"/>
    <x v="24"/>
    <n v="29.12"/>
    <n v="4"/>
    <n v="0"/>
    <n v="14.268800000000001"/>
    <n v="0"/>
  </r>
  <r>
    <n v="4448"/>
    <s v="US-2011-147704"/>
    <x v="2"/>
    <x v="912"/>
    <d v="2011-11-21T00:00:00"/>
    <x v="1"/>
    <s v="SR-20740"/>
    <x v="256"/>
    <s v="Home Office"/>
    <s v="United States"/>
    <s v="Bloomington"/>
    <x v="14"/>
    <n v="47401"/>
    <x v="2"/>
    <s v="OFF-ST-10000675"/>
    <x v="1"/>
    <s v="Storage"/>
    <x v="295"/>
    <n v="169.45"/>
    <n v="5"/>
    <n v="0"/>
    <n v="42.362499999999997"/>
    <n v="0"/>
  </r>
  <r>
    <n v="4449"/>
    <s v="CA-2012-121965"/>
    <x v="1"/>
    <x v="974"/>
    <d v="2012-06-23T00:00:00"/>
    <x v="1"/>
    <s v="LH-17155"/>
    <x v="109"/>
    <s v="Consumer"/>
    <s v="United States"/>
    <s v="Los Angeles"/>
    <x v="1"/>
    <n v="90032"/>
    <x v="1"/>
    <s v="FUR-FU-10000732"/>
    <x v="0"/>
    <s v="Furnishings"/>
    <x v="540"/>
    <n v="12.56"/>
    <n v="2"/>
    <n v="0"/>
    <n v="4.0191999999999997"/>
    <n v="1"/>
  </r>
  <r>
    <n v="4450"/>
    <s v="CA-2012-121965"/>
    <x v="1"/>
    <x v="974"/>
    <d v="2012-06-23T00:00:00"/>
    <x v="1"/>
    <s v="LH-17155"/>
    <x v="109"/>
    <s v="Consumer"/>
    <s v="United States"/>
    <s v="Los Angeles"/>
    <x v="1"/>
    <n v="90032"/>
    <x v="1"/>
    <s v="OFF-PA-10004355"/>
    <x v="1"/>
    <s v="Paper"/>
    <x v="1094"/>
    <n v="6.48"/>
    <n v="1"/>
    <n v="0"/>
    <n v="3.1104000000000003"/>
    <n v="0"/>
  </r>
  <r>
    <n v="4451"/>
    <s v="CA-2012-121965"/>
    <x v="1"/>
    <x v="974"/>
    <d v="2012-06-23T00:00:00"/>
    <x v="1"/>
    <s v="LH-17155"/>
    <x v="109"/>
    <s v="Consumer"/>
    <s v="United States"/>
    <s v="Los Angeles"/>
    <x v="1"/>
    <n v="90032"/>
    <x v="1"/>
    <s v="OFF-EN-10000056"/>
    <x v="1"/>
    <s v="Envelopes"/>
    <x v="627"/>
    <n v="186.69"/>
    <n v="3"/>
    <n v="0"/>
    <n v="87.744299999999981"/>
    <n v="0"/>
  </r>
  <r>
    <n v="4452"/>
    <s v="CA-2013-147137"/>
    <x v="0"/>
    <x v="975"/>
    <d v="2013-07-07T00:00:00"/>
    <x v="2"/>
    <s v="AA-10645"/>
    <x v="731"/>
    <s v="Consumer"/>
    <s v="United States"/>
    <s v="San Francisco"/>
    <x v="1"/>
    <n v="94109"/>
    <x v="1"/>
    <s v="FUR-FU-10000221"/>
    <x v="0"/>
    <s v="Furnishings"/>
    <x v="529"/>
    <n v="25.4"/>
    <n v="5"/>
    <n v="0"/>
    <n v="8.6359999999999992"/>
    <n v="1"/>
  </r>
  <r>
    <n v="4453"/>
    <s v="CA-2013-147137"/>
    <x v="0"/>
    <x v="975"/>
    <d v="2013-07-07T00:00:00"/>
    <x v="2"/>
    <s v="AA-10645"/>
    <x v="731"/>
    <s v="Consumer"/>
    <s v="United States"/>
    <s v="San Francisco"/>
    <x v="1"/>
    <n v="94109"/>
    <x v="1"/>
    <s v="OFF-EN-10003567"/>
    <x v="1"/>
    <s v="Envelopes"/>
    <x v="1643"/>
    <n v="43.96"/>
    <n v="2"/>
    <n v="0"/>
    <n v="20.661200000000001"/>
    <n v="0"/>
  </r>
  <r>
    <n v="4454"/>
    <s v="CA-2013-147137"/>
    <x v="0"/>
    <x v="975"/>
    <d v="2013-07-07T00:00:00"/>
    <x v="2"/>
    <s v="AA-10645"/>
    <x v="731"/>
    <s v="Consumer"/>
    <s v="United States"/>
    <s v="San Francisco"/>
    <x v="1"/>
    <n v="94109"/>
    <x v="1"/>
    <s v="FUR-BO-10001811"/>
    <x v="0"/>
    <s v="Bookcases"/>
    <x v="779"/>
    <n v="1279.165"/>
    <n v="5"/>
    <n v="0.15"/>
    <n v="225.73499999999993"/>
    <n v="0"/>
  </r>
  <r>
    <n v="4455"/>
    <s v="CA-2013-147137"/>
    <x v="0"/>
    <x v="975"/>
    <d v="2013-07-07T00:00:00"/>
    <x v="2"/>
    <s v="AA-10645"/>
    <x v="731"/>
    <s v="Consumer"/>
    <s v="United States"/>
    <s v="San Francisco"/>
    <x v="1"/>
    <n v="94109"/>
    <x v="1"/>
    <s v="OFF-ST-10002486"/>
    <x v="1"/>
    <s v="Storage"/>
    <x v="693"/>
    <n v="27.92"/>
    <n v="4"/>
    <n v="0"/>
    <n v="0.5583999999999989"/>
    <n v="0"/>
  </r>
  <r>
    <n v="4456"/>
    <s v="US-2012-146745"/>
    <x v="1"/>
    <x v="37"/>
    <d v="2012-09-08T00:00:00"/>
    <x v="1"/>
    <s v="AS-10630"/>
    <x v="357"/>
    <s v="Home Office"/>
    <s v="United States"/>
    <s v="San Francisco"/>
    <x v="1"/>
    <n v="94110"/>
    <x v="1"/>
    <s v="FUR-CH-10002372"/>
    <x v="0"/>
    <s v="Chairs"/>
    <x v="390"/>
    <n v="129.56800000000001"/>
    <n v="2"/>
    <n v="0.2"/>
    <n v="-12.956799999999994"/>
    <n v="1"/>
  </r>
  <r>
    <n v="4457"/>
    <s v="US-2012-146745"/>
    <x v="1"/>
    <x v="37"/>
    <d v="2012-09-08T00:00:00"/>
    <x v="1"/>
    <s v="AS-10630"/>
    <x v="357"/>
    <s v="Home Office"/>
    <s v="United States"/>
    <s v="San Francisco"/>
    <x v="1"/>
    <n v="94110"/>
    <x v="1"/>
    <s v="OFF-BI-10003274"/>
    <x v="1"/>
    <s v="Binders"/>
    <x v="122"/>
    <n v="6.3680000000000003"/>
    <n v="2"/>
    <n v="0.2"/>
    <n v="2.1492"/>
    <n v="0"/>
  </r>
  <r>
    <n v="4458"/>
    <s v="CA-2014-115175"/>
    <x v="3"/>
    <x v="783"/>
    <d v="2014-08-13T00:00:00"/>
    <x v="1"/>
    <s v="MC-17575"/>
    <x v="430"/>
    <s v="Consumer"/>
    <s v="United States"/>
    <s v="San Jose"/>
    <x v="1"/>
    <n v="95123"/>
    <x v="1"/>
    <s v="OFF-PA-10001878"/>
    <x v="1"/>
    <s v="Paper"/>
    <x v="1161"/>
    <n v="244.54999999999998"/>
    <n v="5"/>
    <n v="0"/>
    <n v="114.93849999999998"/>
    <n v="1"/>
  </r>
  <r>
    <n v="4459"/>
    <s v="CA-2014-105851"/>
    <x v="3"/>
    <x v="677"/>
    <d v="2014-03-21T00:00:00"/>
    <x v="1"/>
    <s v="SE-20110"/>
    <x v="339"/>
    <s v="Consumer"/>
    <s v="United States"/>
    <s v="Denver"/>
    <x v="22"/>
    <n v="80219"/>
    <x v="1"/>
    <s v="OFF-SU-10002881"/>
    <x v="1"/>
    <s v="Supplies"/>
    <x v="461"/>
    <n v="1332.4960000000001"/>
    <n v="2"/>
    <n v="0.2"/>
    <n v="-299.8116"/>
    <n v="1"/>
  </r>
  <r>
    <n v="4460"/>
    <s v="US-2014-125717"/>
    <x v="3"/>
    <x v="394"/>
    <d v="2014-10-02T00:00:00"/>
    <x v="2"/>
    <s v="DS-13030"/>
    <x v="284"/>
    <s v="Home Office"/>
    <s v="United States"/>
    <s v="Aurora"/>
    <x v="22"/>
    <n v="80013"/>
    <x v="1"/>
    <s v="FUR-FU-10001979"/>
    <x v="0"/>
    <s v="Furnishings"/>
    <x v="509"/>
    <n v="32.776000000000003"/>
    <n v="1"/>
    <n v="0.2"/>
    <n v="3.2776000000000014"/>
    <n v="1"/>
  </r>
  <r>
    <n v="4461"/>
    <s v="US-2014-125717"/>
    <x v="3"/>
    <x v="394"/>
    <d v="2014-10-02T00:00:00"/>
    <x v="2"/>
    <s v="DS-13030"/>
    <x v="284"/>
    <s v="Home Office"/>
    <s v="United States"/>
    <s v="Aurora"/>
    <x v="22"/>
    <n v="80013"/>
    <x v="1"/>
    <s v="OFF-ST-10001522"/>
    <x v="1"/>
    <s v="Storage"/>
    <x v="195"/>
    <n v="147.184"/>
    <n v="2"/>
    <n v="0.2"/>
    <n v="-29.436800000000012"/>
    <n v="0"/>
  </r>
  <r>
    <n v="4462"/>
    <s v="US-2014-125717"/>
    <x v="3"/>
    <x v="394"/>
    <d v="2014-10-02T00:00:00"/>
    <x v="2"/>
    <s v="DS-13030"/>
    <x v="284"/>
    <s v="Home Office"/>
    <s v="United States"/>
    <s v="Aurora"/>
    <x v="22"/>
    <n v="80013"/>
    <x v="1"/>
    <s v="TEC-AC-10003657"/>
    <x v="2"/>
    <s v="Accessories"/>
    <x v="151"/>
    <n v="54.384000000000007"/>
    <n v="2"/>
    <n v="0.2"/>
    <n v="1.359599999999995"/>
    <n v="0"/>
  </r>
  <r>
    <n v="4463"/>
    <s v="US-2014-125717"/>
    <x v="3"/>
    <x v="394"/>
    <d v="2014-10-02T00:00:00"/>
    <x v="2"/>
    <s v="DS-13030"/>
    <x v="284"/>
    <s v="Home Office"/>
    <s v="United States"/>
    <s v="Aurora"/>
    <x v="22"/>
    <n v="80013"/>
    <x v="1"/>
    <s v="OFF-BI-10001718"/>
    <x v="1"/>
    <s v="Binders"/>
    <x v="1216"/>
    <n v="76.77600000000001"/>
    <n v="4"/>
    <n v="0.7"/>
    <n v="-58.861599999999981"/>
    <n v="0"/>
  </r>
  <r>
    <n v="4464"/>
    <s v="US-2014-125717"/>
    <x v="3"/>
    <x v="394"/>
    <d v="2014-10-02T00:00:00"/>
    <x v="2"/>
    <s v="DS-13030"/>
    <x v="284"/>
    <s v="Home Office"/>
    <s v="United States"/>
    <s v="Aurora"/>
    <x v="22"/>
    <n v="80013"/>
    <x v="1"/>
    <s v="OFF-PA-10003022"/>
    <x v="1"/>
    <s v="Paper"/>
    <x v="1644"/>
    <n v="14.352000000000002"/>
    <n v="3"/>
    <n v="0.2"/>
    <n v="5.2026000000000003"/>
    <n v="0"/>
  </r>
  <r>
    <n v="4465"/>
    <s v="US-2014-125717"/>
    <x v="3"/>
    <x v="394"/>
    <d v="2014-10-02T00:00:00"/>
    <x v="2"/>
    <s v="DS-13030"/>
    <x v="284"/>
    <s v="Home Office"/>
    <s v="United States"/>
    <s v="Aurora"/>
    <x v="22"/>
    <n v="80013"/>
    <x v="1"/>
    <s v="OFF-AP-10000891"/>
    <x v="1"/>
    <s v="Appliances"/>
    <x v="163"/>
    <n v="209.79200000000003"/>
    <n v="2"/>
    <n v="0.2"/>
    <n v="26.22399999999999"/>
    <n v="0"/>
  </r>
  <r>
    <n v="4466"/>
    <s v="CA-2012-163895"/>
    <x v="1"/>
    <x v="976"/>
    <d v="2012-08-11T00:00:00"/>
    <x v="1"/>
    <s v="NS-18640"/>
    <x v="374"/>
    <s v="Corporate"/>
    <s v="United States"/>
    <s v="Boise"/>
    <x v="45"/>
    <n v="83704"/>
    <x v="1"/>
    <s v="OFF-BI-10004970"/>
    <x v="1"/>
    <s v="Binders"/>
    <x v="908"/>
    <n v="3.3040000000000003"/>
    <n v="1"/>
    <n v="0.2"/>
    <n v="1.1151"/>
    <n v="1"/>
  </r>
  <r>
    <n v="4467"/>
    <s v="CA-2014-168641"/>
    <x v="3"/>
    <x v="221"/>
    <d v="2014-12-02T00:00:00"/>
    <x v="1"/>
    <s v="KA-16525"/>
    <x v="567"/>
    <s v="Consumer"/>
    <s v="United States"/>
    <s v="New York City"/>
    <x v="15"/>
    <n v="10035"/>
    <x v="3"/>
    <s v="OFF-AR-10003759"/>
    <x v="1"/>
    <s v="Art"/>
    <x v="838"/>
    <n v="16.38"/>
    <n v="9"/>
    <n v="0"/>
    <n v="7.3709999999999996"/>
    <n v="1"/>
  </r>
  <r>
    <n v="4468"/>
    <s v="CA-2014-168641"/>
    <x v="3"/>
    <x v="221"/>
    <d v="2014-12-02T00:00:00"/>
    <x v="1"/>
    <s v="KA-16525"/>
    <x v="567"/>
    <s v="Consumer"/>
    <s v="United States"/>
    <s v="New York City"/>
    <x v="15"/>
    <n v="10035"/>
    <x v="3"/>
    <s v="OFF-EN-10003001"/>
    <x v="1"/>
    <s v="Envelopes"/>
    <x v="955"/>
    <n v="167.96"/>
    <n v="2"/>
    <n v="0"/>
    <n v="78.941199999999995"/>
    <n v="0"/>
  </r>
  <r>
    <n v="4469"/>
    <s v="CA-2014-168641"/>
    <x v="3"/>
    <x v="221"/>
    <d v="2014-12-02T00:00:00"/>
    <x v="1"/>
    <s v="KA-16525"/>
    <x v="567"/>
    <s v="Consumer"/>
    <s v="United States"/>
    <s v="New York City"/>
    <x v="15"/>
    <n v="10035"/>
    <x v="3"/>
    <s v="FUR-BO-10000780"/>
    <x v="0"/>
    <s v="Bookcases"/>
    <x v="1309"/>
    <n v="321.56799999999998"/>
    <n v="2"/>
    <n v="0.2"/>
    <n v="-16.078399999999988"/>
    <n v="0"/>
  </r>
  <r>
    <n v="4470"/>
    <s v="CA-2014-168641"/>
    <x v="3"/>
    <x v="221"/>
    <d v="2014-12-02T00:00:00"/>
    <x v="1"/>
    <s v="KA-16525"/>
    <x v="567"/>
    <s v="Consumer"/>
    <s v="United States"/>
    <s v="New York City"/>
    <x v="15"/>
    <n v="10035"/>
    <x v="3"/>
    <s v="OFF-PA-10001972"/>
    <x v="1"/>
    <s v="Paper"/>
    <x v="1169"/>
    <n v="12.96"/>
    <n v="2"/>
    <n v="0"/>
    <n v="6.2208000000000006"/>
    <n v="0"/>
  </r>
  <r>
    <n v="4471"/>
    <s v="CA-2014-156895"/>
    <x v="3"/>
    <x v="540"/>
    <d v="2014-05-13T00:00:00"/>
    <x v="1"/>
    <s v="DJ-13510"/>
    <x v="137"/>
    <s v="Corporate"/>
    <s v="United States"/>
    <s v="Philadelphia"/>
    <x v="9"/>
    <n v="19140"/>
    <x v="3"/>
    <s v="FUR-CH-10003535"/>
    <x v="0"/>
    <s v="Chairs"/>
    <x v="1513"/>
    <n v="128.05799999999999"/>
    <n v="3"/>
    <n v="0.3"/>
    <n v="-23.782199999999996"/>
    <n v="1"/>
  </r>
  <r>
    <n v="4472"/>
    <s v="CA-2014-121300"/>
    <x v="3"/>
    <x v="365"/>
    <d v="2014-09-30T00:00:00"/>
    <x v="3"/>
    <s v="MG-17680"/>
    <x v="67"/>
    <s v="Home Office"/>
    <s v="United States"/>
    <s v="Mentor"/>
    <x v="24"/>
    <n v="44060"/>
    <x v="3"/>
    <s v="FUR-CH-10003774"/>
    <x v="0"/>
    <s v="Chairs"/>
    <x v="1185"/>
    <n v="63.686"/>
    <n v="1"/>
    <n v="0.3"/>
    <n v="-15.466600000000003"/>
    <n v="1"/>
  </r>
  <r>
    <n v="4473"/>
    <s v="CA-2014-121300"/>
    <x v="3"/>
    <x v="365"/>
    <d v="2014-09-30T00:00:00"/>
    <x v="3"/>
    <s v="MG-17680"/>
    <x v="67"/>
    <s v="Home Office"/>
    <s v="United States"/>
    <s v="Mentor"/>
    <x v="24"/>
    <n v="44060"/>
    <x v="3"/>
    <s v="TEC-AC-10004571"/>
    <x v="2"/>
    <s v="Accessories"/>
    <x v="404"/>
    <n v="239.976"/>
    <n v="3"/>
    <n v="0.2"/>
    <n v="65.993400000000008"/>
    <n v="0"/>
  </r>
  <r>
    <n v="4474"/>
    <s v="CA-2014-121300"/>
    <x v="3"/>
    <x v="365"/>
    <d v="2014-09-30T00:00:00"/>
    <x v="3"/>
    <s v="MG-17680"/>
    <x v="67"/>
    <s v="Home Office"/>
    <s v="United States"/>
    <s v="Mentor"/>
    <x v="24"/>
    <n v="44060"/>
    <x v="3"/>
    <s v="FUR-TA-10004442"/>
    <x v="0"/>
    <s v="Tables"/>
    <x v="1645"/>
    <n v="344.22"/>
    <n v="2"/>
    <n v="0.4"/>
    <n v="-189.32100000000003"/>
    <n v="0"/>
  </r>
  <r>
    <n v="4475"/>
    <s v="CA-2014-121300"/>
    <x v="3"/>
    <x v="365"/>
    <d v="2014-09-30T00:00:00"/>
    <x v="3"/>
    <s v="MG-17680"/>
    <x v="67"/>
    <s v="Home Office"/>
    <s v="United States"/>
    <s v="Mentor"/>
    <x v="24"/>
    <n v="44060"/>
    <x v="3"/>
    <s v="OFF-PA-10002787"/>
    <x v="1"/>
    <s v="Paper"/>
    <x v="1267"/>
    <n v="15.552000000000003"/>
    <n v="3"/>
    <n v="0.2"/>
    <n v="5.4432"/>
    <n v="0"/>
  </r>
  <r>
    <n v="4476"/>
    <s v="CA-2014-121300"/>
    <x v="3"/>
    <x v="365"/>
    <d v="2014-09-30T00:00:00"/>
    <x v="3"/>
    <s v="MG-17680"/>
    <x v="67"/>
    <s v="Home Office"/>
    <s v="United States"/>
    <s v="Mentor"/>
    <x v="24"/>
    <n v="44060"/>
    <x v="3"/>
    <s v="FUR-FU-10004586"/>
    <x v="0"/>
    <s v="Furnishings"/>
    <x v="1473"/>
    <n v="21.248000000000001"/>
    <n v="4"/>
    <n v="0.2"/>
    <n v="7.436799999999999"/>
    <n v="0"/>
  </r>
  <r>
    <n v="4477"/>
    <s v="CA-2014-121300"/>
    <x v="3"/>
    <x v="365"/>
    <d v="2014-09-30T00:00:00"/>
    <x v="3"/>
    <s v="MG-17680"/>
    <x v="67"/>
    <s v="Home Office"/>
    <s v="United States"/>
    <s v="Mentor"/>
    <x v="24"/>
    <n v="44060"/>
    <x v="3"/>
    <s v="OFF-PA-10002606"/>
    <x v="1"/>
    <s v="Paper"/>
    <x v="1592"/>
    <n v="8.4480000000000004"/>
    <n v="2"/>
    <n v="0.2"/>
    <n v="2.6399999999999997"/>
    <n v="0"/>
  </r>
  <r>
    <n v="4478"/>
    <s v="CA-2014-130211"/>
    <x v="3"/>
    <x v="760"/>
    <d v="2014-10-23T00:00:00"/>
    <x v="3"/>
    <s v="BD-11620"/>
    <x v="379"/>
    <s v="Consumer"/>
    <s v="United States"/>
    <s v="Lawton"/>
    <x v="26"/>
    <n v="73505"/>
    <x v="2"/>
    <s v="OFF-ST-10000129"/>
    <x v="1"/>
    <s v="Storage"/>
    <x v="1646"/>
    <n v="333.09000000000003"/>
    <n v="3"/>
    <n v="0"/>
    <n v="23.316299999999984"/>
    <n v="1"/>
  </r>
  <r>
    <n v="4479"/>
    <s v="CA-2014-130211"/>
    <x v="3"/>
    <x v="760"/>
    <d v="2014-10-23T00:00:00"/>
    <x v="3"/>
    <s v="BD-11620"/>
    <x v="379"/>
    <s v="Consumer"/>
    <s v="United States"/>
    <s v="Lawton"/>
    <x v="26"/>
    <n v="73505"/>
    <x v="2"/>
    <s v="FUR-TA-10003748"/>
    <x v="0"/>
    <s v="Tables"/>
    <x v="208"/>
    <n v="248.98"/>
    <n v="2"/>
    <n v="0"/>
    <n v="54.775599999999997"/>
    <n v="0"/>
  </r>
  <r>
    <n v="4480"/>
    <s v="CA-2011-147235"/>
    <x v="2"/>
    <x v="977"/>
    <d v="2011-03-28T00:00:00"/>
    <x v="1"/>
    <s v="CD-11920"/>
    <x v="303"/>
    <s v="Consumer"/>
    <s v="United States"/>
    <s v="New York City"/>
    <x v="15"/>
    <n v="10024"/>
    <x v="3"/>
    <s v="OFF-PA-10004948"/>
    <x v="1"/>
    <s v="Paper"/>
    <x v="1647"/>
    <n v="24.900000000000002"/>
    <n v="5"/>
    <n v="0"/>
    <n v="11.703000000000001"/>
    <n v="1"/>
  </r>
  <r>
    <n v="4481"/>
    <s v="CA-2013-109365"/>
    <x v="0"/>
    <x v="54"/>
    <d v="2013-11-09T00:00:00"/>
    <x v="1"/>
    <s v="XP-21865"/>
    <x v="190"/>
    <s v="Consumer"/>
    <s v="United States"/>
    <s v="Los Angeles"/>
    <x v="1"/>
    <n v="90049"/>
    <x v="1"/>
    <s v="OFF-FA-10001561"/>
    <x v="1"/>
    <s v="Fasteners"/>
    <x v="831"/>
    <n v="15.260000000000002"/>
    <n v="7"/>
    <n v="0"/>
    <n v="5.0358000000000001"/>
    <n v="1"/>
  </r>
  <r>
    <n v="4482"/>
    <s v="CA-2013-109365"/>
    <x v="0"/>
    <x v="54"/>
    <d v="2013-11-09T00:00:00"/>
    <x v="1"/>
    <s v="XP-21865"/>
    <x v="190"/>
    <s v="Consumer"/>
    <s v="United States"/>
    <s v="Los Angeles"/>
    <x v="1"/>
    <n v="90049"/>
    <x v="1"/>
    <s v="OFF-AP-10002998"/>
    <x v="1"/>
    <s v="Appliances"/>
    <x v="1635"/>
    <n v="43.32"/>
    <n v="2"/>
    <n v="0"/>
    <n v="14.295599999999997"/>
    <n v="0"/>
  </r>
  <r>
    <n v="4483"/>
    <s v="CA-2013-109365"/>
    <x v="0"/>
    <x v="54"/>
    <d v="2013-11-09T00:00:00"/>
    <x v="1"/>
    <s v="XP-21865"/>
    <x v="190"/>
    <s v="Consumer"/>
    <s v="United States"/>
    <s v="Los Angeles"/>
    <x v="1"/>
    <n v="90049"/>
    <x v="1"/>
    <s v="OFF-BI-10003981"/>
    <x v="1"/>
    <s v="Binders"/>
    <x v="109"/>
    <n v="43.584000000000003"/>
    <n v="12"/>
    <n v="0.2"/>
    <n v="15.799199999999999"/>
    <n v="0"/>
  </r>
  <r>
    <n v="4484"/>
    <s v="CA-2013-109365"/>
    <x v="0"/>
    <x v="54"/>
    <d v="2013-11-09T00:00:00"/>
    <x v="1"/>
    <s v="XP-21865"/>
    <x v="190"/>
    <s v="Consumer"/>
    <s v="United States"/>
    <s v="Los Angeles"/>
    <x v="1"/>
    <n v="90049"/>
    <x v="1"/>
    <s v="OFF-PA-10001725"/>
    <x v="1"/>
    <s v="Paper"/>
    <x v="1648"/>
    <n v="116.28"/>
    <n v="3"/>
    <n v="0"/>
    <n v="56.977199999999996"/>
    <n v="0"/>
  </r>
  <r>
    <n v="4485"/>
    <s v="CA-2013-109365"/>
    <x v="0"/>
    <x v="54"/>
    <d v="2013-11-09T00:00:00"/>
    <x v="1"/>
    <s v="XP-21865"/>
    <x v="190"/>
    <s v="Consumer"/>
    <s v="United States"/>
    <s v="Los Angeles"/>
    <x v="1"/>
    <n v="90049"/>
    <x v="1"/>
    <s v="OFF-BI-10002071"/>
    <x v="1"/>
    <s v="Binders"/>
    <x v="692"/>
    <n v="9.2959999999999994"/>
    <n v="2"/>
    <n v="0.2"/>
    <n v="3.0211999999999994"/>
    <n v="0"/>
  </r>
  <r>
    <n v="4486"/>
    <s v="CA-2013-109365"/>
    <x v="0"/>
    <x v="54"/>
    <d v="2013-11-09T00:00:00"/>
    <x v="1"/>
    <s v="XP-21865"/>
    <x v="190"/>
    <s v="Consumer"/>
    <s v="United States"/>
    <s v="Los Angeles"/>
    <x v="1"/>
    <n v="90049"/>
    <x v="1"/>
    <s v="OFF-PA-10000477"/>
    <x v="1"/>
    <s v="Paper"/>
    <x v="1261"/>
    <n v="19.440000000000001"/>
    <n v="3"/>
    <n v="0"/>
    <n v="9.3312000000000008"/>
    <n v="0"/>
  </r>
  <r>
    <n v="4487"/>
    <s v="CA-2013-109365"/>
    <x v="0"/>
    <x v="54"/>
    <d v="2013-11-09T00:00:00"/>
    <x v="1"/>
    <s v="XP-21865"/>
    <x v="190"/>
    <s v="Consumer"/>
    <s v="United States"/>
    <s v="Los Angeles"/>
    <x v="1"/>
    <n v="90049"/>
    <x v="1"/>
    <s v="OFF-PA-10004359"/>
    <x v="1"/>
    <s v="Paper"/>
    <x v="1059"/>
    <n v="314.54999999999995"/>
    <n v="3"/>
    <n v="0"/>
    <n v="150.98399999999998"/>
    <n v="0"/>
  </r>
  <r>
    <n v="4488"/>
    <s v="CA-2012-162621"/>
    <x v="1"/>
    <x v="577"/>
    <d v="2012-09-11T00:00:00"/>
    <x v="1"/>
    <s v="CA-12055"/>
    <x v="402"/>
    <s v="Home Office"/>
    <s v="United States"/>
    <s v="Houston"/>
    <x v="5"/>
    <n v="77036"/>
    <x v="2"/>
    <s v="OFF-BI-10000962"/>
    <x v="1"/>
    <s v="Binders"/>
    <x v="1504"/>
    <n v="16.269999999999996"/>
    <n v="5"/>
    <n v="0.8"/>
    <n v="-25.218500000000006"/>
    <n v="1"/>
  </r>
  <r>
    <n v="4489"/>
    <s v="CA-2012-162621"/>
    <x v="1"/>
    <x v="577"/>
    <d v="2012-09-11T00:00:00"/>
    <x v="1"/>
    <s v="CA-12055"/>
    <x v="402"/>
    <s v="Home Office"/>
    <s v="United States"/>
    <s v="Houston"/>
    <x v="5"/>
    <n v="77036"/>
    <x v="2"/>
    <s v="OFF-SU-10003567"/>
    <x v="1"/>
    <s v="Supplies"/>
    <x v="1489"/>
    <n v="69.12"/>
    <n v="9"/>
    <n v="0.2"/>
    <n v="-14.687999999999999"/>
    <n v="0"/>
  </r>
  <r>
    <n v="4490"/>
    <s v="CA-2012-162621"/>
    <x v="1"/>
    <x v="577"/>
    <d v="2012-09-11T00:00:00"/>
    <x v="1"/>
    <s v="CA-12055"/>
    <x v="402"/>
    <s v="Home Office"/>
    <s v="United States"/>
    <s v="Houston"/>
    <x v="5"/>
    <n v="77036"/>
    <x v="2"/>
    <s v="OFF-BI-10003708"/>
    <x v="1"/>
    <s v="Binders"/>
    <x v="969"/>
    <n v="4.4699999999999989"/>
    <n v="3"/>
    <n v="0.8"/>
    <n v="-7.8225000000000016"/>
    <n v="0"/>
  </r>
  <r>
    <n v="4491"/>
    <s v="CA-2014-105921"/>
    <x v="3"/>
    <x v="718"/>
    <d v="2014-08-22T00:00:00"/>
    <x v="1"/>
    <s v="JM-15250"/>
    <x v="49"/>
    <s v="Consumer"/>
    <s v="United States"/>
    <s v="Los Angeles"/>
    <x v="1"/>
    <n v="90032"/>
    <x v="1"/>
    <s v="FUR-TA-10001095"/>
    <x v="0"/>
    <s v="Tables"/>
    <x v="611"/>
    <n v="418.29599999999994"/>
    <n v="3"/>
    <n v="0.2"/>
    <n v="5.2287000000000035"/>
    <n v="1"/>
  </r>
  <r>
    <n v="4492"/>
    <s v="CA-2011-150798"/>
    <x v="2"/>
    <x v="588"/>
    <d v="2011-12-03T00:00:00"/>
    <x v="0"/>
    <s v="JK-15730"/>
    <x v="300"/>
    <s v="Consumer"/>
    <s v="United States"/>
    <s v="Columbus"/>
    <x v="24"/>
    <n v="43229"/>
    <x v="3"/>
    <s v="TEC-CO-10001571"/>
    <x v="2"/>
    <s v="Copiers"/>
    <x v="1554"/>
    <n v="659.98799999999994"/>
    <n v="2"/>
    <n v="0.4"/>
    <n v="109.99799999999999"/>
    <n v="1"/>
  </r>
  <r>
    <n v="4493"/>
    <s v="CA-2011-150798"/>
    <x v="2"/>
    <x v="588"/>
    <d v="2011-12-03T00:00:00"/>
    <x v="0"/>
    <s v="JK-15730"/>
    <x v="300"/>
    <s v="Consumer"/>
    <s v="United States"/>
    <s v="Columbus"/>
    <x v="24"/>
    <n v="43229"/>
    <x v="3"/>
    <s v="FUR-FU-10000221"/>
    <x v="0"/>
    <s v="Furnishings"/>
    <x v="529"/>
    <n v="8.1280000000000001"/>
    <n v="2"/>
    <n v="0.2"/>
    <n v="1.4223999999999997"/>
    <n v="0"/>
  </r>
  <r>
    <n v="4494"/>
    <s v="CA-2011-150798"/>
    <x v="2"/>
    <x v="588"/>
    <d v="2011-12-03T00:00:00"/>
    <x v="0"/>
    <s v="JK-15730"/>
    <x v="300"/>
    <s v="Consumer"/>
    <s v="United States"/>
    <s v="Columbus"/>
    <x v="24"/>
    <n v="43229"/>
    <x v="3"/>
    <s v="OFF-PA-10001972"/>
    <x v="1"/>
    <s v="Paper"/>
    <x v="1169"/>
    <n v="36.288000000000011"/>
    <n v="7"/>
    <n v="0.2"/>
    <n v="12.700800000000001"/>
    <n v="0"/>
  </r>
  <r>
    <n v="4495"/>
    <s v="CA-2011-150798"/>
    <x v="2"/>
    <x v="588"/>
    <d v="2011-12-03T00:00:00"/>
    <x v="0"/>
    <s v="JK-15730"/>
    <x v="300"/>
    <s v="Consumer"/>
    <s v="United States"/>
    <s v="Columbus"/>
    <x v="24"/>
    <n v="43229"/>
    <x v="3"/>
    <s v="FUR-CH-10000015"/>
    <x v="0"/>
    <s v="Chairs"/>
    <x v="373"/>
    <n v="909.7199999999998"/>
    <n v="6"/>
    <n v="0.3"/>
    <n v="-51.983999999999924"/>
    <n v="0"/>
  </r>
  <r>
    <n v="4496"/>
    <s v="CA-2014-112753"/>
    <x v="3"/>
    <x v="978"/>
    <d v="2014-06-24T00:00:00"/>
    <x v="1"/>
    <s v="CC-12670"/>
    <x v="113"/>
    <s v="Consumer"/>
    <s v="United States"/>
    <s v="Los Angeles"/>
    <x v="1"/>
    <n v="90032"/>
    <x v="1"/>
    <s v="FUR-BO-10004015"/>
    <x v="0"/>
    <s v="Bookcases"/>
    <x v="569"/>
    <n v="917.92349999999988"/>
    <n v="9"/>
    <n v="0.15"/>
    <n v="75.593699999999899"/>
    <n v="1"/>
  </r>
  <r>
    <n v="4497"/>
    <s v="CA-2014-112753"/>
    <x v="3"/>
    <x v="978"/>
    <d v="2014-06-24T00:00:00"/>
    <x v="1"/>
    <s v="CC-12670"/>
    <x v="113"/>
    <s v="Consumer"/>
    <s v="United States"/>
    <s v="Los Angeles"/>
    <x v="1"/>
    <n v="90032"/>
    <x v="1"/>
    <s v="OFF-PA-10002036"/>
    <x v="1"/>
    <s v="Paper"/>
    <x v="325"/>
    <n v="38.880000000000003"/>
    <n v="6"/>
    <n v="0"/>
    <n v="19.051200000000001"/>
    <n v="0"/>
  </r>
  <r>
    <n v="4498"/>
    <s v="CA-2014-155075"/>
    <x v="3"/>
    <x v="574"/>
    <d v="2014-12-10T00:00:00"/>
    <x v="1"/>
    <s v="GW-14605"/>
    <x v="543"/>
    <s v="Consumer"/>
    <s v="United States"/>
    <s v="Philadelphia"/>
    <x v="9"/>
    <n v="19140"/>
    <x v="3"/>
    <s v="OFF-BI-10003650"/>
    <x v="1"/>
    <s v="Binders"/>
    <x v="115"/>
    <n v="631.17600000000016"/>
    <n v="4"/>
    <n v="0.7"/>
    <n v="-462.86239999999998"/>
    <n v="1"/>
  </r>
  <r>
    <n v="4499"/>
    <s v="CA-2011-103401"/>
    <x v="2"/>
    <x v="871"/>
    <d v="2011-11-26T00:00:00"/>
    <x v="1"/>
    <s v="GR-14560"/>
    <x v="744"/>
    <s v="Corporate"/>
    <s v="United States"/>
    <s v="San Francisco"/>
    <x v="1"/>
    <n v="94110"/>
    <x v="1"/>
    <s v="OFF-PA-10003309"/>
    <x v="1"/>
    <s v="Paper"/>
    <x v="1143"/>
    <n v="12.96"/>
    <n v="2"/>
    <n v="0"/>
    <n v="6.2208000000000006"/>
    <n v="1"/>
  </r>
  <r>
    <n v="4500"/>
    <s v="CA-2013-124814"/>
    <x v="0"/>
    <x v="342"/>
    <d v="2013-04-17T00:00:00"/>
    <x v="1"/>
    <s v="FM-14215"/>
    <x v="524"/>
    <s v="Corporate"/>
    <s v="United States"/>
    <s v="Bakersfield"/>
    <x v="1"/>
    <n v="93309"/>
    <x v="1"/>
    <s v="OFF-PA-10002787"/>
    <x v="1"/>
    <s v="Paper"/>
    <x v="1267"/>
    <n v="12.96"/>
    <n v="2"/>
    <n v="0"/>
    <n v="6.2208000000000006"/>
    <n v="1"/>
  </r>
  <r>
    <n v="4501"/>
    <s v="CA-2013-124814"/>
    <x v="0"/>
    <x v="342"/>
    <d v="2013-04-17T00:00:00"/>
    <x v="1"/>
    <s v="FM-14215"/>
    <x v="524"/>
    <s v="Corporate"/>
    <s v="United States"/>
    <s v="Bakersfield"/>
    <x v="1"/>
    <n v="93309"/>
    <x v="1"/>
    <s v="OFF-BI-10000174"/>
    <x v="1"/>
    <s v="Binders"/>
    <x v="1435"/>
    <n v="23.2"/>
    <n v="5"/>
    <n v="0.2"/>
    <n v="8.1199999999999974"/>
    <n v="0"/>
  </r>
  <r>
    <n v="4502"/>
    <s v="CA-2011-116757"/>
    <x v="2"/>
    <x v="479"/>
    <d v="2011-07-04T00:00:00"/>
    <x v="1"/>
    <s v="MS-17980"/>
    <x v="99"/>
    <s v="Corporate"/>
    <s v="United States"/>
    <s v="Houston"/>
    <x v="5"/>
    <n v="77095"/>
    <x v="2"/>
    <s v="OFF-PA-10002005"/>
    <x v="1"/>
    <s v="Paper"/>
    <x v="505"/>
    <n v="25.920000000000005"/>
    <n v="5"/>
    <n v="0.2"/>
    <n v="9.0719999999999992"/>
    <n v="1"/>
  </r>
  <r>
    <n v="4503"/>
    <s v="CA-2011-116757"/>
    <x v="2"/>
    <x v="479"/>
    <d v="2011-07-04T00:00:00"/>
    <x v="1"/>
    <s v="MS-17980"/>
    <x v="99"/>
    <s v="Corporate"/>
    <s v="United States"/>
    <s v="Houston"/>
    <x v="5"/>
    <n v="77095"/>
    <x v="2"/>
    <s v="OFF-FA-10002815"/>
    <x v="1"/>
    <s v="Fasteners"/>
    <x v="33"/>
    <n v="21.312000000000005"/>
    <n v="6"/>
    <n v="0.2"/>
    <n v="7.1928000000000001"/>
    <n v="0"/>
  </r>
  <r>
    <n v="4504"/>
    <s v="US-2011-138247"/>
    <x v="2"/>
    <x v="163"/>
    <d v="2011-12-29T00:00:00"/>
    <x v="1"/>
    <s v="BF-11170"/>
    <x v="408"/>
    <s v="Home Office"/>
    <s v="United States"/>
    <s v="Los Angeles"/>
    <x v="1"/>
    <n v="90045"/>
    <x v="1"/>
    <s v="TEC-PH-10000213"/>
    <x v="2"/>
    <s v="Phones"/>
    <x v="1649"/>
    <n v="173.65600000000003"/>
    <n v="7"/>
    <n v="0.2"/>
    <n v="17.365599999999993"/>
    <n v="1"/>
  </r>
  <r>
    <n v="4505"/>
    <s v="US-2011-138247"/>
    <x v="2"/>
    <x v="163"/>
    <d v="2011-12-29T00:00:00"/>
    <x v="1"/>
    <s v="BF-11170"/>
    <x v="408"/>
    <s v="Home Office"/>
    <s v="United States"/>
    <s v="Los Angeles"/>
    <x v="1"/>
    <n v="90045"/>
    <x v="1"/>
    <s v="OFF-AP-10000828"/>
    <x v="1"/>
    <s v="Appliances"/>
    <x v="1087"/>
    <n v="361.96"/>
    <n v="2"/>
    <n v="0"/>
    <n v="101.34879999999998"/>
    <n v="0"/>
  </r>
  <r>
    <n v="4506"/>
    <s v="US-2011-138247"/>
    <x v="2"/>
    <x v="163"/>
    <d v="2011-12-29T00:00:00"/>
    <x v="1"/>
    <s v="BF-11170"/>
    <x v="408"/>
    <s v="Home Office"/>
    <s v="United States"/>
    <s v="Los Angeles"/>
    <x v="1"/>
    <n v="90045"/>
    <x v="1"/>
    <s v="TEC-AC-10004708"/>
    <x v="2"/>
    <s v="Accessories"/>
    <x v="337"/>
    <n v="62.849999999999994"/>
    <n v="3"/>
    <n v="0"/>
    <n v="13.198499999999999"/>
    <n v="0"/>
  </r>
  <r>
    <n v="4507"/>
    <s v="US-2011-138247"/>
    <x v="2"/>
    <x v="163"/>
    <d v="2011-12-29T00:00:00"/>
    <x v="1"/>
    <s v="BF-11170"/>
    <x v="408"/>
    <s v="Home Office"/>
    <s v="United States"/>
    <s v="Los Angeles"/>
    <x v="1"/>
    <n v="90045"/>
    <x v="1"/>
    <s v="TEC-PH-10001530"/>
    <x v="2"/>
    <s v="Phones"/>
    <x v="632"/>
    <n v="818.37600000000009"/>
    <n v="3"/>
    <n v="0.2"/>
    <n v="51.148499999999984"/>
    <n v="0"/>
  </r>
  <r>
    <n v="4508"/>
    <s v="US-2011-138247"/>
    <x v="2"/>
    <x v="163"/>
    <d v="2011-12-29T00:00:00"/>
    <x v="1"/>
    <s v="BF-11170"/>
    <x v="408"/>
    <s v="Home Office"/>
    <s v="United States"/>
    <s v="Los Angeles"/>
    <x v="1"/>
    <n v="90045"/>
    <x v="1"/>
    <s v="OFF-ST-10002301"/>
    <x v="1"/>
    <s v="Storage"/>
    <x v="1490"/>
    <n v="20.34"/>
    <n v="1"/>
    <n v="0"/>
    <n v="0.20339999999999847"/>
    <n v="0"/>
  </r>
  <r>
    <n v="4509"/>
    <s v="US-2011-138247"/>
    <x v="2"/>
    <x v="163"/>
    <d v="2011-12-29T00:00:00"/>
    <x v="1"/>
    <s v="BF-11170"/>
    <x v="408"/>
    <s v="Home Office"/>
    <s v="United States"/>
    <s v="Los Angeles"/>
    <x v="1"/>
    <n v="90045"/>
    <x v="1"/>
    <s v="FUR-FU-10002554"/>
    <x v="0"/>
    <s v="Furnishings"/>
    <x v="912"/>
    <n v="23.99"/>
    <n v="1"/>
    <n v="0"/>
    <n v="5.5176999999999978"/>
    <n v="0"/>
  </r>
  <r>
    <n v="4510"/>
    <s v="CA-2014-167003"/>
    <x v="3"/>
    <x v="979"/>
    <d v="2014-05-30T00:00:00"/>
    <x v="1"/>
    <s v="VS-21820"/>
    <x v="745"/>
    <s v="Consumer"/>
    <s v="United States"/>
    <s v="Los Angeles"/>
    <x v="1"/>
    <n v="90036"/>
    <x v="1"/>
    <s v="FUR-TA-10001520"/>
    <x v="0"/>
    <s v="Tables"/>
    <x v="711"/>
    <n v="171.28800000000001"/>
    <n v="3"/>
    <n v="0.2"/>
    <n v="-6.423300000000026"/>
    <n v="1"/>
  </r>
  <r>
    <n v="4511"/>
    <s v="CA-2013-119935"/>
    <x v="0"/>
    <x v="338"/>
    <d v="2013-11-15T00:00:00"/>
    <x v="1"/>
    <s v="KM-16225"/>
    <x v="366"/>
    <s v="Corporate"/>
    <s v="United States"/>
    <s v="Springfield"/>
    <x v="25"/>
    <n v="65807"/>
    <x v="2"/>
    <s v="FUR-FU-10001085"/>
    <x v="0"/>
    <s v="Furnishings"/>
    <x v="1590"/>
    <n v="37.299999999999997"/>
    <n v="2"/>
    <n v="0"/>
    <n v="17.157999999999998"/>
    <n v="1"/>
  </r>
  <r>
    <n v="4512"/>
    <s v="CA-2013-119935"/>
    <x v="0"/>
    <x v="338"/>
    <d v="2013-11-15T00:00:00"/>
    <x v="1"/>
    <s v="KM-16225"/>
    <x v="366"/>
    <s v="Corporate"/>
    <s v="United States"/>
    <s v="Springfield"/>
    <x v="25"/>
    <n v="65807"/>
    <x v="2"/>
    <s v="OFF-BI-10001597"/>
    <x v="1"/>
    <s v="Binders"/>
    <x v="790"/>
    <n v="81.96"/>
    <n v="2"/>
    <n v="0"/>
    <n v="39.340799999999994"/>
    <n v="0"/>
  </r>
  <r>
    <n v="4513"/>
    <s v="CA-2013-118969"/>
    <x v="0"/>
    <x v="824"/>
    <d v="2013-10-04T00:00:00"/>
    <x v="2"/>
    <s v="LP-17095"/>
    <x v="431"/>
    <s v="Consumer"/>
    <s v="United States"/>
    <s v="Phoenix"/>
    <x v="16"/>
    <n v="85023"/>
    <x v="1"/>
    <s v="OFF-BI-10002429"/>
    <x v="1"/>
    <s v="Binders"/>
    <x v="467"/>
    <n v="54.792000000000009"/>
    <n v="6"/>
    <n v="0.7"/>
    <n v="-40.180799999999991"/>
    <n v="1"/>
  </r>
  <r>
    <n v="4514"/>
    <s v="CA-2013-145240"/>
    <x v="0"/>
    <x v="47"/>
    <d v="2013-09-09T00:00:00"/>
    <x v="2"/>
    <s v="BG-11740"/>
    <x v="696"/>
    <s v="Consumer"/>
    <s v="United States"/>
    <s v="Houston"/>
    <x v="5"/>
    <n v="77070"/>
    <x v="2"/>
    <s v="OFF-ST-10001590"/>
    <x v="1"/>
    <s v="Storage"/>
    <x v="146"/>
    <n v="10.784000000000001"/>
    <n v="1"/>
    <n v="0.2"/>
    <n v="0.8087999999999993"/>
    <n v="1"/>
  </r>
  <r>
    <n v="4515"/>
    <s v="CA-2013-120873"/>
    <x v="0"/>
    <x v="189"/>
    <d v="2013-11-02T00:00:00"/>
    <x v="0"/>
    <s v="BW-11200"/>
    <x v="572"/>
    <s v="Consumer"/>
    <s v="United States"/>
    <s v="Hampton"/>
    <x v="17"/>
    <n v="23666"/>
    <x v="0"/>
    <s v="FUR-CH-10000847"/>
    <x v="0"/>
    <s v="Chairs"/>
    <x v="986"/>
    <n v="290.98"/>
    <n v="1"/>
    <n v="0"/>
    <n v="75.654799999999994"/>
    <n v="1"/>
  </r>
  <r>
    <n v="4516"/>
    <s v="US-2014-111920"/>
    <x v="3"/>
    <x v="760"/>
    <d v="2014-10-27T00:00:00"/>
    <x v="1"/>
    <s v="PS-18970"/>
    <x v="28"/>
    <s v="Home Office"/>
    <s v="United States"/>
    <s v="Tulsa"/>
    <x v="26"/>
    <n v="74133"/>
    <x v="2"/>
    <s v="OFF-AR-10003179"/>
    <x v="1"/>
    <s v="Art"/>
    <x v="1565"/>
    <n v="36.44"/>
    <n v="4"/>
    <n v="0"/>
    <n v="12.025199999999998"/>
    <n v="1"/>
  </r>
  <r>
    <n v="4517"/>
    <s v="US-2013-128678"/>
    <x v="0"/>
    <x v="306"/>
    <d v="2013-09-21T00:00:00"/>
    <x v="1"/>
    <s v="RB-19570"/>
    <x v="262"/>
    <s v="Consumer"/>
    <s v="United States"/>
    <s v="Seattle"/>
    <x v="4"/>
    <n v="98105"/>
    <x v="1"/>
    <s v="OFF-PA-10000807"/>
    <x v="1"/>
    <s v="Paper"/>
    <x v="1650"/>
    <n v="21.400000000000002"/>
    <n v="5"/>
    <n v="0"/>
    <n v="10.058"/>
    <n v="1"/>
  </r>
  <r>
    <n v="4518"/>
    <s v="US-2013-128678"/>
    <x v="0"/>
    <x v="306"/>
    <d v="2013-09-21T00:00:00"/>
    <x v="1"/>
    <s v="RB-19570"/>
    <x v="262"/>
    <s v="Consumer"/>
    <s v="United States"/>
    <s v="Seattle"/>
    <x v="4"/>
    <n v="98105"/>
    <x v="1"/>
    <s v="OFF-BI-10002103"/>
    <x v="1"/>
    <s v="Binders"/>
    <x v="525"/>
    <n v="48.664000000000001"/>
    <n v="7"/>
    <n v="0.2"/>
    <n v="15.815799999999999"/>
    <n v="0"/>
  </r>
  <r>
    <n v="4519"/>
    <s v="CA-2013-101385"/>
    <x v="0"/>
    <x v="477"/>
    <d v="2013-10-02T00:00:00"/>
    <x v="1"/>
    <s v="JW-16075"/>
    <x v="493"/>
    <s v="Consumer"/>
    <s v="United States"/>
    <s v="San Francisco"/>
    <x v="1"/>
    <n v="94109"/>
    <x v="1"/>
    <s v="OFF-AR-10004441"/>
    <x v="1"/>
    <s v="Art"/>
    <x v="153"/>
    <n v="16.559999999999999"/>
    <n v="4"/>
    <n v="0"/>
    <n v="6.9551999999999996"/>
    <n v="1"/>
  </r>
  <r>
    <n v="4520"/>
    <s v="CA-2014-107167"/>
    <x v="3"/>
    <x v="193"/>
    <d v="2014-06-15T00:00:00"/>
    <x v="1"/>
    <s v="ND-18460"/>
    <x v="540"/>
    <s v="Corporate"/>
    <s v="United States"/>
    <s v="Jacksonville"/>
    <x v="2"/>
    <n v="32216"/>
    <x v="0"/>
    <s v="OFF-ST-10003805"/>
    <x v="1"/>
    <s v="Storage"/>
    <x v="1651"/>
    <n v="1347.5200000000002"/>
    <n v="8"/>
    <n v="0.2"/>
    <n v="84.219999999999857"/>
    <n v="1"/>
  </r>
  <r>
    <n v="4521"/>
    <s v="CA-2011-109491"/>
    <x v="2"/>
    <x v="980"/>
    <d v="2011-02-27T00:00:00"/>
    <x v="1"/>
    <s v="LC-16930"/>
    <x v="18"/>
    <s v="Corporate"/>
    <s v="United States"/>
    <s v="Richmond"/>
    <x v="14"/>
    <n v="47374"/>
    <x v="2"/>
    <s v="TEC-AC-10001284"/>
    <x v="2"/>
    <s v="Accessories"/>
    <x v="1172"/>
    <n v="62.31"/>
    <n v="3"/>
    <n v="0"/>
    <n v="22.4316"/>
    <n v="1"/>
  </r>
  <r>
    <n v="4522"/>
    <s v="CA-2011-109491"/>
    <x v="2"/>
    <x v="980"/>
    <d v="2011-02-27T00:00:00"/>
    <x v="1"/>
    <s v="LC-16930"/>
    <x v="18"/>
    <s v="Corporate"/>
    <s v="United States"/>
    <s v="Richmond"/>
    <x v="14"/>
    <n v="47374"/>
    <x v="2"/>
    <s v="FUR-FU-10000221"/>
    <x v="0"/>
    <s v="Furnishings"/>
    <x v="529"/>
    <n v="20.32"/>
    <n v="4"/>
    <n v="0"/>
    <n v="6.9087999999999994"/>
    <n v="0"/>
  </r>
  <r>
    <n v="4523"/>
    <s v="CA-2014-105445"/>
    <x v="3"/>
    <x v="297"/>
    <d v="2014-02-26T00:00:00"/>
    <x v="0"/>
    <s v="BP-11095"/>
    <x v="162"/>
    <s v="Corporate"/>
    <s v="United States"/>
    <s v="Louisville"/>
    <x v="22"/>
    <n v="80027"/>
    <x v="1"/>
    <s v="OFF-FA-10001229"/>
    <x v="1"/>
    <s v="Fasteners"/>
    <x v="33"/>
    <n v="9.4320000000000004"/>
    <n v="3"/>
    <n v="0.2"/>
    <n v="3.065399999999999"/>
    <n v="1"/>
  </r>
  <r>
    <n v="4524"/>
    <s v="CA-2011-107454"/>
    <x v="2"/>
    <x v="981"/>
    <d v="2011-11-06T00:00:00"/>
    <x v="1"/>
    <s v="RD-19720"/>
    <x v="742"/>
    <s v="Consumer"/>
    <s v="United States"/>
    <s v="New York City"/>
    <x v="15"/>
    <n v="10024"/>
    <x v="3"/>
    <s v="OFF-LA-10001569"/>
    <x v="1"/>
    <s v="Labels"/>
    <x v="633"/>
    <n v="34.86"/>
    <n v="7"/>
    <n v="0"/>
    <n v="16.035599999999999"/>
    <n v="1"/>
  </r>
  <r>
    <n v="4525"/>
    <s v="CA-2011-107454"/>
    <x v="2"/>
    <x v="981"/>
    <d v="2011-11-06T00:00:00"/>
    <x v="1"/>
    <s v="RD-19720"/>
    <x v="742"/>
    <s v="Consumer"/>
    <s v="United States"/>
    <s v="New York City"/>
    <x v="15"/>
    <n v="10024"/>
    <x v="3"/>
    <s v="FUR-FU-10004018"/>
    <x v="0"/>
    <s v="Furnishings"/>
    <x v="927"/>
    <n v="89.34"/>
    <n v="6"/>
    <n v="0"/>
    <n v="24.121800000000004"/>
    <n v="0"/>
  </r>
  <r>
    <n v="4526"/>
    <s v="US-2014-105046"/>
    <x v="3"/>
    <x v="729"/>
    <d v="2014-07-24T00:00:00"/>
    <x v="1"/>
    <s v="BE-11335"/>
    <x v="336"/>
    <s v="Home Office"/>
    <s v="United States"/>
    <s v="Rome"/>
    <x v="15"/>
    <n v="13440"/>
    <x v="3"/>
    <s v="TEC-PH-10004536"/>
    <x v="2"/>
    <s v="Phones"/>
    <x v="149"/>
    <n v="269.98"/>
    <n v="2"/>
    <n v="0"/>
    <n v="67.495000000000005"/>
    <n v="1"/>
  </r>
  <r>
    <n v="4527"/>
    <s v="US-2014-105046"/>
    <x v="3"/>
    <x v="729"/>
    <d v="2014-07-24T00:00:00"/>
    <x v="1"/>
    <s v="BE-11335"/>
    <x v="336"/>
    <s v="Home Office"/>
    <s v="United States"/>
    <s v="Rome"/>
    <x v="15"/>
    <n v="13440"/>
    <x v="3"/>
    <s v="OFF-PA-10004353"/>
    <x v="1"/>
    <s v="Paper"/>
    <x v="1652"/>
    <n v="99.9"/>
    <n v="5"/>
    <n v="0"/>
    <n v="47.952000000000005"/>
    <n v="0"/>
  </r>
  <r>
    <n v="4528"/>
    <s v="US-2014-105046"/>
    <x v="3"/>
    <x v="729"/>
    <d v="2014-07-24T00:00:00"/>
    <x v="1"/>
    <s v="BE-11335"/>
    <x v="336"/>
    <s v="Home Office"/>
    <s v="United States"/>
    <s v="Rome"/>
    <x v="15"/>
    <n v="13440"/>
    <x v="3"/>
    <s v="FUR-FU-10004848"/>
    <x v="0"/>
    <s v="Furnishings"/>
    <x v="1301"/>
    <n v="39.08"/>
    <n v="4"/>
    <n v="0"/>
    <n v="14.459599999999998"/>
    <n v="0"/>
  </r>
  <r>
    <n v="4529"/>
    <s v="CA-2014-152856"/>
    <x v="3"/>
    <x v="565"/>
    <d v="2014-09-11T00:00:00"/>
    <x v="0"/>
    <s v="RS-19765"/>
    <x v="276"/>
    <s v="Corporate"/>
    <s v="United States"/>
    <s v="Marion"/>
    <x v="24"/>
    <n v="43302"/>
    <x v="3"/>
    <s v="TEC-AC-10004864"/>
    <x v="2"/>
    <s v="Accessories"/>
    <x v="1289"/>
    <n v="116.83199999999999"/>
    <n v="4"/>
    <n v="0.2"/>
    <n v="33.589200000000005"/>
    <n v="1"/>
  </r>
  <r>
    <n v="4530"/>
    <s v="CA-2013-134691"/>
    <x v="0"/>
    <x v="696"/>
    <d v="2013-11-19T00:00:00"/>
    <x v="1"/>
    <s v="KC-16540"/>
    <x v="110"/>
    <s v="Consumer"/>
    <s v="United States"/>
    <s v="Houston"/>
    <x v="5"/>
    <n v="77041"/>
    <x v="2"/>
    <s v="OFF-BI-10002393"/>
    <x v="1"/>
    <s v="Binders"/>
    <x v="1188"/>
    <n v="2.2959999999999994"/>
    <n v="2"/>
    <n v="0.8"/>
    <n v="-3.9032000000000009"/>
    <n v="1"/>
  </r>
  <r>
    <n v="4531"/>
    <s v="CA-2013-118759"/>
    <x v="0"/>
    <x v="696"/>
    <d v="2013-11-18T00:00:00"/>
    <x v="2"/>
    <s v="MB-17305"/>
    <x v="93"/>
    <s v="Consumer"/>
    <s v="United States"/>
    <s v="New York City"/>
    <x v="15"/>
    <n v="10009"/>
    <x v="3"/>
    <s v="FUR-CH-10002335"/>
    <x v="0"/>
    <s v="Chairs"/>
    <x v="623"/>
    <n v="408.00599999999997"/>
    <n v="2"/>
    <n v="0.1"/>
    <n v="72.534400000000005"/>
    <n v="1"/>
  </r>
  <r>
    <n v="4532"/>
    <s v="CA-2013-118759"/>
    <x v="0"/>
    <x v="696"/>
    <d v="2013-11-18T00:00:00"/>
    <x v="2"/>
    <s v="MB-17305"/>
    <x v="93"/>
    <s v="Consumer"/>
    <s v="United States"/>
    <s v="New York City"/>
    <x v="15"/>
    <n v="10009"/>
    <x v="3"/>
    <s v="OFF-ST-10001590"/>
    <x v="1"/>
    <s v="Storage"/>
    <x v="146"/>
    <n v="40.44"/>
    <n v="3"/>
    <n v="0"/>
    <n v="10.514399999999998"/>
    <n v="0"/>
  </r>
  <r>
    <n v="4533"/>
    <s v="CA-2011-140403"/>
    <x v="2"/>
    <x v="982"/>
    <d v="2011-10-10T00:00:00"/>
    <x v="3"/>
    <s v="TN-21040"/>
    <x v="184"/>
    <s v="Home Office"/>
    <s v="United States"/>
    <s v="Manteca"/>
    <x v="1"/>
    <n v="95336"/>
    <x v="1"/>
    <s v="FUR-CH-10002774"/>
    <x v="0"/>
    <s v="Chairs"/>
    <x v="23"/>
    <n v="122.352"/>
    <n v="3"/>
    <n v="0.2"/>
    <n v="13.764599999999994"/>
    <n v="1"/>
  </r>
  <r>
    <n v="4534"/>
    <s v="CA-2011-140403"/>
    <x v="2"/>
    <x v="982"/>
    <d v="2011-10-10T00:00:00"/>
    <x v="3"/>
    <s v="TN-21040"/>
    <x v="184"/>
    <s v="Home Office"/>
    <s v="United States"/>
    <s v="Manteca"/>
    <x v="1"/>
    <n v="95336"/>
    <x v="1"/>
    <s v="OFF-EN-10001219"/>
    <x v="1"/>
    <s v="Envelopes"/>
    <x v="583"/>
    <n v="15.28"/>
    <n v="2"/>
    <n v="0"/>
    <n v="7.4871999999999996"/>
    <n v="0"/>
  </r>
  <r>
    <n v="4535"/>
    <s v="CA-2012-163104"/>
    <x v="1"/>
    <x v="531"/>
    <d v="2012-03-26T00:00:00"/>
    <x v="1"/>
    <s v="MC-18130"/>
    <x v="305"/>
    <s v="Corporate"/>
    <s v="United States"/>
    <s v="Los Angeles"/>
    <x v="1"/>
    <n v="90004"/>
    <x v="1"/>
    <s v="OFF-PA-10001947"/>
    <x v="1"/>
    <s v="Paper"/>
    <x v="354"/>
    <n v="11.96"/>
    <n v="2"/>
    <n v="0"/>
    <n v="5.8604000000000003"/>
    <n v="1"/>
  </r>
  <r>
    <n v="4536"/>
    <s v="CA-2014-138464"/>
    <x v="3"/>
    <x v="141"/>
    <d v="2014-07-13T00:00:00"/>
    <x v="1"/>
    <s v="VF-21715"/>
    <x v="665"/>
    <s v="Home Office"/>
    <s v="United States"/>
    <s v="Seattle"/>
    <x v="4"/>
    <n v="98115"/>
    <x v="1"/>
    <s v="FUR-FU-10003142"/>
    <x v="0"/>
    <s v="Furnishings"/>
    <x v="1201"/>
    <n v="15.84"/>
    <n v="3"/>
    <n v="0"/>
    <n v="4.9103999999999992"/>
    <n v="1"/>
  </r>
  <r>
    <n v="4537"/>
    <s v="CA-2014-138464"/>
    <x v="3"/>
    <x v="141"/>
    <d v="2014-07-13T00:00:00"/>
    <x v="1"/>
    <s v="VF-21715"/>
    <x v="665"/>
    <s v="Home Office"/>
    <s v="United States"/>
    <s v="Seattle"/>
    <x v="4"/>
    <n v="98115"/>
    <x v="1"/>
    <s v="OFF-BI-10001543"/>
    <x v="1"/>
    <s v="Binders"/>
    <x v="375"/>
    <n v="86.376000000000005"/>
    <n v="3"/>
    <n v="0.2"/>
    <n v="30.231600000000007"/>
    <n v="0"/>
  </r>
  <r>
    <n v="4538"/>
    <s v="CA-2014-138464"/>
    <x v="3"/>
    <x v="141"/>
    <d v="2014-07-13T00:00:00"/>
    <x v="1"/>
    <s v="VF-21715"/>
    <x v="665"/>
    <s v="Home Office"/>
    <s v="United States"/>
    <s v="Seattle"/>
    <x v="4"/>
    <n v="98115"/>
    <x v="1"/>
    <s v="OFF-AR-10003560"/>
    <x v="1"/>
    <s v="Art"/>
    <x v="482"/>
    <n v="18.240000000000002"/>
    <n v="3"/>
    <n v="0"/>
    <n v="6.2015999999999991"/>
    <n v="0"/>
  </r>
  <r>
    <n v="4539"/>
    <s v="CA-2014-138464"/>
    <x v="3"/>
    <x v="141"/>
    <d v="2014-07-13T00:00:00"/>
    <x v="1"/>
    <s v="VF-21715"/>
    <x v="665"/>
    <s v="Home Office"/>
    <s v="United States"/>
    <s v="Seattle"/>
    <x v="4"/>
    <n v="98115"/>
    <x v="1"/>
    <s v="OFF-AR-10004757"/>
    <x v="1"/>
    <s v="Art"/>
    <x v="342"/>
    <n v="13.12"/>
    <n v="4"/>
    <n v="0"/>
    <n v="4.3295999999999992"/>
    <n v="0"/>
  </r>
  <r>
    <n v="4540"/>
    <s v="CA-2012-104129"/>
    <x v="1"/>
    <x v="914"/>
    <d v="2012-03-02T00:00:00"/>
    <x v="1"/>
    <s v="ES-14080"/>
    <x v="20"/>
    <s v="Corporate"/>
    <s v="United States"/>
    <s v="Providence"/>
    <x v="34"/>
    <n v="2908"/>
    <x v="3"/>
    <s v="TEC-PH-10003800"/>
    <x v="2"/>
    <s v="Phones"/>
    <x v="504"/>
    <n v="105.98"/>
    <n v="2"/>
    <n v="0"/>
    <n v="1.0597999999999956"/>
    <n v="1"/>
  </r>
  <r>
    <n v="4541"/>
    <s v="CA-2012-104129"/>
    <x v="1"/>
    <x v="914"/>
    <d v="2012-03-02T00:00:00"/>
    <x v="1"/>
    <s v="ES-14080"/>
    <x v="20"/>
    <s v="Corporate"/>
    <s v="United States"/>
    <s v="Providence"/>
    <x v="34"/>
    <n v="2908"/>
    <x v="3"/>
    <s v="FUR-TA-10004152"/>
    <x v="0"/>
    <s v="Tables"/>
    <x v="1507"/>
    <n v="493.9199999999999"/>
    <n v="7"/>
    <n v="0.3"/>
    <n v="-28.22399999999999"/>
    <n v="0"/>
  </r>
  <r>
    <n v="4542"/>
    <s v="US-2014-132206"/>
    <x v="3"/>
    <x v="114"/>
    <d v="2014-06-22T00:00:00"/>
    <x v="1"/>
    <s v="MK-17905"/>
    <x v="149"/>
    <s v="Corporate"/>
    <s v="United States"/>
    <s v="Chicago"/>
    <x v="10"/>
    <n v="60653"/>
    <x v="2"/>
    <s v="OFF-BI-10000756"/>
    <x v="1"/>
    <s v="Binders"/>
    <x v="15"/>
    <n v="5.9359999999999991"/>
    <n v="7"/>
    <n v="0.8"/>
    <n v="-8.9040000000000035"/>
    <n v="1"/>
  </r>
  <r>
    <n v="4543"/>
    <s v="CA-2014-113474"/>
    <x v="3"/>
    <x v="983"/>
    <d v="2014-04-01T00:00:00"/>
    <x v="2"/>
    <s v="TM-21490"/>
    <x v="746"/>
    <s v="Consumer"/>
    <s v="United States"/>
    <s v="Oklahoma City"/>
    <x v="26"/>
    <n v="73120"/>
    <x v="2"/>
    <s v="OFF-EN-10004206"/>
    <x v="1"/>
    <s v="Envelopes"/>
    <x v="1653"/>
    <n v="325.86"/>
    <n v="2"/>
    <n v="0"/>
    <n v="149.8956"/>
    <n v="1"/>
  </r>
  <r>
    <n v="4544"/>
    <s v="CA-2012-126557"/>
    <x v="1"/>
    <x v="984"/>
    <d v="2012-07-17T00:00:00"/>
    <x v="0"/>
    <s v="RL-19615"/>
    <x v="210"/>
    <s v="Consumer"/>
    <s v="United States"/>
    <s v="Chicago"/>
    <x v="10"/>
    <n v="60610"/>
    <x v="2"/>
    <s v="FUR-CH-10004477"/>
    <x v="0"/>
    <s v="Chairs"/>
    <x v="211"/>
    <n v="383.60699999999997"/>
    <n v="9"/>
    <n v="0.3"/>
    <n v="-5.4801000000000215"/>
    <n v="1"/>
  </r>
  <r>
    <n v="4545"/>
    <s v="CA-2012-126557"/>
    <x v="1"/>
    <x v="984"/>
    <d v="2012-07-17T00:00:00"/>
    <x v="0"/>
    <s v="RL-19615"/>
    <x v="210"/>
    <s v="Consumer"/>
    <s v="United States"/>
    <s v="Chicago"/>
    <x v="10"/>
    <n v="60610"/>
    <x v="2"/>
    <s v="TEC-PH-10003505"/>
    <x v="2"/>
    <s v="Phones"/>
    <x v="901"/>
    <n v="148.47999999999999"/>
    <n v="2"/>
    <n v="0.2"/>
    <n v="16.703999999999986"/>
    <n v="0"/>
  </r>
  <r>
    <n v="4546"/>
    <s v="CA-2012-126557"/>
    <x v="1"/>
    <x v="984"/>
    <d v="2012-07-17T00:00:00"/>
    <x v="0"/>
    <s v="RL-19615"/>
    <x v="210"/>
    <s v="Consumer"/>
    <s v="United States"/>
    <s v="Chicago"/>
    <x v="10"/>
    <n v="60610"/>
    <x v="2"/>
    <s v="TEC-PH-10000526"/>
    <x v="2"/>
    <s v="Phones"/>
    <x v="1463"/>
    <n v="537.54399999999998"/>
    <n v="7"/>
    <n v="0.2"/>
    <n v="53.754400000000004"/>
    <n v="0"/>
  </r>
  <r>
    <n v="4547"/>
    <s v="CA-2012-126557"/>
    <x v="1"/>
    <x v="984"/>
    <d v="2012-07-17T00:00:00"/>
    <x v="0"/>
    <s v="RL-19615"/>
    <x v="210"/>
    <s v="Consumer"/>
    <s v="United States"/>
    <s v="Chicago"/>
    <x v="10"/>
    <n v="60610"/>
    <x v="2"/>
    <s v="OFF-BI-10003314"/>
    <x v="1"/>
    <s v="Binders"/>
    <x v="305"/>
    <n v="1.9279999999999997"/>
    <n v="2"/>
    <n v="0.8"/>
    <n v="-2.9884000000000004"/>
    <n v="0"/>
  </r>
  <r>
    <n v="4548"/>
    <s v="CA-2012-126557"/>
    <x v="1"/>
    <x v="984"/>
    <d v="2012-07-17T00:00:00"/>
    <x v="0"/>
    <s v="RL-19615"/>
    <x v="210"/>
    <s v="Consumer"/>
    <s v="United States"/>
    <s v="Chicago"/>
    <x v="10"/>
    <n v="60610"/>
    <x v="2"/>
    <s v="OFF-AR-10003190"/>
    <x v="1"/>
    <s v="Art"/>
    <x v="643"/>
    <n v="6.911999999999999"/>
    <n v="3"/>
    <n v="0.2"/>
    <n v="0.69120000000000026"/>
    <n v="0"/>
  </r>
  <r>
    <n v="4549"/>
    <s v="CA-2012-126557"/>
    <x v="1"/>
    <x v="984"/>
    <d v="2012-07-17T00:00:00"/>
    <x v="0"/>
    <s v="RL-19615"/>
    <x v="210"/>
    <s v="Consumer"/>
    <s v="United States"/>
    <s v="Chicago"/>
    <x v="10"/>
    <n v="60610"/>
    <x v="2"/>
    <s v="FUR-FU-10001861"/>
    <x v="0"/>
    <s v="Furnishings"/>
    <x v="272"/>
    <n v="7.76"/>
    <n v="1"/>
    <n v="0.6"/>
    <n v="-2.1340000000000003"/>
    <n v="0"/>
  </r>
  <r>
    <n v="4550"/>
    <s v="CA-2012-126557"/>
    <x v="1"/>
    <x v="984"/>
    <d v="2012-07-17T00:00:00"/>
    <x v="0"/>
    <s v="RL-19615"/>
    <x v="210"/>
    <s v="Consumer"/>
    <s v="United States"/>
    <s v="Chicago"/>
    <x v="10"/>
    <n v="60610"/>
    <x v="2"/>
    <s v="TEC-PH-10003963"/>
    <x v="2"/>
    <s v="Phones"/>
    <x v="512"/>
    <n v="659.16800000000012"/>
    <n v="4"/>
    <n v="0.2"/>
    <n v="49.437599999999975"/>
    <n v="0"/>
  </r>
  <r>
    <n v="4551"/>
    <s v="US-2014-107636"/>
    <x v="3"/>
    <x v="504"/>
    <d v="2014-05-03T00:00:00"/>
    <x v="2"/>
    <s v="NM-18520"/>
    <x v="392"/>
    <s v="Consumer"/>
    <s v="United States"/>
    <s v="Manchester"/>
    <x v="29"/>
    <n v="6040"/>
    <x v="3"/>
    <s v="OFF-LA-10003388"/>
    <x v="1"/>
    <s v="Labels"/>
    <x v="1654"/>
    <n v="5.76"/>
    <n v="2"/>
    <n v="0"/>
    <n v="2.8224"/>
    <n v="1"/>
  </r>
  <r>
    <n v="4552"/>
    <s v="US-2011-165862"/>
    <x v="2"/>
    <x v="985"/>
    <d v="2011-07-17T00:00:00"/>
    <x v="1"/>
    <s v="GK-14620"/>
    <x v="136"/>
    <s v="Corporate"/>
    <s v="United States"/>
    <s v="Los Angeles"/>
    <x v="1"/>
    <n v="90049"/>
    <x v="1"/>
    <s v="FUR-TA-10002855"/>
    <x v="0"/>
    <s v="Tables"/>
    <x v="1189"/>
    <n v="351.21600000000001"/>
    <n v="3"/>
    <n v="0.2"/>
    <n v="4.3901999999999788"/>
    <n v="1"/>
  </r>
  <r>
    <n v="4553"/>
    <s v="US-2011-106334"/>
    <x v="2"/>
    <x v="422"/>
    <d v="2012-01-02T00:00:00"/>
    <x v="1"/>
    <s v="JF-15490"/>
    <x v="223"/>
    <s v="Consumer"/>
    <s v="United States"/>
    <s v="San Francisco"/>
    <x v="1"/>
    <n v="94122"/>
    <x v="1"/>
    <s v="FUR-CH-10004886"/>
    <x v="0"/>
    <s v="Chairs"/>
    <x v="366"/>
    <n v="230.28000000000003"/>
    <n v="3"/>
    <n v="0.2"/>
    <n v="23.027999999999992"/>
    <n v="1"/>
  </r>
  <r>
    <n v="4554"/>
    <s v="US-2011-106334"/>
    <x v="2"/>
    <x v="422"/>
    <d v="2012-01-02T00:00:00"/>
    <x v="1"/>
    <s v="JF-15490"/>
    <x v="223"/>
    <s v="Consumer"/>
    <s v="United States"/>
    <s v="San Francisco"/>
    <x v="1"/>
    <n v="94122"/>
    <x v="1"/>
    <s v="OFF-PA-10003657"/>
    <x v="1"/>
    <s v="Paper"/>
    <x v="624"/>
    <n v="12.84"/>
    <n v="3"/>
    <n v="0"/>
    <n v="5.7779999999999987"/>
    <n v="0"/>
  </r>
  <r>
    <n v="4555"/>
    <s v="CA-2013-101448"/>
    <x v="0"/>
    <x v="535"/>
    <d v="2013-03-02T00:00:00"/>
    <x v="0"/>
    <s v="EB-13930"/>
    <x v="518"/>
    <s v="Consumer"/>
    <s v="United States"/>
    <s v="La Crosse"/>
    <x v="6"/>
    <n v="54601"/>
    <x v="2"/>
    <s v="OFF-BI-10004738"/>
    <x v="1"/>
    <s v="Binders"/>
    <x v="92"/>
    <n v="56.820000000000007"/>
    <n v="3"/>
    <n v="0"/>
    <n v="28.410000000000004"/>
    <n v="1"/>
  </r>
  <r>
    <n v="4556"/>
    <s v="CA-2012-130218"/>
    <x v="1"/>
    <x v="391"/>
    <d v="2012-03-26T00:00:00"/>
    <x v="2"/>
    <s v="SG-20470"/>
    <x v="495"/>
    <s v="Consumer"/>
    <s v="United States"/>
    <s v="Florence"/>
    <x v="20"/>
    <n v="29501"/>
    <x v="0"/>
    <s v="OFF-FA-10003112"/>
    <x v="1"/>
    <s v="Fasteners"/>
    <x v="33"/>
    <n v="31.56"/>
    <n v="4"/>
    <n v="0"/>
    <n v="14.201999999999998"/>
    <n v="1"/>
  </r>
  <r>
    <n v="4557"/>
    <s v="CA-2012-130218"/>
    <x v="1"/>
    <x v="391"/>
    <d v="2012-03-26T00:00:00"/>
    <x v="2"/>
    <s v="SG-20470"/>
    <x v="495"/>
    <s v="Consumer"/>
    <s v="United States"/>
    <s v="Florence"/>
    <x v="20"/>
    <n v="29501"/>
    <x v="0"/>
    <s v="OFF-ST-10002486"/>
    <x v="1"/>
    <s v="Storage"/>
    <x v="693"/>
    <n v="27.92"/>
    <n v="4"/>
    <n v="0"/>
    <n v="0.5583999999999989"/>
    <n v="0"/>
  </r>
  <r>
    <n v="4558"/>
    <s v="US-2014-117331"/>
    <x v="3"/>
    <x v="208"/>
    <d v="2014-10-29T00:00:00"/>
    <x v="1"/>
    <s v="ND-18370"/>
    <x v="444"/>
    <s v="Consumer"/>
    <s v="United States"/>
    <s v="Glendale"/>
    <x v="16"/>
    <n v="85301"/>
    <x v="1"/>
    <s v="OFF-BI-10003984"/>
    <x v="1"/>
    <s v="Binders"/>
    <x v="690"/>
    <n v="8.5590000000000011"/>
    <n v="1"/>
    <n v="0.7"/>
    <n v="-6.5618999999999996"/>
    <n v="1"/>
  </r>
  <r>
    <n v="4559"/>
    <s v="CA-2011-127383"/>
    <x v="2"/>
    <x v="520"/>
    <d v="2012-01-05T00:00:00"/>
    <x v="1"/>
    <s v="CM-11815"/>
    <x v="698"/>
    <s v="Corporate"/>
    <s v="United States"/>
    <s v="El Paso"/>
    <x v="5"/>
    <n v="79907"/>
    <x v="2"/>
    <s v="OFF-EN-10004773"/>
    <x v="1"/>
    <s v="Envelopes"/>
    <x v="33"/>
    <n v="49.568000000000005"/>
    <n v="2"/>
    <n v="0.2"/>
    <n v="17.968399999999995"/>
    <n v="1"/>
  </r>
  <r>
    <n v="4560"/>
    <s v="CA-2011-110219"/>
    <x v="2"/>
    <x v="952"/>
    <d v="2011-05-08T00:00:00"/>
    <x v="2"/>
    <s v="EB-13870"/>
    <x v="12"/>
    <s v="Consumer"/>
    <s v="United States"/>
    <s v="San Antonio"/>
    <x v="5"/>
    <n v="78207"/>
    <x v="2"/>
    <s v="FUR-CH-10001146"/>
    <x v="0"/>
    <s v="Chairs"/>
    <x v="64"/>
    <n v="127.869"/>
    <n v="3"/>
    <n v="0.3"/>
    <n v="-9.1335000000000122"/>
    <n v="1"/>
  </r>
  <r>
    <n v="4561"/>
    <s v="CA-2012-118871"/>
    <x v="1"/>
    <x v="784"/>
    <d v="2012-12-09T00:00:00"/>
    <x v="0"/>
    <s v="HM-14860"/>
    <x v="447"/>
    <s v="Corporate"/>
    <s v="United States"/>
    <s v="Los Angeles"/>
    <x v="1"/>
    <n v="90049"/>
    <x v="1"/>
    <s v="OFF-EN-10003296"/>
    <x v="1"/>
    <s v="Envelopes"/>
    <x v="229"/>
    <n v="271.44"/>
    <n v="3"/>
    <n v="0"/>
    <n v="122.148"/>
    <n v="1"/>
  </r>
  <r>
    <n v="4562"/>
    <s v="CA-2012-118871"/>
    <x v="1"/>
    <x v="784"/>
    <d v="2012-12-09T00:00:00"/>
    <x v="0"/>
    <s v="HM-14860"/>
    <x v="447"/>
    <s v="Corporate"/>
    <s v="United States"/>
    <s v="Los Angeles"/>
    <x v="1"/>
    <n v="90049"/>
    <x v="1"/>
    <s v="TEC-PH-10000193"/>
    <x v="2"/>
    <s v="Phones"/>
    <x v="1655"/>
    <n v="110.352"/>
    <n v="3"/>
    <n v="0.2"/>
    <n v="8.2763999999999953"/>
    <n v="0"/>
  </r>
  <r>
    <n v="4563"/>
    <s v="CA-2012-118871"/>
    <x v="1"/>
    <x v="784"/>
    <d v="2012-12-09T00:00:00"/>
    <x v="0"/>
    <s v="HM-14860"/>
    <x v="447"/>
    <s v="Corporate"/>
    <s v="United States"/>
    <s v="Los Angeles"/>
    <x v="1"/>
    <n v="90049"/>
    <x v="1"/>
    <s v="FUR-FU-10002111"/>
    <x v="0"/>
    <s v="Furnishings"/>
    <x v="1656"/>
    <n v="36.4"/>
    <n v="5"/>
    <n v="0"/>
    <n v="13.832000000000001"/>
    <n v="0"/>
  </r>
  <r>
    <n v="4564"/>
    <s v="CA-2014-129490"/>
    <x v="3"/>
    <x v="986"/>
    <d v="2014-10-01T00:00:00"/>
    <x v="1"/>
    <s v="SJ-20125"/>
    <x v="319"/>
    <s v="Home Office"/>
    <s v="United States"/>
    <s v="Miramar"/>
    <x v="2"/>
    <n v="33023"/>
    <x v="0"/>
    <s v="FUR-CH-10003298"/>
    <x v="0"/>
    <s v="Chairs"/>
    <x v="1567"/>
    <n v="419.13599999999997"/>
    <n v="4"/>
    <n v="0.2"/>
    <n v="-57.631200000000035"/>
    <n v="1"/>
  </r>
  <r>
    <n v="4565"/>
    <s v="CA-2011-101175"/>
    <x v="2"/>
    <x v="337"/>
    <d v="2011-12-14T00:00:00"/>
    <x v="1"/>
    <s v="DM-12955"/>
    <x v="678"/>
    <s v="Corporate"/>
    <s v="United States"/>
    <s v="Mesa"/>
    <x v="16"/>
    <n v="85204"/>
    <x v="1"/>
    <s v="OFF-ST-10004950"/>
    <x v="1"/>
    <s v="Storage"/>
    <x v="1000"/>
    <n v="100.70400000000001"/>
    <n v="6"/>
    <n v="0.2"/>
    <n v="-1.2588000000000008"/>
    <n v="1"/>
  </r>
  <r>
    <n v="4566"/>
    <s v="US-2014-149510"/>
    <x v="3"/>
    <x v="734"/>
    <d v="2014-12-11T00:00:00"/>
    <x v="1"/>
    <s v="MC-17575"/>
    <x v="430"/>
    <s v="Consumer"/>
    <s v="United States"/>
    <s v="Fayetteville"/>
    <x v="3"/>
    <n v="28314"/>
    <x v="0"/>
    <s v="OFF-AP-10002350"/>
    <x v="1"/>
    <s v="Appliances"/>
    <x v="545"/>
    <n v="45.216000000000001"/>
    <n v="3"/>
    <n v="0.2"/>
    <n v="4.5215999999999994"/>
    <n v="1"/>
  </r>
  <r>
    <n v="4567"/>
    <s v="US-2014-149510"/>
    <x v="3"/>
    <x v="734"/>
    <d v="2014-12-11T00:00:00"/>
    <x v="1"/>
    <s v="MC-17575"/>
    <x v="430"/>
    <s v="Consumer"/>
    <s v="United States"/>
    <s v="Fayetteville"/>
    <x v="3"/>
    <n v="28314"/>
    <x v="0"/>
    <s v="OFF-BI-10004233"/>
    <x v="1"/>
    <s v="Binders"/>
    <x v="1377"/>
    <n v="28.782000000000004"/>
    <n v="6"/>
    <n v="0.7"/>
    <n v="-21.1068"/>
    <n v="0"/>
  </r>
  <r>
    <n v="4568"/>
    <s v="US-2014-149510"/>
    <x v="3"/>
    <x v="734"/>
    <d v="2014-12-11T00:00:00"/>
    <x v="1"/>
    <s v="MC-17575"/>
    <x v="430"/>
    <s v="Consumer"/>
    <s v="United States"/>
    <s v="Fayetteville"/>
    <x v="3"/>
    <n v="28314"/>
    <x v="0"/>
    <s v="OFF-PA-10001892"/>
    <x v="1"/>
    <s v="Paper"/>
    <x v="815"/>
    <n v="24.448"/>
    <n v="4"/>
    <n v="0.2"/>
    <n v="8.8623999999999992"/>
    <n v="0"/>
  </r>
  <r>
    <n v="4569"/>
    <s v="CA-2012-111990"/>
    <x v="1"/>
    <x v="627"/>
    <d v="2012-11-13T00:00:00"/>
    <x v="1"/>
    <s v="DB-13660"/>
    <x v="551"/>
    <s v="Consumer"/>
    <s v="United States"/>
    <s v="Houston"/>
    <x v="5"/>
    <n v="77095"/>
    <x v="2"/>
    <s v="OFF-BI-10003291"/>
    <x v="1"/>
    <s v="Binders"/>
    <x v="44"/>
    <n v="10.475999999999999"/>
    <n v="6"/>
    <n v="0.8"/>
    <n v="-17.285400000000006"/>
    <n v="1"/>
  </r>
  <r>
    <n v="4570"/>
    <s v="CA-2011-169460"/>
    <x v="2"/>
    <x v="987"/>
    <d v="2011-04-21T00:00:00"/>
    <x v="0"/>
    <s v="NF-18595"/>
    <x v="376"/>
    <s v="Home Office"/>
    <s v="United States"/>
    <s v="San Jose"/>
    <x v="1"/>
    <n v="95123"/>
    <x v="1"/>
    <s v="FUR-FU-10004017"/>
    <x v="0"/>
    <s v="Furnishings"/>
    <x v="1570"/>
    <n v="76.14"/>
    <n v="3"/>
    <n v="0"/>
    <n v="26.648999999999997"/>
    <n v="1"/>
  </r>
  <r>
    <n v="4571"/>
    <s v="US-2012-152128"/>
    <x v="1"/>
    <x v="442"/>
    <d v="2012-05-27T00:00:00"/>
    <x v="0"/>
    <s v="NM-18445"/>
    <x v="134"/>
    <s v="Home Office"/>
    <s v="United States"/>
    <s v="Wichita"/>
    <x v="41"/>
    <n v="67212"/>
    <x v="2"/>
    <s v="OFF-AR-10002445"/>
    <x v="1"/>
    <s v="Art"/>
    <x v="1637"/>
    <n v="21.240000000000002"/>
    <n v="3"/>
    <n v="0"/>
    <n v="8.071200000000001"/>
    <n v="1"/>
  </r>
  <r>
    <n v="4572"/>
    <s v="US-2012-152128"/>
    <x v="1"/>
    <x v="442"/>
    <d v="2012-05-27T00:00:00"/>
    <x v="0"/>
    <s v="NM-18445"/>
    <x v="134"/>
    <s v="Home Office"/>
    <s v="United States"/>
    <s v="Wichita"/>
    <x v="41"/>
    <n v="67212"/>
    <x v="2"/>
    <s v="OFF-BI-10001718"/>
    <x v="1"/>
    <s v="Binders"/>
    <x v="1216"/>
    <n v="127.96"/>
    <n v="2"/>
    <n v="0"/>
    <n v="60.141199999999998"/>
    <n v="0"/>
  </r>
  <r>
    <n v="4573"/>
    <s v="CA-2014-126662"/>
    <x v="3"/>
    <x v="729"/>
    <d v="2014-07-22T00:00:00"/>
    <x v="1"/>
    <s v="AB-10255"/>
    <x v="437"/>
    <s v="Home Office"/>
    <s v="United States"/>
    <s v="Los Angeles"/>
    <x v="1"/>
    <n v="90036"/>
    <x v="1"/>
    <s v="TEC-CO-10004202"/>
    <x v="2"/>
    <s v="Copiers"/>
    <x v="836"/>
    <n v="479.98400000000004"/>
    <n v="2"/>
    <n v="0.2"/>
    <n v="89.996999999999986"/>
    <n v="1"/>
  </r>
  <r>
    <n v="4574"/>
    <s v="CA-2013-139395"/>
    <x v="0"/>
    <x v="939"/>
    <d v="2013-12-19T00:00:00"/>
    <x v="1"/>
    <s v="MG-17650"/>
    <x v="377"/>
    <s v="Home Office"/>
    <s v="United States"/>
    <s v="Jackson"/>
    <x v="12"/>
    <n v="49201"/>
    <x v="2"/>
    <s v="TEC-PH-10002103"/>
    <x v="2"/>
    <s v="Phones"/>
    <x v="534"/>
    <n v="657.93"/>
    <n v="7"/>
    <n v="0"/>
    <n v="184.22039999999998"/>
    <n v="1"/>
  </r>
  <r>
    <n v="4575"/>
    <s v="CA-2013-139395"/>
    <x v="0"/>
    <x v="939"/>
    <d v="2013-12-19T00:00:00"/>
    <x v="1"/>
    <s v="MG-17650"/>
    <x v="377"/>
    <s v="Home Office"/>
    <s v="United States"/>
    <s v="Jackson"/>
    <x v="12"/>
    <n v="49201"/>
    <x v="2"/>
    <s v="FUR-FU-10003724"/>
    <x v="0"/>
    <s v="Furnishings"/>
    <x v="887"/>
    <n v="33.479999999999997"/>
    <n v="4"/>
    <n v="0"/>
    <n v="8.7047999999999988"/>
    <n v="0"/>
  </r>
  <r>
    <n v="4576"/>
    <s v="CA-2013-139395"/>
    <x v="0"/>
    <x v="939"/>
    <d v="2013-12-19T00:00:00"/>
    <x v="1"/>
    <s v="MG-17650"/>
    <x v="377"/>
    <s v="Home Office"/>
    <s v="United States"/>
    <s v="Jackson"/>
    <x v="12"/>
    <n v="49201"/>
    <x v="2"/>
    <s v="OFF-AR-10003732"/>
    <x v="1"/>
    <s v="Art"/>
    <x v="321"/>
    <n v="13.899999999999999"/>
    <n v="5"/>
    <n v="0"/>
    <n v="3.6139999999999994"/>
    <n v="0"/>
  </r>
  <r>
    <n v="4577"/>
    <s v="CA-2013-139395"/>
    <x v="0"/>
    <x v="939"/>
    <d v="2013-12-19T00:00:00"/>
    <x v="1"/>
    <s v="MG-17650"/>
    <x v="377"/>
    <s v="Home Office"/>
    <s v="United States"/>
    <s v="Jackson"/>
    <x v="12"/>
    <n v="49201"/>
    <x v="2"/>
    <s v="OFF-ST-10000885"/>
    <x v="1"/>
    <s v="Storage"/>
    <x v="1657"/>
    <n v="26.86"/>
    <n v="2"/>
    <n v="0"/>
    <n v="6.7149999999999999"/>
    <n v="0"/>
  </r>
  <r>
    <n v="4578"/>
    <s v="US-2011-121734"/>
    <x v="2"/>
    <x v="909"/>
    <d v="2011-04-16T00:00:00"/>
    <x v="1"/>
    <s v="SE-20110"/>
    <x v="339"/>
    <s v="Consumer"/>
    <s v="United States"/>
    <s v="Lewiston"/>
    <x v="45"/>
    <n v="83501"/>
    <x v="1"/>
    <s v="OFF-BI-10004817"/>
    <x v="1"/>
    <s v="Binders"/>
    <x v="1199"/>
    <n v="9.5840000000000014"/>
    <n v="1"/>
    <n v="0.2"/>
    <n v="3.3543999999999996"/>
    <n v="1"/>
  </r>
  <r>
    <n v="4579"/>
    <s v="CA-2012-110947"/>
    <x v="1"/>
    <x v="988"/>
    <d v="2012-06-15T00:00:00"/>
    <x v="1"/>
    <s v="AG-10765"/>
    <x v="326"/>
    <s v="Home Office"/>
    <s v="United States"/>
    <s v="Hampton"/>
    <x v="17"/>
    <n v="23666"/>
    <x v="0"/>
    <s v="OFF-BI-10001670"/>
    <x v="1"/>
    <s v="Binders"/>
    <x v="438"/>
    <n v="113.10000000000001"/>
    <n v="3"/>
    <n v="0"/>
    <n v="56.550000000000004"/>
    <n v="1"/>
  </r>
  <r>
    <n v="4580"/>
    <s v="US-2011-150126"/>
    <x v="2"/>
    <x v="923"/>
    <d v="2011-08-02T00:00:00"/>
    <x v="1"/>
    <s v="AS-10045"/>
    <x v="442"/>
    <s v="Corporate"/>
    <s v="United States"/>
    <s v="New York City"/>
    <x v="15"/>
    <n v="10035"/>
    <x v="3"/>
    <s v="OFF-PA-10002709"/>
    <x v="1"/>
    <s v="Paper"/>
    <x v="1658"/>
    <n v="65.78"/>
    <n v="11"/>
    <n v="0"/>
    <n v="32.232199999999999"/>
    <n v="1"/>
  </r>
  <r>
    <n v="4581"/>
    <s v="CA-2012-164427"/>
    <x v="1"/>
    <x v="374"/>
    <d v="2012-08-06T00:00:00"/>
    <x v="1"/>
    <s v="AR-10405"/>
    <x v="153"/>
    <s v="Corporate"/>
    <s v="United States"/>
    <s v="Hattiesburg"/>
    <x v="35"/>
    <n v="39401"/>
    <x v="0"/>
    <s v="TEC-AC-10004469"/>
    <x v="2"/>
    <s v="Accessories"/>
    <x v="238"/>
    <n v="239.70000000000002"/>
    <n v="6"/>
    <n v="0"/>
    <n v="105.46800000000002"/>
    <n v="1"/>
  </r>
  <r>
    <n v="4582"/>
    <s v="CA-2013-120250"/>
    <x v="0"/>
    <x v="251"/>
    <d v="2013-09-23T00:00:00"/>
    <x v="2"/>
    <s v="AP-10720"/>
    <x v="399"/>
    <s v="Home Office"/>
    <s v="United States"/>
    <s v="Philadelphia"/>
    <x v="9"/>
    <n v="19140"/>
    <x v="3"/>
    <s v="FUR-FU-10003424"/>
    <x v="0"/>
    <s v="Furnishings"/>
    <x v="1659"/>
    <n v="25.632000000000001"/>
    <n v="3"/>
    <n v="0.2"/>
    <n v="3.8447999999999967"/>
    <n v="1"/>
  </r>
  <r>
    <n v="4583"/>
    <s v="CA-2013-121993"/>
    <x v="0"/>
    <x v="224"/>
    <d v="2013-06-13T00:00:00"/>
    <x v="2"/>
    <s v="JB-16000"/>
    <x v="677"/>
    <s v="Consumer"/>
    <s v="United States"/>
    <s v="Philadelphia"/>
    <x v="9"/>
    <n v="19140"/>
    <x v="3"/>
    <s v="OFF-LA-10003720"/>
    <x v="1"/>
    <s v="Labels"/>
    <x v="1627"/>
    <n v="23.616"/>
    <n v="8"/>
    <n v="0.2"/>
    <n v="7.9703999999999997"/>
    <n v="1"/>
  </r>
  <r>
    <n v="4584"/>
    <s v="US-2013-100405"/>
    <x v="0"/>
    <x v="370"/>
    <d v="2013-08-29T00:00:00"/>
    <x v="0"/>
    <s v="TS-21430"/>
    <x v="747"/>
    <s v="Corporate"/>
    <s v="United States"/>
    <s v="Los Angeles"/>
    <x v="1"/>
    <n v="90045"/>
    <x v="1"/>
    <s v="OFF-AR-10000390"/>
    <x v="1"/>
    <s v="Art"/>
    <x v="105"/>
    <n v="8.26"/>
    <n v="2"/>
    <n v="0"/>
    <n v="3.7995999999999999"/>
    <n v="1"/>
  </r>
  <r>
    <n v="4585"/>
    <s v="US-2014-163790"/>
    <x v="3"/>
    <x v="808"/>
    <d v="2014-11-05T00:00:00"/>
    <x v="0"/>
    <s v="NL-18310"/>
    <x v="644"/>
    <s v="Home Office"/>
    <s v="United States"/>
    <s v="Danville"/>
    <x v="1"/>
    <n v="94526"/>
    <x v="1"/>
    <s v="OFF-EN-10001335"/>
    <x v="1"/>
    <s v="Envelopes"/>
    <x v="462"/>
    <n v="76.58"/>
    <n v="7"/>
    <n v="0"/>
    <n v="38.29"/>
    <n v="1"/>
  </r>
  <r>
    <n v="4586"/>
    <s v="US-2014-163790"/>
    <x v="3"/>
    <x v="808"/>
    <d v="2014-11-05T00:00:00"/>
    <x v="0"/>
    <s v="NL-18310"/>
    <x v="644"/>
    <s v="Home Office"/>
    <s v="United States"/>
    <s v="Danville"/>
    <x v="1"/>
    <n v="94526"/>
    <x v="1"/>
    <s v="OFF-AR-10003469"/>
    <x v="1"/>
    <s v="Art"/>
    <x v="1249"/>
    <n v="8.8000000000000007"/>
    <n v="5"/>
    <n v="0"/>
    <n v="4.2240000000000002"/>
    <n v="0"/>
  </r>
  <r>
    <n v="4587"/>
    <s v="US-2014-163790"/>
    <x v="3"/>
    <x v="808"/>
    <d v="2014-11-05T00:00:00"/>
    <x v="0"/>
    <s v="NL-18310"/>
    <x v="644"/>
    <s v="Home Office"/>
    <s v="United States"/>
    <s v="Danville"/>
    <x v="1"/>
    <n v="94526"/>
    <x v="1"/>
    <s v="OFF-BI-10003718"/>
    <x v="1"/>
    <s v="Binders"/>
    <x v="1660"/>
    <n v="590.35199999999998"/>
    <n v="6"/>
    <n v="0.2"/>
    <n v="206.62319999999997"/>
    <n v="0"/>
  </r>
  <r>
    <n v="4588"/>
    <s v="US-2014-163790"/>
    <x v="3"/>
    <x v="808"/>
    <d v="2014-11-05T00:00:00"/>
    <x v="0"/>
    <s v="NL-18310"/>
    <x v="644"/>
    <s v="Home Office"/>
    <s v="United States"/>
    <s v="Danville"/>
    <x v="1"/>
    <n v="94526"/>
    <x v="1"/>
    <s v="OFF-FA-10004838"/>
    <x v="1"/>
    <s v="Fasteners"/>
    <x v="792"/>
    <n v="5.58"/>
    <n v="3"/>
    <n v="0"/>
    <n v="0.16740000000000022"/>
    <n v="0"/>
  </r>
  <r>
    <n v="4589"/>
    <s v="US-2014-163790"/>
    <x v="3"/>
    <x v="808"/>
    <d v="2014-11-05T00:00:00"/>
    <x v="0"/>
    <s v="NL-18310"/>
    <x v="644"/>
    <s v="Home Office"/>
    <s v="United States"/>
    <s v="Danville"/>
    <x v="1"/>
    <n v="94526"/>
    <x v="1"/>
    <s v="FUR-FU-10002508"/>
    <x v="0"/>
    <s v="Furnishings"/>
    <x v="1661"/>
    <n v="25.02"/>
    <n v="3"/>
    <n v="0"/>
    <n v="10.508400000000002"/>
    <n v="0"/>
  </r>
  <r>
    <n v="4590"/>
    <s v="US-2014-163790"/>
    <x v="3"/>
    <x v="808"/>
    <d v="2014-11-05T00:00:00"/>
    <x v="0"/>
    <s v="NL-18310"/>
    <x v="644"/>
    <s v="Home Office"/>
    <s v="United States"/>
    <s v="Danville"/>
    <x v="1"/>
    <n v="94526"/>
    <x v="1"/>
    <s v="OFF-ST-10001511"/>
    <x v="1"/>
    <s v="Storage"/>
    <x v="551"/>
    <n v="452.55000000000007"/>
    <n v="7"/>
    <n v="0"/>
    <n v="22.627499999999962"/>
    <n v="0"/>
  </r>
  <r>
    <n v="4591"/>
    <s v="CA-2013-129868"/>
    <x v="0"/>
    <x v="482"/>
    <d v="2014-01-01T00:00:00"/>
    <x v="1"/>
    <s v="MC-18130"/>
    <x v="305"/>
    <s v="Corporate"/>
    <s v="United States"/>
    <s v="Los Angeles"/>
    <x v="1"/>
    <n v="90004"/>
    <x v="1"/>
    <s v="OFF-SU-10000952"/>
    <x v="1"/>
    <s v="Supplies"/>
    <x v="1256"/>
    <n v="17.760000000000002"/>
    <n v="2"/>
    <n v="0"/>
    <n v="4.9728000000000012"/>
    <n v="1"/>
  </r>
  <r>
    <n v="4592"/>
    <s v="CA-2013-129868"/>
    <x v="0"/>
    <x v="482"/>
    <d v="2014-01-01T00:00:00"/>
    <x v="1"/>
    <s v="MC-18130"/>
    <x v="305"/>
    <s v="Corporate"/>
    <s v="United States"/>
    <s v="Los Angeles"/>
    <x v="1"/>
    <n v="90004"/>
    <x v="1"/>
    <s v="TEC-PH-10002275"/>
    <x v="2"/>
    <s v="Phones"/>
    <x v="7"/>
    <n v="302.38400000000001"/>
    <n v="2"/>
    <n v="0.2"/>
    <n v="30.238400000000013"/>
    <n v="0"/>
  </r>
  <r>
    <n v="4593"/>
    <s v="CA-2013-129868"/>
    <x v="0"/>
    <x v="482"/>
    <d v="2014-01-01T00:00:00"/>
    <x v="1"/>
    <s v="MC-18130"/>
    <x v="305"/>
    <s v="Corporate"/>
    <s v="United States"/>
    <s v="Los Angeles"/>
    <x v="1"/>
    <n v="90004"/>
    <x v="1"/>
    <s v="FUR-CH-10003535"/>
    <x v="0"/>
    <s v="Chairs"/>
    <x v="1513"/>
    <n v="146.352"/>
    <n v="3"/>
    <n v="0.2"/>
    <n v="-5.4882000000000062"/>
    <n v="0"/>
  </r>
  <r>
    <n v="4594"/>
    <s v="CA-2013-129868"/>
    <x v="0"/>
    <x v="482"/>
    <d v="2014-01-01T00:00:00"/>
    <x v="1"/>
    <s v="MC-18130"/>
    <x v="305"/>
    <s v="Corporate"/>
    <s v="United States"/>
    <s v="Los Angeles"/>
    <x v="1"/>
    <n v="90004"/>
    <x v="1"/>
    <s v="OFF-AP-10004052"/>
    <x v="1"/>
    <s v="Appliances"/>
    <x v="1662"/>
    <n v="7.9"/>
    <n v="2"/>
    <n v="0"/>
    <n v="2.0540000000000003"/>
    <n v="0"/>
  </r>
  <r>
    <n v="4595"/>
    <s v="CA-2013-129868"/>
    <x v="0"/>
    <x v="482"/>
    <d v="2014-01-01T00:00:00"/>
    <x v="1"/>
    <s v="MC-18130"/>
    <x v="305"/>
    <s v="Corporate"/>
    <s v="United States"/>
    <s v="Los Angeles"/>
    <x v="1"/>
    <n v="90004"/>
    <x v="1"/>
    <s v="FUR-TA-10003473"/>
    <x v="0"/>
    <s v="Tables"/>
    <x v="214"/>
    <n v="902.71199999999999"/>
    <n v="3"/>
    <n v="0.2"/>
    <n v="33.851700000000051"/>
    <n v="0"/>
  </r>
  <r>
    <n v="4596"/>
    <s v="CA-2013-129868"/>
    <x v="0"/>
    <x v="482"/>
    <d v="2014-01-01T00:00:00"/>
    <x v="1"/>
    <s v="MC-18130"/>
    <x v="305"/>
    <s v="Corporate"/>
    <s v="United States"/>
    <s v="Los Angeles"/>
    <x v="1"/>
    <n v="90004"/>
    <x v="1"/>
    <s v="OFF-AR-10001897"/>
    <x v="1"/>
    <s v="Art"/>
    <x v="640"/>
    <n v="53.97"/>
    <n v="3"/>
    <n v="0"/>
    <n v="15.111600000000001"/>
    <n v="0"/>
  </r>
  <r>
    <n v="4597"/>
    <s v="CA-2013-140564"/>
    <x v="0"/>
    <x v="5"/>
    <d v="2013-12-11T00:00:00"/>
    <x v="0"/>
    <s v="TC-21475"/>
    <x v="679"/>
    <s v="Home Office"/>
    <s v="United States"/>
    <s v="Washington"/>
    <x v="40"/>
    <n v="20016"/>
    <x v="3"/>
    <s v="OFF-AR-10000034"/>
    <x v="1"/>
    <s v="Art"/>
    <x v="744"/>
    <n v="33.92"/>
    <n v="8"/>
    <n v="0"/>
    <n v="13.2288"/>
    <n v="1"/>
  </r>
  <r>
    <n v="4598"/>
    <s v="US-2014-169502"/>
    <x v="3"/>
    <x v="735"/>
    <d v="2014-09-02T00:00:00"/>
    <x v="1"/>
    <s v="MG-17650"/>
    <x v="377"/>
    <s v="Home Office"/>
    <s v="United States"/>
    <s v="Milwaukee"/>
    <x v="6"/>
    <n v="53209"/>
    <x v="2"/>
    <s v="OFF-SU-10004115"/>
    <x v="1"/>
    <s v="Supplies"/>
    <x v="510"/>
    <n v="21.81"/>
    <n v="3"/>
    <n v="0"/>
    <n v="5.8887000000000009"/>
    <n v="1"/>
  </r>
  <r>
    <n v="4599"/>
    <s v="US-2014-169502"/>
    <x v="3"/>
    <x v="735"/>
    <d v="2014-09-02T00:00:00"/>
    <x v="1"/>
    <s v="MG-17650"/>
    <x v="377"/>
    <s v="Home Office"/>
    <s v="United States"/>
    <s v="Milwaukee"/>
    <x v="6"/>
    <n v="53209"/>
    <x v="2"/>
    <s v="OFF-AP-10001947"/>
    <x v="1"/>
    <s v="Appliances"/>
    <x v="1528"/>
    <n v="91.6"/>
    <n v="5"/>
    <n v="0"/>
    <n v="26.563999999999997"/>
    <n v="0"/>
  </r>
  <r>
    <n v="4600"/>
    <s v="CA-2012-146948"/>
    <x v="1"/>
    <x v="747"/>
    <d v="2012-07-20T00:00:00"/>
    <x v="1"/>
    <s v="MG-17890"/>
    <x v="450"/>
    <s v="Home Office"/>
    <s v="United States"/>
    <s v="Baltimore"/>
    <x v="39"/>
    <n v="21215"/>
    <x v="3"/>
    <s v="FUR-CH-10004853"/>
    <x v="0"/>
    <s v="Chairs"/>
    <x v="526"/>
    <n v="150.97999999999999"/>
    <n v="1"/>
    <n v="0"/>
    <n v="43.784199999999984"/>
    <n v="1"/>
  </r>
  <r>
    <n v="4601"/>
    <s v="CA-2012-146948"/>
    <x v="1"/>
    <x v="747"/>
    <d v="2012-07-20T00:00:00"/>
    <x v="1"/>
    <s v="MG-17890"/>
    <x v="450"/>
    <s v="Home Office"/>
    <s v="United States"/>
    <s v="Baltimore"/>
    <x v="39"/>
    <n v="21215"/>
    <x v="3"/>
    <s v="OFF-EN-10000483"/>
    <x v="1"/>
    <s v="Envelopes"/>
    <x v="369"/>
    <n v="137.25"/>
    <n v="9"/>
    <n v="0"/>
    <n v="63.134999999999991"/>
    <n v="0"/>
  </r>
  <r>
    <n v="4602"/>
    <s v="CA-2012-146948"/>
    <x v="1"/>
    <x v="747"/>
    <d v="2012-07-20T00:00:00"/>
    <x v="1"/>
    <s v="MG-17890"/>
    <x v="450"/>
    <s v="Home Office"/>
    <s v="United States"/>
    <s v="Baltimore"/>
    <x v="39"/>
    <n v="21215"/>
    <x v="3"/>
    <s v="OFF-FA-10001332"/>
    <x v="1"/>
    <s v="Fasteners"/>
    <x v="1561"/>
    <n v="11.52"/>
    <n v="4"/>
    <n v="0"/>
    <n v="5.4143999999999997"/>
    <n v="0"/>
  </r>
  <r>
    <n v="4603"/>
    <s v="US-2012-113327"/>
    <x v="1"/>
    <x v="989"/>
    <d v="2012-05-29T00:00:00"/>
    <x v="0"/>
    <s v="BF-11170"/>
    <x v="408"/>
    <s v="Home Office"/>
    <s v="United States"/>
    <s v="Jacksonville"/>
    <x v="3"/>
    <n v="28540"/>
    <x v="0"/>
    <s v="OFF-PA-10003790"/>
    <x v="1"/>
    <s v="Paper"/>
    <x v="1250"/>
    <n v="18.272000000000002"/>
    <n v="1"/>
    <n v="0.2"/>
    <n v="5.9383999999999988"/>
    <n v="1"/>
  </r>
  <r>
    <n v="4604"/>
    <s v="US-2012-113327"/>
    <x v="1"/>
    <x v="989"/>
    <d v="2012-05-29T00:00:00"/>
    <x v="0"/>
    <s v="BF-11170"/>
    <x v="408"/>
    <s v="Home Office"/>
    <s v="United States"/>
    <s v="Jacksonville"/>
    <x v="3"/>
    <n v="28540"/>
    <x v="0"/>
    <s v="OFF-PA-10003134"/>
    <x v="1"/>
    <s v="Paper"/>
    <x v="1663"/>
    <n v="153.72800000000001"/>
    <n v="4"/>
    <n v="0.2"/>
    <n v="53.804799999999986"/>
    <n v="0"/>
  </r>
  <r>
    <n v="4605"/>
    <s v="US-2012-113327"/>
    <x v="1"/>
    <x v="989"/>
    <d v="2012-05-29T00:00:00"/>
    <x v="0"/>
    <s v="BF-11170"/>
    <x v="408"/>
    <s v="Home Office"/>
    <s v="United States"/>
    <s v="Jacksonville"/>
    <x v="3"/>
    <n v="28540"/>
    <x v="0"/>
    <s v="OFF-EN-10004459"/>
    <x v="1"/>
    <s v="Envelopes"/>
    <x v="655"/>
    <n v="12.224"/>
    <n v="2"/>
    <n v="0.2"/>
    <n v="4.4311999999999996"/>
    <n v="0"/>
  </r>
  <r>
    <n v="4606"/>
    <s v="US-2012-113327"/>
    <x v="1"/>
    <x v="989"/>
    <d v="2012-05-29T00:00:00"/>
    <x v="0"/>
    <s v="BF-11170"/>
    <x v="408"/>
    <s v="Home Office"/>
    <s v="United States"/>
    <s v="Jacksonville"/>
    <x v="3"/>
    <n v="28540"/>
    <x v="0"/>
    <s v="TEC-AC-10003628"/>
    <x v="2"/>
    <s v="Accessories"/>
    <x v="244"/>
    <n v="167.94400000000002"/>
    <n v="7"/>
    <n v="0.2"/>
    <n v="50.383200000000016"/>
    <n v="0"/>
  </r>
  <r>
    <n v="4607"/>
    <s v="CA-2012-135020"/>
    <x v="1"/>
    <x v="71"/>
    <d v="2012-06-02T00:00:00"/>
    <x v="1"/>
    <s v="MS-17770"/>
    <x v="474"/>
    <s v="Consumer"/>
    <s v="United States"/>
    <s v="Rochester"/>
    <x v="15"/>
    <n v="14609"/>
    <x v="3"/>
    <s v="TEC-PH-10004093"/>
    <x v="2"/>
    <s v="Phones"/>
    <x v="40"/>
    <n v="45.99"/>
    <n v="1"/>
    <n v="0"/>
    <n v="13.3371"/>
    <n v="1"/>
  </r>
  <r>
    <n v="4608"/>
    <s v="CA-2012-135020"/>
    <x v="1"/>
    <x v="71"/>
    <d v="2012-06-02T00:00:00"/>
    <x v="1"/>
    <s v="MS-17770"/>
    <x v="474"/>
    <s v="Consumer"/>
    <s v="United States"/>
    <s v="Rochester"/>
    <x v="15"/>
    <n v="14609"/>
    <x v="3"/>
    <s v="OFF-ST-10001490"/>
    <x v="1"/>
    <s v="Storage"/>
    <x v="513"/>
    <n v="535.41"/>
    <n v="3"/>
    <n v="0"/>
    <n v="160.62299999999993"/>
    <n v="0"/>
  </r>
  <r>
    <n v="4609"/>
    <s v="CA-2012-135020"/>
    <x v="1"/>
    <x v="71"/>
    <d v="2012-06-02T00:00:00"/>
    <x v="1"/>
    <s v="MS-17770"/>
    <x v="474"/>
    <s v="Consumer"/>
    <s v="United States"/>
    <s v="Rochester"/>
    <x v="15"/>
    <n v="14609"/>
    <x v="3"/>
    <s v="OFF-BI-10000605"/>
    <x v="1"/>
    <s v="Binders"/>
    <x v="531"/>
    <n v="6.0960000000000001"/>
    <n v="2"/>
    <n v="0.2"/>
    <n v="2.0573999999999995"/>
    <n v="0"/>
  </r>
  <r>
    <n v="4610"/>
    <s v="CA-2012-135020"/>
    <x v="1"/>
    <x v="71"/>
    <d v="2012-06-02T00:00:00"/>
    <x v="1"/>
    <s v="MS-17770"/>
    <x v="474"/>
    <s v="Consumer"/>
    <s v="United States"/>
    <s v="Rochester"/>
    <x v="15"/>
    <n v="14609"/>
    <x v="3"/>
    <s v="OFF-PA-10004255"/>
    <x v="1"/>
    <s v="Paper"/>
    <x v="1306"/>
    <n v="45.36"/>
    <n v="7"/>
    <n v="0"/>
    <n v="21.772800000000004"/>
    <n v="0"/>
  </r>
  <r>
    <n v="4611"/>
    <s v="US-2014-141852"/>
    <x v="3"/>
    <x v="45"/>
    <d v="2014-11-15T00:00:00"/>
    <x v="1"/>
    <s v="JE-15745"/>
    <x v="32"/>
    <s v="Consumer"/>
    <s v="United States"/>
    <s v="Oceanside"/>
    <x v="1"/>
    <n v="92054"/>
    <x v="1"/>
    <s v="FUR-FU-10000023"/>
    <x v="0"/>
    <s v="Furnishings"/>
    <x v="322"/>
    <n v="47.12"/>
    <n v="8"/>
    <n v="0"/>
    <n v="20.732800000000001"/>
    <n v="1"/>
  </r>
  <r>
    <n v="4612"/>
    <s v="CA-2013-109407"/>
    <x v="0"/>
    <x v="990"/>
    <d v="2013-01-26T00:00:00"/>
    <x v="0"/>
    <s v="HG-14965"/>
    <x v="428"/>
    <s v="Corporate"/>
    <s v="United States"/>
    <s v="Gulfport"/>
    <x v="35"/>
    <n v="39503"/>
    <x v="0"/>
    <s v="OFF-BI-10000285"/>
    <x v="1"/>
    <s v="Binders"/>
    <x v="456"/>
    <n v="31.36"/>
    <n v="4"/>
    <n v="0"/>
    <n v="15.68"/>
    <n v="1"/>
  </r>
  <r>
    <n v="4613"/>
    <s v="US-2014-165953"/>
    <x v="3"/>
    <x v="413"/>
    <d v="2014-01-07T00:00:00"/>
    <x v="1"/>
    <s v="EP-13915"/>
    <x v="212"/>
    <s v="Consumer"/>
    <s v="United States"/>
    <s v="Jacksonville"/>
    <x v="2"/>
    <n v="32216"/>
    <x v="0"/>
    <s v="OFF-AR-10000588"/>
    <x v="1"/>
    <s v="Art"/>
    <x v="393"/>
    <n v="47.616"/>
    <n v="3"/>
    <n v="0.2"/>
    <n v="3.571200000000001"/>
    <n v="1"/>
  </r>
  <r>
    <n v="4614"/>
    <s v="US-2014-165953"/>
    <x v="3"/>
    <x v="413"/>
    <d v="2014-01-07T00:00:00"/>
    <x v="1"/>
    <s v="EP-13915"/>
    <x v="212"/>
    <s v="Consumer"/>
    <s v="United States"/>
    <s v="Jacksonville"/>
    <x v="2"/>
    <n v="32216"/>
    <x v="0"/>
    <s v="OFF-PA-10002250"/>
    <x v="1"/>
    <s v="Paper"/>
    <x v="699"/>
    <n v="23.480000000000004"/>
    <n v="5"/>
    <n v="0.2"/>
    <n v="8.218"/>
    <n v="0"/>
  </r>
  <r>
    <n v="4615"/>
    <s v="CA-2013-144540"/>
    <x v="0"/>
    <x v="64"/>
    <d v="2013-09-11T00:00:00"/>
    <x v="1"/>
    <s v="GH-14410"/>
    <x v="689"/>
    <s v="Home Office"/>
    <s v="United States"/>
    <s v="Houston"/>
    <x v="5"/>
    <n v="77070"/>
    <x v="2"/>
    <s v="OFF-AP-10002457"/>
    <x v="1"/>
    <s v="Appliances"/>
    <x v="544"/>
    <n v="62.789999999999992"/>
    <n v="3"/>
    <n v="0.8"/>
    <n v="-166.39350000000002"/>
    <n v="1"/>
  </r>
  <r>
    <n v="4616"/>
    <s v="CA-2013-144540"/>
    <x v="0"/>
    <x v="64"/>
    <d v="2013-09-11T00:00:00"/>
    <x v="1"/>
    <s v="GH-14410"/>
    <x v="689"/>
    <s v="Home Office"/>
    <s v="United States"/>
    <s v="Houston"/>
    <x v="5"/>
    <n v="77070"/>
    <x v="2"/>
    <s v="OFF-FA-10002763"/>
    <x v="1"/>
    <s v="Fasteners"/>
    <x v="1411"/>
    <n v="28.44"/>
    <n v="9"/>
    <n v="0.2"/>
    <n v="4.2659999999999973"/>
    <n v="0"/>
  </r>
  <r>
    <n v="4617"/>
    <s v="CA-2012-159863"/>
    <x v="1"/>
    <x v="406"/>
    <d v="2012-09-07T00:00:00"/>
    <x v="0"/>
    <s v="DS-13180"/>
    <x v="103"/>
    <s v="Corporate"/>
    <s v="United States"/>
    <s v="Houston"/>
    <x v="5"/>
    <n v="77095"/>
    <x v="2"/>
    <s v="TEC-AC-10000109"/>
    <x v="2"/>
    <s v="Accessories"/>
    <x v="200"/>
    <n v="134.376"/>
    <n v="3"/>
    <n v="0.2"/>
    <n v="6.7188000000000088"/>
    <n v="1"/>
  </r>
  <r>
    <n v="4618"/>
    <s v="CA-2012-117800"/>
    <x v="1"/>
    <x v="481"/>
    <d v="2012-09-26T00:00:00"/>
    <x v="1"/>
    <s v="TH-21550"/>
    <x v="274"/>
    <s v="Home Office"/>
    <s v="United States"/>
    <s v="Everett"/>
    <x v="31"/>
    <n v="2149"/>
    <x v="3"/>
    <s v="TEC-PH-10002415"/>
    <x v="2"/>
    <s v="Phones"/>
    <x v="1517"/>
    <n v="589.9"/>
    <n v="2"/>
    <n v="0"/>
    <n v="147.47500000000002"/>
    <n v="1"/>
  </r>
  <r>
    <n v="4619"/>
    <s v="CA-2012-117800"/>
    <x v="1"/>
    <x v="481"/>
    <d v="2012-09-26T00:00:00"/>
    <x v="1"/>
    <s v="TH-21550"/>
    <x v="274"/>
    <s v="Home Office"/>
    <s v="United States"/>
    <s v="Everett"/>
    <x v="31"/>
    <n v="2149"/>
    <x v="3"/>
    <s v="FUR-CH-10000785"/>
    <x v="0"/>
    <s v="Chairs"/>
    <x v="320"/>
    <n v="542.93999999999994"/>
    <n v="3"/>
    <n v="0"/>
    <n v="141.1644"/>
    <n v="0"/>
  </r>
  <r>
    <n v="4620"/>
    <s v="CA-2014-145219"/>
    <x v="3"/>
    <x v="165"/>
    <d v="2014-12-26T00:00:00"/>
    <x v="2"/>
    <s v="RM-19675"/>
    <x v="84"/>
    <s v="Home Office"/>
    <s v="United States"/>
    <s v="Los Angeles"/>
    <x v="1"/>
    <n v="90049"/>
    <x v="1"/>
    <s v="TEC-CO-10001449"/>
    <x v="2"/>
    <s v="Copiers"/>
    <x v="303"/>
    <n v="2879.9520000000002"/>
    <n v="6"/>
    <n v="0.2"/>
    <n v="1007.9831999999999"/>
    <n v="1"/>
  </r>
  <r>
    <n v="4621"/>
    <s v="CA-2014-145219"/>
    <x v="3"/>
    <x v="165"/>
    <d v="2014-12-26T00:00:00"/>
    <x v="2"/>
    <s v="RM-19675"/>
    <x v="84"/>
    <s v="Home Office"/>
    <s v="United States"/>
    <s v="Los Angeles"/>
    <x v="1"/>
    <n v="90049"/>
    <x v="1"/>
    <s v="OFF-BI-10001670"/>
    <x v="1"/>
    <s v="Binders"/>
    <x v="438"/>
    <n v="90.480000000000018"/>
    <n v="3"/>
    <n v="0.2"/>
    <n v="33.93"/>
    <n v="0"/>
  </r>
  <r>
    <n v="4622"/>
    <s v="CA-2012-161214"/>
    <x v="1"/>
    <x v="348"/>
    <d v="2012-10-08T00:00:00"/>
    <x v="0"/>
    <s v="SF-20965"/>
    <x v="245"/>
    <s v="Corporate"/>
    <s v="United States"/>
    <s v="Wilmington"/>
    <x v="13"/>
    <n v="19805"/>
    <x v="3"/>
    <s v="OFF-ST-10001328"/>
    <x v="1"/>
    <s v="Storage"/>
    <x v="176"/>
    <n v="77.55"/>
    <n v="5"/>
    <n v="0"/>
    <n v="21.714000000000002"/>
    <n v="1"/>
  </r>
  <r>
    <n v="4623"/>
    <s v="CA-2014-147228"/>
    <x v="3"/>
    <x v="428"/>
    <d v="2014-09-15T00:00:00"/>
    <x v="1"/>
    <s v="SO-20335"/>
    <x v="2"/>
    <s v="Consumer"/>
    <s v="United States"/>
    <s v="Columbia"/>
    <x v="18"/>
    <n v="38401"/>
    <x v="0"/>
    <s v="OFF-SU-10001225"/>
    <x v="1"/>
    <s v="Supplies"/>
    <x v="33"/>
    <n v="8.8320000000000007"/>
    <n v="3"/>
    <n v="0.2"/>
    <n v="-1.9872000000000005"/>
    <n v="1"/>
  </r>
  <r>
    <n v="4624"/>
    <s v="CA-2014-147228"/>
    <x v="3"/>
    <x v="428"/>
    <d v="2014-09-15T00:00:00"/>
    <x v="1"/>
    <s v="SO-20335"/>
    <x v="2"/>
    <s v="Consumer"/>
    <s v="United States"/>
    <s v="Columbia"/>
    <x v="18"/>
    <n v="38401"/>
    <x v="0"/>
    <s v="OFF-PA-10000357"/>
    <x v="1"/>
    <s v="Paper"/>
    <x v="1219"/>
    <n v="177.536"/>
    <n v="4"/>
    <n v="0.2"/>
    <n v="62.137599999999992"/>
    <n v="0"/>
  </r>
  <r>
    <n v="4625"/>
    <s v="CA-2014-147228"/>
    <x v="3"/>
    <x v="428"/>
    <d v="2014-09-15T00:00:00"/>
    <x v="1"/>
    <s v="SO-20335"/>
    <x v="2"/>
    <s v="Consumer"/>
    <s v="United States"/>
    <s v="Columbia"/>
    <x v="18"/>
    <n v="38401"/>
    <x v="0"/>
    <s v="OFF-ST-10000046"/>
    <x v="1"/>
    <s v="Storage"/>
    <x v="757"/>
    <n v="258.48"/>
    <n v="2"/>
    <n v="0.2"/>
    <n v="-3.2309999999999945"/>
    <n v="0"/>
  </r>
  <r>
    <n v="4626"/>
    <s v="CA-2014-147228"/>
    <x v="3"/>
    <x v="428"/>
    <d v="2014-09-15T00:00:00"/>
    <x v="1"/>
    <s v="SO-20335"/>
    <x v="2"/>
    <s v="Consumer"/>
    <s v="United States"/>
    <s v="Columbia"/>
    <x v="18"/>
    <n v="38401"/>
    <x v="0"/>
    <s v="FUR-FU-10000023"/>
    <x v="0"/>
    <s v="Furnishings"/>
    <x v="322"/>
    <n v="14.135999999999999"/>
    <n v="3"/>
    <n v="0.2"/>
    <n v="4.240800000000001"/>
    <n v="0"/>
  </r>
  <r>
    <n v="4627"/>
    <s v="CA-2013-101336"/>
    <x v="0"/>
    <x v="373"/>
    <d v="2013-11-19T00:00:00"/>
    <x v="1"/>
    <s v="CK-12760"/>
    <x v="316"/>
    <s v="Corporate"/>
    <s v="United States"/>
    <s v="New York City"/>
    <x v="15"/>
    <n v="10011"/>
    <x v="3"/>
    <s v="OFF-ST-10003455"/>
    <x v="1"/>
    <s v="Storage"/>
    <x v="169"/>
    <n v="77.55"/>
    <n v="5"/>
    <n v="0"/>
    <n v="20.163000000000004"/>
    <n v="1"/>
  </r>
  <r>
    <n v="4628"/>
    <s v="CA-2013-101336"/>
    <x v="0"/>
    <x v="373"/>
    <d v="2013-11-19T00:00:00"/>
    <x v="1"/>
    <s v="CK-12760"/>
    <x v="316"/>
    <s v="Corporate"/>
    <s v="United States"/>
    <s v="New York City"/>
    <x v="15"/>
    <n v="10011"/>
    <x v="3"/>
    <s v="OFF-ST-10000876"/>
    <x v="1"/>
    <s v="Storage"/>
    <x v="251"/>
    <n v="24.88"/>
    <n v="2"/>
    <n v="0"/>
    <n v="6.9664000000000001"/>
    <n v="0"/>
  </r>
  <r>
    <n v="4629"/>
    <s v="CA-2013-101336"/>
    <x v="0"/>
    <x v="373"/>
    <d v="2013-11-19T00:00:00"/>
    <x v="1"/>
    <s v="CK-12760"/>
    <x v="316"/>
    <s v="Corporate"/>
    <s v="United States"/>
    <s v="New York City"/>
    <x v="15"/>
    <n v="10011"/>
    <x v="3"/>
    <s v="OFF-AR-10003582"/>
    <x v="1"/>
    <s v="Art"/>
    <x v="1451"/>
    <n v="140.75"/>
    <n v="5"/>
    <n v="0"/>
    <n v="39.410000000000011"/>
    <n v="0"/>
  </r>
  <r>
    <n v="4630"/>
    <s v="CA-2013-101336"/>
    <x v="0"/>
    <x v="373"/>
    <d v="2013-11-19T00:00:00"/>
    <x v="1"/>
    <s v="CK-12760"/>
    <x v="316"/>
    <s v="Corporate"/>
    <s v="United States"/>
    <s v="New York City"/>
    <x v="15"/>
    <n v="10011"/>
    <x v="3"/>
    <s v="OFF-ST-10004258"/>
    <x v="1"/>
    <s v="Storage"/>
    <x v="754"/>
    <n v="36.630000000000003"/>
    <n v="3"/>
    <n v="0"/>
    <n v="9.8901000000000039"/>
    <n v="0"/>
  </r>
  <r>
    <n v="4631"/>
    <s v="US-2012-126235"/>
    <x v="1"/>
    <x v="52"/>
    <d v="2012-10-15T00:00:00"/>
    <x v="3"/>
    <s v="GA-14725"/>
    <x v="315"/>
    <s v="Consumer"/>
    <s v="United States"/>
    <s v="Mount Pleasant"/>
    <x v="12"/>
    <n v="48858"/>
    <x v="2"/>
    <s v="FUR-FU-10000719"/>
    <x v="0"/>
    <s v="Furnishings"/>
    <x v="1664"/>
    <n v="17.14"/>
    <n v="2"/>
    <n v="0"/>
    <n v="6.1704000000000008"/>
    <n v="1"/>
  </r>
  <r>
    <n v="4632"/>
    <s v="CA-2014-168396"/>
    <x v="3"/>
    <x v="646"/>
    <d v="2014-08-09T00:00:00"/>
    <x v="0"/>
    <s v="BD-11725"/>
    <x v="232"/>
    <s v="Consumer"/>
    <s v="United States"/>
    <s v="San Francisco"/>
    <x v="1"/>
    <n v="94122"/>
    <x v="1"/>
    <s v="OFF-LA-10001297"/>
    <x v="1"/>
    <s v="Labels"/>
    <x v="483"/>
    <n v="51.75"/>
    <n v="5"/>
    <n v="0"/>
    <n v="24.84"/>
    <n v="1"/>
  </r>
  <r>
    <n v="4633"/>
    <s v="CA-2014-168396"/>
    <x v="3"/>
    <x v="646"/>
    <d v="2014-08-09T00:00:00"/>
    <x v="0"/>
    <s v="BD-11725"/>
    <x v="232"/>
    <s v="Consumer"/>
    <s v="United States"/>
    <s v="San Francisco"/>
    <x v="1"/>
    <n v="94122"/>
    <x v="1"/>
    <s v="FUR-FU-10000723"/>
    <x v="0"/>
    <s v="Furnishings"/>
    <x v="475"/>
    <n v="123.96000000000001"/>
    <n v="3"/>
    <n v="0"/>
    <n v="11.156400000000005"/>
    <n v="0"/>
  </r>
  <r>
    <n v="4634"/>
    <s v="CA-2012-130456"/>
    <x v="1"/>
    <x v="291"/>
    <d v="2012-08-26T00:00:00"/>
    <x v="1"/>
    <s v="DS-13180"/>
    <x v="103"/>
    <s v="Corporate"/>
    <s v="United States"/>
    <s v="San Francisco"/>
    <x v="1"/>
    <n v="94122"/>
    <x v="1"/>
    <s v="FUR-BO-10003893"/>
    <x v="0"/>
    <s v="Bookcases"/>
    <x v="1665"/>
    <n v="586.39800000000002"/>
    <n v="6"/>
    <n v="0.15"/>
    <n v="34.493999999999971"/>
    <n v="1"/>
  </r>
  <r>
    <n v="4635"/>
    <s v="CA-2012-130456"/>
    <x v="1"/>
    <x v="291"/>
    <d v="2012-08-26T00:00:00"/>
    <x v="1"/>
    <s v="DS-13180"/>
    <x v="103"/>
    <s v="Corporate"/>
    <s v="United States"/>
    <s v="San Francisco"/>
    <x v="1"/>
    <n v="94122"/>
    <x v="1"/>
    <s v="OFF-ST-10000736"/>
    <x v="1"/>
    <s v="Storage"/>
    <x v="455"/>
    <n v="80.98"/>
    <n v="1"/>
    <n v="0"/>
    <n v="3.2391999999999967"/>
    <n v="0"/>
  </r>
  <r>
    <n v="4636"/>
    <s v="CA-2014-116288"/>
    <x v="3"/>
    <x v="846"/>
    <d v="2014-03-18T00:00:00"/>
    <x v="1"/>
    <s v="BS-11380"/>
    <x v="510"/>
    <s v="Corporate"/>
    <s v="United States"/>
    <s v="San Francisco"/>
    <x v="1"/>
    <n v="94122"/>
    <x v="1"/>
    <s v="OFF-ST-10000736"/>
    <x v="1"/>
    <s v="Storage"/>
    <x v="455"/>
    <n v="242.94"/>
    <n v="3"/>
    <n v="0"/>
    <n v="9.7175999999999902"/>
    <n v="1"/>
  </r>
  <r>
    <n v="4637"/>
    <s v="CA-2014-168228"/>
    <x v="3"/>
    <x v="842"/>
    <d v="2014-04-30T00:00:00"/>
    <x v="2"/>
    <s v="AP-10915"/>
    <x v="275"/>
    <s v="Consumer"/>
    <s v="United States"/>
    <s v="Los Angeles"/>
    <x v="1"/>
    <n v="90045"/>
    <x v="1"/>
    <s v="OFF-AR-10003373"/>
    <x v="1"/>
    <s v="Art"/>
    <x v="287"/>
    <n v="123.92"/>
    <n v="4"/>
    <n v="0"/>
    <n v="33.458399999999997"/>
    <n v="1"/>
  </r>
  <r>
    <n v="4638"/>
    <s v="CA-2014-168228"/>
    <x v="3"/>
    <x v="842"/>
    <d v="2014-04-30T00:00:00"/>
    <x v="2"/>
    <s v="AP-10915"/>
    <x v="275"/>
    <s v="Consumer"/>
    <s v="United States"/>
    <s v="Los Angeles"/>
    <x v="1"/>
    <n v="90045"/>
    <x v="1"/>
    <s v="OFF-AR-10000390"/>
    <x v="1"/>
    <s v="Art"/>
    <x v="105"/>
    <n v="12.39"/>
    <n v="3"/>
    <n v="0"/>
    <n v="5.6993999999999998"/>
    <n v="0"/>
  </r>
  <r>
    <n v="4639"/>
    <s v="CA-2014-168228"/>
    <x v="3"/>
    <x v="842"/>
    <d v="2014-04-30T00:00:00"/>
    <x v="2"/>
    <s v="AP-10915"/>
    <x v="275"/>
    <s v="Consumer"/>
    <s v="United States"/>
    <s v="Los Angeles"/>
    <x v="1"/>
    <n v="90045"/>
    <x v="1"/>
    <s v="OFF-AR-10001725"/>
    <x v="1"/>
    <s v="Art"/>
    <x v="1540"/>
    <n v="47.3"/>
    <n v="2"/>
    <n v="0"/>
    <n v="12.298000000000002"/>
    <n v="0"/>
  </r>
  <r>
    <n v="4640"/>
    <s v="CA-2013-102162"/>
    <x v="0"/>
    <x v="108"/>
    <d v="2013-09-17T00:00:00"/>
    <x v="1"/>
    <s v="JF-15565"/>
    <x v="535"/>
    <s v="Consumer"/>
    <s v="United States"/>
    <s v="Newport News"/>
    <x v="17"/>
    <n v="23602"/>
    <x v="0"/>
    <s v="TEC-CO-10001943"/>
    <x v="2"/>
    <s v="Copiers"/>
    <x v="1666"/>
    <n v="1599.92"/>
    <n v="8"/>
    <n v="0"/>
    <n v="751.9624"/>
    <n v="1"/>
  </r>
  <r>
    <n v="4641"/>
    <s v="CA-2013-102162"/>
    <x v="0"/>
    <x v="108"/>
    <d v="2013-09-17T00:00:00"/>
    <x v="1"/>
    <s v="JF-15565"/>
    <x v="535"/>
    <s v="Consumer"/>
    <s v="United States"/>
    <s v="Newport News"/>
    <x v="17"/>
    <n v="23602"/>
    <x v="0"/>
    <s v="OFF-EN-10002312"/>
    <x v="1"/>
    <s v="Envelopes"/>
    <x v="1453"/>
    <n v="11.09"/>
    <n v="1"/>
    <n v="0"/>
    <n v="5.4340999999999999"/>
    <n v="0"/>
  </r>
  <r>
    <n v="4642"/>
    <s v="CA-2014-130141"/>
    <x v="3"/>
    <x v="760"/>
    <d v="2014-10-25T00:00:00"/>
    <x v="0"/>
    <s v="HA-14905"/>
    <x v="456"/>
    <s v="Consumer"/>
    <s v="United States"/>
    <s v="Fort Collins"/>
    <x v="22"/>
    <n v="80525"/>
    <x v="1"/>
    <s v="OFF-BI-10000831"/>
    <x v="1"/>
    <s v="Binders"/>
    <x v="441"/>
    <n v="3.1680000000000006"/>
    <n v="4"/>
    <n v="0.7"/>
    <n v="-2.5343999999999998"/>
    <n v="1"/>
  </r>
  <r>
    <n v="4643"/>
    <s v="CA-2014-130141"/>
    <x v="3"/>
    <x v="760"/>
    <d v="2014-10-25T00:00:00"/>
    <x v="0"/>
    <s v="HA-14905"/>
    <x v="456"/>
    <s v="Consumer"/>
    <s v="United States"/>
    <s v="Fort Collins"/>
    <x v="22"/>
    <n v="80525"/>
    <x v="1"/>
    <s v="FUR-CH-10000749"/>
    <x v="0"/>
    <s v="Chairs"/>
    <x v="1667"/>
    <n v="579.13599999999997"/>
    <n v="4"/>
    <n v="0.2"/>
    <n v="-28.95679999999993"/>
    <n v="0"/>
  </r>
  <r>
    <n v="4644"/>
    <s v="CA-2012-147501"/>
    <x v="1"/>
    <x v="991"/>
    <d v="2012-08-06T00:00:00"/>
    <x v="1"/>
    <s v="Co-12640"/>
    <x v="476"/>
    <s v="Consumer"/>
    <s v="United States"/>
    <s v="Seattle"/>
    <x v="4"/>
    <n v="98105"/>
    <x v="1"/>
    <s v="OFF-BI-10002003"/>
    <x v="1"/>
    <s v="Binders"/>
    <x v="1384"/>
    <n v="6.3680000000000003"/>
    <n v="2"/>
    <n v="0.2"/>
    <n v="2.1492"/>
    <n v="1"/>
  </r>
  <r>
    <n v="4645"/>
    <s v="CA-2012-147501"/>
    <x v="1"/>
    <x v="991"/>
    <d v="2012-08-06T00:00:00"/>
    <x v="1"/>
    <s v="Co-12640"/>
    <x v="476"/>
    <s v="Consumer"/>
    <s v="United States"/>
    <s v="Seattle"/>
    <x v="4"/>
    <n v="98105"/>
    <x v="1"/>
    <s v="TEC-MA-10001972"/>
    <x v="2"/>
    <s v="Machines"/>
    <x v="1469"/>
    <n v="558.4"/>
    <n v="2"/>
    <n v="0.2"/>
    <n v="41.880000000000024"/>
    <n v="0"/>
  </r>
  <r>
    <n v="4646"/>
    <s v="CA-2013-143910"/>
    <x v="0"/>
    <x v="399"/>
    <d v="2013-08-17T00:00:00"/>
    <x v="1"/>
    <s v="BC-11125"/>
    <x v="604"/>
    <s v="Home Office"/>
    <s v="United States"/>
    <s v="New York City"/>
    <x v="15"/>
    <n v="10011"/>
    <x v="3"/>
    <s v="FUR-CH-10000225"/>
    <x v="0"/>
    <s v="Chairs"/>
    <x v="401"/>
    <n v="145.76400000000001"/>
    <n v="2"/>
    <n v="0.1"/>
    <n v="-8.0980000000000167"/>
    <n v="1"/>
  </r>
  <r>
    <n v="4647"/>
    <s v="CA-2011-146885"/>
    <x v="2"/>
    <x v="992"/>
    <d v="2011-06-05T00:00:00"/>
    <x v="1"/>
    <s v="EB-13840"/>
    <x v="225"/>
    <s v="Corporate"/>
    <s v="United States"/>
    <s v="Richmond"/>
    <x v="17"/>
    <n v="23223"/>
    <x v="0"/>
    <s v="OFF-PA-10001622"/>
    <x v="1"/>
    <s v="Paper"/>
    <x v="695"/>
    <n v="13.620000000000001"/>
    <n v="3"/>
    <n v="0"/>
    <n v="6.1289999999999996"/>
    <n v="1"/>
  </r>
  <r>
    <n v="4648"/>
    <s v="CA-2013-139556"/>
    <x v="0"/>
    <x v="993"/>
    <d v="2013-05-02T00:00:00"/>
    <x v="1"/>
    <s v="DB-13360"/>
    <x v="748"/>
    <s v="Home Office"/>
    <s v="United States"/>
    <s v="New York City"/>
    <x v="15"/>
    <n v="10009"/>
    <x v="3"/>
    <s v="FUR-CH-10004983"/>
    <x v="0"/>
    <s v="Chairs"/>
    <x v="1560"/>
    <n v="434.64600000000002"/>
    <n v="3"/>
    <n v="0.1"/>
    <n v="62.782199999999975"/>
    <n v="1"/>
  </r>
  <r>
    <n v="4649"/>
    <s v="CA-2014-129357"/>
    <x v="3"/>
    <x v="304"/>
    <d v="2014-05-20T00:00:00"/>
    <x v="1"/>
    <s v="KB-16585"/>
    <x v="10"/>
    <s v="Corporate"/>
    <s v="United States"/>
    <s v="Seattle"/>
    <x v="4"/>
    <n v="98103"/>
    <x v="1"/>
    <s v="OFF-PA-10003228"/>
    <x v="1"/>
    <s v="Paper"/>
    <x v="1668"/>
    <n v="440.18999999999994"/>
    <n v="9"/>
    <n v="0"/>
    <n v="206.88929999999996"/>
    <n v="1"/>
  </r>
  <r>
    <n v="4650"/>
    <s v="CA-2014-129357"/>
    <x v="3"/>
    <x v="304"/>
    <d v="2014-05-20T00:00:00"/>
    <x v="1"/>
    <s v="KB-16585"/>
    <x v="10"/>
    <s v="Corporate"/>
    <s v="United States"/>
    <s v="Seattle"/>
    <x v="4"/>
    <n v="98103"/>
    <x v="1"/>
    <s v="OFF-SU-10004498"/>
    <x v="1"/>
    <s v="Supplies"/>
    <x v="500"/>
    <n v="64.400000000000006"/>
    <n v="5"/>
    <n v="0"/>
    <n v="1.9320000000000004"/>
    <n v="0"/>
  </r>
  <r>
    <n v="4651"/>
    <s v="CA-2014-150987"/>
    <x v="3"/>
    <x v="798"/>
    <d v="2014-04-13T00:00:00"/>
    <x v="1"/>
    <s v="AH-10120"/>
    <x v="571"/>
    <s v="Home Office"/>
    <s v="United States"/>
    <s v="San Francisco"/>
    <x v="1"/>
    <n v="94110"/>
    <x v="1"/>
    <s v="OFF-PA-10001878"/>
    <x v="1"/>
    <s v="Paper"/>
    <x v="1161"/>
    <n v="244.54999999999998"/>
    <n v="5"/>
    <n v="0"/>
    <n v="114.93849999999998"/>
    <n v="1"/>
  </r>
  <r>
    <n v="4652"/>
    <s v="CA-2014-150987"/>
    <x v="3"/>
    <x v="798"/>
    <d v="2014-04-13T00:00:00"/>
    <x v="1"/>
    <s v="AH-10120"/>
    <x v="571"/>
    <s v="Home Office"/>
    <s v="United States"/>
    <s v="San Francisco"/>
    <x v="1"/>
    <n v="94110"/>
    <x v="1"/>
    <s v="OFF-PA-10002923"/>
    <x v="1"/>
    <s v="Paper"/>
    <x v="1417"/>
    <n v="195.76"/>
    <n v="4"/>
    <n v="0"/>
    <n v="97.88"/>
    <n v="0"/>
  </r>
  <r>
    <n v="4653"/>
    <s v="CA-2014-132647"/>
    <x v="3"/>
    <x v="922"/>
    <d v="2014-02-24T00:00:00"/>
    <x v="1"/>
    <s v="GH-14410"/>
    <x v="689"/>
    <s v="Home Office"/>
    <s v="United States"/>
    <s v="Perth Amboy"/>
    <x v="30"/>
    <n v="8861"/>
    <x v="3"/>
    <s v="OFF-PA-10001838"/>
    <x v="1"/>
    <s v="Paper"/>
    <x v="999"/>
    <n v="11.76"/>
    <n v="2"/>
    <n v="0"/>
    <n v="5.7623999999999995"/>
    <n v="1"/>
  </r>
  <r>
    <n v="4654"/>
    <s v="CA-2014-132647"/>
    <x v="3"/>
    <x v="922"/>
    <d v="2014-02-24T00:00:00"/>
    <x v="1"/>
    <s v="GH-14410"/>
    <x v="689"/>
    <s v="Home Office"/>
    <s v="United States"/>
    <s v="Perth Amboy"/>
    <x v="30"/>
    <n v="8861"/>
    <x v="3"/>
    <s v="OFF-ST-10003123"/>
    <x v="1"/>
    <s v="Storage"/>
    <x v="1268"/>
    <n v="166.45"/>
    <n v="5"/>
    <n v="0"/>
    <n v="39.947999999999993"/>
    <n v="0"/>
  </r>
  <r>
    <n v="4655"/>
    <s v="CA-2014-159107"/>
    <x v="3"/>
    <x v="92"/>
    <d v="2014-06-27T00:00:00"/>
    <x v="0"/>
    <s v="KT-16480"/>
    <x v="409"/>
    <s v="Consumer"/>
    <s v="United States"/>
    <s v="San Francisco"/>
    <x v="1"/>
    <n v="94110"/>
    <x v="1"/>
    <s v="OFF-FA-10001332"/>
    <x v="1"/>
    <s v="Fasteners"/>
    <x v="1561"/>
    <n v="2.88"/>
    <n v="1"/>
    <n v="0"/>
    <n v="1.3535999999999999"/>
    <n v="1"/>
  </r>
  <r>
    <n v="4656"/>
    <s v="CA-2011-160738"/>
    <x v="2"/>
    <x v="952"/>
    <d v="2011-05-10T00:00:00"/>
    <x v="1"/>
    <s v="KH-16330"/>
    <x v="542"/>
    <s v="Corporate"/>
    <s v="United States"/>
    <s v="Freeport"/>
    <x v="10"/>
    <n v="61032"/>
    <x v="2"/>
    <s v="OFF-ST-10003442"/>
    <x v="1"/>
    <s v="Storage"/>
    <x v="86"/>
    <n v="45.248000000000005"/>
    <n v="2"/>
    <n v="0.2"/>
    <n v="3.9591999999999992"/>
    <n v="1"/>
  </r>
  <r>
    <n v="4657"/>
    <s v="CA-2012-112130"/>
    <x v="1"/>
    <x v="910"/>
    <d v="2012-05-07T00:00:00"/>
    <x v="1"/>
    <s v="SV-20785"/>
    <x v="647"/>
    <s v="Consumer"/>
    <s v="United States"/>
    <s v="Philadelphia"/>
    <x v="9"/>
    <n v="19140"/>
    <x v="3"/>
    <s v="OFF-AR-10001468"/>
    <x v="1"/>
    <s v="Art"/>
    <x v="718"/>
    <n v="59.903999999999996"/>
    <n v="2"/>
    <n v="0.2"/>
    <n v="14.227200000000003"/>
    <n v="1"/>
  </r>
  <r>
    <n v="4658"/>
    <s v="CA-2012-112130"/>
    <x v="1"/>
    <x v="910"/>
    <d v="2012-05-07T00:00:00"/>
    <x v="1"/>
    <s v="SV-20785"/>
    <x v="647"/>
    <s v="Consumer"/>
    <s v="United States"/>
    <s v="Philadelphia"/>
    <x v="9"/>
    <n v="19140"/>
    <x v="3"/>
    <s v="OFF-AP-10003266"/>
    <x v="1"/>
    <s v="Appliances"/>
    <x v="661"/>
    <n v="23.696000000000002"/>
    <n v="2"/>
    <n v="0.2"/>
    <n v="6.5164"/>
    <n v="0"/>
  </r>
  <r>
    <n v="4659"/>
    <s v="CA-2012-112130"/>
    <x v="1"/>
    <x v="910"/>
    <d v="2012-05-07T00:00:00"/>
    <x v="1"/>
    <s v="SV-20785"/>
    <x v="647"/>
    <s v="Consumer"/>
    <s v="United States"/>
    <s v="Philadelphia"/>
    <x v="9"/>
    <n v="19140"/>
    <x v="3"/>
    <s v="OFF-PA-10002230"/>
    <x v="1"/>
    <s v="Paper"/>
    <x v="384"/>
    <n v="7.9680000000000009"/>
    <n v="2"/>
    <n v="0.2"/>
    <n v="2.8884000000000007"/>
    <n v="0"/>
  </r>
  <r>
    <n v="4660"/>
    <s v="CA-2012-112130"/>
    <x v="1"/>
    <x v="910"/>
    <d v="2012-05-07T00:00:00"/>
    <x v="1"/>
    <s v="SV-20785"/>
    <x v="647"/>
    <s v="Consumer"/>
    <s v="United States"/>
    <s v="Philadelphia"/>
    <x v="9"/>
    <n v="19140"/>
    <x v="3"/>
    <s v="OFF-AP-10003622"/>
    <x v="1"/>
    <s v="Appliances"/>
    <x v="188"/>
    <n v="18.2"/>
    <n v="7"/>
    <n v="0.2"/>
    <n v="2.0474999999999994"/>
    <n v="0"/>
  </r>
  <r>
    <n v="4661"/>
    <s v="CA-2012-112130"/>
    <x v="1"/>
    <x v="910"/>
    <d v="2012-05-07T00:00:00"/>
    <x v="1"/>
    <s v="SV-20785"/>
    <x v="647"/>
    <s v="Consumer"/>
    <s v="United States"/>
    <s v="Philadelphia"/>
    <x v="9"/>
    <n v="19140"/>
    <x v="3"/>
    <s v="TEC-AC-10001542"/>
    <x v="2"/>
    <s v="Accessories"/>
    <x v="1669"/>
    <n v="27.552000000000003"/>
    <n v="3"/>
    <n v="0.2"/>
    <n v="-0.3444000000000047"/>
    <n v="0"/>
  </r>
  <r>
    <n v="4662"/>
    <s v="CA-2012-112130"/>
    <x v="1"/>
    <x v="910"/>
    <d v="2012-05-07T00:00:00"/>
    <x v="1"/>
    <s v="SV-20785"/>
    <x v="647"/>
    <s v="Consumer"/>
    <s v="United States"/>
    <s v="Philadelphia"/>
    <x v="9"/>
    <n v="19140"/>
    <x v="3"/>
    <s v="FUR-CH-10002965"/>
    <x v="0"/>
    <s v="Chairs"/>
    <x v="226"/>
    <n v="844.11599999999987"/>
    <n v="6"/>
    <n v="0.3"/>
    <n v="-36.176400000000001"/>
    <n v="0"/>
  </r>
  <r>
    <n v="4663"/>
    <s v="CA-2012-112130"/>
    <x v="1"/>
    <x v="910"/>
    <d v="2012-05-07T00:00:00"/>
    <x v="1"/>
    <s v="SV-20785"/>
    <x v="647"/>
    <s v="Consumer"/>
    <s v="United States"/>
    <s v="Philadelphia"/>
    <x v="9"/>
    <n v="19140"/>
    <x v="3"/>
    <s v="OFF-ST-10000563"/>
    <x v="1"/>
    <s v="Storage"/>
    <x v="894"/>
    <n v="76.75200000000001"/>
    <n v="3"/>
    <n v="0.2"/>
    <n v="-9.5940000000000012"/>
    <n v="0"/>
  </r>
  <r>
    <n v="4664"/>
    <s v="CA-2013-111409"/>
    <x v="0"/>
    <x v="31"/>
    <d v="2013-09-23T00:00:00"/>
    <x v="1"/>
    <s v="PO-18850"/>
    <x v="138"/>
    <s v="Consumer"/>
    <s v="United States"/>
    <s v="Jacksonville"/>
    <x v="2"/>
    <n v="32216"/>
    <x v="0"/>
    <s v="OFF-LA-10002787"/>
    <x v="1"/>
    <s v="Labels"/>
    <x v="542"/>
    <n v="3"/>
    <n v="1"/>
    <n v="0.2"/>
    <n v="1.0499999999999998"/>
    <n v="1"/>
  </r>
  <r>
    <n v="4665"/>
    <s v="CA-2013-116232"/>
    <x v="0"/>
    <x v="897"/>
    <d v="2013-09-27T00:00:00"/>
    <x v="1"/>
    <s v="AC-10450"/>
    <x v="549"/>
    <s v="Consumer"/>
    <s v="United States"/>
    <s v="Pembroke Pines"/>
    <x v="2"/>
    <n v="33024"/>
    <x v="0"/>
    <s v="OFF-BI-10004022"/>
    <x v="1"/>
    <s v="Binders"/>
    <x v="748"/>
    <n v="7.5060000000000002"/>
    <n v="9"/>
    <n v="0.7"/>
    <n v="-6.0047999999999977"/>
    <n v="1"/>
  </r>
  <r>
    <n v="4666"/>
    <s v="CA-2013-116232"/>
    <x v="0"/>
    <x v="897"/>
    <d v="2013-09-27T00:00:00"/>
    <x v="1"/>
    <s v="AC-10450"/>
    <x v="549"/>
    <s v="Consumer"/>
    <s v="United States"/>
    <s v="Pembroke Pines"/>
    <x v="2"/>
    <n v="33024"/>
    <x v="0"/>
    <s v="OFF-LA-10001158"/>
    <x v="1"/>
    <s v="Labels"/>
    <x v="319"/>
    <n v="16.559999999999999"/>
    <n v="2"/>
    <n v="0.2"/>
    <n v="5.7960000000000003"/>
    <n v="0"/>
  </r>
  <r>
    <n v="4667"/>
    <s v="CA-2013-116547"/>
    <x v="0"/>
    <x v="994"/>
    <d v="2013-01-17T00:00:00"/>
    <x v="1"/>
    <s v="KB-16585"/>
    <x v="10"/>
    <s v="Corporate"/>
    <s v="United States"/>
    <s v="Seattle"/>
    <x v="4"/>
    <n v="98115"/>
    <x v="1"/>
    <s v="FUR-FU-10000076"/>
    <x v="0"/>
    <s v="Furnishings"/>
    <x v="875"/>
    <n v="79.92"/>
    <n v="4"/>
    <n v="0"/>
    <n v="34.365600000000008"/>
    <n v="1"/>
  </r>
  <r>
    <n v="4668"/>
    <s v="CA-2013-116547"/>
    <x v="0"/>
    <x v="994"/>
    <d v="2013-01-17T00:00:00"/>
    <x v="1"/>
    <s v="KB-16585"/>
    <x v="10"/>
    <s v="Corporate"/>
    <s v="United States"/>
    <s v="Seattle"/>
    <x v="4"/>
    <n v="98115"/>
    <x v="1"/>
    <s v="TEC-AC-10002335"/>
    <x v="2"/>
    <s v="Accessories"/>
    <x v="339"/>
    <n v="69.98"/>
    <n v="2"/>
    <n v="0"/>
    <n v="13.296199999999999"/>
    <n v="0"/>
  </r>
  <r>
    <n v="4669"/>
    <s v="US-2014-133200"/>
    <x v="3"/>
    <x v="636"/>
    <d v="2014-05-12T00:00:00"/>
    <x v="1"/>
    <s v="DB-13555"/>
    <x v="587"/>
    <s v="Corporate"/>
    <s v="United States"/>
    <s v="Fort Worth"/>
    <x v="5"/>
    <n v="76106"/>
    <x v="2"/>
    <s v="OFF-BI-10002827"/>
    <x v="1"/>
    <s v="Binders"/>
    <x v="549"/>
    <n v="11.059999999999999"/>
    <n v="10"/>
    <n v="0.8"/>
    <n v="-18.802"/>
    <n v="1"/>
  </r>
  <r>
    <n v="4670"/>
    <s v="US-2014-133200"/>
    <x v="3"/>
    <x v="636"/>
    <d v="2014-05-12T00:00:00"/>
    <x v="1"/>
    <s v="DB-13555"/>
    <x v="587"/>
    <s v="Corporate"/>
    <s v="United States"/>
    <s v="Fort Worth"/>
    <x v="5"/>
    <n v="76106"/>
    <x v="2"/>
    <s v="FUR-BO-10001601"/>
    <x v="0"/>
    <s v="Bookcases"/>
    <x v="414"/>
    <n v="623.46479999999997"/>
    <n v="7"/>
    <n v="0.32"/>
    <n v="-119.19180000000006"/>
    <n v="0"/>
  </r>
  <r>
    <n v="4671"/>
    <s v="US-2014-133200"/>
    <x v="3"/>
    <x v="636"/>
    <d v="2014-05-12T00:00:00"/>
    <x v="1"/>
    <s v="DB-13555"/>
    <x v="587"/>
    <s v="Corporate"/>
    <s v="United States"/>
    <s v="Fort Worth"/>
    <x v="5"/>
    <n v="76106"/>
    <x v="2"/>
    <s v="OFF-ST-10001932"/>
    <x v="1"/>
    <s v="Storage"/>
    <x v="1641"/>
    <n v="772.68000000000006"/>
    <n v="5"/>
    <n v="0.2"/>
    <n v="-57.950999999999993"/>
    <n v="0"/>
  </r>
  <r>
    <n v="4672"/>
    <s v="CA-2013-133550"/>
    <x v="0"/>
    <x v="995"/>
    <d v="2013-08-07T00:00:00"/>
    <x v="1"/>
    <s v="KL-16645"/>
    <x v="107"/>
    <s v="Consumer"/>
    <s v="United States"/>
    <s v="Detroit"/>
    <x v="12"/>
    <n v="48205"/>
    <x v="2"/>
    <s v="OFF-AP-10001005"/>
    <x v="1"/>
    <s v="Appliances"/>
    <x v="1131"/>
    <n v="283.14000000000004"/>
    <n v="4"/>
    <n v="0.1"/>
    <n v="72.357999999999976"/>
    <n v="1"/>
  </r>
  <r>
    <n v="4673"/>
    <s v="CA-2013-133550"/>
    <x v="0"/>
    <x v="995"/>
    <d v="2013-08-07T00:00:00"/>
    <x v="1"/>
    <s v="KL-16645"/>
    <x v="107"/>
    <s v="Consumer"/>
    <s v="United States"/>
    <s v="Detroit"/>
    <x v="12"/>
    <n v="48205"/>
    <x v="2"/>
    <s v="TEC-PH-10004042"/>
    <x v="2"/>
    <s v="Phones"/>
    <x v="553"/>
    <n v="635.96"/>
    <n v="4"/>
    <n v="0"/>
    <n v="165.34960000000001"/>
    <n v="0"/>
  </r>
  <r>
    <n v="4674"/>
    <s v="CA-2013-133550"/>
    <x v="0"/>
    <x v="995"/>
    <d v="2013-08-07T00:00:00"/>
    <x v="1"/>
    <s v="KL-16645"/>
    <x v="107"/>
    <s v="Consumer"/>
    <s v="United States"/>
    <s v="Detroit"/>
    <x v="12"/>
    <n v="48205"/>
    <x v="2"/>
    <s v="TEC-PH-10001079"/>
    <x v="2"/>
    <s v="Phones"/>
    <x v="1246"/>
    <n v="118.99"/>
    <n v="1"/>
    <n v="0"/>
    <n v="33.3172"/>
    <n v="0"/>
  </r>
  <r>
    <n v="4675"/>
    <s v="CA-2013-133550"/>
    <x v="0"/>
    <x v="995"/>
    <d v="2013-08-07T00:00:00"/>
    <x v="1"/>
    <s v="KL-16645"/>
    <x v="107"/>
    <s v="Consumer"/>
    <s v="United States"/>
    <s v="Detroit"/>
    <x v="12"/>
    <n v="48205"/>
    <x v="2"/>
    <s v="FUR-FU-10002918"/>
    <x v="0"/>
    <s v="Furnishings"/>
    <x v="266"/>
    <n v="272.94"/>
    <n v="3"/>
    <n v="0"/>
    <n v="30.023400000000009"/>
    <n v="0"/>
  </r>
  <r>
    <n v="4676"/>
    <s v="CA-2014-139416"/>
    <x v="3"/>
    <x v="996"/>
    <d v="2014-03-30T00:00:00"/>
    <x v="0"/>
    <s v="AG-10270"/>
    <x v="8"/>
    <s v="Consumer"/>
    <s v="United States"/>
    <s v="Philadelphia"/>
    <x v="9"/>
    <n v="19120"/>
    <x v="3"/>
    <s v="FUR-FU-10003832"/>
    <x v="0"/>
    <s v="Furnishings"/>
    <x v="1420"/>
    <n v="15.008000000000003"/>
    <n v="2"/>
    <n v="0.2"/>
    <n v="1.5007999999999999"/>
    <n v="1"/>
  </r>
  <r>
    <n v="4677"/>
    <s v="CA-2011-114510"/>
    <x v="2"/>
    <x v="619"/>
    <d v="2011-03-19T00:00:00"/>
    <x v="1"/>
    <s v="JF-15295"/>
    <x v="639"/>
    <s v="Consumer"/>
    <s v="United States"/>
    <s v="Logan"/>
    <x v="7"/>
    <n v="84321"/>
    <x v="1"/>
    <s v="OFF-BI-10001617"/>
    <x v="1"/>
    <s v="Binders"/>
    <x v="1315"/>
    <n v="33.088000000000001"/>
    <n v="4"/>
    <n v="0.2"/>
    <n v="11.167199999999999"/>
    <n v="1"/>
  </r>
  <r>
    <n v="4678"/>
    <s v="CA-2011-114510"/>
    <x v="2"/>
    <x v="619"/>
    <d v="2011-03-19T00:00:00"/>
    <x v="1"/>
    <s v="JF-15295"/>
    <x v="639"/>
    <s v="Consumer"/>
    <s v="United States"/>
    <s v="Logan"/>
    <x v="7"/>
    <n v="84321"/>
    <x v="1"/>
    <s v="OFF-ST-10000736"/>
    <x v="1"/>
    <s v="Storage"/>
    <x v="455"/>
    <n v="80.98"/>
    <n v="1"/>
    <n v="0"/>
    <n v="3.2391999999999967"/>
    <n v="0"/>
  </r>
  <r>
    <n v="4679"/>
    <s v="CA-2011-114510"/>
    <x v="2"/>
    <x v="619"/>
    <d v="2011-03-19T00:00:00"/>
    <x v="1"/>
    <s v="JF-15295"/>
    <x v="639"/>
    <s v="Consumer"/>
    <s v="United States"/>
    <s v="Logan"/>
    <x v="7"/>
    <n v="84321"/>
    <x v="1"/>
    <s v="TEC-AC-10004877"/>
    <x v="2"/>
    <s v="Accessories"/>
    <x v="1670"/>
    <n v="82.800000000000011"/>
    <n v="12"/>
    <n v="0"/>
    <n v="6.6239999999999952"/>
    <n v="0"/>
  </r>
  <r>
    <n v="4680"/>
    <s v="CA-2011-114510"/>
    <x v="2"/>
    <x v="619"/>
    <d v="2011-03-19T00:00:00"/>
    <x v="1"/>
    <s v="JF-15295"/>
    <x v="639"/>
    <s v="Consumer"/>
    <s v="United States"/>
    <s v="Logan"/>
    <x v="7"/>
    <n v="84321"/>
    <x v="1"/>
    <s v="OFF-ST-10003221"/>
    <x v="1"/>
    <s v="Storage"/>
    <x v="33"/>
    <n v="21.36"/>
    <n v="2"/>
    <n v="0"/>
    <n v="5.7672000000000008"/>
    <n v="0"/>
  </r>
  <r>
    <n v="4681"/>
    <s v="CA-2011-114510"/>
    <x v="2"/>
    <x v="619"/>
    <d v="2011-03-19T00:00:00"/>
    <x v="1"/>
    <s v="JF-15295"/>
    <x v="639"/>
    <s v="Consumer"/>
    <s v="United States"/>
    <s v="Logan"/>
    <x v="7"/>
    <n v="84321"/>
    <x v="1"/>
    <s v="OFF-BI-10003007"/>
    <x v="1"/>
    <s v="Binders"/>
    <x v="1542"/>
    <n v="62.048000000000002"/>
    <n v="2"/>
    <n v="0.2"/>
    <n v="20.165599999999998"/>
    <n v="0"/>
  </r>
  <r>
    <n v="4682"/>
    <s v="CA-2013-169215"/>
    <x v="0"/>
    <x v="216"/>
    <d v="2013-07-19T00:00:00"/>
    <x v="0"/>
    <s v="RE-19450"/>
    <x v="681"/>
    <s v="Consumer"/>
    <s v="United States"/>
    <s v="Auburn"/>
    <x v="15"/>
    <n v="13021"/>
    <x v="3"/>
    <s v="OFF-FA-10000936"/>
    <x v="1"/>
    <s v="Fasteners"/>
    <x v="1298"/>
    <n v="29.61"/>
    <n v="9"/>
    <n v="0"/>
    <n v="13.324499999999999"/>
    <n v="1"/>
  </r>
  <r>
    <n v="4683"/>
    <s v="CA-2013-127698"/>
    <x v="0"/>
    <x v="49"/>
    <d v="2013-12-02T00:00:00"/>
    <x v="3"/>
    <s v="MV-18190"/>
    <x v="160"/>
    <s v="Consumer"/>
    <s v="United States"/>
    <s v="Raleigh"/>
    <x v="3"/>
    <n v="27604"/>
    <x v="0"/>
    <s v="TEC-PH-10003811"/>
    <x v="2"/>
    <s v="Phones"/>
    <x v="1187"/>
    <n v="863.928"/>
    <n v="9"/>
    <n v="0.2"/>
    <n v="86.392799999999994"/>
    <n v="1"/>
  </r>
  <r>
    <n v="4684"/>
    <s v="CA-2013-159912"/>
    <x v="0"/>
    <x v="48"/>
    <d v="2013-09-04T00:00:00"/>
    <x v="1"/>
    <s v="GB-14530"/>
    <x v="334"/>
    <s v="Corporate"/>
    <s v="United States"/>
    <s v="Philadelphia"/>
    <x v="9"/>
    <n v="19120"/>
    <x v="3"/>
    <s v="FUR-TA-10004152"/>
    <x v="0"/>
    <s v="Tables"/>
    <x v="1507"/>
    <n v="241.92"/>
    <n v="4"/>
    <n v="0.4"/>
    <n v="-56.448000000000008"/>
    <n v="1"/>
  </r>
  <r>
    <n v="4685"/>
    <s v="CA-2013-159912"/>
    <x v="0"/>
    <x v="48"/>
    <d v="2013-09-04T00:00:00"/>
    <x v="1"/>
    <s v="GB-14530"/>
    <x v="334"/>
    <s v="Corporate"/>
    <s v="United States"/>
    <s v="Philadelphia"/>
    <x v="9"/>
    <n v="19120"/>
    <x v="3"/>
    <s v="FUR-BO-10002853"/>
    <x v="0"/>
    <s v="Bookcases"/>
    <x v="1613"/>
    <n v="163.88"/>
    <n v="4"/>
    <n v="0.5"/>
    <n v="-81.94"/>
    <n v="0"/>
  </r>
  <r>
    <n v="4686"/>
    <s v="CA-2013-159912"/>
    <x v="0"/>
    <x v="48"/>
    <d v="2013-09-04T00:00:00"/>
    <x v="1"/>
    <s v="GB-14530"/>
    <x v="334"/>
    <s v="Corporate"/>
    <s v="United States"/>
    <s v="Philadelphia"/>
    <x v="9"/>
    <n v="19120"/>
    <x v="3"/>
    <s v="OFF-BI-10002071"/>
    <x v="1"/>
    <s v="Binders"/>
    <x v="692"/>
    <n v="3.4860000000000002"/>
    <n v="2"/>
    <n v="0.7"/>
    <n v="-2.7887999999999993"/>
    <n v="0"/>
  </r>
  <r>
    <n v="4687"/>
    <s v="CA-2013-159912"/>
    <x v="0"/>
    <x v="48"/>
    <d v="2013-09-04T00:00:00"/>
    <x v="1"/>
    <s v="GB-14530"/>
    <x v="334"/>
    <s v="Corporate"/>
    <s v="United States"/>
    <s v="Philadelphia"/>
    <x v="9"/>
    <n v="19120"/>
    <x v="3"/>
    <s v="OFF-FA-10000053"/>
    <x v="1"/>
    <s v="Fasteners"/>
    <x v="953"/>
    <n v="10.584"/>
    <n v="7"/>
    <n v="0.2"/>
    <n v="-2.3813999999999993"/>
    <n v="0"/>
  </r>
  <r>
    <n v="4688"/>
    <s v="CA-2013-101987"/>
    <x v="0"/>
    <x v="890"/>
    <d v="2013-07-01T00:00:00"/>
    <x v="1"/>
    <s v="HL-15040"/>
    <x v="332"/>
    <s v="Consumer"/>
    <s v="United States"/>
    <s v="Richmond"/>
    <x v="14"/>
    <n v="47374"/>
    <x v="2"/>
    <s v="TEC-PH-10001305"/>
    <x v="2"/>
    <s v="Phones"/>
    <x v="1671"/>
    <n v="440.91"/>
    <n v="9"/>
    <n v="0"/>
    <n v="123.45480000000005"/>
    <n v="1"/>
  </r>
  <r>
    <n v="4689"/>
    <s v="US-2014-154851"/>
    <x v="3"/>
    <x v="983"/>
    <d v="2014-04-04T00:00:00"/>
    <x v="1"/>
    <s v="BP-11155"/>
    <x v="669"/>
    <s v="Consumer"/>
    <s v="United States"/>
    <s v="Lancaster"/>
    <x v="9"/>
    <n v="17602"/>
    <x v="3"/>
    <s v="OFF-BI-10001525"/>
    <x v="1"/>
    <s v="Binders"/>
    <x v="31"/>
    <n v="5.7150000000000016"/>
    <n v="5"/>
    <n v="0.7"/>
    <n v="-4.7625000000000011"/>
    <n v="1"/>
  </r>
  <r>
    <n v="4690"/>
    <s v="CA-2011-138681"/>
    <x v="2"/>
    <x v="414"/>
    <d v="2011-12-22T00:00:00"/>
    <x v="2"/>
    <s v="CT-11995"/>
    <x v="564"/>
    <s v="Consumer"/>
    <s v="United States"/>
    <s v="Tucson"/>
    <x v="16"/>
    <n v="85705"/>
    <x v="1"/>
    <s v="FUR-FU-10001876"/>
    <x v="0"/>
    <s v="Furnishings"/>
    <x v="1394"/>
    <n v="51.967999999999996"/>
    <n v="2"/>
    <n v="0.2"/>
    <n v="10.393599999999998"/>
    <n v="1"/>
  </r>
  <r>
    <n v="4691"/>
    <s v="CA-2011-138681"/>
    <x v="2"/>
    <x v="414"/>
    <d v="2011-12-22T00:00:00"/>
    <x v="2"/>
    <s v="CT-11995"/>
    <x v="564"/>
    <s v="Consumer"/>
    <s v="United States"/>
    <s v="Tucson"/>
    <x v="16"/>
    <n v="85705"/>
    <x v="1"/>
    <s v="TEC-AC-10003628"/>
    <x v="2"/>
    <s v="Accessories"/>
    <x v="244"/>
    <n v="71.975999999999999"/>
    <n v="3"/>
    <n v="0.2"/>
    <n v="21.592800000000011"/>
    <n v="0"/>
  </r>
  <r>
    <n v="4692"/>
    <s v="CA-2011-138681"/>
    <x v="2"/>
    <x v="414"/>
    <d v="2011-12-22T00:00:00"/>
    <x v="2"/>
    <s v="CT-11995"/>
    <x v="564"/>
    <s v="Consumer"/>
    <s v="United States"/>
    <s v="Tucson"/>
    <x v="16"/>
    <n v="85705"/>
    <x v="1"/>
    <s v="FUR-CH-10004860"/>
    <x v="0"/>
    <s v="Chairs"/>
    <x v="210"/>
    <n v="242.35200000000003"/>
    <n v="3"/>
    <n v="0.2"/>
    <n v="-42.411600000000035"/>
    <n v="0"/>
  </r>
  <r>
    <n v="4693"/>
    <s v="CA-2011-138681"/>
    <x v="2"/>
    <x v="414"/>
    <d v="2011-12-22T00:00:00"/>
    <x v="2"/>
    <s v="CT-11995"/>
    <x v="564"/>
    <s v="Consumer"/>
    <s v="United States"/>
    <s v="Tucson"/>
    <x v="16"/>
    <n v="85705"/>
    <x v="1"/>
    <s v="OFF-PA-10000357"/>
    <x v="1"/>
    <s v="Paper"/>
    <x v="1219"/>
    <n v="221.92000000000002"/>
    <n v="5"/>
    <n v="0.2"/>
    <n v="77.671999999999983"/>
    <n v="0"/>
  </r>
  <r>
    <n v="4694"/>
    <s v="CA-2011-138681"/>
    <x v="2"/>
    <x v="414"/>
    <d v="2011-12-22T00:00:00"/>
    <x v="2"/>
    <s v="CT-11995"/>
    <x v="564"/>
    <s v="Consumer"/>
    <s v="United States"/>
    <s v="Tucson"/>
    <x v="16"/>
    <n v="85705"/>
    <x v="1"/>
    <s v="OFF-PA-10003270"/>
    <x v="1"/>
    <s v="Paper"/>
    <x v="1415"/>
    <n v="8.4480000000000004"/>
    <n v="2"/>
    <n v="0.2"/>
    <n v="2.6399999999999997"/>
    <n v="0"/>
  </r>
  <r>
    <n v="4695"/>
    <s v="US-2012-138121"/>
    <x v="1"/>
    <x v="997"/>
    <d v="2012-12-17T00:00:00"/>
    <x v="3"/>
    <s v="JL-15835"/>
    <x v="252"/>
    <s v="Consumer"/>
    <s v="United States"/>
    <s v="Detroit"/>
    <x v="12"/>
    <n v="48205"/>
    <x v="2"/>
    <s v="OFF-BI-10000320"/>
    <x v="1"/>
    <s v="Binders"/>
    <x v="768"/>
    <n v="29.52"/>
    <n v="4"/>
    <n v="0"/>
    <n v="14.4648"/>
    <n v="1"/>
  </r>
  <r>
    <n v="4696"/>
    <s v="US-2012-138121"/>
    <x v="1"/>
    <x v="997"/>
    <d v="2012-12-17T00:00:00"/>
    <x v="3"/>
    <s v="JL-15835"/>
    <x v="252"/>
    <s v="Consumer"/>
    <s v="United States"/>
    <s v="Detroit"/>
    <x v="12"/>
    <n v="48205"/>
    <x v="2"/>
    <s v="FUR-CH-10003846"/>
    <x v="0"/>
    <s v="Chairs"/>
    <x v="915"/>
    <n v="302.94"/>
    <n v="3"/>
    <n v="0"/>
    <n v="48.470400000000012"/>
    <n v="0"/>
  </r>
  <r>
    <n v="4697"/>
    <s v="US-2012-138121"/>
    <x v="1"/>
    <x v="997"/>
    <d v="2012-12-17T00:00:00"/>
    <x v="3"/>
    <s v="JL-15835"/>
    <x v="252"/>
    <s v="Consumer"/>
    <s v="United States"/>
    <s v="Detroit"/>
    <x v="12"/>
    <n v="48205"/>
    <x v="2"/>
    <s v="FUR-CH-10004875"/>
    <x v="0"/>
    <s v="Chairs"/>
    <x v="1436"/>
    <n v="142.36000000000001"/>
    <n v="2"/>
    <n v="0"/>
    <n v="38.437200000000004"/>
    <n v="0"/>
  </r>
  <r>
    <n v="4698"/>
    <s v="US-2012-138121"/>
    <x v="1"/>
    <x v="997"/>
    <d v="2012-12-17T00:00:00"/>
    <x v="3"/>
    <s v="JL-15835"/>
    <x v="252"/>
    <s v="Consumer"/>
    <s v="United States"/>
    <s v="Detroit"/>
    <x v="12"/>
    <n v="48205"/>
    <x v="2"/>
    <s v="FUR-CH-10003817"/>
    <x v="0"/>
    <s v="Chairs"/>
    <x v="162"/>
    <n v="546.66"/>
    <n v="9"/>
    <n v="0"/>
    <n v="136.66500000000002"/>
    <n v="0"/>
  </r>
  <r>
    <n v="4699"/>
    <s v="US-2012-138121"/>
    <x v="1"/>
    <x v="997"/>
    <d v="2012-12-17T00:00:00"/>
    <x v="3"/>
    <s v="JL-15835"/>
    <x v="252"/>
    <s v="Consumer"/>
    <s v="United States"/>
    <s v="Detroit"/>
    <x v="12"/>
    <n v="48205"/>
    <x v="2"/>
    <s v="FUR-FU-10002116"/>
    <x v="0"/>
    <s v="Furnishings"/>
    <x v="1431"/>
    <n v="212.13"/>
    <n v="3"/>
    <n v="0"/>
    <n v="14.849099999999979"/>
    <n v="0"/>
  </r>
  <r>
    <n v="4700"/>
    <s v="CA-2014-140298"/>
    <x v="3"/>
    <x v="943"/>
    <d v="2014-05-18T00:00:00"/>
    <x v="1"/>
    <s v="JK-16120"/>
    <x v="451"/>
    <s v="Home Office"/>
    <s v="United States"/>
    <s v="Austin"/>
    <x v="5"/>
    <n v="78745"/>
    <x v="2"/>
    <s v="OFF-AR-10003481"/>
    <x v="1"/>
    <s v="Art"/>
    <x v="1591"/>
    <n v="5.2480000000000002"/>
    <n v="2"/>
    <n v="0.2"/>
    <n v="0.59039999999999915"/>
    <n v="1"/>
  </r>
  <r>
    <n v="4701"/>
    <s v="CA-2014-140298"/>
    <x v="3"/>
    <x v="943"/>
    <d v="2014-05-18T00:00:00"/>
    <x v="1"/>
    <s v="JK-16120"/>
    <x v="451"/>
    <s v="Home Office"/>
    <s v="United States"/>
    <s v="Austin"/>
    <x v="5"/>
    <n v="78745"/>
    <x v="2"/>
    <s v="OFF-ST-10004180"/>
    <x v="1"/>
    <s v="Storage"/>
    <x v="241"/>
    <n v="74.415999999999997"/>
    <n v="2"/>
    <n v="0.2"/>
    <n v="-14.883200000000002"/>
    <n v="0"/>
  </r>
  <r>
    <n v="4702"/>
    <s v="CA-2014-140298"/>
    <x v="3"/>
    <x v="943"/>
    <d v="2014-05-18T00:00:00"/>
    <x v="1"/>
    <s v="JK-16120"/>
    <x v="451"/>
    <s v="Home Office"/>
    <s v="United States"/>
    <s v="Austin"/>
    <x v="5"/>
    <n v="78745"/>
    <x v="2"/>
    <s v="OFF-PA-10003657"/>
    <x v="1"/>
    <s v="Paper"/>
    <x v="624"/>
    <n v="6.8480000000000008"/>
    <n v="2"/>
    <n v="0.2"/>
    <n v="2.1399999999999992"/>
    <n v="0"/>
  </r>
  <r>
    <n v="4703"/>
    <s v="CA-2014-140298"/>
    <x v="3"/>
    <x v="943"/>
    <d v="2014-05-18T00:00:00"/>
    <x v="1"/>
    <s v="JK-16120"/>
    <x v="451"/>
    <s v="Home Office"/>
    <s v="United States"/>
    <s v="Austin"/>
    <x v="5"/>
    <n v="78745"/>
    <x v="2"/>
    <s v="FUR-FU-10001967"/>
    <x v="0"/>
    <s v="Furnishings"/>
    <x v="293"/>
    <n v="7.9959999999999996"/>
    <n v="1"/>
    <n v="0.6"/>
    <n v="-6.9964999999999993"/>
    <n v="0"/>
  </r>
  <r>
    <n v="4704"/>
    <s v="CA-2013-166240"/>
    <x v="0"/>
    <x v="890"/>
    <d v="2013-06-29T00:00:00"/>
    <x v="1"/>
    <s v="DH-13075"/>
    <x v="704"/>
    <s v="Corporate"/>
    <s v="United States"/>
    <s v="Houston"/>
    <x v="5"/>
    <n v="77095"/>
    <x v="2"/>
    <s v="OFF-AP-10002082"/>
    <x v="1"/>
    <s v="Appliances"/>
    <x v="1092"/>
    <n v="8.711999999999998"/>
    <n v="2"/>
    <n v="0.8"/>
    <n v="-19.602000000000007"/>
    <n v="1"/>
  </r>
  <r>
    <n v="4705"/>
    <s v="CA-2013-158435"/>
    <x v="0"/>
    <x v="624"/>
    <d v="2013-05-19T00:00:00"/>
    <x v="2"/>
    <s v="AG-10900"/>
    <x v="151"/>
    <s v="Consumer"/>
    <s v="United States"/>
    <s v="Waterbury"/>
    <x v="29"/>
    <n v="6708"/>
    <x v="3"/>
    <s v="OFF-SU-10000381"/>
    <x v="1"/>
    <s v="Supplies"/>
    <x v="654"/>
    <n v="65.17"/>
    <n v="7"/>
    <n v="0"/>
    <n v="18.899299999999997"/>
    <n v="1"/>
  </r>
  <r>
    <n v="4706"/>
    <s v="CA-2013-158435"/>
    <x v="0"/>
    <x v="624"/>
    <d v="2013-05-19T00:00:00"/>
    <x v="2"/>
    <s v="AG-10900"/>
    <x v="151"/>
    <s v="Consumer"/>
    <s v="United States"/>
    <s v="Waterbury"/>
    <x v="29"/>
    <n v="6708"/>
    <x v="3"/>
    <s v="OFF-LA-10002475"/>
    <x v="1"/>
    <s v="Labels"/>
    <x v="148"/>
    <n v="14.62"/>
    <n v="2"/>
    <n v="0"/>
    <n v="6.8713999999999995"/>
    <n v="0"/>
  </r>
  <r>
    <n v="4707"/>
    <s v="CA-2013-158435"/>
    <x v="0"/>
    <x v="624"/>
    <d v="2013-05-19T00:00:00"/>
    <x v="2"/>
    <s v="AG-10900"/>
    <x v="151"/>
    <s v="Consumer"/>
    <s v="United States"/>
    <s v="Waterbury"/>
    <x v="29"/>
    <n v="6708"/>
    <x v="3"/>
    <s v="FUR-FU-10003975"/>
    <x v="0"/>
    <s v="Furnishings"/>
    <x v="775"/>
    <n v="173.24"/>
    <n v="4"/>
    <n v="0"/>
    <n v="17.323999999999984"/>
    <n v="0"/>
  </r>
  <r>
    <n v="4708"/>
    <s v="CA-2014-138149"/>
    <x v="3"/>
    <x v="222"/>
    <d v="2014-07-01T00:00:00"/>
    <x v="2"/>
    <s v="WB-21850"/>
    <x v="576"/>
    <s v="Consumer"/>
    <s v="United States"/>
    <s v="Los Angeles"/>
    <x v="1"/>
    <n v="90049"/>
    <x v="1"/>
    <s v="OFF-BI-10003091"/>
    <x v="1"/>
    <s v="Binders"/>
    <x v="1165"/>
    <n v="895.92"/>
    <n v="5"/>
    <n v="0.2"/>
    <n v="302.37299999999993"/>
    <n v="1"/>
  </r>
  <r>
    <n v="4709"/>
    <s v="CA-2014-138149"/>
    <x v="3"/>
    <x v="222"/>
    <d v="2014-07-01T00:00:00"/>
    <x v="2"/>
    <s v="WB-21850"/>
    <x v="576"/>
    <s v="Consumer"/>
    <s v="United States"/>
    <s v="Los Angeles"/>
    <x v="1"/>
    <n v="90049"/>
    <x v="1"/>
    <s v="OFF-ST-10002974"/>
    <x v="1"/>
    <s v="Storage"/>
    <x v="123"/>
    <n v="130.71"/>
    <n v="3"/>
    <n v="0"/>
    <n v="39.212999999999994"/>
    <n v="0"/>
  </r>
  <r>
    <n v="4710"/>
    <s v="CA-2014-138149"/>
    <x v="3"/>
    <x v="222"/>
    <d v="2014-07-01T00:00:00"/>
    <x v="2"/>
    <s v="WB-21850"/>
    <x v="576"/>
    <s v="Consumer"/>
    <s v="United States"/>
    <s v="Los Angeles"/>
    <x v="1"/>
    <n v="90049"/>
    <x v="1"/>
    <s v="OFF-AR-10000255"/>
    <x v="1"/>
    <s v="Art"/>
    <x v="799"/>
    <n v="11.68"/>
    <n v="2"/>
    <n v="0"/>
    <n v="3.0367999999999995"/>
    <n v="0"/>
  </r>
  <r>
    <n v="4711"/>
    <s v="CA-2014-138149"/>
    <x v="3"/>
    <x v="222"/>
    <d v="2014-07-01T00:00:00"/>
    <x v="2"/>
    <s v="WB-21850"/>
    <x v="576"/>
    <s v="Consumer"/>
    <s v="United States"/>
    <s v="Los Angeles"/>
    <x v="1"/>
    <n v="90049"/>
    <x v="1"/>
    <s v="TEC-AC-10001284"/>
    <x v="2"/>
    <s v="Accessories"/>
    <x v="1172"/>
    <n v="62.31"/>
    <n v="3"/>
    <n v="0"/>
    <n v="22.4316"/>
    <n v="0"/>
  </r>
  <r>
    <n v="4712"/>
    <s v="CA-2011-112403"/>
    <x v="2"/>
    <x v="691"/>
    <d v="2011-03-31T00:00:00"/>
    <x v="3"/>
    <s v="JO-15280"/>
    <x v="123"/>
    <s v="Consumer"/>
    <s v="United States"/>
    <s v="Philadelphia"/>
    <x v="9"/>
    <n v="19120"/>
    <x v="3"/>
    <s v="OFF-BI-10003529"/>
    <x v="1"/>
    <s v="Binders"/>
    <x v="788"/>
    <n v="0.85200000000000009"/>
    <n v="1"/>
    <n v="0.7"/>
    <n v="-0.59639999999999982"/>
    <n v="1"/>
  </r>
  <r>
    <n v="4713"/>
    <s v="CA-2011-108273"/>
    <x v="2"/>
    <x v="757"/>
    <d v="2011-12-21T00:00:00"/>
    <x v="1"/>
    <s v="EJ-13720"/>
    <x v="719"/>
    <s v="Consumer"/>
    <s v="United States"/>
    <s v="Huntsville"/>
    <x v="5"/>
    <n v="77340"/>
    <x v="2"/>
    <s v="OFF-PA-10000029"/>
    <x v="1"/>
    <s v="Paper"/>
    <x v="803"/>
    <n v="36.288000000000011"/>
    <n v="7"/>
    <n v="0.2"/>
    <n v="12.700800000000001"/>
    <n v="1"/>
  </r>
  <r>
    <n v="4714"/>
    <s v="CA-2011-108273"/>
    <x v="2"/>
    <x v="757"/>
    <d v="2011-12-21T00:00:00"/>
    <x v="1"/>
    <s v="EJ-13720"/>
    <x v="719"/>
    <s v="Consumer"/>
    <s v="United States"/>
    <s v="Huntsville"/>
    <x v="5"/>
    <n v="77340"/>
    <x v="2"/>
    <s v="FUR-FU-10002116"/>
    <x v="0"/>
    <s v="Furnishings"/>
    <x v="1431"/>
    <n v="56.567999999999998"/>
    <n v="2"/>
    <n v="0.6"/>
    <n v="-74.952600000000004"/>
    <n v="0"/>
  </r>
  <r>
    <n v="4715"/>
    <s v="CA-2014-121643"/>
    <x v="3"/>
    <x v="796"/>
    <d v="2014-05-21T00:00:00"/>
    <x v="2"/>
    <s v="AB-10105"/>
    <x v="455"/>
    <s v="Consumer"/>
    <s v="United States"/>
    <s v="Portland"/>
    <x v="21"/>
    <n v="97206"/>
    <x v="1"/>
    <s v="TEC-PH-10002200"/>
    <x v="2"/>
    <s v="Phones"/>
    <x v="1471"/>
    <n v="344.70400000000001"/>
    <n v="2"/>
    <n v="0.2"/>
    <n v="38.779199999999989"/>
    <n v="1"/>
  </r>
  <r>
    <n v="4716"/>
    <s v="US-2012-122910"/>
    <x v="1"/>
    <x v="793"/>
    <d v="2012-05-16T00:00:00"/>
    <x v="1"/>
    <s v="LT-16765"/>
    <x v="398"/>
    <s v="Consumer"/>
    <s v="United States"/>
    <s v="Louisville"/>
    <x v="22"/>
    <n v="80027"/>
    <x v="1"/>
    <s v="TEC-PH-10000441"/>
    <x v="2"/>
    <s v="Phones"/>
    <x v="1046"/>
    <n v="201.584"/>
    <n v="2"/>
    <n v="0.2"/>
    <n v="20.158400000000015"/>
    <n v="1"/>
  </r>
  <r>
    <n v="4717"/>
    <s v="CA-2014-143126"/>
    <x v="3"/>
    <x v="734"/>
    <d v="2014-12-08T00:00:00"/>
    <x v="0"/>
    <s v="CM-12655"/>
    <x v="475"/>
    <s v="Home Office"/>
    <s v="United States"/>
    <s v="Seattle"/>
    <x v="4"/>
    <n v="98115"/>
    <x v="1"/>
    <s v="FUR-TA-10002958"/>
    <x v="0"/>
    <s v="Tables"/>
    <x v="956"/>
    <n v="521.96"/>
    <n v="2"/>
    <n v="0"/>
    <n v="88.733199999999954"/>
    <n v="1"/>
  </r>
  <r>
    <n v="4718"/>
    <s v="CA-2012-129042"/>
    <x v="1"/>
    <x v="295"/>
    <d v="2012-12-17T00:00:00"/>
    <x v="1"/>
    <s v="EM-13960"/>
    <x v="75"/>
    <s v="Consumer"/>
    <s v="United States"/>
    <s v="Baltimore"/>
    <x v="39"/>
    <n v="21215"/>
    <x v="3"/>
    <s v="OFF-AR-10001662"/>
    <x v="1"/>
    <s v="Art"/>
    <x v="443"/>
    <n v="8.2200000000000006"/>
    <n v="3"/>
    <n v="0"/>
    <n v="2.2194000000000007"/>
    <n v="1"/>
  </r>
  <r>
    <n v="4719"/>
    <s v="CA-2012-109736"/>
    <x v="1"/>
    <x v="998"/>
    <d v="2012-10-11T00:00:00"/>
    <x v="2"/>
    <s v="DJ-13420"/>
    <x v="249"/>
    <s v="Corporate"/>
    <s v="United States"/>
    <s v="San Francisco"/>
    <x v="1"/>
    <n v="94109"/>
    <x v="1"/>
    <s v="OFF-PA-10004101"/>
    <x v="1"/>
    <s v="Paper"/>
    <x v="506"/>
    <n v="45.36"/>
    <n v="7"/>
    <n v="0"/>
    <n v="21.772800000000004"/>
    <n v="1"/>
  </r>
  <r>
    <n v="4720"/>
    <s v="CA-2012-142601"/>
    <x v="1"/>
    <x v="24"/>
    <d v="2012-04-20T00:00:00"/>
    <x v="0"/>
    <s v="DE-13255"/>
    <x v="368"/>
    <s v="Home Office"/>
    <s v="United States"/>
    <s v="Los Angeles"/>
    <x v="1"/>
    <n v="90004"/>
    <x v="1"/>
    <s v="OFF-ST-10002756"/>
    <x v="1"/>
    <s v="Storage"/>
    <x v="270"/>
    <n v="947.17000000000007"/>
    <n v="7"/>
    <n v="0"/>
    <n v="9.4717000000000837"/>
    <n v="1"/>
  </r>
  <r>
    <n v="4721"/>
    <s v="CA-2012-142601"/>
    <x v="1"/>
    <x v="24"/>
    <d v="2012-04-20T00:00:00"/>
    <x v="0"/>
    <s v="DE-13255"/>
    <x v="368"/>
    <s v="Home Office"/>
    <s v="United States"/>
    <s v="Los Angeles"/>
    <x v="1"/>
    <n v="90004"/>
    <x v="1"/>
    <s v="OFF-PA-10000483"/>
    <x v="1"/>
    <s v="Paper"/>
    <x v="1672"/>
    <n v="61.96"/>
    <n v="2"/>
    <n v="0"/>
    <n v="27.881999999999998"/>
    <n v="0"/>
  </r>
  <r>
    <n v="4722"/>
    <s v="CA-2011-106229"/>
    <x v="2"/>
    <x v="159"/>
    <d v="2011-06-11T00:00:00"/>
    <x v="0"/>
    <s v="NR-18550"/>
    <x v="749"/>
    <s v="Consumer"/>
    <s v="United States"/>
    <s v="Aurora"/>
    <x v="10"/>
    <n v="60505"/>
    <x v="2"/>
    <s v="FUR-TA-10002041"/>
    <x v="0"/>
    <s v="Tables"/>
    <x v="358"/>
    <n v="268.935"/>
    <n v="3"/>
    <n v="0.5"/>
    <n v="-209.76929999999999"/>
    <n v="1"/>
  </r>
  <r>
    <n v="4723"/>
    <s v="US-2014-135230"/>
    <x v="3"/>
    <x v="853"/>
    <d v="2014-09-08T00:00:00"/>
    <x v="1"/>
    <s v="CK-12325"/>
    <x v="278"/>
    <s v="Home Office"/>
    <s v="United States"/>
    <s v="Seattle"/>
    <x v="4"/>
    <n v="98103"/>
    <x v="1"/>
    <s v="OFF-AR-10001166"/>
    <x v="1"/>
    <s v="Art"/>
    <x v="33"/>
    <n v="7.58"/>
    <n v="1"/>
    <n v="0"/>
    <n v="2.9561999999999999"/>
    <n v="1"/>
  </r>
  <r>
    <n v="4724"/>
    <s v="CA-2013-159653"/>
    <x v="0"/>
    <x v="730"/>
    <d v="2013-05-23T00:00:00"/>
    <x v="3"/>
    <s v="JF-15490"/>
    <x v="223"/>
    <s v="Consumer"/>
    <s v="United States"/>
    <s v="Athens"/>
    <x v="32"/>
    <n v="30605"/>
    <x v="0"/>
    <s v="OFF-LA-10004345"/>
    <x v="1"/>
    <s v="Labels"/>
    <x v="517"/>
    <n v="14.73"/>
    <n v="3"/>
    <n v="0"/>
    <n v="7.2176999999999998"/>
    <n v="1"/>
  </r>
  <r>
    <n v="4725"/>
    <s v="CA-2013-131968"/>
    <x v="0"/>
    <x v="583"/>
    <d v="2013-11-16T00:00:00"/>
    <x v="1"/>
    <s v="LB-16795"/>
    <x v="697"/>
    <s v="Home Office"/>
    <s v="United States"/>
    <s v="Apopka"/>
    <x v="2"/>
    <n v="32712"/>
    <x v="0"/>
    <s v="OFF-BI-10002852"/>
    <x v="1"/>
    <s v="Binders"/>
    <x v="91"/>
    <n v="9.8880000000000017"/>
    <n v="2"/>
    <n v="0.7"/>
    <n v="-6.921599999999998"/>
    <n v="1"/>
  </r>
  <r>
    <n v="4726"/>
    <s v="CA-2013-131968"/>
    <x v="0"/>
    <x v="583"/>
    <d v="2013-11-16T00:00:00"/>
    <x v="1"/>
    <s v="LB-16795"/>
    <x v="697"/>
    <s v="Home Office"/>
    <s v="United States"/>
    <s v="Apopka"/>
    <x v="2"/>
    <n v="32712"/>
    <x v="0"/>
    <s v="OFF-AP-10001058"/>
    <x v="1"/>
    <s v="Appliances"/>
    <x v="137"/>
    <n v="671.5440000000001"/>
    <n v="3"/>
    <n v="0.2"/>
    <n v="50.36579999999995"/>
    <n v="0"/>
  </r>
  <r>
    <n v="4727"/>
    <s v="CA-2011-119151"/>
    <x v="2"/>
    <x v="641"/>
    <d v="2011-11-29T00:00:00"/>
    <x v="0"/>
    <s v="MP-18175"/>
    <x v="486"/>
    <s v="Home Office"/>
    <s v="United States"/>
    <s v="New York City"/>
    <x v="15"/>
    <n v="10009"/>
    <x v="3"/>
    <s v="OFF-ST-10003470"/>
    <x v="1"/>
    <s v="Storage"/>
    <x v="1339"/>
    <n v="1117.92"/>
    <n v="4"/>
    <n v="0"/>
    <n v="55.895999999999958"/>
    <n v="1"/>
  </r>
  <r>
    <n v="4728"/>
    <s v="CA-2011-119151"/>
    <x v="2"/>
    <x v="641"/>
    <d v="2011-11-29T00:00:00"/>
    <x v="0"/>
    <s v="MP-18175"/>
    <x v="486"/>
    <s v="Home Office"/>
    <s v="United States"/>
    <s v="New York City"/>
    <x v="15"/>
    <n v="10009"/>
    <x v="3"/>
    <s v="FUR-BO-10003159"/>
    <x v="0"/>
    <s v="Bookcases"/>
    <x v="1100"/>
    <n v="275.952"/>
    <n v="3"/>
    <n v="0.2"/>
    <n v="-37.943400000000025"/>
    <n v="0"/>
  </r>
  <r>
    <n v="4729"/>
    <s v="CA-2011-123323"/>
    <x v="2"/>
    <x v="845"/>
    <d v="2011-11-12T00:00:00"/>
    <x v="1"/>
    <s v="LH-16900"/>
    <x v="23"/>
    <s v="Consumer"/>
    <s v="United States"/>
    <s v="San Francisco"/>
    <x v="1"/>
    <n v="94110"/>
    <x v="1"/>
    <s v="OFF-BI-10003684"/>
    <x v="1"/>
    <s v="Binders"/>
    <x v="707"/>
    <n v="123.14399999999999"/>
    <n v="7"/>
    <n v="0.2"/>
    <n v="46.178999999999988"/>
    <n v="1"/>
  </r>
  <r>
    <n v="4730"/>
    <s v="CA-2013-124681"/>
    <x v="0"/>
    <x v="427"/>
    <d v="2013-07-24T00:00:00"/>
    <x v="0"/>
    <s v="SV-20935"/>
    <x v="603"/>
    <s v="Consumer"/>
    <s v="United States"/>
    <s v="Dallas"/>
    <x v="5"/>
    <n v="75217"/>
    <x v="2"/>
    <s v="TEC-AC-10000487"/>
    <x v="2"/>
    <s v="Accessories"/>
    <x v="1673"/>
    <n v="15.576000000000001"/>
    <n v="3"/>
    <n v="0.2"/>
    <n v="3.3098999999999998"/>
    <n v="1"/>
  </r>
  <r>
    <n v="4731"/>
    <s v="US-2012-103996"/>
    <x v="1"/>
    <x v="368"/>
    <d v="2012-03-31T00:00:00"/>
    <x v="0"/>
    <s v="RB-19435"/>
    <x v="579"/>
    <s v="Consumer"/>
    <s v="United States"/>
    <s v="San Diego"/>
    <x v="1"/>
    <n v="92105"/>
    <x v="1"/>
    <s v="OFF-PA-10001736"/>
    <x v="1"/>
    <s v="Paper"/>
    <x v="129"/>
    <n v="212.64"/>
    <n v="6"/>
    <n v="0"/>
    <n v="99.940799999999982"/>
    <n v="1"/>
  </r>
  <r>
    <n v="4732"/>
    <s v="US-2012-103996"/>
    <x v="1"/>
    <x v="368"/>
    <d v="2012-03-31T00:00:00"/>
    <x v="0"/>
    <s v="RB-19435"/>
    <x v="579"/>
    <s v="Consumer"/>
    <s v="United States"/>
    <s v="San Diego"/>
    <x v="1"/>
    <n v="92105"/>
    <x v="1"/>
    <s v="OFF-PA-10001609"/>
    <x v="1"/>
    <s v="Paper"/>
    <x v="1107"/>
    <n v="9.870000000000001"/>
    <n v="3"/>
    <n v="0"/>
    <n v="4.5401999999999996"/>
    <n v="0"/>
  </r>
  <r>
    <n v="4733"/>
    <s v="US-2012-103996"/>
    <x v="1"/>
    <x v="368"/>
    <d v="2012-03-31T00:00:00"/>
    <x v="0"/>
    <s v="RB-19435"/>
    <x v="579"/>
    <s v="Consumer"/>
    <s v="United States"/>
    <s v="San Diego"/>
    <x v="1"/>
    <n v="92105"/>
    <x v="1"/>
    <s v="TEC-AC-10003116"/>
    <x v="2"/>
    <s v="Accessories"/>
    <x v="920"/>
    <n v="53.25"/>
    <n v="3"/>
    <n v="0"/>
    <n v="20.767499999999998"/>
    <n v="0"/>
  </r>
  <r>
    <n v="4734"/>
    <s v="US-2012-103996"/>
    <x v="1"/>
    <x v="368"/>
    <d v="2012-03-31T00:00:00"/>
    <x v="0"/>
    <s v="RB-19435"/>
    <x v="579"/>
    <s v="Consumer"/>
    <s v="United States"/>
    <s v="San Diego"/>
    <x v="1"/>
    <n v="92105"/>
    <x v="1"/>
    <s v="FUR-FU-10004586"/>
    <x v="0"/>
    <s v="Furnishings"/>
    <x v="1473"/>
    <n v="19.919999999999998"/>
    <n v="3"/>
    <n v="0"/>
    <n v="9.5615999999999985"/>
    <n v="0"/>
  </r>
  <r>
    <n v="4735"/>
    <s v="CA-2013-120530"/>
    <x v="0"/>
    <x v="281"/>
    <d v="2013-04-13T00:00:00"/>
    <x v="1"/>
    <s v="Dl-13600"/>
    <x v="114"/>
    <s v="Corporate"/>
    <s v="United States"/>
    <s v="New York City"/>
    <x v="15"/>
    <n v="10035"/>
    <x v="3"/>
    <s v="FUR-CH-10000454"/>
    <x v="0"/>
    <s v="Chairs"/>
    <x v="1"/>
    <n v="658.74599999999998"/>
    <n v="3"/>
    <n v="0.1"/>
    <n v="146.38799999999998"/>
    <n v="1"/>
  </r>
  <r>
    <n v="4736"/>
    <s v="CA-2012-155054"/>
    <x v="1"/>
    <x v="385"/>
    <d v="2012-06-19T00:00:00"/>
    <x v="1"/>
    <s v="PS-19045"/>
    <x v="390"/>
    <s v="Home Office"/>
    <s v="United States"/>
    <s v="Lewiston"/>
    <x v="43"/>
    <n v="4240"/>
    <x v="3"/>
    <s v="OFF-BI-10004970"/>
    <x v="1"/>
    <s v="Binders"/>
    <x v="908"/>
    <n v="8.26"/>
    <n v="2"/>
    <n v="0"/>
    <n v="3.8822000000000001"/>
    <n v="1"/>
  </r>
  <r>
    <n v="4737"/>
    <s v="CA-2012-155054"/>
    <x v="1"/>
    <x v="385"/>
    <d v="2012-06-19T00:00:00"/>
    <x v="1"/>
    <s v="PS-19045"/>
    <x v="390"/>
    <s v="Home Office"/>
    <s v="United States"/>
    <s v="Lewiston"/>
    <x v="43"/>
    <n v="4240"/>
    <x v="3"/>
    <s v="OFF-BI-10002824"/>
    <x v="1"/>
    <s v="Binders"/>
    <x v="523"/>
    <n v="29.84"/>
    <n v="2"/>
    <n v="0"/>
    <n v="13.427999999999997"/>
    <n v="0"/>
  </r>
  <r>
    <n v="4738"/>
    <s v="CA-2012-155054"/>
    <x v="1"/>
    <x v="385"/>
    <d v="2012-06-19T00:00:00"/>
    <x v="1"/>
    <s v="PS-19045"/>
    <x v="390"/>
    <s v="Home Office"/>
    <s v="United States"/>
    <s v="Lewiston"/>
    <x v="43"/>
    <n v="4240"/>
    <x v="3"/>
    <s v="TEC-AC-10003657"/>
    <x v="2"/>
    <s v="Accessories"/>
    <x v="151"/>
    <n v="67.98"/>
    <n v="2"/>
    <n v="0"/>
    <n v="14.955599999999997"/>
    <n v="0"/>
  </r>
  <r>
    <n v="4739"/>
    <s v="CA-2012-105725"/>
    <x v="1"/>
    <x v="954"/>
    <d v="2012-02-24T00:00:00"/>
    <x v="1"/>
    <s v="GT-14755"/>
    <x v="150"/>
    <s v="Consumer"/>
    <s v="United States"/>
    <s v="Long Beach"/>
    <x v="1"/>
    <n v="90805"/>
    <x v="1"/>
    <s v="OFF-LA-10003510"/>
    <x v="1"/>
    <s v="Labels"/>
    <x v="575"/>
    <n v="61.06"/>
    <n v="2"/>
    <n v="0"/>
    <n v="28.087600000000002"/>
    <n v="1"/>
  </r>
  <r>
    <n v="4740"/>
    <s v="CA-2012-105725"/>
    <x v="1"/>
    <x v="954"/>
    <d v="2012-02-24T00:00:00"/>
    <x v="1"/>
    <s v="GT-14755"/>
    <x v="150"/>
    <s v="Consumer"/>
    <s v="United States"/>
    <s v="Long Beach"/>
    <x v="1"/>
    <n v="90805"/>
    <x v="1"/>
    <s v="FUR-TA-10001676"/>
    <x v="0"/>
    <s v="Tables"/>
    <x v="957"/>
    <n v="35.544000000000004"/>
    <n v="1"/>
    <n v="0.2"/>
    <n v="-0.88860000000000205"/>
    <n v="0"/>
  </r>
  <r>
    <n v="4741"/>
    <s v="CA-2014-164364"/>
    <x v="3"/>
    <x v="105"/>
    <d v="2014-11-17T00:00:00"/>
    <x v="1"/>
    <s v="CS-12355"/>
    <x v="394"/>
    <s v="Consumer"/>
    <s v="United States"/>
    <s v="Seattle"/>
    <x v="4"/>
    <n v="98115"/>
    <x v="1"/>
    <s v="OFF-LA-10004853"/>
    <x v="1"/>
    <s v="Labels"/>
    <x v="683"/>
    <n v="9.9600000000000009"/>
    <n v="2"/>
    <n v="0"/>
    <n v="4.5815999999999999"/>
    <n v="1"/>
  </r>
  <r>
    <n v="4742"/>
    <s v="CA-2014-164364"/>
    <x v="3"/>
    <x v="105"/>
    <d v="2014-11-17T00:00:00"/>
    <x v="1"/>
    <s v="CS-12355"/>
    <x v="394"/>
    <s v="Consumer"/>
    <s v="United States"/>
    <s v="Seattle"/>
    <x v="4"/>
    <n v="98115"/>
    <x v="1"/>
    <s v="OFF-AR-10000315"/>
    <x v="1"/>
    <s v="Art"/>
    <x v="1297"/>
    <n v="9.2099999999999991"/>
    <n v="3"/>
    <n v="0"/>
    <n v="2.3025000000000002"/>
    <n v="0"/>
  </r>
  <r>
    <n v="4743"/>
    <s v="CA-2014-164364"/>
    <x v="3"/>
    <x v="105"/>
    <d v="2014-11-17T00:00:00"/>
    <x v="1"/>
    <s v="CS-12355"/>
    <x v="394"/>
    <s v="Consumer"/>
    <s v="United States"/>
    <s v="Seattle"/>
    <x v="4"/>
    <n v="98115"/>
    <x v="1"/>
    <s v="OFF-SU-10000381"/>
    <x v="1"/>
    <s v="Supplies"/>
    <x v="654"/>
    <n v="27.93"/>
    <n v="3"/>
    <n v="0"/>
    <n v="8.0996999999999986"/>
    <n v="0"/>
  </r>
  <r>
    <n v="4744"/>
    <s v="CA-2014-168123"/>
    <x v="3"/>
    <x v="916"/>
    <d v="2014-03-06T00:00:00"/>
    <x v="3"/>
    <s v="JD-16060"/>
    <x v="148"/>
    <s v="Consumer"/>
    <s v="United States"/>
    <s v="Rochester"/>
    <x v="11"/>
    <n v="55901"/>
    <x v="2"/>
    <s v="OFF-FA-10002763"/>
    <x v="1"/>
    <s v="Fasteners"/>
    <x v="1411"/>
    <n v="7.9"/>
    <n v="2"/>
    <n v="0"/>
    <n v="2.5279999999999996"/>
    <n v="1"/>
  </r>
  <r>
    <n v="4745"/>
    <s v="CA-2014-168123"/>
    <x v="3"/>
    <x v="916"/>
    <d v="2014-03-06T00:00:00"/>
    <x v="3"/>
    <s v="JD-16060"/>
    <x v="148"/>
    <s v="Consumer"/>
    <s v="United States"/>
    <s v="Rochester"/>
    <x v="11"/>
    <n v="55901"/>
    <x v="2"/>
    <s v="OFF-ST-10000877"/>
    <x v="1"/>
    <s v="Storage"/>
    <x v="1104"/>
    <n v="221.16"/>
    <n v="4"/>
    <n v="0"/>
    <n v="57.501599999999996"/>
    <n v="0"/>
  </r>
  <r>
    <n v="4746"/>
    <s v="CA-2014-168123"/>
    <x v="3"/>
    <x v="916"/>
    <d v="2014-03-06T00:00:00"/>
    <x v="3"/>
    <s v="JD-16060"/>
    <x v="148"/>
    <s v="Consumer"/>
    <s v="United States"/>
    <s v="Rochester"/>
    <x v="11"/>
    <n v="55901"/>
    <x v="2"/>
    <s v="OFF-BI-10001071"/>
    <x v="1"/>
    <s v="Binders"/>
    <x v="663"/>
    <n v="127.96"/>
    <n v="2"/>
    <n v="0"/>
    <n v="62.700400000000002"/>
    <n v="0"/>
  </r>
  <r>
    <n v="4747"/>
    <s v="CA-2014-168123"/>
    <x v="3"/>
    <x v="916"/>
    <d v="2014-03-06T00:00:00"/>
    <x v="3"/>
    <s v="JD-16060"/>
    <x v="148"/>
    <s v="Consumer"/>
    <s v="United States"/>
    <s v="Rochester"/>
    <x v="11"/>
    <n v="55901"/>
    <x v="2"/>
    <s v="OFF-BI-10001097"/>
    <x v="1"/>
    <s v="Binders"/>
    <x v="789"/>
    <n v="18.690000000000001"/>
    <n v="3"/>
    <n v="0"/>
    <n v="9.158100000000001"/>
    <n v="0"/>
  </r>
  <r>
    <n v="4748"/>
    <s v="CA-2013-120005"/>
    <x v="0"/>
    <x v="840"/>
    <d v="2013-03-04T00:00:00"/>
    <x v="3"/>
    <s v="TS-21160"/>
    <x v="378"/>
    <s v="Corporate"/>
    <s v="United States"/>
    <s v="San Francisco"/>
    <x v="1"/>
    <n v="94110"/>
    <x v="1"/>
    <s v="OFF-SU-10004782"/>
    <x v="1"/>
    <s v="Supplies"/>
    <x v="1548"/>
    <n v="25.349999999999998"/>
    <n v="3"/>
    <n v="0"/>
    <n v="7.6049999999999978"/>
    <n v="1"/>
  </r>
  <r>
    <n v="4749"/>
    <s v="CA-2013-120005"/>
    <x v="0"/>
    <x v="840"/>
    <d v="2013-03-04T00:00:00"/>
    <x v="3"/>
    <s v="TS-21160"/>
    <x v="378"/>
    <s v="Corporate"/>
    <s v="United States"/>
    <s v="San Francisco"/>
    <x v="1"/>
    <n v="94110"/>
    <x v="1"/>
    <s v="FUR-FU-10000672"/>
    <x v="0"/>
    <s v="Furnishings"/>
    <x v="1508"/>
    <n v="35.28"/>
    <n v="3"/>
    <n v="0"/>
    <n v="11.995199999999997"/>
    <n v="0"/>
  </r>
  <r>
    <n v="4750"/>
    <s v="CA-2013-123526"/>
    <x v="0"/>
    <x v="435"/>
    <d v="2013-12-26T00:00:00"/>
    <x v="2"/>
    <s v="BV-11245"/>
    <x v="296"/>
    <s v="Corporate"/>
    <s v="United States"/>
    <s v="Seattle"/>
    <x v="4"/>
    <n v="98103"/>
    <x v="1"/>
    <s v="OFF-PA-10002986"/>
    <x v="1"/>
    <s v="Paper"/>
    <x v="477"/>
    <n v="33.4"/>
    <n v="5"/>
    <n v="0"/>
    <n v="16.032"/>
    <n v="1"/>
  </r>
  <r>
    <n v="4751"/>
    <s v="CA-2013-127649"/>
    <x v="0"/>
    <x v="877"/>
    <d v="2013-10-10T00:00:00"/>
    <x v="2"/>
    <s v="DL-13495"/>
    <x v="393"/>
    <s v="Corporate"/>
    <s v="United States"/>
    <s v="Spokane"/>
    <x v="4"/>
    <n v="99207"/>
    <x v="1"/>
    <s v="TEC-MA-10001972"/>
    <x v="2"/>
    <s v="Machines"/>
    <x v="1469"/>
    <n v="837.59999999999991"/>
    <n v="3"/>
    <n v="0.2"/>
    <n v="62.82000000000005"/>
    <n v="1"/>
  </r>
  <r>
    <n v="4752"/>
    <s v="CA-2013-159989"/>
    <x v="0"/>
    <x v="10"/>
    <d v="2013-12-14T00:00:00"/>
    <x v="1"/>
    <s v="EB-13870"/>
    <x v="12"/>
    <s v="Consumer"/>
    <s v="United States"/>
    <s v="Franklin"/>
    <x v="18"/>
    <n v="37064"/>
    <x v="0"/>
    <s v="TEC-PH-10000169"/>
    <x v="2"/>
    <s v="Phones"/>
    <x v="1029"/>
    <n v="40.68"/>
    <n v="3"/>
    <n v="0.2"/>
    <n v="-9.153000000000004"/>
    <n v="1"/>
  </r>
  <r>
    <n v="4753"/>
    <s v="CA-2014-103499"/>
    <x v="3"/>
    <x v="225"/>
    <d v="2014-11-25T00:00:00"/>
    <x v="1"/>
    <s v="ES-14020"/>
    <x v="301"/>
    <s v="Consumer"/>
    <s v="United States"/>
    <s v="Jackson"/>
    <x v="18"/>
    <n v="38301"/>
    <x v="0"/>
    <s v="FUR-CH-10001482"/>
    <x v="0"/>
    <s v="Chairs"/>
    <x v="536"/>
    <n v="209.56799999999998"/>
    <n v="2"/>
    <n v="0.2"/>
    <n v="-23.576400000000007"/>
    <n v="1"/>
  </r>
  <r>
    <n v="4754"/>
    <s v="US-2012-167220"/>
    <x v="1"/>
    <x v="295"/>
    <d v="2012-12-16T00:00:00"/>
    <x v="1"/>
    <s v="JB-15925"/>
    <x v="102"/>
    <s v="Consumer"/>
    <s v="United States"/>
    <s v="Austin"/>
    <x v="5"/>
    <n v="78745"/>
    <x v="2"/>
    <s v="TEC-AC-10002018"/>
    <x v="2"/>
    <s v="Accessories"/>
    <x v="1674"/>
    <n v="22.368000000000002"/>
    <n v="4"/>
    <n v="0.2"/>
    <n v="6.4308000000000014"/>
    <n v="1"/>
  </r>
  <r>
    <n v="4755"/>
    <s v="CA-2014-126354"/>
    <x v="3"/>
    <x v="447"/>
    <d v="2014-02-09T00:00:00"/>
    <x v="1"/>
    <s v="SC-20380"/>
    <x v="618"/>
    <s v="Consumer"/>
    <s v="United States"/>
    <s v="Pembroke Pines"/>
    <x v="2"/>
    <n v="33024"/>
    <x v="0"/>
    <s v="OFF-BI-10000301"/>
    <x v="1"/>
    <s v="Binders"/>
    <x v="619"/>
    <n v="3.8820000000000006"/>
    <n v="2"/>
    <n v="0.7"/>
    <n v="-2.5880000000000001"/>
    <n v="1"/>
  </r>
  <r>
    <n v="4756"/>
    <s v="CA-2014-126354"/>
    <x v="3"/>
    <x v="447"/>
    <d v="2014-02-09T00:00:00"/>
    <x v="1"/>
    <s v="SC-20380"/>
    <x v="618"/>
    <s v="Consumer"/>
    <s v="United States"/>
    <s v="Pembroke Pines"/>
    <x v="2"/>
    <n v="33024"/>
    <x v="0"/>
    <s v="OFF-PA-10004381"/>
    <x v="1"/>
    <s v="Paper"/>
    <x v="1675"/>
    <n v="115.29600000000001"/>
    <n v="3"/>
    <n v="0.2"/>
    <n v="40.353599999999986"/>
    <n v="0"/>
  </r>
  <r>
    <n v="4757"/>
    <s v="CA-2014-169817"/>
    <x v="3"/>
    <x v="296"/>
    <d v="2014-09-26T00:00:00"/>
    <x v="1"/>
    <s v="EB-13870"/>
    <x v="12"/>
    <s v="Consumer"/>
    <s v="United States"/>
    <s v="Philadelphia"/>
    <x v="9"/>
    <n v="19143"/>
    <x v="3"/>
    <s v="OFF-BI-10004141"/>
    <x v="1"/>
    <s v="Binders"/>
    <x v="1287"/>
    <n v="1.9080000000000004"/>
    <n v="2"/>
    <n v="0.7"/>
    <n v="-1.5264000000000002"/>
    <n v="1"/>
  </r>
  <r>
    <n v="4758"/>
    <s v="US-2014-144582"/>
    <x v="3"/>
    <x v="504"/>
    <d v="2014-05-06T00:00:00"/>
    <x v="1"/>
    <s v="TC-21475"/>
    <x v="679"/>
    <s v="Home Office"/>
    <s v="United States"/>
    <s v="Danville"/>
    <x v="10"/>
    <n v="61832"/>
    <x v="2"/>
    <s v="OFF-BI-10001575"/>
    <x v="1"/>
    <s v="Binders"/>
    <x v="577"/>
    <n v="43.371999999999993"/>
    <n v="7"/>
    <n v="0.8"/>
    <n v="-69.395200000000031"/>
    <n v="1"/>
  </r>
  <r>
    <n v="4759"/>
    <s v="CA-2011-121573"/>
    <x v="2"/>
    <x v="935"/>
    <d v="2011-11-07T00:00:00"/>
    <x v="1"/>
    <s v="SG-20605"/>
    <x v="611"/>
    <s v="Consumer"/>
    <s v="United States"/>
    <s v="New York City"/>
    <x v="15"/>
    <n v="10009"/>
    <x v="3"/>
    <s v="TEC-PH-10000984"/>
    <x v="2"/>
    <s v="Phones"/>
    <x v="465"/>
    <n v="783.96"/>
    <n v="4"/>
    <n v="0"/>
    <n v="219.50880000000006"/>
    <n v="1"/>
  </r>
  <r>
    <n v="4760"/>
    <s v="CA-2011-121573"/>
    <x v="2"/>
    <x v="935"/>
    <d v="2011-11-07T00:00:00"/>
    <x v="1"/>
    <s v="SG-20605"/>
    <x v="611"/>
    <s v="Consumer"/>
    <s v="United States"/>
    <s v="New York City"/>
    <x v="15"/>
    <n v="10009"/>
    <x v="3"/>
    <s v="OFF-BI-10000666"/>
    <x v="1"/>
    <s v="Binders"/>
    <x v="980"/>
    <n v="48.896000000000001"/>
    <n v="2"/>
    <n v="0.2"/>
    <n v="18.335999999999999"/>
    <n v="0"/>
  </r>
  <r>
    <n v="4761"/>
    <s v="CA-2011-121573"/>
    <x v="2"/>
    <x v="935"/>
    <d v="2011-11-07T00:00:00"/>
    <x v="1"/>
    <s v="SG-20605"/>
    <x v="611"/>
    <s v="Consumer"/>
    <s v="United States"/>
    <s v="New York City"/>
    <x v="15"/>
    <n v="10009"/>
    <x v="3"/>
    <s v="OFF-BI-10003712"/>
    <x v="1"/>
    <s v="Binders"/>
    <x v="689"/>
    <n v="7.8560000000000008"/>
    <n v="2"/>
    <n v="0.2"/>
    <n v="2.8477999999999994"/>
    <n v="0"/>
  </r>
  <r>
    <n v="4762"/>
    <s v="CA-2013-117660"/>
    <x v="0"/>
    <x v="945"/>
    <d v="2014-01-05T00:00:00"/>
    <x v="1"/>
    <s v="BM-11785"/>
    <x v="298"/>
    <s v="Consumer"/>
    <s v="United States"/>
    <s v="Columbus"/>
    <x v="24"/>
    <n v="43229"/>
    <x v="3"/>
    <s v="OFF-LA-10003720"/>
    <x v="1"/>
    <s v="Labels"/>
    <x v="1627"/>
    <n v="5.9039999999999999"/>
    <n v="2"/>
    <n v="0.2"/>
    <n v="1.9925999999999999"/>
    <n v="1"/>
  </r>
  <r>
    <n v="4763"/>
    <s v="CA-2013-117660"/>
    <x v="0"/>
    <x v="945"/>
    <d v="2014-01-05T00:00:00"/>
    <x v="1"/>
    <s v="BM-11785"/>
    <x v="298"/>
    <s v="Consumer"/>
    <s v="United States"/>
    <s v="Columbus"/>
    <x v="24"/>
    <n v="43229"/>
    <x v="3"/>
    <s v="OFF-SU-10001664"/>
    <x v="1"/>
    <s v="Supplies"/>
    <x v="1232"/>
    <n v="13.712000000000002"/>
    <n v="2"/>
    <n v="0.2"/>
    <n v="1.0284"/>
    <n v="0"/>
  </r>
  <r>
    <n v="4764"/>
    <s v="CA-2011-112851"/>
    <x v="2"/>
    <x v="328"/>
    <d v="2011-09-21T00:00:00"/>
    <x v="1"/>
    <s v="NR-18550"/>
    <x v="749"/>
    <s v="Consumer"/>
    <s v="United States"/>
    <s v="Chula Vista"/>
    <x v="1"/>
    <n v="91911"/>
    <x v="1"/>
    <s v="OFF-EN-10001453"/>
    <x v="1"/>
    <s v="Envelopes"/>
    <x v="1676"/>
    <n v="182.94"/>
    <n v="3"/>
    <n v="0"/>
    <n v="85.981799999999993"/>
    <n v="1"/>
  </r>
  <r>
    <n v="4765"/>
    <s v="CA-2014-123701"/>
    <x v="3"/>
    <x v="221"/>
    <d v="2014-11-28T00:00:00"/>
    <x v="2"/>
    <s v="PG-18820"/>
    <x v="310"/>
    <s v="Consumer"/>
    <s v="United States"/>
    <s v="San Francisco"/>
    <x v="1"/>
    <n v="94110"/>
    <x v="1"/>
    <s v="OFF-AR-10001860"/>
    <x v="1"/>
    <s v="Art"/>
    <x v="907"/>
    <n v="27.76"/>
    <n v="4"/>
    <n v="0"/>
    <n v="9.9936000000000007"/>
    <n v="1"/>
  </r>
  <r>
    <n v="4766"/>
    <s v="CA-2012-118227"/>
    <x v="1"/>
    <x v="999"/>
    <d v="2012-04-28T00:00:00"/>
    <x v="1"/>
    <s v="DB-13270"/>
    <x v="489"/>
    <s v="Home Office"/>
    <s v="United States"/>
    <s v="New York City"/>
    <x v="15"/>
    <n v="10009"/>
    <x v="3"/>
    <s v="OFF-AR-10001044"/>
    <x v="1"/>
    <s v="Art"/>
    <x v="1042"/>
    <n v="25.99"/>
    <n v="1"/>
    <n v="0"/>
    <n v="7.5370999999999988"/>
    <n v="1"/>
  </r>
  <r>
    <n v="4767"/>
    <s v="CA-2012-123155"/>
    <x v="1"/>
    <x v="1000"/>
    <d v="2012-03-12T00:00:00"/>
    <x v="2"/>
    <s v="NS-18640"/>
    <x v="374"/>
    <s v="Corporate"/>
    <s v="United States"/>
    <s v="San Antonio"/>
    <x v="5"/>
    <n v="78207"/>
    <x v="2"/>
    <s v="TEC-AC-10002473"/>
    <x v="2"/>
    <s v="Accessories"/>
    <x v="713"/>
    <n v="113.52000000000001"/>
    <n v="5"/>
    <n v="0.2"/>
    <n v="29.798999999999999"/>
    <n v="1"/>
  </r>
  <r>
    <n v="4768"/>
    <s v="CA-2012-123155"/>
    <x v="1"/>
    <x v="1000"/>
    <d v="2012-03-12T00:00:00"/>
    <x v="2"/>
    <s v="NS-18640"/>
    <x v="374"/>
    <s v="Corporate"/>
    <s v="United States"/>
    <s v="San Antonio"/>
    <x v="5"/>
    <n v="78207"/>
    <x v="2"/>
    <s v="TEC-PH-10001809"/>
    <x v="2"/>
    <s v="Phones"/>
    <x v="1164"/>
    <n v="359.88"/>
    <n v="3"/>
    <n v="0.2"/>
    <n v="22.492499999999993"/>
    <n v="0"/>
  </r>
  <r>
    <n v="4769"/>
    <s v="CA-2014-158883"/>
    <x v="3"/>
    <x v="455"/>
    <d v="2014-06-04T00:00:00"/>
    <x v="3"/>
    <s v="CS-11860"/>
    <x v="750"/>
    <s v="Consumer"/>
    <s v="United States"/>
    <s v="Jacksonville"/>
    <x v="3"/>
    <n v="28540"/>
    <x v="0"/>
    <s v="OFF-PA-10004733"/>
    <x v="1"/>
    <s v="Paper"/>
    <x v="1571"/>
    <n v="25.344000000000001"/>
    <n v="4"/>
    <n v="0.2"/>
    <n v="9.1871999999999989"/>
    <n v="1"/>
  </r>
  <r>
    <n v="4770"/>
    <s v="US-2013-114888"/>
    <x v="0"/>
    <x v="251"/>
    <d v="2013-09-25T00:00:00"/>
    <x v="0"/>
    <s v="CC-12430"/>
    <x v="254"/>
    <s v="Home Office"/>
    <s v="United States"/>
    <s v="San Francisco"/>
    <x v="1"/>
    <n v="94109"/>
    <x v="1"/>
    <s v="OFF-BI-10003355"/>
    <x v="1"/>
    <s v="Binders"/>
    <x v="586"/>
    <n v="11.952000000000002"/>
    <n v="3"/>
    <n v="0.2"/>
    <n v="4.1832000000000003"/>
    <n v="1"/>
  </r>
  <r>
    <n v="4771"/>
    <s v="US-2013-114888"/>
    <x v="0"/>
    <x v="251"/>
    <d v="2013-09-25T00:00:00"/>
    <x v="0"/>
    <s v="CC-12430"/>
    <x v="254"/>
    <s v="Home Office"/>
    <s v="United States"/>
    <s v="San Francisco"/>
    <x v="1"/>
    <n v="94109"/>
    <x v="1"/>
    <s v="OFF-SU-10001212"/>
    <x v="1"/>
    <s v="Supplies"/>
    <x v="1677"/>
    <n v="6.24"/>
    <n v="3"/>
    <n v="0"/>
    <n v="1.8719999999999997"/>
    <n v="0"/>
  </r>
  <r>
    <n v="4772"/>
    <s v="US-2011-167262"/>
    <x v="2"/>
    <x v="656"/>
    <d v="2011-11-03T00:00:00"/>
    <x v="0"/>
    <s v="AC-10450"/>
    <x v="549"/>
    <s v="Consumer"/>
    <s v="United States"/>
    <s v="Avondale"/>
    <x v="16"/>
    <n v="85323"/>
    <x v="1"/>
    <s v="TEC-PH-10000486"/>
    <x v="2"/>
    <s v="Phones"/>
    <x v="39"/>
    <n v="742.33600000000001"/>
    <n v="8"/>
    <n v="0.2"/>
    <n v="83.512799999999913"/>
    <n v="1"/>
  </r>
  <r>
    <n v="4773"/>
    <s v="CA-2014-119746"/>
    <x v="3"/>
    <x v="51"/>
    <d v="2014-11-28T00:00:00"/>
    <x v="1"/>
    <s v="CM-12385"/>
    <x v="200"/>
    <s v="Consumer"/>
    <s v="United States"/>
    <s v="Chicago"/>
    <x v="10"/>
    <n v="60610"/>
    <x v="2"/>
    <s v="FUR-FU-10004909"/>
    <x v="0"/>
    <s v="Furnishings"/>
    <x v="1348"/>
    <n v="6.4640000000000004"/>
    <n v="1"/>
    <n v="0.6"/>
    <n v="-4.0400000000000009"/>
    <n v="1"/>
  </r>
  <r>
    <n v="4774"/>
    <s v="CA-2014-119746"/>
    <x v="3"/>
    <x v="51"/>
    <d v="2014-11-28T00:00:00"/>
    <x v="1"/>
    <s v="CM-12385"/>
    <x v="200"/>
    <s v="Consumer"/>
    <s v="United States"/>
    <s v="Chicago"/>
    <x v="10"/>
    <n v="60610"/>
    <x v="2"/>
    <s v="OFF-LA-10001613"/>
    <x v="1"/>
    <s v="Labels"/>
    <x v="736"/>
    <n v="11.52"/>
    <n v="5"/>
    <n v="0.2"/>
    <n v="4.1760000000000002"/>
    <n v="0"/>
  </r>
  <r>
    <n v="4775"/>
    <s v="CA-2014-119746"/>
    <x v="3"/>
    <x v="51"/>
    <d v="2014-11-28T00:00:00"/>
    <x v="1"/>
    <s v="CM-12385"/>
    <x v="200"/>
    <s v="Consumer"/>
    <s v="United States"/>
    <s v="Chicago"/>
    <x v="10"/>
    <n v="60610"/>
    <x v="2"/>
    <s v="TEC-PH-10004447"/>
    <x v="2"/>
    <s v="Phones"/>
    <x v="857"/>
    <n v="222.38400000000001"/>
    <n v="2"/>
    <n v="0.2"/>
    <n v="16.678799999999995"/>
    <n v="0"/>
  </r>
  <r>
    <n v="4776"/>
    <s v="CA-2014-108091"/>
    <x v="3"/>
    <x v="673"/>
    <d v="2014-11-22T00:00:00"/>
    <x v="1"/>
    <s v="EK-13795"/>
    <x v="735"/>
    <s v="Home Office"/>
    <s v="United States"/>
    <s v="Escondido"/>
    <x v="1"/>
    <n v="92025"/>
    <x v="1"/>
    <s v="OFF-AR-10000255"/>
    <x v="1"/>
    <s v="Art"/>
    <x v="799"/>
    <n v="23.36"/>
    <n v="4"/>
    <n v="0"/>
    <n v="6.073599999999999"/>
    <n v="1"/>
  </r>
  <r>
    <n v="4777"/>
    <s v="CA-2013-101630"/>
    <x v="0"/>
    <x v="317"/>
    <d v="2013-02-23T00:00:00"/>
    <x v="0"/>
    <s v="CK-12760"/>
    <x v="316"/>
    <s v="Corporate"/>
    <s v="United States"/>
    <s v="Long Beach"/>
    <x v="15"/>
    <n v="11561"/>
    <x v="3"/>
    <s v="OFF-LA-10004425"/>
    <x v="1"/>
    <s v="Labels"/>
    <x v="33"/>
    <n v="8.67"/>
    <n v="3"/>
    <n v="0"/>
    <n v="4.0749000000000004"/>
    <n v="1"/>
  </r>
  <r>
    <n v="4778"/>
    <s v="CA-2013-101630"/>
    <x v="0"/>
    <x v="317"/>
    <d v="2013-02-23T00:00:00"/>
    <x v="0"/>
    <s v="CK-12760"/>
    <x v="316"/>
    <s v="Corporate"/>
    <s v="United States"/>
    <s v="Long Beach"/>
    <x v="15"/>
    <n v="11561"/>
    <x v="3"/>
    <s v="OFF-SU-10001664"/>
    <x v="1"/>
    <s v="Supplies"/>
    <x v="1232"/>
    <n v="25.71"/>
    <n v="3"/>
    <n v="0"/>
    <n v="6.6846000000000005"/>
    <n v="0"/>
  </r>
  <r>
    <n v="4779"/>
    <s v="CA-2014-132346"/>
    <x v="3"/>
    <x v="659"/>
    <d v="2014-11-12T00:00:00"/>
    <x v="1"/>
    <s v="PK-19075"/>
    <x v="7"/>
    <s v="Consumer"/>
    <s v="United States"/>
    <s v="Newark"/>
    <x v="13"/>
    <n v="19711"/>
    <x v="3"/>
    <s v="OFF-AP-10000696"/>
    <x v="1"/>
    <s v="Appliances"/>
    <x v="332"/>
    <n v="100.94"/>
    <n v="7"/>
    <n v="0"/>
    <n v="33.310199999999995"/>
    <n v="1"/>
  </r>
  <r>
    <n v="4780"/>
    <s v="CA-2011-150301"/>
    <x v="2"/>
    <x v="1001"/>
    <d v="2011-07-10T00:00:00"/>
    <x v="2"/>
    <s v="MH-18025"/>
    <x v="659"/>
    <s v="Consumer"/>
    <s v="United States"/>
    <s v="Buffalo"/>
    <x v="15"/>
    <n v="14215"/>
    <x v="3"/>
    <s v="FUR-CH-10002647"/>
    <x v="0"/>
    <s v="Chairs"/>
    <x v="470"/>
    <n v="63.882000000000005"/>
    <n v="1"/>
    <n v="0.1"/>
    <n v="10.647000000000004"/>
    <n v="1"/>
  </r>
  <r>
    <n v="4781"/>
    <s v="CA-2011-159310"/>
    <x v="2"/>
    <x v="845"/>
    <d v="2011-11-12T00:00:00"/>
    <x v="1"/>
    <s v="SC-20725"/>
    <x v="56"/>
    <s v="Consumer"/>
    <s v="United States"/>
    <s v="Houston"/>
    <x v="5"/>
    <n v="77070"/>
    <x v="2"/>
    <s v="FUR-CH-10002758"/>
    <x v="0"/>
    <s v="Chairs"/>
    <x v="1402"/>
    <n v="683.14399999999989"/>
    <n v="4"/>
    <n v="0.3"/>
    <n v="0"/>
    <n v="1"/>
  </r>
  <r>
    <n v="4782"/>
    <s v="CA-2011-159310"/>
    <x v="2"/>
    <x v="845"/>
    <d v="2011-11-12T00:00:00"/>
    <x v="1"/>
    <s v="SC-20725"/>
    <x v="56"/>
    <s v="Consumer"/>
    <s v="United States"/>
    <s v="Houston"/>
    <x v="5"/>
    <n v="77070"/>
    <x v="2"/>
    <s v="OFF-BI-10000201"/>
    <x v="1"/>
    <s v="Binders"/>
    <x v="1678"/>
    <n v="1.4759999999999995"/>
    <n v="3"/>
    <n v="0.8"/>
    <n v="-2.214"/>
    <n v="0"/>
  </r>
  <r>
    <n v="4783"/>
    <s v="CA-2011-159310"/>
    <x v="2"/>
    <x v="845"/>
    <d v="2011-11-12T00:00:00"/>
    <x v="1"/>
    <s v="SC-20725"/>
    <x v="56"/>
    <s v="Consumer"/>
    <s v="United States"/>
    <s v="Houston"/>
    <x v="5"/>
    <n v="77070"/>
    <x v="2"/>
    <s v="OFF-SU-10004115"/>
    <x v="1"/>
    <s v="Supplies"/>
    <x v="510"/>
    <n v="40.711999999999996"/>
    <n v="7"/>
    <n v="0.2"/>
    <n v="3.5623000000000022"/>
    <n v="0"/>
  </r>
  <r>
    <n v="4784"/>
    <s v="US-2014-147984"/>
    <x v="3"/>
    <x v="480"/>
    <d v="2014-02-02T00:00:00"/>
    <x v="1"/>
    <s v="GB-14575"/>
    <x v="673"/>
    <s v="Consumer"/>
    <s v="United States"/>
    <s v="Wichita"/>
    <x v="41"/>
    <n v="67212"/>
    <x v="2"/>
    <s v="OFF-PA-10000806"/>
    <x v="1"/>
    <s v="Paper"/>
    <x v="948"/>
    <n v="279.89999999999998"/>
    <n v="5"/>
    <n v="0"/>
    <n v="137.15100000000001"/>
    <n v="1"/>
  </r>
  <r>
    <n v="4785"/>
    <s v="CA-2012-104346"/>
    <x v="1"/>
    <x v="555"/>
    <d v="2012-12-16T00:00:00"/>
    <x v="1"/>
    <s v="IM-15070"/>
    <x v="5"/>
    <s v="Consumer"/>
    <s v="United States"/>
    <s v="Colorado Springs"/>
    <x v="22"/>
    <n v="80906"/>
    <x v="1"/>
    <s v="OFF-AR-10001473"/>
    <x v="1"/>
    <s v="Art"/>
    <x v="1332"/>
    <n v="13.120000000000001"/>
    <n v="5"/>
    <n v="0.2"/>
    <n v="1.1480000000000006"/>
    <n v="1"/>
  </r>
  <r>
    <n v="4786"/>
    <s v="CA-2012-104346"/>
    <x v="1"/>
    <x v="555"/>
    <d v="2012-12-16T00:00:00"/>
    <x v="1"/>
    <s v="IM-15070"/>
    <x v="5"/>
    <s v="Consumer"/>
    <s v="United States"/>
    <s v="Colorado Springs"/>
    <x v="22"/>
    <n v="80906"/>
    <x v="1"/>
    <s v="FUR-BO-10003450"/>
    <x v="0"/>
    <s v="Bookcases"/>
    <x v="1344"/>
    <n v="69.576000000000008"/>
    <n v="4"/>
    <n v="0.7"/>
    <n v="-143.79040000000001"/>
    <n v="0"/>
  </r>
  <r>
    <n v="4787"/>
    <s v="CA-2012-104346"/>
    <x v="1"/>
    <x v="555"/>
    <d v="2012-12-16T00:00:00"/>
    <x v="1"/>
    <s v="IM-15070"/>
    <x v="5"/>
    <s v="Consumer"/>
    <s v="United States"/>
    <s v="Colorado Springs"/>
    <x v="22"/>
    <n v="80906"/>
    <x v="1"/>
    <s v="OFF-AR-10001545"/>
    <x v="1"/>
    <s v="Art"/>
    <x v="812"/>
    <n v="4.2240000000000002"/>
    <n v="3"/>
    <n v="0.2"/>
    <n v="0.47519999999999984"/>
    <n v="0"/>
  </r>
  <r>
    <n v="4788"/>
    <s v="CA-2012-104346"/>
    <x v="1"/>
    <x v="555"/>
    <d v="2012-12-16T00:00:00"/>
    <x v="1"/>
    <s v="IM-15070"/>
    <x v="5"/>
    <s v="Consumer"/>
    <s v="United States"/>
    <s v="Colorado Springs"/>
    <x v="22"/>
    <n v="80906"/>
    <x v="1"/>
    <s v="TEC-AC-10004396"/>
    <x v="2"/>
    <s v="Accessories"/>
    <x v="1679"/>
    <n v="58.08"/>
    <n v="4"/>
    <n v="0.2"/>
    <n v="-6.5339999999999954"/>
    <n v="0"/>
  </r>
  <r>
    <n v="4789"/>
    <s v="CA-2012-104346"/>
    <x v="1"/>
    <x v="555"/>
    <d v="2012-12-16T00:00:00"/>
    <x v="1"/>
    <s v="IM-15070"/>
    <x v="5"/>
    <s v="Consumer"/>
    <s v="United States"/>
    <s v="Colorado Springs"/>
    <x v="22"/>
    <n v="80906"/>
    <x v="1"/>
    <s v="FUR-FU-10002456"/>
    <x v="0"/>
    <s v="Furnishings"/>
    <x v="1009"/>
    <n v="52.416000000000004"/>
    <n v="9"/>
    <n v="0.2"/>
    <n v="15.069600000000007"/>
    <n v="0"/>
  </r>
  <r>
    <n v="4790"/>
    <s v="CA-2012-104346"/>
    <x v="1"/>
    <x v="555"/>
    <d v="2012-12-16T00:00:00"/>
    <x v="1"/>
    <s v="IM-15070"/>
    <x v="5"/>
    <s v="Consumer"/>
    <s v="United States"/>
    <s v="Colorado Springs"/>
    <x v="22"/>
    <n v="80906"/>
    <x v="1"/>
    <s v="FUR-FU-10001473"/>
    <x v="0"/>
    <s v="Furnishings"/>
    <x v="984"/>
    <n v="54.920000000000009"/>
    <n v="5"/>
    <n v="0.2"/>
    <n v="10.983999999999996"/>
    <n v="0"/>
  </r>
  <r>
    <n v="4791"/>
    <s v="CA-2012-104346"/>
    <x v="1"/>
    <x v="555"/>
    <d v="2012-12-16T00:00:00"/>
    <x v="1"/>
    <s v="IM-15070"/>
    <x v="5"/>
    <s v="Consumer"/>
    <s v="United States"/>
    <s v="Colorado Springs"/>
    <x v="22"/>
    <n v="80906"/>
    <x v="1"/>
    <s v="FUR-TA-10000849"/>
    <x v="0"/>
    <s v="Tables"/>
    <x v="1318"/>
    <n v="364.95"/>
    <n v="5"/>
    <n v="0.5"/>
    <n v="-248.16599999999994"/>
    <n v="0"/>
  </r>
  <r>
    <n v="4792"/>
    <s v="CA-2012-104346"/>
    <x v="1"/>
    <x v="555"/>
    <d v="2012-12-16T00:00:00"/>
    <x v="1"/>
    <s v="IM-15070"/>
    <x v="5"/>
    <s v="Consumer"/>
    <s v="United States"/>
    <s v="Colorado Springs"/>
    <x v="22"/>
    <n v="80906"/>
    <x v="1"/>
    <s v="OFF-PA-10001166"/>
    <x v="1"/>
    <s v="Paper"/>
    <x v="1680"/>
    <n v="85.055999999999997"/>
    <n v="3"/>
    <n v="0.2"/>
    <n v="28.706399999999991"/>
    <n v="0"/>
  </r>
  <r>
    <n v="4793"/>
    <s v="CA-2012-104346"/>
    <x v="1"/>
    <x v="555"/>
    <d v="2012-12-16T00:00:00"/>
    <x v="1"/>
    <s v="IM-15070"/>
    <x v="5"/>
    <s v="Consumer"/>
    <s v="United States"/>
    <s v="Colorado Springs"/>
    <x v="22"/>
    <n v="80906"/>
    <x v="1"/>
    <s v="OFF-PA-10003256"/>
    <x v="1"/>
    <s v="Paper"/>
    <x v="96"/>
    <n v="27.695999999999998"/>
    <n v="3"/>
    <n v="0.2"/>
    <n v="9.6935999999999964"/>
    <n v="0"/>
  </r>
  <r>
    <n v="4794"/>
    <s v="US-2012-141684"/>
    <x v="1"/>
    <x v="685"/>
    <d v="2012-07-04T00:00:00"/>
    <x v="1"/>
    <s v="MM-18055"/>
    <x v="514"/>
    <s v="Consumer"/>
    <s v="United States"/>
    <s v="New York City"/>
    <x v="15"/>
    <n v="10011"/>
    <x v="3"/>
    <s v="OFF-PA-10002870"/>
    <x v="1"/>
    <s v="Paper"/>
    <x v="893"/>
    <n v="24.96"/>
    <n v="4"/>
    <n v="0"/>
    <n v="11.231999999999999"/>
    <n v="1"/>
  </r>
  <r>
    <n v="4795"/>
    <s v="CA-2012-144722"/>
    <x v="1"/>
    <x v="199"/>
    <d v="2012-03-23T00:00:00"/>
    <x v="1"/>
    <s v="MF-18250"/>
    <x v="751"/>
    <s v="Corporate"/>
    <s v="United States"/>
    <s v="Los Angeles"/>
    <x v="1"/>
    <n v="90036"/>
    <x v="1"/>
    <s v="FUR-FU-10001215"/>
    <x v="0"/>
    <s v="Furnishings"/>
    <x v="1600"/>
    <n v="43.13"/>
    <n v="1"/>
    <n v="0"/>
    <n v="18.114600000000003"/>
    <n v="1"/>
  </r>
  <r>
    <n v="4796"/>
    <s v="CA-2012-120516"/>
    <x v="1"/>
    <x v="863"/>
    <d v="2012-08-17T00:00:00"/>
    <x v="1"/>
    <s v="CK-12595"/>
    <x v="242"/>
    <s v="Consumer"/>
    <s v="United States"/>
    <s v="Marietta"/>
    <x v="32"/>
    <n v="30062"/>
    <x v="0"/>
    <s v="OFF-BI-10004187"/>
    <x v="1"/>
    <s v="Binders"/>
    <x v="33"/>
    <n v="5.64"/>
    <n v="3"/>
    <n v="0"/>
    <n v="2.7071999999999994"/>
    <n v="1"/>
  </r>
  <r>
    <n v="4797"/>
    <s v="US-2013-148901"/>
    <x v="0"/>
    <x v="675"/>
    <d v="2013-05-20T00:00:00"/>
    <x v="1"/>
    <s v="MK-17905"/>
    <x v="149"/>
    <s v="Corporate"/>
    <s v="United States"/>
    <s v="Jacksonville"/>
    <x v="2"/>
    <n v="32216"/>
    <x v="0"/>
    <s v="OFF-BI-10001718"/>
    <x v="1"/>
    <s v="Binders"/>
    <x v="1216"/>
    <n v="57.582000000000008"/>
    <n v="3"/>
    <n v="0.7"/>
    <n v="-44.146199999999979"/>
    <n v="1"/>
  </r>
  <r>
    <n v="4798"/>
    <s v="US-2013-148901"/>
    <x v="0"/>
    <x v="675"/>
    <d v="2013-05-20T00:00:00"/>
    <x v="1"/>
    <s v="MK-17905"/>
    <x v="149"/>
    <s v="Corporate"/>
    <s v="United States"/>
    <s v="Jacksonville"/>
    <x v="2"/>
    <n v="32216"/>
    <x v="0"/>
    <s v="OFF-PA-10004983"/>
    <x v="1"/>
    <s v="Paper"/>
    <x v="1323"/>
    <n v="31.104000000000006"/>
    <n v="6"/>
    <n v="0.2"/>
    <n v="10.8864"/>
    <n v="0"/>
  </r>
  <r>
    <n v="4799"/>
    <s v="US-2013-148901"/>
    <x v="0"/>
    <x v="675"/>
    <d v="2013-05-20T00:00:00"/>
    <x v="1"/>
    <s v="MK-17905"/>
    <x v="149"/>
    <s v="Corporate"/>
    <s v="United States"/>
    <s v="Jacksonville"/>
    <x v="2"/>
    <n v="32216"/>
    <x v="0"/>
    <s v="FUR-FU-10002396"/>
    <x v="0"/>
    <s v="Furnishings"/>
    <x v="1581"/>
    <n v="30.192"/>
    <n v="3"/>
    <n v="0.2"/>
    <n v="8.3028000000000031"/>
    <n v="0"/>
  </r>
  <r>
    <n v="4800"/>
    <s v="US-2013-148901"/>
    <x v="0"/>
    <x v="675"/>
    <d v="2013-05-20T00:00:00"/>
    <x v="1"/>
    <s v="MK-17905"/>
    <x v="149"/>
    <s v="Corporate"/>
    <s v="United States"/>
    <s v="Jacksonville"/>
    <x v="2"/>
    <n v="32216"/>
    <x v="0"/>
    <s v="TEC-PH-10003988"/>
    <x v="2"/>
    <s v="Phones"/>
    <x v="47"/>
    <n v="43.6"/>
    <n v="5"/>
    <n v="0.2"/>
    <n v="4.3600000000000012"/>
    <n v="0"/>
  </r>
  <r>
    <n v="4801"/>
    <s v="US-2013-148901"/>
    <x v="0"/>
    <x v="675"/>
    <d v="2013-05-20T00:00:00"/>
    <x v="1"/>
    <s v="MK-17905"/>
    <x v="149"/>
    <s v="Corporate"/>
    <s v="United States"/>
    <s v="Jacksonville"/>
    <x v="2"/>
    <n v="32216"/>
    <x v="0"/>
    <s v="OFF-AR-10002467"/>
    <x v="1"/>
    <s v="Art"/>
    <x v="1681"/>
    <n v="4.7679999999999998"/>
    <n v="2"/>
    <n v="0.2"/>
    <n v="0.41720000000000046"/>
    <n v="0"/>
  </r>
  <r>
    <n v="4802"/>
    <s v="US-2013-148901"/>
    <x v="0"/>
    <x v="675"/>
    <d v="2013-05-20T00:00:00"/>
    <x v="1"/>
    <s v="MK-17905"/>
    <x v="149"/>
    <s v="Corporate"/>
    <s v="United States"/>
    <s v="Jacksonville"/>
    <x v="2"/>
    <n v="32216"/>
    <x v="0"/>
    <s v="OFF-BI-10004002"/>
    <x v="1"/>
    <s v="Binders"/>
    <x v="152"/>
    <n v="10.380000000000003"/>
    <n v="2"/>
    <n v="0.7"/>
    <n v="-7.6119999999999983"/>
    <n v="0"/>
  </r>
  <r>
    <n v="4803"/>
    <s v="US-2013-148901"/>
    <x v="0"/>
    <x v="675"/>
    <d v="2013-05-20T00:00:00"/>
    <x v="1"/>
    <s v="MK-17905"/>
    <x v="149"/>
    <s v="Corporate"/>
    <s v="United States"/>
    <s v="Jacksonville"/>
    <x v="2"/>
    <n v="32216"/>
    <x v="0"/>
    <s v="OFF-BI-10002309"/>
    <x v="1"/>
    <s v="Binders"/>
    <x v="78"/>
    <n v="13.392000000000003"/>
    <n v="8"/>
    <n v="0.7"/>
    <n v="-9.8207999999999984"/>
    <n v="0"/>
  </r>
  <r>
    <n v="4804"/>
    <s v="CA-2014-136364"/>
    <x v="3"/>
    <x v="1002"/>
    <d v="2014-07-18T00:00:00"/>
    <x v="0"/>
    <s v="MH-17455"/>
    <x v="708"/>
    <s v="Consumer"/>
    <s v="United States"/>
    <s v="Philadelphia"/>
    <x v="9"/>
    <n v="19140"/>
    <x v="3"/>
    <s v="TEC-PH-10003885"/>
    <x v="2"/>
    <s v="Phones"/>
    <x v="772"/>
    <n v="39.593999999999994"/>
    <n v="1"/>
    <n v="0.4"/>
    <n v="-7.2589000000000041"/>
    <n v="1"/>
  </r>
  <r>
    <n v="4805"/>
    <s v="CA-2014-136364"/>
    <x v="3"/>
    <x v="1002"/>
    <d v="2014-07-18T00:00:00"/>
    <x v="0"/>
    <s v="MH-17455"/>
    <x v="708"/>
    <s v="Consumer"/>
    <s v="United States"/>
    <s v="Philadelphia"/>
    <x v="9"/>
    <n v="19140"/>
    <x v="3"/>
    <s v="FUR-FU-10002501"/>
    <x v="0"/>
    <s v="Furnishings"/>
    <x v="1284"/>
    <n v="91.00800000000001"/>
    <n v="9"/>
    <n v="0.2"/>
    <n v="19.339199999999998"/>
    <n v="0"/>
  </r>
  <r>
    <n v="4806"/>
    <s v="CA-2012-137708"/>
    <x v="1"/>
    <x v="6"/>
    <d v="2012-11-25T00:00:00"/>
    <x v="0"/>
    <s v="NG-18430"/>
    <x v="159"/>
    <s v="Consumer"/>
    <s v="United States"/>
    <s v="Los Angeles"/>
    <x v="1"/>
    <n v="90008"/>
    <x v="1"/>
    <s v="OFF-PA-10000176"/>
    <x v="1"/>
    <s v="Paper"/>
    <x v="634"/>
    <n v="37.94"/>
    <n v="2"/>
    <n v="0"/>
    <n v="18.211199999999998"/>
    <n v="1"/>
  </r>
  <r>
    <n v="4807"/>
    <s v="CA-2012-137708"/>
    <x v="1"/>
    <x v="6"/>
    <d v="2012-11-25T00:00:00"/>
    <x v="0"/>
    <s v="NG-18430"/>
    <x v="159"/>
    <s v="Consumer"/>
    <s v="United States"/>
    <s v="Los Angeles"/>
    <x v="1"/>
    <n v="90008"/>
    <x v="1"/>
    <s v="OFF-PA-10000327"/>
    <x v="1"/>
    <s v="Paper"/>
    <x v="1428"/>
    <n v="42.800000000000004"/>
    <n v="10"/>
    <n v="0"/>
    <n v="19.259999999999998"/>
    <n v="0"/>
  </r>
  <r>
    <n v="4808"/>
    <s v="CA-2012-137708"/>
    <x v="1"/>
    <x v="6"/>
    <d v="2012-11-25T00:00:00"/>
    <x v="0"/>
    <s v="NG-18430"/>
    <x v="159"/>
    <s v="Consumer"/>
    <s v="United States"/>
    <s v="Los Angeles"/>
    <x v="1"/>
    <n v="90008"/>
    <x v="1"/>
    <s v="OFF-ST-10004634"/>
    <x v="1"/>
    <s v="Storage"/>
    <x v="597"/>
    <n v="33.630000000000003"/>
    <n v="3"/>
    <n v="0"/>
    <n v="10.088999999999999"/>
    <n v="0"/>
  </r>
  <r>
    <n v="4809"/>
    <s v="CA-2011-149055"/>
    <x v="2"/>
    <x v="533"/>
    <d v="2011-11-28T00:00:00"/>
    <x v="1"/>
    <s v="PB-19210"/>
    <x v="536"/>
    <s v="Corporate"/>
    <s v="United States"/>
    <s v="Philadelphia"/>
    <x v="9"/>
    <n v="19134"/>
    <x v="3"/>
    <s v="OFF-EN-10003040"/>
    <x v="1"/>
    <s v="Envelopes"/>
    <x v="1224"/>
    <n v="62.808000000000007"/>
    <n v="3"/>
    <n v="0.2"/>
    <n v="21.197700000000001"/>
    <n v="1"/>
  </r>
  <r>
    <n v="4810"/>
    <s v="CA-2012-151589"/>
    <x v="1"/>
    <x v="17"/>
    <d v="2012-12-30T00:00:00"/>
    <x v="2"/>
    <s v="RE-19450"/>
    <x v="681"/>
    <s v="Consumer"/>
    <s v="United States"/>
    <s v="Eau Claire"/>
    <x v="6"/>
    <n v="54703"/>
    <x v="2"/>
    <s v="OFF-PA-10003228"/>
    <x v="1"/>
    <s v="Paper"/>
    <x v="1668"/>
    <n v="195.64"/>
    <n v="4"/>
    <n v="0"/>
    <n v="91.950799999999987"/>
    <n v="1"/>
  </r>
  <r>
    <n v="4811"/>
    <s v="CA-2012-151589"/>
    <x v="1"/>
    <x v="17"/>
    <d v="2012-12-30T00:00:00"/>
    <x v="2"/>
    <s v="RE-19450"/>
    <x v="681"/>
    <s v="Consumer"/>
    <s v="United States"/>
    <s v="Eau Claire"/>
    <x v="6"/>
    <n v="54703"/>
    <x v="2"/>
    <s v="TEC-PH-10004345"/>
    <x v="2"/>
    <s v="Phones"/>
    <x v="1167"/>
    <n v="239.9"/>
    <n v="2"/>
    <n v="0"/>
    <n v="71.97"/>
    <n v="0"/>
  </r>
  <r>
    <n v="4812"/>
    <s v="CA-2013-121370"/>
    <x v="0"/>
    <x v="696"/>
    <d v="2013-11-20T00:00:00"/>
    <x v="0"/>
    <s v="EB-14110"/>
    <x v="686"/>
    <s v="Consumer"/>
    <s v="United States"/>
    <s v="Philadelphia"/>
    <x v="9"/>
    <n v="19134"/>
    <x v="3"/>
    <s v="FUR-CH-10000785"/>
    <x v="0"/>
    <s v="Chairs"/>
    <x v="320"/>
    <n v="380.05799999999994"/>
    <n v="3"/>
    <n v="0.3"/>
    <n v="-21.717600000000004"/>
    <n v="1"/>
  </r>
  <r>
    <n v="4813"/>
    <s v="CA-2013-121370"/>
    <x v="0"/>
    <x v="696"/>
    <d v="2013-11-20T00:00:00"/>
    <x v="0"/>
    <s v="EB-14110"/>
    <x v="686"/>
    <s v="Consumer"/>
    <s v="United States"/>
    <s v="Philadelphia"/>
    <x v="9"/>
    <n v="19134"/>
    <x v="3"/>
    <s v="TEC-CO-10004115"/>
    <x v="2"/>
    <s v="Copiers"/>
    <x v="356"/>
    <n v="1199.9759999999999"/>
    <n v="4"/>
    <n v="0.4"/>
    <n v="179.99639999999999"/>
    <n v="0"/>
  </r>
  <r>
    <n v="4814"/>
    <s v="CA-2013-121370"/>
    <x v="0"/>
    <x v="696"/>
    <d v="2013-11-20T00:00:00"/>
    <x v="0"/>
    <s v="EB-14110"/>
    <x v="686"/>
    <s v="Consumer"/>
    <s v="United States"/>
    <s v="Philadelphia"/>
    <x v="9"/>
    <n v="19134"/>
    <x v="3"/>
    <s v="FUR-FU-10002813"/>
    <x v="0"/>
    <s v="Furnishings"/>
    <x v="1682"/>
    <n v="48.576000000000001"/>
    <n v="3"/>
    <n v="0.2"/>
    <n v="9.7151999999999941"/>
    <n v="0"/>
  </r>
  <r>
    <n v="4815"/>
    <s v="CA-2013-111696"/>
    <x v="0"/>
    <x v="541"/>
    <d v="2013-05-11T00:00:00"/>
    <x v="2"/>
    <s v="TB-21625"/>
    <x v="577"/>
    <s v="Consumer"/>
    <s v="United States"/>
    <s v="Los Angeles"/>
    <x v="1"/>
    <n v="90004"/>
    <x v="1"/>
    <s v="OFF-PA-10002751"/>
    <x v="1"/>
    <s v="Paper"/>
    <x v="150"/>
    <n v="17.940000000000001"/>
    <n v="3"/>
    <n v="0"/>
    <n v="8.0730000000000004"/>
    <n v="1"/>
  </r>
  <r>
    <n v="4816"/>
    <s v="CA-2011-139598"/>
    <x v="2"/>
    <x v="58"/>
    <d v="2011-12-31T00:00:00"/>
    <x v="1"/>
    <s v="MG-17695"/>
    <x v="726"/>
    <s v="Consumer"/>
    <s v="United States"/>
    <s v="Philadelphia"/>
    <x v="9"/>
    <n v="19134"/>
    <x v="3"/>
    <s v="OFF-PA-10004569"/>
    <x v="1"/>
    <s v="Paper"/>
    <x v="227"/>
    <n v="18.264000000000003"/>
    <n v="3"/>
    <n v="0.2"/>
    <n v="6.1640999999999995"/>
    <n v="1"/>
  </r>
  <r>
    <n v="4817"/>
    <s v="CA-2011-139598"/>
    <x v="2"/>
    <x v="58"/>
    <d v="2011-12-31T00:00:00"/>
    <x v="1"/>
    <s v="MG-17695"/>
    <x v="726"/>
    <s v="Consumer"/>
    <s v="United States"/>
    <s v="Philadelphia"/>
    <x v="9"/>
    <n v="19134"/>
    <x v="3"/>
    <s v="OFF-AP-10002998"/>
    <x v="1"/>
    <s v="Appliances"/>
    <x v="1635"/>
    <n v="34.655999999999999"/>
    <n v="2"/>
    <n v="0.2"/>
    <n v="5.6315999999999971"/>
    <n v="0"/>
  </r>
  <r>
    <n v="4818"/>
    <s v="CA-2011-139598"/>
    <x v="2"/>
    <x v="58"/>
    <d v="2011-12-31T00:00:00"/>
    <x v="1"/>
    <s v="MG-17695"/>
    <x v="726"/>
    <s v="Consumer"/>
    <s v="United States"/>
    <s v="Philadelphia"/>
    <x v="9"/>
    <n v="19134"/>
    <x v="3"/>
    <s v="OFF-AP-10003287"/>
    <x v="1"/>
    <s v="Appliances"/>
    <x v="538"/>
    <n v="81.552000000000007"/>
    <n v="2"/>
    <n v="0.2"/>
    <n v="8.1551999999999971"/>
    <n v="0"/>
  </r>
  <r>
    <n v="4819"/>
    <s v="CA-2011-139598"/>
    <x v="2"/>
    <x v="58"/>
    <d v="2011-12-31T00:00:00"/>
    <x v="1"/>
    <s v="MG-17695"/>
    <x v="726"/>
    <s v="Consumer"/>
    <s v="United States"/>
    <s v="Philadelphia"/>
    <x v="9"/>
    <n v="19134"/>
    <x v="3"/>
    <s v="OFF-ST-10001370"/>
    <x v="1"/>
    <s v="Storage"/>
    <x v="1023"/>
    <n v="227.13600000000002"/>
    <n v="4"/>
    <n v="0.2"/>
    <n v="-42.588000000000036"/>
    <n v="0"/>
  </r>
  <r>
    <n v="4820"/>
    <s v="CA-2014-117436"/>
    <x v="3"/>
    <x v="110"/>
    <d v="2014-06-15T00:00:00"/>
    <x v="1"/>
    <s v="LW-17125"/>
    <x v="752"/>
    <s v="Consumer"/>
    <s v="United States"/>
    <s v="Norwich"/>
    <x v="29"/>
    <n v="6360"/>
    <x v="3"/>
    <s v="OFF-BI-10004040"/>
    <x v="1"/>
    <s v="Binders"/>
    <x v="1478"/>
    <n v="10.36"/>
    <n v="2"/>
    <n v="0"/>
    <n v="5.0763999999999996"/>
    <n v="1"/>
  </r>
  <r>
    <n v="4821"/>
    <s v="CA-2012-140025"/>
    <x v="1"/>
    <x v="1003"/>
    <d v="2012-04-11T00:00:00"/>
    <x v="1"/>
    <s v="PF-19120"/>
    <x v="724"/>
    <s v="Consumer"/>
    <s v="United States"/>
    <s v="San Antonio"/>
    <x v="5"/>
    <n v="78207"/>
    <x v="2"/>
    <s v="OFF-AP-10002651"/>
    <x v="1"/>
    <s v="Appliances"/>
    <x v="1341"/>
    <n v="463.24799999999988"/>
    <n v="8"/>
    <n v="0.8"/>
    <n v="-1181.2824000000003"/>
    <n v="1"/>
  </r>
  <r>
    <n v="4822"/>
    <s v="CA-2012-140025"/>
    <x v="1"/>
    <x v="1003"/>
    <d v="2012-04-11T00:00:00"/>
    <x v="1"/>
    <s v="PF-19120"/>
    <x v="724"/>
    <s v="Consumer"/>
    <s v="United States"/>
    <s v="San Antonio"/>
    <x v="5"/>
    <n v="78207"/>
    <x v="2"/>
    <s v="TEC-AC-10002402"/>
    <x v="2"/>
    <s v="Accessories"/>
    <x v="651"/>
    <n v="383.952"/>
    <n v="6"/>
    <n v="0.2"/>
    <n v="47.993999999999971"/>
    <n v="0"/>
  </r>
  <r>
    <n v="4823"/>
    <s v="CA-2013-134222"/>
    <x v="0"/>
    <x v="212"/>
    <d v="2013-07-12T00:00:00"/>
    <x v="3"/>
    <s v="NZ-18565"/>
    <x v="125"/>
    <s v="Home Office"/>
    <s v="United States"/>
    <s v="Yuma"/>
    <x v="16"/>
    <n v="85364"/>
    <x v="1"/>
    <s v="OFF-BI-10001658"/>
    <x v="1"/>
    <s v="Binders"/>
    <x v="439"/>
    <n v="44.856000000000009"/>
    <n v="6"/>
    <n v="0.7"/>
    <n v="-35.884799999999984"/>
    <n v="1"/>
  </r>
  <r>
    <n v="4824"/>
    <s v="CA-2013-140018"/>
    <x v="0"/>
    <x v="831"/>
    <d v="2013-11-27T00:00:00"/>
    <x v="1"/>
    <s v="CK-12205"/>
    <x v="237"/>
    <s v="Consumer"/>
    <s v="United States"/>
    <s v="Columbus"/>
    <x v="24"/>
    <n v="43229"/>
    <x v="3"/>
    <s v="TEC-MA-10000752"/>
    <x v="2"/>
    <s v="Machines"/>
    <x v="1683"/>
    <n v="30.345000000000006"/>
    <n v="7"/>
    <n v="0.7"/>
    <n v="-24.275999999999996"/>
    <n v="1"/>
  </r>
  <r>
    <n v="4825"/>
    <s v="CA-2013-140018"/>
    <x v="0"/>
    <x v="831"/>
    <d v="2013-11-27T00:00:00"/>
    <x v="1"/>
    <s v="CK-12205"/>
    <x v="237"/>
    <s v="Consumer"/>
    <s v="United States"/>
    <s v="Columbus"/>
    <x v="24"/>
    <n v="43229"/>
    <x v="3"/>
    <s v="FUR-CH-10003817"/>
    <x v="0"/>
    <s v="Chairs"/>
    <x v="162"/>
    <n v="127.554"/>
    <n v="3"/>
    <n v="0.3"/>
    <n v="-9.1109999999999971"/>
    <n v="0"/>
  </r>
  <r>
    <n v="4826"/>
    <s v="CA-2013-140018"/>
    <x v="0"/>
    <x v="831"/>
    <d v="2013-11-27T00:00:00"/>
    <x v="1"/>
    <s v="CK-12205"/>
    <x v="237"/>
    <s v="Consumer"/>
    <s v="United States"/>
    <s v="Columbus"/>
    <x v="24"/>
    <n v="43229"/>
    <x v="3"/>
    <s v="FUR-FU-10001876"/>
    <x v="0"/>
    <s v="Furnishings"/>
    <x v="1394"/>
    <n v="77.951999999999998"/>
    <n v="3"/>
    <n v="0.2"/>
    <n v="15.590399999999995"/>
    <n v="0"/>
  </r>
  <r>
    <n v="4827"/>
    <s v="US-2014-136707"/>
    <x v="3"/>
    <x v="105"/>
    <d v="2014-11-16T00:00:00"/>
    <x v="2"/>
    <s v="JE-15610"/>
    <x v="531"/>
    <s v="Corporate"/>
    <s v="United States"/>
    <s v="Los Angeles"/>
    <x v="1"/>
    <n v="90036"/>
    <x v="1"/>
    <s v="OFF-BI-10003460"/>
    <x v="1"/>
    <s v="Binders"/>
    <x v="234"/>
    <n v="14.016"/>
    <n v="4"/>
    <n v="0.2"/>
    <n v="4.9055999999999997"/>
    <n v="1"/>
  </r>
  <r>
    <n v="4828"/>
    <s v="CA-2011-152562"/>
    <x v="2"/>
    <x v="301"/>
    <d v="2011-11-08T00:00:00"/>
    <x v="1"/>
    <s v="JO-15145"/>
    <x v="705"/>
    <s v="Corporate"/>
    <s v="United States"/>
    <s v="Richmond"/>
    <x v="0"/>
    <n v="40475"/>
    <x v="0"/>
    <s v="OFF-ST-10000464"/>
    <x v="1"/>
    <s v="Storage"/>
    <x v="1135"/>
    <n v="69.52"/>
    <n v="2"/>
    <n v="0"/>
    <n v="19.465600000000002"/>
    <n v="1"/>
  </r>
  <r>
    <n v="4829"/>
    <s v="CA-2011-152562"/>
    <x v="2"/>
    <x v="301"/>
    <d v="2011-11-08T00:00:00"/>
    <x v="1"/>
    <s v="JO-15145"/>
    <x v="705"/>
    <s v="Corporate"/>
    <s v="United States"/>
    <s v="Richmond"/>
    <x v="0"/>
    <n v="40475"/>
    <x v="0"/>
    <s v="OFF-AR-10001919"/>
    <x v="1"/>
    <s v="Art"/>
    <x v="853"/>
    <n v="5.64"/>
    <n v="3"/>
    <n v="0"/>
    <n v="1.6355999999999997"/>
    <n v="0"/>
  </r>
  <r>
    <n v="4830"/>
    <s v="CA-2013-152408"/>
    <x v="0"/>
    <x v="666"/>
    <d v="2013-05-22T00:00:00"/>
    <x v="1"/>
    <s v="TT-21220"/>
    <x v="627"/>
    <s v="Consumer"/>
    <s v="United States"/>
    <s v="New York City"/>
    <x v="15"/>
    <n v="10035"/>
    <x v="3"/>
    <s v="OFF-BI-10002393"/>
    <x v="1"/>
    <s v="Binders"/>
    <x v="1188"/>
    <n v="13.776000000000002"/>
    <n v="3"/>
    <n v="0.2"/>
    <n v="4.4771999999999998"/>
    <n v="1"/>
  </r>
  <r>
    <n v="4831"/>
    <s v="CA-2011-120278"/>
    <x v="2"/>
    <x v="845"/>
    <d v="2011-11-12T00:00:00"/>
    <x v="1"/>
    <s v="MS-17365"/>
    <x v="333"/>
    <s v="Consumer"/>
    <s v="United States"/>
    <s v="Wausau"/>
    <x v="6"/>
    <n v="54401"/>
    <x v="2"/>
    <s v="OFF-AP-10001293"/>
    <x v="1"/>
    <s v="Appliances"/>
    <x v="1337"/>
    <n v="245.88"/>
    <n v="6"/>
    <n v="0"/>
    <n v="68.846399999999988"/>
    <n v="1"/>
  </r>
  <r>
    <n v="4832"/>
    <s v="CA-2011-120278"/>
    <x v="2"/>
    <x v="845"/>
    <d v="2011-11-12T00:00:00"/>
    <x v="1"/>
    <s v="MS-17365"/>
    <x v="333"/>
    <s v="Consumer"/>
    <s v="United States"/>
    <s v="Wausau"/>
    <x v="6"/>
    <n v="54401"/>
    <x v="2"/>
    <s v="OFF-ST-10004258"/>
    <x v="1"/>
    <s v="Storage"/>
    <x v="754"/>
    <n v="36.630000000000003"/>
    <n v="3"/>
    <n v="0"/>
    <n v="9.8901000000000039"/>
    <n v="0"/>
  </r>
  <r>
    <n v="4833"/>
    <s v="CA-2011-120278"/>
    <x v="2"/>
    <x v="845"/>
    <d v="2011-11-12T00:00:00"/>
    <x v="1"/>
    <s v="MS-17365"/>
    <x v="333"/>
    <s v="Consumer"/>
    <s v="United States"/>
    <s v="Wausau"/>
    <x v="6"/>
    <n v="54401"/>
    <x v="2"/>
    <s v="OFF-ST-10002214"/>
    <x v="1"/>
    <s v="Storage"/>
    <x v="994"/>
    <n v="22.58"/>
    <n v="2"/>
    <n v="0"/>
    <n v="5.8707999999999991"/>
    <n v="0"/>
  </r>
  <r>
    <n v="4834"/>
    <s v="CA-2011-120278"/>
    <x v="2"/>
    <x v="845"/>
    <d v="2011-11-12T00:00:00"/>
    <x v="1"/>
    <s v="MS-17365"/>
    <x v="333"/>
    <s v="Consumer"/>
    <s v="United States"/>
    <s v="Wausau"/>
    <x v="6"/>
    <n v="54401"/>
    <x v="2"/>
    <s v="OFF-BI-10004970"/>
    <x v="1"/>
    <s v="Binders"/>
    <x v="908"/>
    <n v="12.39"/>
    <n v="3"/>
    <n v="0"/>
    <n v="5.8232999999999997"/>
    <n v="0"/>
  </r>
  <r>
    <n v="4835"/>
    <s v="CA-2014-167661"/>
    <x v="3"/>
    <x v="361"/>
    <d v="2014-10-11T00:00:00"/>
    <x v="1"/>
    <s v="MP-18175"/>
    <x v="486"/>
    <s v="Home Office"/>
    <s v="United States"/>
    <s v="San Francisco"/>
    <x v="1"/>
    <n v="94110"/>
    <x v="1"/>
    <s v="OFF-BI-10002571"/>
    <x v="1"/>
    <s v="Binders"/>
    <x v="1204"/>
    <n v="39.92"/>
    <n v="5"/>
    <n v="0.2"/>
    <n v="13.472999999999999"/>
    <n v="1"/>
  </r>
  <r>
    <n v="4836"/>
    <s v="CA-2014-167661"/>
    <x v="3"/>
    <x v="361"/>
    <d v="2014-10-11T00:00:00"/>
    <x v="1"/>
    <s v="MP-18175"/>
    <x v="486"/>
    <s v="Home Office"/>
    <s v="United States"/>
    <s v="San Francisco"/>
    <x v="1"/>
    <n v="94110"/>
    <x v="1"/>
    <s v="OFF-PA-10002581"/>
    <x v="1"/>
    <s v="Paper"/>
    <x v="1300"/>
    <n v="61.96"/>
    <n v="2"/>
    <n v="0"/>
    <n v="27.881999999999998"/>
    <n v="0"/>
  </r>
  <r>
    <n v="4837"/>
    <s v="CA-2014-167661"/>
    <x v="3"/>
    <x v="361"/>
    <d v="2014-10-11T00:00:00"/>
    <x v="1"/>
    <s v="MP-18175"/>
    <x v="486"/>
    <s v="Home Office"/>
    <s v="United States"/>
    <s v="San Francisco"/>
    <x v="1"/>
    <n v="94110"/>
    <x v="1"/>
    <s v="OFF-BI-10001097"/>
    <x v="1"/>
    <s v="Binders"/>
    <x v="789"/>
    <n v="19.936000000000003"/>
    <n v="4"/>
    <n v="0.2"/>
    <n v="7.2267999999999999"/>
    <n v="0"/>
  </r>
  <r>
    <n v="4838"/>
    <s v="CA-2014-106831"/>
    <x v="3"/>
    <x v="702"/>
    <d v="2014-06-04T00:00:00"/>
    <x v="2"/>
    <s v="FH-14350"/>
    <x v="651"/>
    <s v="Consumer"/>
    <s v="United States"/>
    <s v="Dublin"/>
    <x v="24"/>
    <n v="43017"/>
    <x v="3"/>
    <s v="OFF-BI-10003429"/>
    <x v="1"/>
    <s v="Binders"/>
    <x v="844"/>
    <n v="3.7980000000000005"/>
    <n v="2"/>
    <n v="0.7"/>
    <n v="-2.6585999999999999"/>
    <n v="1"/>
  </r>
  <r>
    <n v="4839"/>
    <s v="CA-2014-106831"/>
    <x v="3"/>
    <x v="702"/>
    <d v="2014-06-04T00:00:00"/>
    <x v="2"/>
    <s v="FH-14350"/>
    <x v="651"/>
    <s v="Consumer"/>
    <s v="United States"/>
    <s v="Dublin"/>
    <x v="24"/>
    <n v="43017"/>
    <x v="3"/>
    <s v="OFF-PA-10000682"/>
    <x v="1"/>
    <s v="Paper"/>
    <x v="859"/>
    <n v="27.744000000000003"/>
    <n v="6"/>
    <n v="0.2"/>
    <n v="10.057200000000002"/>
    <n v="0"/>
  </r>
  <r>
    <n v="4840"/>
    <s v="CA-2014-106831"/>
    <x v="3"/>
    <x v="702"/>
    <d v="2014-06-04T00:00:00"/>
    <x v="2"/>
    <s v="FH-14350"/>
    <x v="651"/>
    <s v="Consumer"/>
    <s v="United States"/>
    <s v="Dublin"/>
    <x v="24"/>
    <n v="43017"/>
    <x v="3"/>
    <s v="TEC-PH-10001700"/>
    <x v="2"/>
    <s v="Phones"/>
    <x v="193"/>
    <n v="158.37599999999998"/>
    <n v="4"/>
    <n v="0.4"/>
    <n v="-34.314799999999991"/>
    <n v="0"/>
  </r>
  <r>
    <n v="4841"/>
    <s v="CA-2014-154123"/>
    <x v="3"/>
    <x v="225"/>
    <d v="2014-11-26T00:00:00"/>
    <x v="1"/>
    <s v="SC-20050"/>
    <x v="337"/>
    <s v="Home Office"/>
    <s v="United States"/>
    <s v="Henderson"/>
    <x v="0"/>
    <n v="42420"/>
    <x v="0"/>
    <s v="FUR-FU-10000629"/>
    <x v="0"/>
    <s v="Furnishings"/>
    <x v="93"/>
    <n v="27.58"/>
    <n v="2"/>
    <n v="0"/>
    <n v="11.583600000000001"/>
    <n v="1"/>
  </r>
  <r>
    <n v="4842"/>
    <s v="CA-2013-136049"/>
    <x v="0"/>
    <x v="443"/>
    <d v="2013-12-29T00:00:00"/>
    <x v="1"/>
    <s v="NM-18520"/>
    <x v="392"/>
    <s v="Consumer"/>
    <s v="United States"/>
    <s v="Bowling Green"/>
    <x v="24"/>
    <n v="43402"/>
    <x v="3"/>
    <s v="OFF-BI-10001267"/>
    <x v="1"/>
    <s v="Binders"/>
    <x v="1466"/>
    <n v="5.5530000000000008"/>
    <n v="3"/>
    <n v="0.7"/>
    <n v="-4.0722000000000023"/>
    <n v="1"/>
  </r>
  <r>
    <n v="4843"/>
    <s v="CA-2014-118402"/>
    <x v="3"/>
    <x v="365"/>
    <d v="2014-10-05T00:00:00"/>
    <x v="1"/>
    <s v="JO-15280"/>
    <x v="123"/>
    <s v="Consumer"/>
    <s v="United States"/>
    <s v="Memphis"/>
    <x v="18"/>
    <n v="38109"/>
    <x v="0"/>
    <s v="OFF-ST-10001418"/>
    <x v="1"/>
    <s v="Storage"/>
    <x v="870"/>
    <n v="243.92"/>
    <n v="5"/>
    <n v="0.2"/>
    <n v="-54.881999999999998"/>
    <n v="1"/>
  </r>
  <r>
    <n v="4844"/>
    <s v="US-2013-139388"/>
    <x v="0"/>
    <x v="77"/>
    <d v="2013-11-10T00:00:00"/>
    <x v="2"/>
    <s v="CC-12475"/>
    <x v="693"/>
    <s v="Consumer"/>
    <s v="United States"/>
    <s v="Lakewood"/>
    <x v="30"/>
    <n v="8701"/>
    <x v="3"/>
    <s v="OFF-FA-10004968"/>
    <x v="1"/>
    <s v="Fasteners"/>
    <x v="1010"/>
    <n v="14.96"/>
    <n v="4"/>
    <n v="0"/>
    <n v="0.2992000000000008"/>
    <n v="1"/>
  </r>
  <r>
    <n v="4845"/>
    <s v="US-2011-128685"/>
    <x v="2"/>
    <x v="527"/>
    <d v="2011-04-05T00:00:00"/>
    <x v="2"/>
    <s v="MZ-17515"/>
    <x v="89"/>
    <s v="Corporate"/>
    <s v="United States"/>
    <s v="Los Angeles"/>
    <x v="1"/>
    <n v="90008"/>
    <x v="1"/>
    <s v="OFF-BI-10004140"/>
    <x v="1"/>
    <s v="Binders"/>
    <x v="304"/>
    <n v="7.1840000000000011"/>
    <n v="2"/>
    <n v="0.2"/>
    <n v="2.2449999999999992"/>
    <n v="1"/>
  </r>
  <r>
    <n v="4846"/>
    <s v="CA-2012-124044"/>
    <x v="1"/>
    <x v="862"/>
    <d v="2012-07-26T00:00:00"/>
    <x v="0"/>
    <s v="MS-17830"/>
    <x v="234"/>
    <s v="Consumer"/>
    <s v="United States"/>
    <s v="Rochester"/>
    <x v="15"/>
    <n v="14609"/>
    <x v="3"/>
    <s v="OFF-BI-10003460"/>
    <x v="1"/>
    <s v="Binders"/>
    <x v="234"/>
    <n v="10.512"/>
    <n v="3"/>
    <n v="0.2"/>
    <n v="3.6791999999999998"/>
    <n v="1"/>
  </r>
  <r>
    <n v="4847"/>
    <s v="CA-2011-164469"/>
    <x v="2"/>
    <x v="402"/>
    <d v="2011-06-27T00:00:00"/>
    <x v="0"/>
    <s v="GK-14620"/>
    <x v="136"/>
    <s v="Corporate"/>
    <s v="United States"/>
    <s v="Salem"/>
    <x v="21"/>
    <n v="97301"/>
    <x v="1"/>
    <s v="TEC-PH-10002115"/>
    <x v="2"/>
    <s v="Phones"/>
    <x v="793"/>
    <n v="263.96000000000004"/>
    <n v="5"/>
    <n v="0.2"/>
    <n v="19.796999999999997"/>
    <n v="1"/>
  </r>
  <r>
    <n v="4848"/>
    <s v="CA-2011-164469"/>
    <x v="2"/>
    <x v="402"/>
    <d v="2011-06-27T00:00:00"/>
    <x v="0"/>
    <s v="GK-14620"/>
    <x v="136"/>
    <s v="Corporate"/>
    <s v="United States"/>
    <s v="Salem"/>
    <x v="21"/>
    <n v="97301"/>
    <x v="1"/>
    <s v="OFF-AR-10003478"/>
    <x v="1"/>
    <s v="Art"/>
    <x v="355"/>
    <n v="71.632000000000005"/>
    <n v="11"/>
    <n v="0.2"/>
    <n v="17.908000000000001"/>
    <n v="0"/>
  </r>
  <r>
    <n v="4849"/>
    <s v="CA-2011-164469"/>
    <x v="2"/>
    <x v="402"/>
    <d v="2011-06-27T00:00:00"/>
    <x v="0"/>
    <s v="GK-14620"/>
    <x v="136"/>
    <s v="Corporate"/>
    <s v="United States"/>
    <s v="Salem"/>
    <x v="21"/>
    <n v="97301"/>
    <x v="1"/>
    <s v="OFF-AR-10000475"/>
    <x v="1"/>
    <s v="Art"/>
    <x v="1111"/>
    <n v="9.3280000000000012"/>
    <n v="1"/>
    <n v="0.2"/>
    <n v="0.8162000000000007"/>
    <n v="0"/>
  </r>
  <r>
    <n v="4850"/>
    <s v="CA-2011-107818"/>
    <x v="2"/>
    <x v="78"/>
    <d v="2011-09-14T00:00:00"/>
    <x v="1"/>
    <s v="MC-17275"/>
    <x v="507"/>
    <s v="Consumer"/>
    <s v="United States"/>
    <s v="Pasco"/>
    <x v="4"/>
    <n v="99301"/>
    <x v="1"/>
    <s v="OFF-AR-10003045"/>
    <x v="1"/>
    <s v="Art"/>
    <x v="420"/>
    <n v="5.88"/>
    <n v="2"/>
    <n v="0"/>
    <n v="2.6459999999999999"/>
    <n v="1"/>
  </r>
  <r>
    <n v="4851"/>
    <s v="CA-2011-107818"/>
    <x v="2"/>
    <x v="78"/>
    <d v="2011-09-14T00:00:00"/>
    <x v="1"/>
    <s v="MC-17275"/>
    <x v="507"/>
    <s v="Consumer"/>
    <s v="United States"/>
    <s v="Pasco"/>
    <x v="4"/>
    <n v="99301"/>
    <x v="1"/>
    <s v="FUR-CH-10000454"/>
    <x v="0"/>
    <s v="Chairs"/>
    <x v="1"/>
    <n v="975.92"/>
    <n v="5"/>
    <n v="0.2"/>
    <n v="121.98999999999992"/>
    <n v="0"/>
  </r>
  <r>
    <n v="4852"/>
    <s v="CA-2011-107818"/>
    <x v="2"/>
    <x v="78"/>
    <d v="2011-09-14T00:00:00"/>
    <x v="1"/>
    <s v="MC-17275"/>
    <x v="507"/>
    <s v="Consumer"/>
    <s v="United States"/>
    <s v="Pasco"/>
    <x v="4"/>
    <n v="99301"/>
    <x v="1"/>
    <s v="OFF-AR-10000380"/>
    <x v="1"/>
    <s v="Art"/>
    <x v="108"/>
    <n v="303.83999999999997"/>
    <n v="8"/>
    <n v="0"/>
    <n v="91.151999999999958"/>
    <n v="0"/>
  </r>
  <r>
    <n v="4853"/>
    <s v="CA-2011-107818"/>
    <x v="2"/>
    <x v="78"/>
    <d v="2011-09-14T00:00:00"/>
    <x v="1"/>
    <s v="MC-17275"/>
    <x v="507"/>
    <s v="Consumer"/>
    <s v="United States"/>
    <s v="Pasco"/>
    <x v="4"/>
    <n v="99301"/>
    <x v="1"/>
    <s v="OFF-ST-10000736"/>
    <x v="1"/>
    <s v="Storage"/>
    <x v="455"/>
    <n v="485.88"/>
    <n v="6"/>
    <n v="0"/>
    <n v="19.43519999999998"/>
    <n v="0"/>
  </r>
  <r>
    <n v="4854"/>
    <s v="CA-2011-113320"/>
    <x v="2"/>
    <x v="432"/>
    <d v="2011-12-15T00:00:00"/>
    <x v="0"/>
    <s v="LH-17155"/>
    <x v="109"/>
    <s v="Consumer"/>
    <s v="United States"/>
    <s v="Oakland"/>
    <x v="1"/>
    <n v="94601"/>
    <x v="1"/>
    <s v="FUR-FU-10004270"/>
    <x v="0"/>
    <s v="Furnishings"/>
    <x v="989"/>
    <n v="12.54"/>
    <n v="3"/>
    <n v="0"/>
    <n v="4.5144000000000002"/>
    <n v="1"/>
  </r>
  <r>
    <n v="4855"/>
    <s v="CA-2011-113320"/>
    <x v="2"/>
    <x v="432"/>
    <d v="2011-12-15T00:00:00"/>
    <x v="0"/>
    <s v="LH-17155"/>
    <x v="109"/>
    <s v="Consumer"/>
    <s v="United States"/>
    <s v="Oakland"/>
    <x v="1"/>
    <n v="94601"/>
    <x v="1"/>
    <s v="OFF-ST-10000617"/>
    <x v="1"/>
    <s v="Storage"/>
    <x v="379"/>
    <n v="8.94"/>
    <n v="3"/>
    <n v="0"/>
    <n v="0.62579999999999902"/>
    <n v="0"/>
  </r>
  <r>
    <n v="4856"/>
    <s v="CA-2011-113320"/>
    <x v="2"/>
    <x v="432"/>
    <d v="2011-12-15T00:00:00"/>
    <x v="0"/>
    <s v="LH-17155"/>
    <x v="109"/>
    <s v="Consumer"/>
    <s v="United States"/>
    <s v="Oakland"/>
    <x v="1"/>
    <n v="94601"/>
    <x v="1"/>
    <s v="FUR-FU-10001706"/>
    <x v="0"/>
    <s v="Furnishings"/>
    <x v="50"/>
    <n v="9.24"/>
    <n v="3"/>
    <n v="0"/>
    <n v="4.4352"/>
    <n v="0"/>
  </r>
  <r>
    <n v="4857"/>
    <s v="CA-2012-137526"/>
    <x v="1"/>
    <x v="1004"/>
    <d v="2012-01-17T00:00:00"/>
    <x v="1"/>
    <s v="PB-19150"/>
    <x v="171"/>
    <s v="Consumer"/>
    <s v="United States"/>
    <s v="Los Angeles"/>
    <x v="1"/>
    <n v="90004"/>
    <x v="1"/>
    <s v="OFF-BI-10003364"/>
    <x v="1"/>
    <s v="Binders"/>
    <x v="698"/>
    <n v="70.00800000000001"/>
    <n v="3"/>
    <n v="0.2"/>
    <n v="24.502800000000001"/>
    <n v="1"/>
  </r>
  <r>
    <n v="4858"/>
    <s v="CA-2012-137526"/>
    <x v="1"/>
    <x v="1004"/>
    <d v="2012-01-17T00:00:00"/>
    <x v="1"/>
    <s v="PB-19150"/>
    <x v="171"/>
    <s v="Consumer"/>
    <s v="United States"/>
    <s v="Los Angeles"/>
    <x v="1"/>
    <n v="90004"/>
    <x v="1"/>
    <s v="FUR-FU-10001861"/>
    <x v="0"/>
    <s v="Furnishings"/>
    <x v="272"/>
    <n v="77.599999999999994"/>
    <n v="4"/>
    <n v="0"/>
    <n v="38.023999999999994"/>
    <n v="0"/>
  </r>
  <r>
    <n v="4859"/>
    <s v="CA-2012-137526"/>
    <x v="1"/>
    <x v="1004"/>
    <d v="2012-01-17T00:00:00"/>
    <x v="1"/>
    <s v="PB-19150"/>
    <x v="171"/>
    <s v="Consumer"/>
    <s v="United States"/>
    <s v="Los Angeles"/>
    <x v="1"/>
    <n v="90004"/>
    <x v="1"/>
    <s v="FUR-FU-10004845"/>
    <x v="0"/>
    <s v="Furnishings"/>
    <x v="1684"/>
    <n v="464.84999999999997"/>
    <n v="9"/>
    <n v="0"/>
    <n v="92.969999999999985"/>
    <n v="0"/>
  </r>
  <r>
    <n v="4860"/>
    <s v="CA-2014-136063"/>
    <x v="3"/>
    <x v="934"/>
    <d v="2014-12-20T00:00:00"/>
    <x v="1"/>
    <s v="SS-20140"/>
    <x v="164"/>
    <s v="Corporate"/>
    <s v="United States"/>
    <s v="Oak Park"/>
    <x v="10"/>
    <n v="60302"/>
    <x v="2"/>
    <s v="OFF-AR-10000823"/>
    <x v="1"/>
    <s v="Art"/>
    <x v="1043"/>
    <n v="10.192000000000002"/>
    <n v="7"/>
    <n v="0.2"/>
    <n v="1.0192000000000001"/>
    <n v="1"/>
  </r>
  <r>
    <n v="4861"/>
    <s v="CA-2013-101546"/>
    <x v="0"/>
    <x v="122"/>
    <d v="2013-12-25T00:00:00"/>
    <x v="1"/>
    <s v="GK-14620"/>
    <x v="136"/>
    <s v="Corporate"/>
    <s v="United States"/>
    <s v="Morristown"/>
    <x v="30"/>
    <n v="7960"/>
    <x v="3"/>
    <s v="OFF-BI-10001359"/>
    <x v="1"/>
    <s v="Binders"/>
    <x v="1153"/>
    <n v="1793.98"/>
    <n v="2"/>
    <n v="0"/>
    <n v="843.17059999999992"/>
    <n v="1"/>
  </r>
  <r>
    <n v="4862"/>
    <s v="CA-2011-138940"/>
    <x v="2"/>
    <x v="909"/>
    <d v="2011-04-16T00:00:00"/>
    <x v="0"/>
    <s v="GM-14455"/>
    <x v="39"/>
    <s v="Home Office"/>
    <s v="United States"/>
    <s v="Austin"/>
    <x v="5"/>
    <n v="78745"/>
    <x v="2"/>
    <s v="TEC-PH-10001835"/>
    <x v="2"/>
    <s v="Phones"/>
    <x v="1333"/>
    <n v="758.35200000000009"/>
    <n v="6"/>
    <n v="0.2"/>
    <n v="265.42320000000001"/>
    <n v="1"/>
  </r>
  <r>
    <n v="4863"/>
    <s v="CA-2013-125164"/>
    <x v="0"/>
    <x v="338"/>
    <d v="2013-11-15T00:00:00"/>
    <x v="1"/>
    <s v="SH-19975"/>
    <x v="64"/>
    <s v="Corporate"/>
    <s v="United States"/>
    <s v="New York City"/>
    <x v="15"/>
    <n v="10011"/>
    <x v="3"/>
    <s v="OFF-BI-10001191"/>
    <x v="1"/>
    <s v="Binders"/>
    <x v="970"/>
    <n v="20.368000000000002"/>
    <n v="1"/>
    <n v="0.2"/>
    <n v="7.3834"/>
    <n v="1"/>
  </r>
  <r>
    <n v="4864"/>
    <s v="CA-2013-125164"/>
    <x v="0"/>
    <x v="338"/>
    <d v="2013-11-15T00:00:00"/>
    <x v="1"/>
    <s v="SH-19975"/>
    <x v="64"/>
    <s v="Corporate"/>
    <s v="United States"/>
    <s v="New York City"/>
    <x v="15"/>
    <n v="10011"/>
    <x v="3"/>
    <s v="OFF-BI-10003982"/>
    <x v="1"/>
    <s v="Binders"/>
    <x v="346"/>
    <n v="49.847999999999999"/>
    <n v="3"/>
    <n v="0.2"/>
    <n v="16.823699999999999"/>
    <n v="0"/>
  </r>
  <r>
    <n v="4865"/>
    <s v="CA-2014-163531"/>
    <x v="3"/>
    <x v="335"/>
    <d v="2014-07-01T00:00:00"/>
    <x v="1"/>
    <s v="SC-20725"/>
    <x v="56"/>
    <s v="Consumer"/>
    <s v="United States"/>
    <s v="New York City"/>
    <x v="15"/>
    <n v="10024"/>
    <x v="3"/>
    <s v="TEC-PH-10001425"/>
    <x v="2"/>
    <s v="Phones"/>
    <x v="511"/>
    <n v="239.96999999999997"/>
    <n v="3"/>
    <n v="0"/>
    <n v="67.191599999999994"/>
    <n v="1"/>
  </r>
  <r>
    <n v="4866"/>
    <s v="CA-2014-122490"/>
    <x v="3"/>
    <x v="38"/>
    <d v="2014-11-19T00:00:00"/>
    <x v="1"/>
    <s v="TT-21070"/>
    <x v="74"/>
    <s v="Consumer"/>
    <s v="United States"/>
    <s v="Seattle"/>
    <x v="4"/>
    <n v="98103"/>
    <x v="1"/>
    <s v="FUR-CH-10001215"/>
    <x v="0"/>
    <s v="Chairs"/>
    <x v="440"/>
    <n v="2404.7040000000002"/>
    <n v="6"/>
    <n v="0.2"/>
    <n v="150.29399999999998"/>
    <n v="1"/>
  </r>
  <r>
    <n v="4867"/>
    <s v="CA-2014-122490"/>
    <x v="3"/>
    <x v="38"/>
    <d v="2014-11-19T00:00:00"/>
    <x v="1"/>
    <s v="TT-21070"/>
    <x v="74"/>
    <s v="Consumer"/>
    <s v="United States"/>
    <s v="Seattle"/>
    <x v="4"/>
    <n v="98103"/>
    <x v="1"/>
    <s v="OFF-BI-10001718"/>
    <x v="1"/>
    <s v="Binders"/>
    <x v="1216"/>
    <n v="563.024"/>
    <n v="11"/>
    <n v="0.2"/>
    <n v="190.02059999999997"/>
    <n v="0"/>
  </r>
  <r>
    <n v="4868"/>
    <s v="CA-2014-122490"/>
    <x v="3"/>
    <x v="38"/>
    <d v="2014-11-19T00:00:00"/>
    <x v="1"/>
    <s v="TT-21070"/>
    <x v="74"/>
    <s v="Consumer"/>
    <s v="United States"/>
    <s v="Seattle"/>
    <x v="4"/>
    <n v="98103"/>
    <x v="1"/>
    <s v="OFF-ST-10000991"/>
    <x v="1"/>
    <s v="Storage"/>
    <x v="155"/>
    <n v="344.90999999999997"/>
    <n v="3"/>
    <n v="0"/>
    <n v="10.347300000000004"/>
    <n v="0"/>
  </r>
  <r>
    <n v="4869"/>
    <s v="CA-2014-122490"/>
    <x v="3"/>
    <x v="38"/>
    <d v="2014-11-19T00:00:00"/>
    <x v="1"/>
    <s v="TT-21070"/>
    <x v="74"/>
    <s v="Consumer"/>
    <s v="United States"/>
    <s v="Seattle"/>
    <x v="4"/>
    <n v="98103"/>
    <x v="1"/>
    <s v="OFF-LA-10001613"/>
    <x v="1"/>
    <s v="Labels"/>
    <x v="736"/>
    <n v="8.64"/>
    <n v="3"/>
    <n v="0"/>
    <n v="4.2336"/>
    <n v="0"/>
  </r>
  <r>
    <n v="4870"/>
    <s v="CA-2014-131366"/>
    <x v="3"/>
    <x v="221"/>
    <d v="2014-11-30T00:00:00"/>
    <x v="1"/>
    <s v="SC-20440"/>
    <x v="464"/>
    <s v="Corporate"/>
    <s v="United States"/>
    <s v="Lancaster"/>
    <x v="9"/>
    <n v="17602"/>
    <x v="3"/>
    <s v="TEC-PH-10003437"/>
    <x v="2"/>
    <s v="Phones"/>
    <x v="913"/>
    <n v="89.987999999999985"/>
    <n v="2"/>
    <n v="0.4"/>
    <n v="-14.998000000000012"/>
    <n v="1"/>
  </r>
  <r>
    <n v="4871"/>
    <s v="CA-2014-131366"/>
    <x v="3"/>
    <x v="221"/>
    <d v="2014-11-30T00:00:00"/>
    <x v="1"/>
    <s v="SC-20440"/>
    <x v="464"/>
    <s v="Corporate"/>
    <s v="United States"/>
    <s v="Lancaster"/>
    <x v="9"/>
    <n v="17602"/>
    <x v="3"/>
    <s v="OFF-PA-10000675"/>
    <x v="1"/>
    <s v="Paper"/>
    <x v="1106"/>
    <n v="229.54400000000001"/>
    <n v="7"/>
    <n v="0.2"/>
    <n v="83.209699999999998"/>
    <n v="0"/>
  </r>
  <r>
    <n v="4872"/>
    <s v="CA-2014-164042"/>
    <x v="3"/>
    <x v="979"/>
    <d v="2014-05-28T00:00:00"/>
    <x v="1"/>
    <s v="KL-16645"/>
    <x v="107"/>
    <s v="Consumer"/>
    <s v="United States"/>
    <s v="Houston"/>
    <x v="5"/>
    <n v="77095"/>
    <x v="2"/>
    <s v="OFF-FA-10000840"/>
    <x v="1"/>
    <s v="Fasteners"/>
    <x v="1685"/>
    <n v="1.8239999999999998"/>
    <n v="2"/>
    <n v="0.2"/>
    <n v="0.61559999999999993"/>
    <n v="1"/>
  </r>
  <r>
    <n v="4873"/>
    <s v="CA-2014-164042"/>
    <x v="3"/>
    <x v="979"/>
    <d v="2014-05-28T00:00:00"/>
    <x v="1"/>
    <s v="KL-16645"/>
    <x v="107"/>
    <s v="Consumer"/>
    <s v="United States"/>
    <s v="Houston"/>
    <x v="5"/>
    <n v="77095"/>
    <x v="2"/>
    <s v="OFF-AP-10001947"/>
    <x v="1"/>
    <s v="Appliances"/>
    <x v="1528"/>
    <n v="18.319999999999997"/>
    <n v="5"/>
    <n v="0.8"/>
    <n v="-46.716000000000008"/>
    <n v="0"/>
  </r>
  <r>
    <n v="4874"/>
    <s v="CA-2014-164042"/>
    <x v="3"/>
    <x v="979"/>
    <d v="2014-05-28T00:00:00"/>
    <x v="1"/>
    <s v="KL-16645"/>
    <x v="107"/>
    <s v="Consumer"/>
    <s v="United States"/>
    <s v="Houston"/>
    <x v="5"/>
    <n v="77095"/>
    <x v="2"/>
    <s v="OFF-ST-10002301"/>
    <x v="1"/>
    <s v="Storage"/>
    <x v="1490"/>
    <n v="48.816000000000003"/>
    <n v="3"/>
    <n v="0.2"/>
    <n v="-11.593800000000005"/>
    <n v="0"/>
  </r>
  <r>
    <n v="4875"/>
    <s v="CA-2014-164042"/>
    <x v="3"/>
    <x v="979"/>
    <d v="2014-05-28T00:00:00"/>
    <x v="1"/>
    <s v="KL-16645"/>
    <x v="107"/>
    <s v="Consumer"/>
    <s v="United States"/>
    <s v="Houston"/>
    <x v="5"/>
    <n v="77095"/>
    <x v="2"/>
    <s v="OFF-BI-10001922"/>
    <x v="1"/>
    <s v="Binders"/>
    <x v="302"/>
    <n v="1.1879999999999997"/>
    <n v="1"/>
    <n v="0.8"/>
    <n v="-1.9602000000000008"/>
    <n v="0"/>
  </r>
  <r>
    <n v="4876"/>
    <s v="CA-2011-132864"/>
    <x v="2"/>
    <x v="266"/>
    <d v="2011-12-07T00:00:00"/>
    <x v="1"/>
    <s v="KN-16390"/>
    <x v="471"/>
    <s v="Corporate"/>
    <s v="United States"/>
    <s v="Columbus"/>
    <x v="24"/>
    <n v="43229"/>
    <x v="3"/>
    <s v="TEC-AC-10001267"/>
    <x v="2"/>
    <s v="Accessories"/>
    <x v="533"/>
    <n v="119.80000000000001"/>
    <n v="5"/>
    <n v="0.2"/>
    <n v="29.950000000000003"/>
    <n v="1"/>
  </r>
  <r>
    <n v="4877"/>
    <s v="US-2011-155817"/>
    <x v="2"/>
    <x v="462"/>
    <d v="2011-10-09T00:00:00"/>
    <x v="1"/>
    <s v="SL-20155"/>
    <x v="359"/>
    <s v="Home Office"/>
    <s v="United States"/>
    <s v="Durham"/>
    <x v="3"/>
    <n v="27707"/>
    <x v="0"/>
    <s v="OFF-ST-10000532"/>
    <x v="1"/>
    <s v="Storage"/>
    <x v="1403"/>
    <n v="61.567999999999998"/>
    <n v="2"/>
    <n v="0.2"/>
    <n v="4.6175999999999995"/>
    <n v="1"/>
  </r>
  <r>
    <n v="4878"/>
    <s v="US-2011-155817"/>
    <x v="2"/>
    <x v="462"/>
    <d v="2011-10-09T00:00:00"/>
    <x v="1"/>
    <s v="SL-20155"/>
    <x v="359"/>
    <s v="Home Office"/>
    <s v="United States"/>
    <s v="Durham"/>
    <x v="3"/>
    <n v="27707"/>
    <x v="0"/>
    <s v="OFF-AR-10002335"/>
    <x v="1"/>
    <s v="Art"/>
    <x v="673"/>
    <n v="6.1920000000000002"/>
    <n v="3"/>
    <n v="0.2"/>
    <n v="0.46440000000000037"/>
    <n v="0"/>
  </r>
  <r>
    <n v="4879"/>
    <s v="US-2013-131891"/>
    <x v="0"/>
    <x v="875"/>
    <d v="2013-08-01T00:00:00"/>
    <x v="2"/>
    <s v="PW-19240"/>
    <x v="617"/>
    <s v="Consumer"/>
    <s v="United States"/>
    <s v="Pensacola"/>
    <x v="2"/>
    <n v="32503"/>
    <x v="0"/>
    <s v="OFF-BI-10000201"/>
    <x v="1"/>
    <s v="Binders"/>
    <x v="1678"/>
    <n v="2.2140000000000004"/>
    <n v="3"/>
    <n v="0.7"/>
    <n v="-1.4760000000000004"/>
    <n v="1"/>
  </r>
  <r>
    <n v="4880"/>
    <s v="CA-2014-143567"/>
    <x v="3"/>
    <x v="808"/>
    <d v="2014-11-06T00:00:00"/>
    <x v="0"/>
    <s v="TB-21175"/>
    <x v="533"/>
    <s v="Corporate"/>
    <s v="United States"/>
    <s v="Henderson"/>
    <x v="0"/>
    <n v="42420"/>
    <x v="0"/>
    <s v="OFF-EN-10004846"/>
    <x v="1"/>
    <s v="Envelopes"/>
    <x v="1488"/>
    <n v="5.32"/>
    <n v="2"/>
    <n v="0"/>
    <n v="2.6068000000000002"/>
    <n v="1"/>
  </r>
  <r>
    <n v="4881"/>
    <s v="CA-2014-143567"/>
    <x v="3"/>
    <x v="808"/>
    <d v="2014-11-06T00:00:00"/>
    <x v="0"/>
    <s v="TB-21175"/>
    <x v="533"/>
    <s v="Corporate"/>
    <s v="United States"/>
    <s v="Henderson"/>
    <x v="0"/>
    <n v="42420"/>
    <x v="0"/>
    <s v="FUR-CH-10000454"/>
    <x v="0"/>
    <s v="Chairs"/>
    <x v="1"/>
    <n v="975.92"/>
    <n v="4"/>
    <n v="0"/>
    <n v="292.77599999999995"/>
    <n v="0"/>
  </r>
  <r>
    <n v="4882"/>
    <s v="CA-2014-143567"/>
    <x v="3"/>
    <x v="808"/>
    <d v="2014-11-06T00:00:00"/>
    <x v="0"/>
    <s v="TB-21175"/>
    <x v="533"/>
    <s v="Corporate"/>
    <s v="United States"/>
    <s v="Henderson"/>
    <x v="0"/>
    <n v="42420"/>
    <x v="0"/>
    <s v="TEC-AC-10004145"/>
    <x v="2"/>
    <s v="Accessories"/>
    <x v="1264"/>
    <n v="2249.91"/>
    <n v="9"/>
    <n v="0"/>
    <n v="517.47930000000008"/>
    <n v="0"/>
  </r>
  <r>
    <n v="4883"/>
    <s v="CA-2014-143567"/>
    <x v="3"/>
    <x v="808"/>
    <d v="2014-11-06T00:00:00"/>
    <x v="0"/>
    <s v="TB-21175"/>
    <x v="533"/>
    <s v="Corporate"/>
    <s v="United States"/>
    <s v="Henderson"/>
    <x v="0"/>
    <n v="42420"/>
    <x v="0"/>
    <s v="OFF-ST-10001580"/>
    <x v="1"/>
    <s v="Storage"/>
    <x v="351"/>
    <n v="59.92"/>
    <n v="4"/>
    <n v="0"/>
    <n v="16.7776"/>
    <n v="0"/>
  </r>
  <r>
    <n v="4884"/>
    <s v="CA-2014-104080"/>
    <x v="3"/>
    <x v="144"/>
    <d v="2014-03-16T00:00:00"/>
    <x v="1"/>
    <s v="AH-10210"/>
    <x v="117"/>
    <s v="Consumer"/>
    <s v="United States"/>
    <s v="Anaheim"/>
    <x v="1"/>
    <n v="92804"/>
    <x v="1"/>
    <s v="OFF-BI-10003876"/>
    <x v="1"/>
    <s v="Binders"/>
    <x v="1617"/>
    <n v="171.20000000000002"/>
    <n v="5"/>
    <n v="0.2"/>
    <n v="64.199999999999989"/>
    <n v="1"/>
  </r>
  <r>
    <n v="4885"/>
    <s v="CA-2014-104080"/>
    <x v="3"/>
    <x v="144"/>
    <d v="2014-03-16T00:00:00"/>
    <x v="1"/>
    <s v="AH-10210"/>
    <x v="117"/>
    <s v="Consumer"/>
    <s v="United States"/>
    <s v="Anaheim"/>
    <x v="1"/>
    <n v="92804"/>
    <x v="1"/>
    <s v="OFF-AR-10001972"/>
    <x v="1"/>
    <s v="Art"/>
    <x v="1623"/>
    <n v="3.36"/>
    <n v="2"/>
    <n v="0"/>
    <n v="0.87360000000000015"/>
    <n v="0"/>
  </r>
  <r>
    <n v="4886"/>
    <s v="CA-2011-151379"/>
    <x v="2"/>
    <x v="757"/>
    <d v="2011-12-20T00:00:00"/>
    <x v="1"/>
    <s v="SC-20695"/>
    <x v="281"/>
    <s v="Corporate"/>
    <s v="United States"/>
    <s v="Detroit"/>
    <x v="12"/>
    <n v="48227"/>
    <x v="2"/>
    <s v="OFF-PA-10000595"/>
    <x v="1"/>
    <s v="Paper"/>
    <x v="1117"/>
    <n v="114.2"/>
    <n v="5"/>
    <n v="0"/>
    <n v="52.531999999999996"/>
    <n v="1"/>
  </r>
  <r>
    <n v="4887"/>
    <s v="CA-2013-163167"/>
    <x v="0"/>
    <x v="85"/>
    <d v="2013-12-02T00:00:00"/>
    <x v="0"/>
    <s v="RF-19345"/>
    <x v="575"/>
    <s v="Corporate"/>
    <s v="United States"/>
    <s v="Marietta"/>
    <x v="32"/>
    <n v="30062"/>
    <x v="0"/>
    <s v="FUR-CH-10004477"/>
    <x v="0"/>
    <s v="Chairs"/>
    <x v="211"/>
    <n v="182.67000000000002"/>
    <n v="3"/>
    <n v="0"/>
    <n v="52.974299999999992"/>
    <n v="1"/>
  </r>
  <r>
    <n v="4888"/>
    <s v="CA-2013-163167"/>
    <x v="0"/>
    <x v="85"/>
    <d v="2013-12-02T00:00:00"/>
    <x v="0"/>
    <s v="RF-19345"/>
    <x v="575"/>
    <s v="Corporate"/>
    <s v="United States"/>
    <s v="Marietta"/>
    <x v="32"/>
    <n v="30062"/>
    <x v="0"/>
    <s v="TEC-AC-10003441"/>
    <x v="2"/>
    <s v="Accessories"/>
    <x v="652"/>
    <n v="101.69999999999999"/>
    <n v="6"/>
    <n v="0"/>
    <n v="6.1019999999999968"/>
    <n v="0"/>
  </r>
  <r>
    <n v="4889"/>
    <s v="CA-2013-163167"/>
    <x v="0"/>
    <x v="85"/>
    <d v="2013-12-02T00:00:00"/>
    <x v="0"/>
    <s v="RF-19345"/>
    <x v="575"/>
    <s v="Corporate"/>
    <s v="United States"/>
    <s v="Marietta"/>
    <x v="32"/>
    <n v="30062"/>
    <x v="0"/>
    <s v="OFF-ST-10004459"/>
    <x v="1"/>
    <s v="Storage"/>
    <x v="454"/>
    <n v="1126.02"/>
    <n v="3"/>
    <n v="0"/>
    <n v="56.300999999999988"/>
    <n v="0"/>
  </r>
  <r>
    <n v="4890"/>
    <s v="CA-2013-163167"/>
    <x v="0"/>
    <x v="85"/>
    <d v="2013-12-02T00:00:00"/>
    <x v="0"/>
    <s v="RF-19345"/>
    <x v="575"/>
    <s v="Corporate"/>
    <s v="United States"/>
    <s v="Marietta"/>
    <x v="32"/>
    <n v="30062"/>
    <x v="0"/>
    <s v="OFF-ST-10003805"/>
    <x v="1"/>
    <s v="Storage"/>
    <x v="1651"/>
    <n v="1263.3000000000002"/>
    <n v="6"/>
    <n v="0"/>
    <n v="315.82499999999993"/>
    <n v="0"/>
  </r>
  <r>
    <n v="4891"/>
    <s v="CA-2013-135776"/>
    <x v="0"/>
    <x v="443"/>
    <d v="2013-12-31T00:00:00"/>
    <x v="1"/>
    <s v="EH-13765"/>
    <x v="553"/>
    <s v="Corporate"/>
    <s v="United States"/>
    <s v="Seattle"/>
    <x v="4"/>
    <n v="98103"/>
    <x v="1"/>
    <s v="OFF-AR-10001246"/>
    <x v="1"/>
    <s v="Art"/>
    <x v="450"/>
    <n v="8.82"/>
    <n v="3"/>
    <n v="0"/>
    <n v="2.5577999999999994"/>
    <n v="1"/>
  </r>
  <r>
    <n v="4892"/>
    <s v="CA-2013-135776"/>
    <x v="0"/>
    <x v="443"/>
    <d v="2013-12-31T00:00:00"/>
    <x v="1"/>
    <s v="EH-13765"/>
    <x v="553"/>
    <s v="Corporate"/>
    <s v="United States"/>
    <s v="Seattle"/>
    <x v="4"/>
    <n v="98103"/>
    <x v="1"/>
    <s v="OFF-PA-10001295"/>
    <x v="1"/>
    <s v="Paper"/>
    <x v="1211"/>
    <n v="37.94"/>
    <n v="2"/>
    <n v="0"/>
    <n v="18.211199999999998"/>
    <n v="0"/>
  </r>
  <r>
    <n v="4893"/>
    <s v="CA-2013-135776"/>
    <x v="0"/>
    <x v="443"/>
    <d v="2013-12-31T00:00:00"/>
    <x v="1"/>
    <s v="EH-13765"/>
    <x v="553"/>
    <s v="Corporate"/>
    <s v="United States"/>
    <s v="Seattle"/>
    <x v="4"/>
    <n v="98103"/>
    <x v="1"/>
    <s v="OFF-AR-10001231"/>
    <x v="1"/>
    <s v="Art"/>
    <x v="1686"/>
    <n v="4.2"/>
    <n v="2"/>
    <n v="0"/>
    <n v="1.1760000000000002"/>
    <n v="0"/>
  </r>
  <r>
    <n v="4894"/>
    <s v="CA-2013-135776"/>
    <x v="0"/>
    <x v="443"/>
    <d v="2013-12-31T00:00:00"/>
    <x v="1"/>
    <s v="EH-13765"/>
    <x v="553"/>
    <s v="Corporate"/>
    <s v="United States"/>
    <s v="Seattle"/>
    <x v="4"/>
    <n v="98103"/>
    <x v="1"/>
    <s v="OFF-ST-10002743"/>
    <x v="1"/>
    <s v="Storage"/>
    <x v="413"/>
    <n v="227.28"/>
    <n v="2"/>
    <n v="0"/>
    <n v="2.2727999999999895"/>
    <n v="0"/>
  </r>
  <r>
    <n v="4895"/>
    <s v="CA-2013-135776"/>
    <x v="0"/>
    <x v="443"/>
    <d v="2013-12-31T00:00:00"/>
    <x v="1"/>
    <s v="EH-13765"/>
    <x v="553"/>
    <s v="Corporate"/>
    <s v="United States"/>
    <s v="Seattle"/>
    <x v="4"/>
    <n v="98103"/>
    <x v="1"/>
    <s v="OFF-PA-10004327"/>
    <x v="1"/>
    <s v="Paper"/>
    <x v="136"/>
    <n v="47.9"/>
    <n v="1"/>
    <n v="0"/>
    <n v="22.991999999999997"/>
    <n v="0"/>
  </r>
  <r>
    <n v="4896"/>
    <s v="CA-2013-135776"/>
    <x v="0"/>
    <x v="443"/>
    <d v="2013-12-31T00:00:00"/>
    <x v="1"/>
    <s v="EH-13765"/>
    <x v="553"/>
    <s v="Corporate"/>
    <s v="United States"/>
    <s v="Seattle"/>
    <x v="4"/>
    <n v="98103"/>
    <x v="1"/>
    <s v="OFF-EN-10004773"/>
    <x v="1"/>
    <s v="Envelopes"/>
    <x v="33"/>
    <n v="61.96"/>
    <n v="2"/>
    <n v="0"/>
    <n v="30.360399999999998"/>
    <n v="0"/>
  </r>
  <r>
    <n v="4897"/>
    <s v="CA-2013-135776"/>
    <x v="0"/>
    <x v="443"/>
    <d v="2013-12-31T00:00:00"/>
    <x v="1"/>
    <s v="EH-13765"/>
    <x v="553"/>
    <s v="Corporate"/>
    <s v="United States"/>
    <s v="Seattle"/>
    <x v="4"/>
    <n v="98103"/>
    <x v="1"/>
    <s v="OFF-ST-10003470"/>
    <x v="1"/>
    <s v="Storage"/>
    <x v="1339"/>
    <n v="1117.92"/>
    <n v="4"/>
    <n v="0"/>
    <n v="55.895999999999958"/>
    <n v="0"/>
  </r>
  <r>
    <n v="4898"/>
    <s v="US-2011-122021"/>
    <x v="2"/>
    <x v="771"/>
    <d v="2011-10-17T00:00:00"/>
    <x v="2"/>
    <s v="AC-10660"/>
    <x v="663"/>
    <s v="Consumer"/>
    <s v="United States"/>
    <s v="Parma"/>
    <x v="24"/>
    <n v="44134"/>
    <x v="3"/>
    <s v="FUR-CH-10003761"/>
    <x v="0"/>
    <s v="Chairs"/>
    <x v="1379"/>
    <n v="183.37199999999999"/>
    <n v="2"/>
    <n v="0.3"/>
    <n v="-7.8588000000000022"/>
    <n v="1"/>
  </r>
  <r>
    <n v="4899"/>
    <s v="US-2011-122021"/>
    <x v="2"/>
    <x v="771"/>
    <d v="2011-10-17T00:00:00"/>
    <x v="2"/>
    <s v="AC-10660"/>
    <x v="663"/>
    <s v="Consumer"/>
    <s v="United States"/>
    <s v="Parma"/>
    <x v="24"/>
    <n v="44134"/>
    <x v="3"/>
    <s v="OFF-PA-10002230"/>
    <x v="1"/>
    <s v="Paper"/>
    <x v="384"/>
    <n v="7.9680000000000009"/>
    <n v="2"/>
    <n v="0.2"/>
    <n v="2.8884000000000007"/>
    <n v="0"/>
  </r>
  <r>
    <n v="4900"/>
    <s v="CA-2013-130484"/>
    <x v="0"/>
    <x v="250"/>
    <d v="2013-08-28T00:00:00"/>
    <x v="1"/>
    <s v="SG-20470"/>
    <x v="495"/>
    <s v="Consumer"/>
    <s v="United States"/>
    <s v="Gresham"/>
    <x v="21"/>
    <n v="97030"/>
    <x v="1"/>
    <s v="OFF-BI-10000088"/>
    <x v="1"/>
    <s v="Binders"/>
    <x v="1025"/>
    <n v="26.352000000000004"/>
    <n v="8"/>
    <n v="0.7"/>
    <n v="-18.446399999999997"/>
    <n v="1"/>
  </r>
  <r>
    <n v="4901"/>
    <s v="CA-2014-120936"/>
    <x v="3"/>
    <x v="94"/>
    <d v="2014-12-22T00:00:00"/>
    <x v="1"/>
    <s v="CA-12310"/>
    <x v="119"/>
    <s v="Corporate"/>
    <s v="United States"/>
    <s v="Anaheim"/>
    <x v="1"/>
    <n v="92804"/>
    <x v="1"/>
    <s v="OFF-ST-10001526"/>
    <x v="1"/>
    <s v="Storage"/>
    <x v="764"/>
    <n v="481.32"/>
    <n v="4"/>
    <n v="0"/>
    <n v="125.14319999999998"/>
    <n v="1"/>
  </r>
  <r>
    <n v="4902"/>
    <s v="CA-2014-120936"/>
    <x v="3"/>
    <x v="94"/>
    <d v="2014-12-22T00:00:00"/>
    <x v="1"/>
    <s v="CA-12310"/>
    <x v="119"/>
    <s v="Corporate"/>
    <s v="United States"/>
    <s v="Anaheim"/>
    <x v="1"/>
    <n v="92804"/>
    <x v="1"/>
    <s v="OFF-SU-10002557"/>
    <x v="1"/>
    <s v="Supplies"/>
    <x v="1329"/>
    <n v="13.98"/>
    <n v="1"/>
    <n v="0"/>
    <n v="3.6348000000000003"/>
    <n v="0"/>
  </r>
  <r>
    <n v="4903"/>
    <s v="CA-2014-110884"/>
    <x v="3"/>
    <x v="469"/>
    <d v="2014-03-13T00:00:00"/>
    <x v="1"/>
    <s v="SH-20395"/>
    <x v="129"/>
    <s v="Consumer"/>
    <s v="United States"/>
    <s v="New York City"/>
    <x v="15"/>
    <n v="10035"/>
    <x v="3"/>
    <s v="OFF-BI-10003669"/>
    <x v="1"/>
    <s v="Binders"/>
    <x v="796"/>
    <n v="25.92"/>
    <n v="6"/>
    <n v="0.2"/>
    <n v="9.0719999999999992"/>
    <n v="1"/>
  </r>
  <r>
    <n v="4904"/>
    <s v="CA-2014-110884"/>
    <x v="3"/>
    <x v="469"/>
    <d v="2014-03-13T00:00:00"/>
    <x v="1"/>
    <s v="SH-20395"/>
    <x v="129"/>
    <s v="Consumer"/>
    <s v="United States"/>
    <s v="New York City"/>
    <x v="15"/>
    <n v="10035"/>
    <x v="3"/>
    <s v="OFF-LA-10003510"/>
    <x v="1"/>
    <s v="Labels"/>
    <x v="575"/>
    <n v="91.59"/>
    <n v="3"/>
    <n v="0"/>
    <n v="42.131399999999999"/>
    <n v="0"/>
  </r>
  <r>
    <n v="4905"/>
    <s v="US-2011-161613"/>
    <x v="2"/>
    <x v="588"/>
    <d v="2011-12-03T00:00:00"/>
    <x v="0"/>
    <s v="MC-17605"/>
    <x v="204"/>
    <s v="Corporate"/>
    <s v="United States"/>
    <s v="Houston"/>
    <x v="5"/>
    <n v="77070"/>
    <x v="2"/>
    <s v="FUR-CH-10003746"/>
    <x v="0"/>
    <s v="Chairs"/>
    <x v="617"/>
    <n v="674.05799999999999"/>
    <n v="3"/>
    <n v="0.3"/>
    <n v="-19.258800000000008"/>
    <n v="1"/>
  </r>
  <r>
    <n v="4906"/>
    <s v="US-2011-146353"/>
    <x v="2"/>
    <x v="1005"/>
    <d v="2011-10-16T00:00:00"/>
    <x v="0"/>
    <s v="JE-15610"/>
    <x v="531"/>
    <s v="Corporate"/>
    <s v="United States"/>
    <s v="Concord"/>
    <x v="38"/>
    <n v="3301"/>
    <x v="3"/>
    <s v="OFF-BI-10003476"/>
    <x v="1"/>
    <s v="Binders"/>
    <x v="1526"/>
    <n v="22.92"/>
    <n v="4"/>
    <n v="0"/>
    <n v="11.0016"/>
    <n v="1"/>
  </r>
  <r>
    <n v="4907"/>
    <s v="US-2011-146353"/>
    <x v="2"/>
    <x v="1005"/>
    <d v="2011-10-16T00:00:00"/>
    <x v="0"/>
    <s v="JE-15610"/>
    <x v="531"/>
    <s v="Corporate"/>
    <s v="United States"/>
    <s v="Concord"/>
    <x v="38"/>
    <n v="3301"/>
    <x v="3"/>
    <s v="OFF-ST-10001469"/>
    <x v="1"/>
    <s v="Storage"/>
    <x v="394"/>
    <n v="269.89999999999998"/>
    <n v="5"/>
    <n v="0"/>
    <n v="16.193999999999988"/>
    <n v="0"/>
  </r>
  <r>
    <n v="4908"/>
    <s v="CA-2011-133809"/>
    <x v="2"/>
    <x v="728"/>
    <d v="2011-11-23T00:00:00"/>
    <x v="0"/>
    <s v="MS-17530"/>
    <x v="652"/>
    <s v="Consumer"/>
    <s v="United States"/>
    <s v="Fairfield"/>
    <x v="24"/>
    <n v="45014"/>
    <x v="3"/>
    <s v="OFF-BI-10001757"/>
    <x v="1"/>
    <s v="Binders"/>
    <x v="1158"/>
    <n v="11.808000000000002"/>
    <n v="8"/>
    <n v="0.7"/>
    <n v="-8.659200000000002"/>
    <n v="1"/>
  </r>
  <r>
    <n v="4909"/>
    <s v="CA-2011-133809"/>
    <x v="2"/>
    <x v="728"/>
    <d v="2011-11-23T00:00:00"/>
    <x v="0"/>
    <s v="MS-17530"/>
    <x v="652"/>
    <s v="Consumer"/>
    <s v="United States"/>
    <s v="Fairfield"/>
    <x v="24"/>
    <n v="45014"/>
    <x v="3"/>
    <s v="TEC-PH-10004875"/>
    <x v="2"/>
    <s v="Phones"/>
    <x v="1687"/>
    <n v="9.5879999999999992"/>
    <n v="2"/>
    <n v="0.4"/>
    <n v="-2.0773999999999999"/>
    <n v="0"/>
  </r>
  <r>
    <n v="4910"/>
    <s v="CA-2014-127306"/>
    <x v="3"/>
    <x v="424"/>
    <d v="2014-01-19T00:00:00"/>
    <x v="1"/>
    <s v="BH-11710"/>
    <x v="3"/>
    <s v="Consumer"/>
    <s v="United States"/>
    <s v="Johnson City"/>
    <x v="18"/>
    <n v="37604"/>
    <x v="0"/>
    <s v="OFF-EN-10001219"/>
    <x v="1"/>
    <s v="Envelopes"/>
    <x v="583"/>
    <n v="18.335999999999999"/>
    <n v="3"/>
    <n v="0.2"/>
    <n v="6.6467999999999989"/>
    <n v="1"/>
  </r>
  <r>
    <n v="4911"/>
    <s v="CA-2014-127306"/>
    <x v="3"/>
    <x v="424"/>
    <d v="2014-01-19T00:00:00"/>
    <x v="1"/>
    <s v="BH-11710"/>
    <x v="3"/>
    <s v="Consumer"/>
    <s v="United States"/>
    <s v="Johnson City"/>
    <x v="18"/>
    <n v="37604"/>
    <x v="0"/>
    <s v="OFF-PA-10000019"/>
    <x v="1"/>
    <s v="Paper"/>
    <x v="704"/>
    <n v="36.288000000000011"/>
    <n v="7"/>
    <n v="0.2"/>
    <n v="12.700800000000001"/>
    <n v="0"/>
  </r>
  <r>
    <n v="4912"/>
    <s v="CA-2014-127306"/>
    <x v="3"/>
    <x v="424"/>
    <d v="2014-01-19T00:00:00"/>
    <x v="1"/>
    <s v="BH-11710"/>
    <x v="3"/>
    <s v="Consumer"/>
    <s v="United States"/>
    <s v="Johnson City"/>
    <x v="18"/>
    <n v="37604"/>
    <x v="0"/>
    <s v="TEC-PH-10001924"/>
    <x v="2"/>
    <s v="Phones"/>
    <x v="426"/>
    <n v="111.98399999999999"/>
    <n v="2"/>
    <n v="0.2"/>
    <n v="6.9990000000000059"/>
    <n v="0"/>
  </r>
  <r>
    <n v="4913"/>
    <s v="CA-2014-127306"/>
    <x v="3"/>
    <x v="424"/>
    <d v="2014-01-19T00:00:00"/>
    <x v="1"/>
    <s v="BH-11710"/>
    <x v="3"/>
    <s v="Consumer"/>
    <s v="United States"/>
    <s v="Johnson City"/>
    <x v="18"/>
    <n v="37604"/>
    <x v="0"/>
    <s v="OFF-BI-10002003"/>
    <x v="1"/>
    <s v="Binders"/>
    <x v="1384"/>
    <n v="5.9700000000000006"/>
    <n v="5"/>
    <n v="0.7"/>
    <n v="-4.577"/>
    <n v="0"/>
  </r>
  <r>
    <n v="4914"/>
    <s v="CA-2014-127306"/>
    <x v="3"/>
    <x v="424"/>
    <d v="2014-01-19T00:00:00"/>
    <x v="1"/>
    <s v="BH-11710"/>
    <x v="3"/>
    <s v="Consumer"/>
    <s v="United States"/>
    <s v="Johnson City"/>
    <x v="18"/>
    <n v="37604"/>
    <x v="0"/>
    <s v="OFF-BI-10003727"/>
    <x v="1"/>
    <s v="Binders"/>
    <x v="797"/>
    <n v="2.508"/>
    <n v="2"/>
    <n v="0.7"/>
    <n v="-1.8391999999999999"/>
    <n v="0"/>
  </r>
  <r>
    <n v="4915"/>
    <s v="CA-2012-161830"/>
    <x v="1"/>
    <x v="496"/>
    <d v="2012-09-26T00:00:00"/>
    <x v="0"/>
    <s v="ME-17725"/>
    <x v="250"/>
    <s v="Consumer"/>
    <s v="United States"/>
    <s v="Seattle"/>
    <x v="4"/>
    <n v="98105"/>
    <x v="1"/>
    <s v="OFF-AR-10004042"/>
    <x v="1"/>
    <s v="Art"/>
    <x v="30"/>
    <n v="35.96"/>
    <n v="2"/>
    <n v="0"/>
    <n v="10.428399999999996"/>
    <n v="1"/>
  </r>
  <r>
    <n v="4916"/>
    <s v="CA-2012-161830"/>
    <x v="1"/>
    <x v="496"/>
    <d v="2012-09-26T00:00:00"/>
    <x v="0"/>
    <s v="ME-17725"/>
    <x v="250"/>
    <s v="Consumer"/>
    <s v="United States"/>
    <s v="Seattle"/>
    <x v="4"/>
    <n v="98105"/>
    <x v="1"/>
    <s v="OFF-BI-10001097"/>
    <x v="1"/>
    <s v="Binders"/>
    <x v="789"/>
    <n v="14.952000000000002"/>
    <n v="3"/>
    <n v="0.2"/>
    <n v="5.4201000000000006"/>
    <n v="0"/>
  </r>
  <r>
    <n v="4917"/>
    <s v="CA-2014-163125"/>
    <x v="3"/>
    <x v="449"/>
    <d v="2014-10-12T00:00:00"/>
    <x v="0"/>
    <s v="MB-17305"/>
    <x v="93"/>
    <s v="Consumer"/>
    <s v="United States"/>
    <s v="League City"/>
    <x v="5"/>
    <n v="77573"/>
    <x v="2"/>
    <s v="OFF-AR-10004344"/>
    <x v="1"/>
    <s v="Art"/>
    <x v="365"/>
    <n v="67.144000000000005"/>
    <n v="7"/>
    <n v="0.2"/>
    <n v="5.8750999999999962"/>
    <n v="1"/>
  </r>
  <r>
    <n v="4918"/>
    <s v="CA-2014-163125"/>
    <x v="3"/>
    <x v="449"/>
    <d v="2014-10-12T00:00:00"/>
    <x v="0"/>
    <s v="MB-17305"/>
    <x v="93"/>
    <s v="Consumer"/>
    <s v="United States"/>
    <s v="League City"/>
    <x v="5"/>
    <n v="77573"/>
    <x v="2"/>
    <s v="FUR-CH-10001802"/>
    <x v="0"/>
    <s v="Chairs"/>
    <x v="1688"/>
    <n v="254.05799999999999"/>
    <n v="3"/>
    <n v="0.3"/>
    <n v="-32.664599999999993"/>
    <n v="0"/>
  </r>
  <r>
    <n v="4919"/>
    <s v="CA-2013-160304"/>
    <x v="0"/>
    <x v="1006"/>
    <d v="2013-01-07T00:00:00"/>
    <x v="1"/>
    <s v="BM-11575"/>
    <x v="606"/>
    <s v="Corporate"/>
    <s v="United States"/>
    <s v="Gaithersburg"/>
    <x v="39"/>
    <n v="20877"/>
    <x v="3"/>
    <s v="FUR-BO-10004709"/>
    <x v="0"/>
    <s v="Bookcases"/>
    <x v="263"/>
    <n v="173.94"/>
    <n v="3"/>
    <n v="0"/>
    <n v="38.266800000000003"/>
    <n v="1"/>
  </r>
  <r>
    <n v="4920"/>
    <s v="CA-2013-160304"/>
    <x v="0"/>
    <x v="1006"/>
    <d v="2013-01-07T00:00:00"/>
    <x v="1"/>
    <s v="BM-11575"/>
    <x v="606"/>
    <s v="Corporate"/>
    <s v="United States"/>
    <s v="Gaithersburg"/>
    <x v="39"/>
    <n v="20877"/>
    <x v="3"/>
    <s v="TEC-PH-10000455"/>
    <x v="2"/>
    <s v="Phones"/>
    <x v="1112"/>
    <n v="231.98"/>
    <n v="2"/>
    <n v="0"/>
    <n v="67.274199999999979"/>
    <n v="0"/>
  </r>
  <r>
    <n v="4921"/>
    <s v="CA-2014-101728"/>
    <x v="3"/>
    <x v="971"/>
    <d v="2014-08-24T00:00:00"/>
    <x v="1"/>
    <s v="SC-20575"/>
    <x v="623"/>
    <s v="Consumer"/>
    <s v="United States"/>
    <s v="Chicago"/>
    <x v="10"/>
    <n v="60653"/>
    <x v="2"/>
    <s v="OFF-BI-10002393"/>
    <x v="1"/>
    <s v="Binders"/>
    <x v="1188"/>
    <n v="2.2959999999999994"/>
    <n v="2"/>
    <n v="0.8"/>
    <n v="-3.9032000000000009"/>
    <n v="1"/>
  </r>
  <r>
    <n v="4922"/>
    <s v="CA-2014-114055"/>
    <x v="3"/>
    <x v="53"/>
    <d v="2014-12-30T00:00:00"/>
    <x v="0"/>
    <s v="MH-18115"/>
    <x v="414"/>
    <s v="Home Office"/>
    <s v="United States"/>
    <s v="Huntsville"/>
    <x v="19"/>
    <n v="35810"/>
    <x v="0"/>
    <s v="OFF-PA-10004381"/>
    <x v="1"/>
    <s v="Paper"/>
    <x v="1675"/>
    <n v="96.08"/>
    <n v="2"/>
    <n v="0"/>
    <n v="46.118399999999994"/>
    <n v="1"/>
  </r>
  <r>
    <n v="4923"/>
    <s v="CA-2014-114055"/>
    <x v="3"/>
    <x v="53"/>
    <d v="2014-12-30T00:00:00"/>
    <x v="0"/>
    <s v="MH-18115"/>
    <x v="414"/>
    <s v="Home Office"/>
    <s v="United States"/>
    <s v="Huntsville"/>
    <x v="19"/>
    <n v="35810"/>
    <x v="0"/>
    <s v="OFF-FA-10003059"/>
    <x v="1"/>
    <s v="Fasteners"/>
    <x v="794"/>
    <n v="3.62"/>
    <n v="2"/>
    <n v="0"/>
    <n v="1.1945999999999999"/>
    <n v="0"/>
  </r>
  <r>
    <n v="4924"/>
    <s v="CA-2014-114055"/>
    <x v="3"/>
    <x v="53"/>
    <d v="2014-12-30T00:00:00"/>
    <x v="0"/>
    <s v="MH-18115"/>
    <x v="414"/>
    <s v="Home Office"/>
    <s v="United States"/>
    <s v="Huntsville"/>
    <x v="19"/>
    <n v="35810"/>
    <x v="0"/>
    <s v="OFF-PA-10000994"/>
    <x v="1"/>
    <s v="Paper"/>
    <x v="904"/>
    <n v="629.09999999999991"/>
    <n v="6"/>
    <n v="0"/>
    <n v="301.96799999999996"/>
    <n v="0"/>
  </r>
  <r>
    <n v="4925"/>
    <s v="CA-2014-114055"/>
    <x v="3"/>
    <x v="53"/>
    <d v="2014-12-30T00:00:00"/>
    <x v="0"/>
    <s v="MH-18115"/>
    <x v="414"/>
    <s v="Home Office"/>
    <s v="United States"/>
    <s v="Huntsville"/>
    <x v="19"/>
    <n v="35810"/>
    <x v="0"/>
    <s v="TEC-PH-10002890"/>
    <x v="2"/>
    <s v="Phones"/>
    <x v="1387"/>
    <n v="90.48"/>
    <n v="2"/>
    <n v="0"/>
    <n v="23.524799999999999"/>
    <n v="0"/>
  </r>
  <r>
    <n v="4926"/>
    <s v="CA-2014-126438"/>
    <x v="3"/>
    <x v="18"/>
    <d v="2014-09-14T00:00:00"/>
    <x v="2"/>
    <s v="AR-10345"/>
    <x v="753"/>
    <s v="Corporate"/>
    <s v="United States"/>
    <s v="Lawrence"/>
    <x v="31"/>
    <n v="1841"/>
    <x v="3"/>
    <s v="OFF-AR-10003338"/>
    <x v="1"/>
    <s v="Art"/>
    <x v="1430"/>
    <n v="14.88"/>
    <n v="2"/>
    <n v="0"/>
    <n v="3.7200000000000006"/>
    <n v="1"/>
  </r>
  <r>
    <n v="4927"/>
    <s v="CA-2014-117653"/>
    <x v="3"/>
    <x v="15"/>
    <d v="2014-10-24T00:00:00"/>
    <x v="1"/>
    <s v="MO-17500"/>
    <x v="373"/>
    <s v="Consumer"/>
    <s v="United States"/>
    <s v="Chicago"/>
    <x v="10"/>
    <n v="60623"/>
    <x v="2"/>
    <s v="FUR-TA-10003008"/>
    <x v="0"/>
    <s v="Tables"/>
    <x v="946"/>
    <n v="91.275000000000006"/>
    <n v="1"/>
    <n v="0.5"/>
    <n v="-67.543499999999995"/>
    <n v="1"/>
  </r>
  <r>
    <n v="4928"/>
    <s v="CA-2014-143245"/>
    <x v="3"/>
    <x v="96"/>
    <d v="2014-12-07T00:00:00"/>
    <x v="1"/>
    <s v="AD-10180"/>
    <x v="57"/>
    <s v="Home Office"/>
    <s v="United States"/>
    <s v="Fairfield"/>
    <x v="29"/>
    <n v="6824"/>
    <x v="3"/>
    <s v="OFF-PA-10001972"/>
    <x v="1"/>
    <s v="Paper"/>
    <x v="1169"/>
    <n v="19.440000000000001"/>
    <n v="3"/>
    <n v="0"/>
    <n v="9.3312000000000008"/>
    <n v="1"/>
  </r>
  <r>
    <n v="4929"/>
    <s v="CA-2014-143245"/>
    <x v="3"/>
    <x v="96"/>
    <d v="2014-12-07T00:00:00"/>
    <x v="1"/>
    <s v="AD-10180"/>
    <x v="57"/>
    <s v="Home Office"/>
    <s v="United States"/>
    <s v="Fairfield"/>
    <x v="29"/>
    <n v="6824"/>
    <x v="3"/>
    <s v="FUR-CH-10000155"/>
    <x v="0"/>
    <s v="Chairs"/>
    <x v="1157"/>
    <n v="897.15000000000009"/>
    <n v="3"/>
    <n v="0"/>
    <n v="251.20200000000003"/>
    <n v="0"/>
  </r>
  <r>
    <n v="4930"/>
    <s v="US-2011-138828"/>
    <x v="2"/>
    <x v="814"/>
    <d v="2011-09-03T00:00:00"/>
    <x v="2"/>
    <s v="KD-16345"/>
    <x v="44"/>
    <s v="Consumer"/>
    <s v="United States"/>
    <s v="New York City"/>
    <x v="15"/>
    <n v="10009"/>
    <x v="3"/>
    <s v="OFF-AR-10000658"/>
    <x v="1"/>
    <s v="Art"/>
    <x v="328"/>
    <n v="57.75"/>
    <n v="5"/>
    <n v="0"/>
    <n v="16.170000000000002"/>
    <n v="1"/>
  </r>
  <r>
    <n v="4931"/>
    <s v="US-2011-138828"/>
    <x v="2"/>
    <x v="814"/>
    <d v="2011-09-03T00:00:00"/>
    <x v="2"/>
    <s v="KD-16345"/>
    <x v="44"/>
    <s v="Consumer"/>
    <s v="United States"/>
    <s v="New York City"/>
    <x v="15"/>
    <n v="10009"/>
    <x v="3"/>
    <s v="OFF-PA-10000349"/>
    <x v="1"/>
    <s v="Paper"/>
    <x v="33"/>
    <n v="14.940000000000001"/>
    <n v="3"/>
    <n v="0"/>
    <n v="7.0218000000000007"/>
    <n v="0"/>
  </r>
  <r>
    <n v="4932"/>
    <s v="CA-2014-143651"/>
    <x v="3"/>
    <x v="613"/>
    <d v="2014-03-31T00:00:00"/>
    <x v="1"/>
    <s v="FM-14215"/>
    <x v="524"/>
    <s v="Corporate"/>
    <s v="United States"/>
    <s v="Seattle"/>
    <x v="4"/>
    <n v="98103"/>
    <x v="1"/>
    <s v="OFF-AR-10001446"/>
    <x v="1"/>
    <s v="Art"/>
    <x v="1152"/>
    <n v="23.1"/>
    <n v="2"/>
    <n v="0"/>
    <n v="6.93"/>
    <n v="1"/>
  </r>
  <r>
    <n v="4933"/>
    <s v="CA-2012-106978"/>
    <x v="1"/>
    <x v="694"/>
    <d v="2012-10-04T00:00:00"/>
    <x v="1"/>
    <s v="ZC-21910"/>
    <x v="233"/>
    <s v="Consumer"/>
    <s v="United States"/>
    <s v="Aurora"/>
    <x v="22"/>
    <n v="80013"/>
    <x v="1"/>
    <s v="OFF-EN-10004483"/>
    <x v="1"/>
    <s v="Envelopes"/>
    <x v="1335"/>
    <n v="12.536000000000001"/>
    <n v="1"/>
    <n v="0.2"/>
    <n v="4.2308999999999983"/>
    <n v="1"/>
  </r>
  <r>
    <n v="4934"/>
    <s v="CA-2012-106978"/>
    <x v="1"/>
    <x v="694"/>
    <d v="2012-10-04T00:00:00"/>
    <x v="1"/>
    <s v="ZC-21910"/>
    <x v="233"/>
    <s v="Consumer"/>
    <s v="United States"/>
    <s v="Aurora"/>
    <x v="22"/>
    <n v="80013"/>
    <x v="1"/>
    <s v="OFF-BI-10002012"/>
    <x v="1"/>
    <s v="Binders"/>
    <x v="742"/>
    <n v="1.0800000000000003"/>
    <n v="2"/>
    <n v="0.7"/>
    <n v="-0.79200000000000004"/>
    <n v="0"/>
  </r>
  <r>
    <n v="4935"/>
    <s v="CA-2012-106978"/>
    <x v="1"/>
    <x v="694"/>
    <d v="2012-10-04T00:00:00"/>
    <x v="1"/>
    <s v="ZC-21910"/>
    <x v="233"/>
    <s v="Consumer"/>
    <s v="United States"/>
    <s v="Aurora"/>
    <x v="22"/>
    <n v="80013"/>
    <x v="1"/>
    <s v="OFF-FA-10003021"/>
    <x v="1"/>
    <s v="Fasteners"/>
    <x v="33"/>
    <n v="4.5120000000000005"/>
    <n v="3"/>
    <n v="0.2"/>
    <n v="0.84599999999999964"/>
    <n v="0"/>
  </r>
  <r>
    <n v="4936"/>
    <s v="CA-2012-155124"/>
    <x v="1"/>
    <x v="1007"/>
    <d v="2012-03-21T00:00:00"/>
    <x v="1"/>
    <s v="KS-16300"/>
    <x v="754"/>
    <s v="Corporate"/>
    <s v="United States"/>
    <s v="Lehi"/>
    <x v="7"/>
    <n v="84043"/>
    <x v="1"/>
    <s v="TEC-PH-10003356"/>
    <x v="2"/>
    <s v="Phones"/>
    <x v="1689"/>
    <n v="16.776000000000003"/>
    <n v="3"/>
    <n v="0.2"/>
    <n v="1.6776"/>
    <n v="1"/>
  </r>
  <r>
    <n v="4937"/>
    <s v="CA-2014-150931"/>
    <x v="3"/>
    <x v="1008"/>
    <d v="2014-01-14T00:00:00"/>
    <x v="1"/>
    <s v="DP-13390"/>
    <x v="503"/>
    <s v="Home Office"/>
    <s v="United States"/>
    <s v="Tuscaloosa"/>
    <x v="19"/>
    <n v="35401"/>
    <x v="0"/>
    <s v="OFF-BI-10004728"/>
    <x v="1"/>
    <s v="Binders"/>
    <x v="539"/>
    <n v="33.74"/>
    <n v="7"/>
    <n v="0"/>
    <n v="15.5204"/>
    <n v="1"/>
  </r>
  <r>
    <n v="4938"/>
    <s v="CA-2011-157147"/>
    <x v="2"/>
    <x v="286"/>
    <d v="2011-01-19T00:00:00"/>
    <x v="1"/>
    <s v="BD-11605"/>
    <x v="205"/>
    <s v="Consumer"/>
    <s v="United States"/>
    <s v="San Francisco"/>
    <x v="1"/>
    <n v="94109"/>
    <x v="1"/>
    <s v="OFF-ST-10000078"/>
    <x v="1"/>
    <s v="Storage"/>
    <x v="1218"/>
    <n v="1325.8500000000001"/>
    <n v="5"/>
    <n v="0"/>
    <n v="238.65299999999991"/>
    <n v="1"/>
  </r>
  <r>
    <n v="4939"/>
    <s v="CA-2011-157147"/>
    <x v="2"/>
    <x v="286"/>
    <d v="2011-01-19T00:00:00"/>
    <x v="1"/>
    <s v="BD-11605"/>
    <x v="205"/>
    <s v="Consumer"/>
    <s v="United States"/>
    <s v="San Francisco"/>
    <x v="1"/>
    <n v="94109"/>
    <x v="1"/>
    <s v="FUR-BO-10003034"/>
    <x v="0"/>
    <s v="Bookcases"/>
    <x v="1194"/>
    <n v="333.99899999999997"/>
    <n v="3"/>
    <n v="0.15"/>
    <n v="3.9294000000000082"/>
    <n v="0"/>
  </r>
  <r>
    <n v="4940"/>
    <s v="CA-2011-157147"/>
    <x v="2"/>
    <x v="286"/>
    <d v="2011-01-19T00:00:00"/>
    <x v="1"/>
    <s v="BD-11605"/>
    <x v="205"/>
    <s v="Consumer"/>
    <s v="United States"/>
    <s v="San Francisco"/>
    <x v="1"/>
    <n v="94109"/>
    <x v="1"/>
    <s v="OFF-AR-10003514"/>
    <x v="1"/>
    <s v="Art"/>
    <x v="180"/>
    <n v="19.899999999999999"/>
    <n v="5"/>
    <n v="0"/>
    <n v="6.5669999999999984"/>
    <n v="0"/>
  </r>
  <r>
    <n v="4941"/>
    <s v="CA-2012-156482"/>
    <x v="1"/>
    <x v="525"/>
    <d v="2012-02-13T00:00:00"/>
    <x v="1"/>
    <s v="IL-15100"/>
    <x v="582"/>
    <s v="Consumer"/>
    <s v="United States"/>
    <s v="Wilmington"/>
    <x v="13"/>
    <n v="19805"/>
    <x v="3"/>
    <s v="FUR-CH-10001708"/>
    <x v="0"/>
    <s v="Chairs"/>
    <x v="884"/>
    <n v="1268.82"/>
    <n v="9"/>
    <n v="0"/>
    <n v="266.45219999999989"/>
    <n v="1"/>
  </r>
  <r>
    <n v="4942"/>
    <s v="CA-2012-156482"/>
    <x v="1"/>
    <x v="525"/>
    <d v="2012-02-13T00:00:00"/>
    <x v="1"/>
    <s v="IL-15100"/>
    <x v="582"/>
    <s v="Consumer"/>
    <s v="United States"/>
    <s v="Wilmington"/>
    <x v="13"/>
    <n v="19805"/>
    <x v="3"/>
    <s v="FUR-BO-10002598"/>
    <x v="0"/>
    <s v="Bookcases"/>
    <x v="1509"/>
    <n v="283.92"/>
    <n v="4"/>
    <n v="0"/>
    <n v="82.336799999999982"/>
    <n v="0"/>
  </r>
  <r>
    <n v="4943"/>
    <s v="CA-2012-156482"/>
    <x v="1"/>
    <x v="525"/>
    <d v="2012-02-13T00:00:00"/>
    <x v="1"/>
    <s v="IL-15100"/>
    <x v="582"/>
    <s v="Consumer"/>
    <s v="United States"/>
    <s v="Wilmington"/>
    <x v="13"/>
    <n v="19805"/>
    <x v="3"/>
    <s v="OFF-AR-10001022"/>
    <x v="1"/>
    <s v="Art"/>
    <x v="872"/>
    <n v="5.68"/>
    <n v="2"/>
    <n v="0"/>
    <n v="1.7607999999999997"/>
    <n v="0"/>
  </r>
  <r>
    <n v="4944"/>
    <s v="CA-2014-106782"/>
    <x v="3"/>
    <x v="202"/>
    <d v="2014-12-28T00:00:00"/>
    <x v="1"/>
    <s v="LP-17095"/>
    <x v="431"/>
    <s v="Consumer"/>
    <s v="United States"/>
    <s v="Lafayette"/>
    <x v="14"/>
    <n v="47905"/>
    <x v="2"/>
    <s v="OFF-ST-10004459"/>
    <x v="1"/>
    <s v="Storage"/>
    <x v="454"/>
    <n v="375.34"/>
    <n v="1"/>
    <n v="0"/>
    <n v="18.766999999999996"/>
    <n v="1"/>
  </r>
  <r>
    <n v="4945"/>
    <s v="CA-2013-151372"/>
    <x v="0"/>
    <x v="64"/>
    <d v="2013-09-07T00:00:00"/>
    <x v="2"/>
    <s v="JH-15985"/>
    <x v="98"/>
    <s v="Consumer"/>
    <s v="United States"/>
    <s v="Redondo Beach"/>
    <x v="1"/>
    <n v="90278"/>
    <x v="1"/>
    <s v="OFF-PA-10004381"/>
    <x v="1"/>
    <s v="Paper"/>
    <x v="1675"/>
    <n v="96.08"/>
    <n v="2"/>
    <n v="0"/>
    <n v="46.118399999999994"/>
    <n v="1"/>
  </r>
  <r>
    <n v="4946"/>
    <s v="CA-2013-151372"/>
    <x v="0"/>
    <x v="64"/>
    <d v="2013-09-07T00:00:00"/>
    <x v="2"/>
    <s v="JH-15985"/>
    <x v="98"/>
    <s v="Consumer"/>
    <s v="United States"/>
    <s v="Redondo Beach"/>
    <x v="1"/>
    <n v="90278"/>
    <x v="1"/>
    <s v="OFF-BI-10000050"/>
    <x v="1"/>
    <s v="Binders"/>
    <x v="343"/>
    <n v="11.68"/>
    <n v="2"/>
    <n v="0.2"/>
    <n v="3.9419999999999993"/>
    <n v="0"/>
  </r>
  <r>
    <n v="4947"/>
    <s v="CA-2013-151372"/>
    <x v="0"/>
    <x v="64"/>
    <d v="2013-09-07T00:00:00"/>
    <x v="2"/>
    <s v="JH-15985"/>
    <x v="98"/>
    <s v="Consumer"/>
    <s v="United States"/>
    <s v="Redondo Beach"/>
    <x v="1"/>
    <n v="90278"/>
    <x v="1"/>
    <s v="OFF-FA-10000304"/>
    <x v="1"/>
    <s v="Fasteners"/>
    <x v="52"/>
    <n v="4.3600000000000003"/>
    <n v="2"/>
    <n v="0"/>
    <n v="1.7876000000000003"/>
    <n v="0"/>
  </r>
  <r>
    <n v="4948"/>
    <s v="CA-2011-102085"/>
    <x v="2"/>
    <x v="777"/>
    <d v="2011-10-09T00:00:00"/>
    <x v="1"/>
    <s v="JD-16015"/>
    <x v="557"/>
    <s v="Consumer"/>
    <s v="United States"/>
    <s v="Seattle"/>
    <x v="4"/>
    <n v="98115"/>
    <x v="1"/>
    <s v="OFF-LA-10002475"/>
    <x v="1"/>
    <s v="Labels"/>
    <x v="148"/>
    <n v="29.24"/>
    <n v="4"/>
    <n v="0"/>
    <n v="13.742799999999999"/>
    <n v="1"/>
  </r>
  <r>
    <n v="4949"/>
    <s v="CA-2014-107125"/>
    <x v="3"/>
    <x v="344"/>
    <d v="2014-12-03T00:00:00"/>
    <x v="1"/>
    <s v="BD-11320"/>
    <x v="217"/>
    <s v="Consumer"/>
    <s v="United States"/>
    <s v="Los Angeles"/>
    <x v="1"/>
    <n v="90045"/>
    <x v="1"/>
    <s v="OFF-BI-10001989"/>
    <x v="1"/>
    <s v="Binders"/>
    <x v="537"/>
    <n v="117.48800000000001"/>
    <n v="7"/>
    <n v="0.2"/>
    <n v="41.120799999999988"/>
    <n v="1"/>
  </r>
  <r>
    <n v="4950"/>
    <s v="CA-2014-107125"/>
    <x v="3"/>
    <x v="344"/>
    <d v="2014-12-03T00:00:00"/>
    <x v="1"/>
    <s v="BD-11320"/>
    <x v="217"/>
    <s v="Consumer"/>
    <s v="United States"/>
    <s v="Los Angeles"/>
    <x v="1"/>
    <n v="90045"/>
    <x v="1"/>
    <s v="FUR-FU-10000732"/>
    <x v="0"/>
    <s v="Furnishings"/>
    <x v="540"/>
    <n v="18.84"/>
    <n v="3"/>
    <n v="0"/>
    <n v="6.0287999999999995"/>
    <n v="0"/>
  </r>
  <r>
    <n v="4951"/>
    <s v="CA-2013-125815"/>
    <x v="0"/>
    <x v="99"/>
    <d v="2013-11-02T00:00:00"/>
    <x v="0"/>
    <s v="DL-13330"/>
    <x v="658"/>
    <s v="Consumer"/>
    <s v="United States"/>
    <s v="New York City"/>
    <x v="15"/>
    <n v="10009"/>
    <x v="3"/>
    <s v="OFF-AR-10004441"/>
    <x v="1"/>
    <s v="Art"/>
    <x v="153"/>
    <n v="12.419999999999998"/>
    <n v="3"/>
    <n v="0"/>
    <n v="5.2164000000000001"/>
    <n v="1"/>
  </r>
  <r>
    <n v="4952"/>
    <s v="CA-2012-144190"/>
    <x v="1"/>
    <x v="988"/>
    <d v="2012-06-13T00:00:00"/>
    <x v="1"/>
    <s v="NC-18415"/>
    <x v="720"/>
    <s v="Consumer"/>
    <s v="United States"/>
    <s v="Royal Oak"/>
    <x v="12"/>
    <n v="48073"/>
    <x v="2"/>
    <s v="OFF-PA-10000304"/>
    <x v="1"/>
    <s v="Paper"/>
    <x v="88"/>
    <n v="12.96"/>
    <n v="2"/>
    <n v="0"/>
    <n v="6.2208000000000006"/>
    <n v="1"/>
  </r>
  <r>
    <n v="4953"/>
    <s v="CA-2014-117926"/>
    <x v="3"/>
    <x v="166"/>
    <d v="2014-12-13T00:00:00"/>
    <x v="0"/>
    <s v="AS-10225"/>
    <x v="127"/>
    <s v="Corporate"/>
    <s v="United States"/>
    <s v="San Francisco"/>
    <x v="1"/>
    <n v="94109"/>
    <x v="1"/>
    <s v="OFF-AP-10002670"/>
    <x v="1"/>
    <s v="Appliances"/>
    <x v="1690"/>
    <n v="69.48"/>
    <n v="1"/>
    <n v="0"/>
    <n v="20.843999999999994"/>
    <n v="1"/>
  </r>
  <r>
    <n v="4954"/>
    <s v="CA-2012-153906"/>
    <x v="1"/>
    <x v="199"/>
    <d v="2012-03-20T00:00:00"/>
    <x v="1"/>
    <s v="MS-17980"/>
    <x v="99"/>
    <s v="Corporate"/>
    <s v="United States"/>
    <s v="New York City"/>
    <x v="15"/>
    <n v="10009"/>
    <x v="3"/>
    <s v="TEC-PH-10001527"/>
    <x v="2"/>
    <s v="Phones"/>
    <x v="1276"/>
    <n v="85.9"/>
    <n v="2"/>
    <n v="0"/>
    <n v="2.5769999999999982"/>
    <n v="1"/>
  </r>
  <r>
    <n v="4955"/>
    <s v="CA-2011-160262"/>
    <x v="2"/>
    <x v="3"/>
    <d v="2011-06-13T00:00:00"/>
    <x v="0"/>
    <s v="TS-21205"/>
    <x v="131"/>
    <s v="Corporate"/>
    <s v="United States"/>
    <s v="North Las Vegas"/>
    <x v="33"/>
    <n v="89031"/>
    <x v="1"/>
    <s v="OFF-AR-10002335"/>
    <x v="1"/>
    <s v="Art"/>
    <x v="673"/>
    <n v="18.060000000000002"/>
    <n v="7"/>
    <n v="0"/>
    <n v="4.6956000000000007"/>
    <n v="1"/>
  </r>
  <r>
    <n v="4956"/>
    <s v="CA-2011-160262"/>
    <x v="2"/>
    <x v="3"/>
    <d v="2011-06-13T00:00:00"/>
    <x v="0"/>
    <s v="TS-21205"/>
    <x v="131"/>
    <s v="Corporate"/>
    <s v="United States"/>
    <s v="North Las Vegas"/>
    <x v="33"/>
    <n v="89031"/>
    <x v="1"/>
    <s v="OFF-PA-10003641"/>
    <x v="1"/>
    <s v="Paper"/>
    <x v="938"/>
    <n v="79.14"/>
    <n v="3"/>
    <n v="0"/>
    <n v="36.404399999999995"/>
    <n v="0"/>
  </r>
  <r>
    <n v="4957"/>
    <s v="CA-2011-160262"/>
    <x v="2"/>
    <x v="3"/>
    <d v="2011-06-13T00:00:00"/>
    <x v="0"/>
    <s v="TS-21205"/>
    <x v="131"/>
    <s v="Corporate"/>
    <s v="United States"/>
    <s v="North Las Vegas"/>
    <x v="33"/>
    <n v="89031"/>
    <x v="1"/>
    <s v="FUR-FU-10002685"/>
    <x v="0"/>
    <s v="Furnishings"/>
    <x v="1433"/>
    <n v="37.4"/>
    <n v="2"/>
    <n v="0"/>
    <n v="14.212"/>
    <n v="0"/>
  </r>
  <r>
    <n v="4958"/>
    <s v="CA-2012-127607"/>
    <x v="1"/>
    <x v="305"/>
    <d v="2012-03-26T00:00:00"/>
    <x v="1"/>
    <s v="JK-15730"/>
    <x v="300"/>
    <s v="Consumer"/>
    <s v="United States"/>
    <s v="Carrollton"/>
    <x v="5"/>
    <n v="75007"/>
    <x v="2"/>
    <s v="OFF-BI-10001308"/>
    <x v="1"/>
    <s v="Binders"/>
    <x v="1351"/>
    <n v="2.5119999999999996"/>
    <n v="2"/>
    <n v="0.8"/>
    <n v="-4.3960000000000026"/>
    <n v="1"/>
  </r>
  <r>
    <n v="4959"/>
    <s v="CA-2012-127607"/>
    <x v="1"/>
    <x v="305"/>
    <d v="2012-03-26T00:00:00"/>
    <x v="1"/>
    <s v="JK-15730"/>
    <x v="300"/>
    <s v="Consumer"/>
    <s v="United States"/>
    <s v="Carrollton"/>
    <x v="5"/>
    <n v="75007"/>
    <x v="2"/>
    <s v="OFF-FA-10003485"/>
    <x v="1"/>
    <s v="Fasteners"/>
    <x v="33"/>
    <n v="18.864000000000001"/>
    <n v="9"/>
    <n v="0.2"/>
    <n v="6.1307999999999998"/>
    <n v="0"/>
  </r>
  <r>
    <n v="4960"/>
    <s v="CA-2013-166226"/>
    <x v="0"/>
    <x v="741"/>
    <d v="2013-11-23T00:00:00"/>
    <x v="1"/>
    <s v="TC-21535"/>
    <x v="426"/>
    <s v="Home Office"/>
    <s v="United States"/>
    <s v="Los Angeles"/>
    <x v="1"/>
    <n v="90008"/>
    <x v="1"/>
    <s v="TEC-PH-10003357"/>
    <x v="2"/>
    <s v="Phones"/>
    <x v="1062"/>
    <n v="61.192"/>
    <n v="1"/>
    <n v="0.2"/>
    <n v="6.1192000000000011"/>
    <n v="1"/>
  </r>
  <r>
    <n v="4961"/>
    <s v="CA-2013-166226"/>
    <x v="0"/>
    <x v="741"/>
    <d v="2013-11-23T00:00:00"/>
    <x v="1"/>
    <s v="TC-21535"/>
    <x v="426"/>
    <s v="Home Office"/>
    <s v="United States"/>
    <s v="Los Angeles"/>
    <x v="1"/>
    <n v="90008"/>
    <x v="1"/>
    <s v="OFF-AP-10002867"/>
    <x v="1"/>
    <s v="Appliances"/>
    <x v="1505"/>
    <n v="67.84"/>
    <n v="1"/>
    <n v="0"/>
    <n v="18.316800000000001"/>
    <n v="0"/>
  </r>
  <r>
    <n v="4962"/>
    <s v="CA-2011-156587"/>
    <x v="2"/>
    <x v="1009"/>
    <d v="2011-03-08T00:00:00"/>
    <x v="2"/>
    <s v="AB-10015"/>
    <x v="755"/>
    <s v="Consumer"/>
    <s v="United States"/>
    <s v="Seattle"/>
    <x v="4"/>
    <n v="98103"/>
    <x v="1"/>
    <s v="FUR-CH-10004477"/>
    <x v="0"/>
    <s v="Chairs"/>
    <x v="211"/>
    <n v="48.712000000000003"/>
    <n v="1"/>
    <n v="0.2"/>
    <n v="5.4800999999999966"/>
    <n v="1"/>
  </r>
  <r>
    <n v="4963"/>
    <s v="CA-2011-156587"/>
    <x v="2"/>
    <x v="1009"/>
    <d v="2011-03-08T00:00:00"/>
    <x v="2"/>
    <s v="AB-10015"/>
    <x v="755"/>
    <s v="Consumer"/>
    <s v="United States"/>
    <s v="Seattle"/>
    <x v="4"/>
    <n v="98103"/>
    <x v="1"/>
    <s v="OFF-AR-10001427"/>
    <x v="1"/>
    <s v="Art"/>
    <x v="248"/>
    <n v="17.940000000000001"/>
    <n v="3"/>
    <n v="0"/>
    <n v="4.6644000000000005"/>
    <n v="0"/>
  </r>
  <r>
    <n v="4964"/>
    <s v="CA-2011-156587"/>
    <x v="2"/>
    <x v="1009"/>
    <d v="2011-03-08T00:00:00"/>
    <x v="2"/>
    <s v="AB-10015"/>
    <x v="755"/>
    <s v="Consumer"/>
    <s v="United States"/>
    <s v="Seattle"/>
    <x v="4"/>
    <n v="98103"/>
    <x v="1"/>
    <s v="OFF-ST-10002344"/>
    <x v="1"/>
    <s v="Storage"/>
    <x v="856"/>
    <n v="242.94"/>
    <n v="3"/>
    <n v="0"/>
    <n v="4.8588000000000164"/>
    <n v="0"/>
  </r>
  <r>
    <n v="4965"/>
    <s v="CA-2013-141180"/>
    <x v="0"/>
    <x v="666"/>
    <d v="2013-05-20T00:00:00"/>
    <x v="0"/>
    <s v="DP-13000"/>
    <x v="24"/>
    <s v="Consumer"/>
    <s v="United States"/>
    <s v="Fort Lauderdale"/>
    <x v="2"/>
    <n v="33311"/>
    <x v="0"/>
    <s v="OFF-BI-10000301"/>
    <x v="1"/>
    <s v="Binders"/>
    <x v="619"/>
    <n v="7.7640000000000011"/>
    <n v="4"/>
    <n v="0.7"/>
    <n v="-5.1760000000000002"/>
    <n v="1"/>
  </r>
  <r>
    <n v="4966"/>
    <s v="CA-2012-109708"/>
    <x v="1"/>
    <x v="442"/>
    <d v="2012-05-28T00:00:00"/>
    <x v="0"/>
    <s v="CY-12745"/>
    <x v="388"/>
    <s v="Corporate"/>
    <s v="United States"/>
    <s v="Columbia"/>
    <x v="18"/>
    <n v="38401"/>
    <x v="0"/>
    <s v="TEC-PH-10001944"/>
    <x v="2"/>
    <s v="Phones"/>
    <x v="1262"/>
    <n v="467.03999999999996"/>
    <n v="4"/>
    <n v="0.2"/>
    <n v="58.379999999999939"/>
    <n v="1"/>
  </r>
  <r>
    <n v="4967"/>
    <s v="CA-2012-122406"/>
    <x v="1"/>
    <x v="991"/>
    <d v="2012-08-05T00:00:00"/>
    <x v="0"/>
    <s v="BE-11455"/>
    <x v="534"/>
    <s v="Home Office"/>
    <s v="United States"/>
    <s v="Providence"/>
    <x v="34"/>
    <n v="2908"/>
    <x v="3"/>
    <s v="TEC-PH-10001527"/>
    <x v="2"/>
    <s v="Phones"/>
    <x v="1276"/>
    <n v="128.85000000000002"/>
    <n v="3"/>
    <n v="0"/>
    <n v="3.8654999999999973"/>
    <n v="1"/>
  </r>
  <r>
    <n v="4968"/>
    <s v="CA-2012-122406"/>
    <x v="1"/>
    <x v="991"/>
    <d v="2012-08-05T00:00:00"/>
    <x v="0"/>
    <s v="BE-11455"/>
    <x v="534"/>
    <s v="Home Office"/>
    <s v="United States"/>
    <s v="Providence"/>
    <x v="34"/>
    <n v="2908"/>
    <x v="3"/>
    <s v="OFF-PA-10001307"/>
    <x v="1"/>
    <s v="Paper"/>
    <x v="784"/>
    <n v="8.4"/>
    <n v="2"/>
    <n v="0"/>
    <n v="4.1159999999999997"/>
    <n v="0"/>
  </r>
  <r>
    <n v="4969"/>
    <s v="CA-2012-122406"/>
    <x v="1"/>
    <x v="991"/>
    <d v="2012-08-05T00:00:00"/>
    <x v="0"/>
    <s v="BE-11455"/>
    <x v="534"/>
    <s v="Home Office"/>
    <s v="United States"/>
    <s v="Providence"/>
    <x v="34"/>
    <n v="2908"/>
    <x v="3"/>
    <s v="TEC-AC-10004571"/>
    <x v="2"/>
    <s v="Accessories"/>
    <x v="404"/>
    <n v="199.98"/>
    <n v="2"/>
    <n v="0"/>
    <n v="83.991600000000005"/>
    <n v="0"/>
  </r>
  <r>
    <n v="4970"/>
    <s v="CA-2012-122406"/>
    <x v="1"/>
    <x v="991"/>
    <d v="2012-08-05T00:00:00"/>
    <x v="0"/>
    <s v="BE-11455"/>
    <x v="534"/>
    <s v="Home Office"/>
    <s v="United States"/>
    <s v="Providence"/>
    <x v="34"/>
    <n v="2908"/>
    <x v="3"/>
    <s v="FUR-CH-10001973"/>
    <x v="0"/>
    <s v="Chairs"/>
    <x v="896"/>
    <n v="110.98"/>
    <n v="1"/>
    <n v="0"/>
    <n v="15.537199999999999"/>
    <n v="0"/>
  </r>
  <r>
    <n v="4971"/>
    <s v="US-2013-153815"/>
    <x v="0"/>
    <x v="61"/>
    <d v="2013-11-10T00:00:00"/>
    <x v="2"/>
    <s v="KL-16555"/>
    <x v="126"/>
    <s v="Corporate"/>
    <s v="United States"/>
    <s v="Jacksonville"/>
    <x v="2"/>
    <n v="32216"/>
    <x v="0"/>
    <s v="FUR-CH-10000513"/>
    <x v="0"/>
    <s v="Chairs"/>
    <x v="70"/>
    <n v="207.98400000000004"/>
    <n v="2"/>
    <n v="0.2"/>
    <n v="-28.597800000000007"/>
    <n v="1"/>
  </r>
  <r>
    <n v="4972"/>
    <s v="US-2013-153815"/>
    <x v="0"/>
    <x v="61"/>
    <d v="2013-11-10T00:00:00"/>
    <x v="2"/>
    <s v="KL-16555"/>
    <x v="126"/>
    <s v="Corporate"/>
    <s v="United States"/>
    <s v="Jacksonville"/>
    <x v="2"/>
    <n v="32216"/>
    <x v="0"/>
    <s v="OFF-PA-10002421"/>
    <x v="1"/>
    <s v="Paper"/>
    <x v="1416"/>
    <n v="36.112000000000002"/>
    <n v="2"/>
    <n v="0.2"/>
    <n v="12.639200000000001"/>
    <n v="0"/>
  </r>
  <r>
    <n v="4973"/>
    <s v="US-2013-153815"/>
    <x v="0"/>
    <x v="61"/>
    <d v="2013-11-10T00:00:00"/>
    <x v="2"/>
    <s v="KL-16555"/>
    <x v="126"/>
    <s v="Corporate"/>
    <s v="United States"/>
    <s v="Jacksonville"/>
    <x v="2"/>
    <n v="32216"/>
    <x v="0"/>
    <s v="FUR-FU-10004090"/>
    <x v="0"/>
    <s v="Furnishings"/>
    <x v="636"/>
    <n v="35.568000000000005"/>
    <n v="2"/>
    <n v="0.2"/>
    <n v="5.7797999999999963"/>
    <n v="0"/>
  </r>
  <r>
    <n v="4974"/>
    <s v="US-2013-153815"/>
    <x v="0"/>
    <x v="61"/>
    <d v="2013-11-10T00:00:00"/>
    <x v="2"/>
    <s v="KL-16555"/>
    <x v="126"/>
    <s v="Corporate"/>
    <s v="United States"/>
    <s v="Jacksonville"/>
    <x v="2"/>
    <n v="32216"/>
    <x v="0"/>
    <s v="OFF-PA-10004071"/>
    <x v="1"/>
    <s v="Paper"/>
    <x v="412"/>
    <n v="88.768000000000001"/>
    <n v="2"/>
    <n v="0.2"/>
    <n v="31.068799999999996"/>
    <n v="0"/>
  </r>
  <r>
    <n v="4975"/>
    <s v="CA-2013-164896"/>
    <x v="0"/>
    <x v="77"/>
    <d v="2013-11-13T00:00:00"/>
    <x v="1"/>
    <s v="PS-19045"/>
    <x v="390"/>
    <s v="Home Office"/>
    <s v="United States"/>
    <s v="Oceanside"/>
    <x v="1"/>
    <n v="92054"/>
    <x v="1"/>
    <s v="OFF-PA-10002246"/>
    <x v="1"/>
    <s v="Paper"/>
    <x v="1386"/>
    <n v="12.9"/>
    <n v="2"/>
    <n v="0"/>
    <n v="6.3209999999999997"/>
    <n v="1"/>
  </r>
  <r>
    <n v="4976"/>
    <s v="CA-2012-142202"/>
    <x v="1"/>
    <x v="227"/>
    <d v="2012-09-23T00:00:00"/>
    <x v="0"/>
    <s v="JR-16210"/>
    <x v="335"/>
    <s v="Corporate"/>
    <s v="United States"/>
    <s v="Jacksonville"/>
    <x v="2"/>
    <n v="32216"/>
    <x v="0"/>
    <s v="TEC-AC-10003198"/>
    <x v="2"/>
    <s v="Accessories"/>
    <x v="761"/>
    <n v="717.12000000000012"/>
    <n v="9"/>
    <n v="0.2"/>
    <n v="152.38799999999992"/>
    <n v="1"/>
  </r>
  <r>
    <n v="4977"/>
    <s v="CA-2012-165050"/>
    <x v="1"/>
    <x v="214"/>
    <d v="2012-12-09T00:00:00"/>
    <x v="2"/>
    <s v="AH-10210"/>
    <x v="117"/>
    <s v="Consumer"/>
    <s v="United States"/>
    <s v="New York City"/>
    <x v="15"/>
    <n v="10024"/>
    <x v="3"/>
    <s v="OFF-BI-10001031"/>
    <x v="1"/>
    <s v="Binders"/>
    <x v="865"/>
    <n v="21.36"/>
    <n v="5"/>
    <n v="0.2"/>
    <n v="7.2089999999999996"/>
    <n v="1"/>
  </r>
  <r>
    <n v="4978"/>
    <s v="CA-2012-165050"/>
    <x v="1"/>
    <x v="214"/>
    <d v="2012-12-09T00:00:00"/>
    <x v="2"/>
    <s v="AH-10210"/>
    <x v="117"/>
    <s v="Consumer"/>
    <s v="United States"/>
    <s v="New York City"/>
    <x v="15"/>
    <n v="10024"/>
    <x v="3"/>
    <s v="OFF-BI-10003727"/>
    <x v="1"/>
    <s v="Binders"/>
    <x v="797"/>
    <n v="6.6879999999999997"/>
    <n v="2"/>
    <n v="0.2"/>
    <n v="2.3407999999999998"/>
    <n v="0"/>
  </r>
  <r>
    <n v="4979"/>
    <s v="CA-2012-165050"/>
    <x v="1"/>
    <x v="214"/>
    <d v="2012-12-09T00:00:00"/>
    <x v="2"/>
    <s v="AH-10210"/>
    <x v="117"/>
    <s v="Consumer"/>
    <s v="United States"/>
    <s v="New York City"/>
    <x v="15"/>
    <n v="10024"/>
    <x v="3"/>
    <s v="TEC-PH-10001336"/>
    <x v="2"/>
    <s v="Phones"/>
    <x v="941"/>
    <n v="773.94"/>
    <n v="6"/>
    <n v="0"/>
    <n v="224.4426"/>
    <n v="0"/>
  </r>
  <r>
    <n v="4980"/>
    <s v="US-2013-131114"/>
    <x v="0"/>
    <x v="10"/>
    <d v="2013-12-14T00:00:00"/>
    <x v="0"/>
    <s v="RW-19630"/>
    <x v="338"/>
    <s v="Corporate"/>
    <s v="United States"/>
    <s v="Chicago"/>
    <x v="10"/>
    <n v="60610"/>
    <x v="2"/>
    <s v="OFF-SU-10001664"/>
    <x v="1"/>
    <s v="Supplies"/>
    <x v="1232"/>
    <n v="20.568000000000001"/>
    <n v="3"/>
    <n v="0.2"/>
    <n v="1.5426000000000002"/>
    <n v="1"/>
  </r>
  <r>
    <n v="4981"/>
    <s v="US-2013-131114"/>
    <x v="0"/>
    <x v="10"/>
    <d v="2013-12-14T00:00:00"/>
    <x v="0"/>
    <s v="RW-19630"/>
    <x v="338"/>
    <s v="Corporate"/>
    <s v="United States"/>
    <s v="Chicago"/>
    <x v="10"/>
    <n v="60610"/>
    <x v="2"/>
    <s v="OFF-AP-10003971"/>
    <x v="1"/>
    <s v="Appliances"/>
    <x v="914"/>
    <n v="4.355999999999999"/>
    <n v="2"/>
    <n v="0.8"/>
    <n v="-11.761200000000002"/>
    <n v="0"/>
  </r>
  <r>
    <n v="4982"/>
    <s v="US-2013-131114"/>
    <x v="0"/>
    <x v="10"/>
    <d v="2013-12-14T00:00:00"/>
    <x v="0"/>
    <s v="RW-19630"/>
    <x v="338"/>
    <s v="Corporate"/>
    <s v="United States"/>
    <s v="Chicago"/>
    <x v="10"/>
    <n v="60610"/>
    <x v="2"/>
    <s v="TEC-AC-10000199"/>
    <x v="2"/>
    <s v="Accessories"/>
    <x v="1609"/>
    <n v="19.040000000000003"/>
    <n v="4"/>
    <n v="0.2"/>
    <n v="-1.4279999999999999"/>
    <n v="0"/>
  </r>
  <r>
    <n v="4983"/>
    <s v="CA-2011-160066"/>
    <x v="2"/>
    <x v="912"/>
    <d v="2011-11-22T00:00:00"/>
    <x v="1"/>
    <s v="AH-10075"/>
    <x v="340"/>
    <s v="Corporate"/>
    <s v="United States"/>
    <s v="Huntington Beach"/>
    <x v="1"/>
    <n v="92646"/>
    <x v="1"/>
    <s v="OFF-LA-10001045"/>
    <x v="1"/>
    <s v="Labels"/>
    <x v="701"/>
    <n v="5.22"/>
    <n v="2"/>
    <n v="0"/>
    <n v="2.4011999999999998"/>
    <n v="1"/>
  </r>
  <r>
    <n v="4984"/>
    <s v="CA-2013-109925"/>
    <x v="0"/>
    <x v="61"/>
    <d v="2013-11-11T00:00:00"/>
    <x v="0"/>
    <s v="IM-15070"/>
    <x v="5"/>
    <s v="Consumer"/>
    <s v="United States"/>
    <s v="San Diego"/>
    <x v="1"/>
    <n v="92105"/>
    <x v="1"/>
    <s v="OFF-ST-10003442"/>
    <x v="1"/>
    <s v="Storage"/>
    <x v="86"/>
    <n v="84.84"/>
    <n v="3"/>
    <n v="0"/>
    <n v="22.9068"/>
    <n v="1"/>
  </r>
  <r>
    <n v="4985"/>
    <s v="CA-2012-160696"/>
    <x v="1"/>
    <x v="684"/>
    <d v="2012-09-10T00:00:00"/>
    <x v="1"/>
    <s v="CK-12760"/>
    <x v="316"/>
    <s v="Corporate"/>
    <s v="United States"/>
    <s v="Nashville"/>
    <x v="18"/>
    <n v="37211"/>
    <x v="0"/>
    <s v="OFF-FA-10003059"/>
    <x v="1"/>
    <s v="Fasteners"/>
    <x v="794"/>
    <n v="7.2400000000000011"/>
    <n v="5"/>
    <n v="0.2"/>
    <n v="1.1764999999999992"/>
    <n v="1"/>
  </r>
  <r>
    <n v="4986"/>
    <s v="CA-2011-125171"/>
    <x v="2"/>
    <x v="1010"/>
    <d v="2011-09-03T00:00:00"/>
    <x v="3"/>
    <s v="AG-10390"/>
    <x v="369"/>
    <s v="Consumer"/>
    <s v="United States"/>
    <s v="New York City"/>
    <x v="15"/>
    <n v="10009"/>
    <x v="3"/>
    <s v="OFF-LA-10001175"/>
    <x v="1"/>
    <s v="Labels"/>
    <x v="773"/>
    <n v="14.399999999999999"/>
    <n v="5"/>
    <n v="0"/>
    <n v="7.056"/>
    <n v="1"/>
  </r>
  <r>
    <n v="4987"/>
    <s v="CA-2013-149279"/>
    <x v="0"/>
    <x v="423"/>
    <d v="2013-04-29T00:00:00"/>
    <x v="1"/>
    <s v="CL-12700"/>
    <x v="642"/>
    <s v="Home Office"/>
    <s v="United States"/>
    <s v="Colorado Springs"/>
    <x v="22"/>
    <n v="80906"/>
    <x v="1"/>
    <s v="OFF-PA-10003441"/>
    <x v="1"/>
    <s v="Paper"/>
    <x v="485"/>
    <n v="15.552000000000003"/>
    <n v="3"/>
    <n v="0.2"/>
    <n v="5.4432"/>
    <n v="1"/>
  </r>
  <r>
    <n v="4988"/>
    <s v="CA-2013-149279"/>
    <x v="0"/>
    <x v="423"/>
    <d v="2013-04-29T00:00:00"/>
    <x v="1"/>
    <s v="CL-12700"/>
    <x v="642"/>
    <s v="Home Office"/>
    <s v="United States"/>
    <s v="Colorado Springs"/>
    <x v="22"/>
    <n v="80906"/>
    <x v="1"/>
    <s v="FUR-CH-10004287"/>
    <x v="0"/>
    <s v="Chairs"/>
    <x v="156"/>
    <n v="1325.76"/>
    <n v="6"/>
    <n v="0.2"/>
    <n v="149.14799999999991"/>
    <n v="0"/>
  </r>
  <r>
    <n v="4989"/>
    <s v="CA-2013-149279"/>
    <x v="0"/>
    <x v="423"/>
    <d v="2013-04-29T00:00:00"/>
    <x v="1"/>
    <s v="CL-12700"/>
    <x v="642"/>
    <s v="Home Office"/>
    <s v="United States"/>
    <s v="Colorado Springs"/>
    <x v="22"/>
    <n v="80906"/>
    <x v="1"/>
    <s v="OFF-BI-10004040"/>
    <x v="1"/>
    <s v="Binders"/>
    <x v="1478"/>
    <n v="3.1080000000000001"/>
    <n v="2"/>
    <n v="0.7"/>
    <n v="-2.1755999999999993"/>
    <n v="0"/>
  </r>
  <r>
    <n v="4990"/>
    <s v="CA-2014-107321"/>
    <x v="3"/>
    <x v="515"/>
    <d v="2014-09-05T00:00:00"/>
    <x v="1"/>
    <s v="AW-10930"/>
    <x v="585"/>
    <s v="Home Office"/>
    <s v="United States"/>
    <s v="San Francisco"/>
    <x v="1"/>
    <n v="94110"/>
    <x v="1"/>
    <s v="OFF-BI-10004022"/>
    <x v="1"/>
    <s v="Binders"/>
    <x v="748"/>
    <n v="6.6719999999999988"/>
    <n v="3"/>
    <n v="0.2"/>
    <n v="2.1683999999999997"/>
    <n v="1"/>
  </r>
  <r>
    <n v="4991"/>
    <s v="CA-2014-107321"/>
    <x v="3"/>
    <x v="515"/>
    <d v="2014-09-05T00:00:00"/>
    <x v="1"/>
    <s v="AW-10930"/>
    <x v="585"/>
    <s v="Home Office"/>
    <s v="United States"/>
    <s v="San Francisco"/>
    <x v="1"/>
    <n v="94110"/>
    <x v="1"/>
    <s v="TEC-PH-10002200"/>
    <x v="2"/>
    <s v="Phones"/>
    <x v="1471"/>
    <n v="689.40800000000002"/>
    <n v="4"/>
    <n v="0.2"/>
    <n v="77.558399999999978"/>
    <n v="0"/>
  </r>
  <r>
    <n v="4992"/>
    <s v="US-2014-122714"/>
    <x v="3"/>
    <x v="226"/>
    <d v="2014-12-14T00:00:00"/>
    <x v="1"/>
    <s v="HG-14965"/>
    <x v="428"/>
    <s v="Corporate"/>
    <s v="United States"/>
    <s v="Chicago"/>
    <x v="10"/>
    <n v="60653"/>
    <x v="2"/>
    <s v="OFF-BI-10001120"/>
    <x v="1"/>
    <s v="Binders"/>
    <x v="1606"/>
    <n v="1889.9899999999998"/>
    <n v="5"/>
    <n v="0.8"/>
    <n v="-2929.4845000000005"/>
    <n v="1"/>
  </r>
  <r>
    <n v="4993"/>
    <s v="CA-2012-153038"/>
    <x v="1"/>
    <x v="217"/>
    <d v="2012-12-25T00:00:00"/>
    <x v="1"/>
    <s v="RB-19645"/>
    <x v="516"/>
    <s v="Corporate"/>
    <s v="United States"/>
    <s v="Memphis"/>
    <x v="18"/>
    <n v="38109"/>
    <x v="0"/>
    <s v="OFF-EN-10000461"/>
    <x v="1"/>
    <s v="Envelopes"/>
    <x v="746"/>
    <n v="55.936000000000007"/>
    <n v="8"/>
    <n v="0.2"/>
    <n v="18.878399999999999"/>
    <n v="1"/>
  </r>
  <r>
    <n v="4994"/>
    <s v="CA-2012-153038"/>
    <x v="1"/>
    <x v="217"/>
    <d v="2012-12-25T00:00:00"/>
    <x v="1"/>
    <s v="RB-19645"/>
    <x v="516"/>
    <s v="Corporate"/>
    <s v="United States"/>
    <s v="Memphis"/>
    <x v="18"/>
    <n v="38109"/>
    <x v="0"/>
    <s v="OFF-LA-10004008"/>
    <x v="1"/>
    <s v="Labels"/>
    <x v="1214"/>
    <n v="18.431999999999999"/>
    <n v="8"/>
    <n v="0.2"/>
    <n v="5.9903999999999984"/>
    <n v="0"/>
  </r>
  <r>
    <n v="4995"/>
    <s v="CA-2012-153038"/>
    <x v="1"/>
    <x v="217"/>
    <d v="2012-12-25T00:00:00"/>
    <x v="1"/>
    <s v="RB-19645"/>
    <x v="516"/>
    <s v="Corporate"/>
    <s v="United States"/>
    <s v="Memphis"/>
    <x v="18"/>
    <n v="38109"/>
    <x v="0"/>
    <s v="FUR-FU-10000221"/>
    <x v="0"/>
    <s v="Furnishings"/>
    <x v="529"/>
    <n v="20.32"/>
    <n v="5"/>
    <n v="0.2"/>
    <n v="3.5559999999999992"/>
    <n v="0"/>
  </r>
  <r>
    <n v="4996"/>
    <s v="CA-2011-132227"/>
    <x v="2"/>
    <x v="130"/>
    <d v="2011-11-10T00:00:00"/>
    <x v="1"/>
    <s v="SZ-20035"/>
    <x v="449"/>
    <s v="Home Office"/>
    <s v="United States"/>
    <s v="New York City"/>
    <x v="15"/>
    <n v="10011"/>
    <x v="3"/>
    <s v="OFF-BI-10000962"/>
    <x v="1"/>
    <s v="Binders"/>
    <x v="1504"/>
    <n v="52.064"/>
    <n v="4"/>
    <n v="0.2"/>
    <n v="18.873199999999997"/>
    <n v="1"/>
  </r>
  <r>
    <n v="4997"/>
    <s v="CA-2014-155824"/>
    <x v="3"/>
    <x v="434"/>
    <d v="2014-03-16T00:00:00"/>
    <x v="1"/>
    <s v="KS-16300"/>
    <x v="754"/>
    <s v="Corporate"/>
    <s v="United States"/>
    <s v="Raleigh"/>
    <x v="3"/>
    <n v="27604"/>
    <x v="0"/>
    <s v="OFF-AP-10000390"/>
    <x v="1"/>
    <s v="Appliances"/>
    <x v="1691"/>
    <n v="48.783999999999999"/>
    <n v="1"/>
    <n v="0.2"/>
    <n v="3.6587999999999976"/>
    <n v="1"/>
  </r>
  <r>
    <n v="4998"/>
    <s v="CA-2014-155824"/>
    <x v="3"/>
    <x v="434"/>
    <d v="2014-03-16T00:00:00"/>
    <x v="1"/>
    <s v="KS-16300"/>
    <x v="754"/>
    <s v="Corporate"/>
    <s v="United States"/>
    <s v="Raleigh"/>
    <x v="3"/>
    <n v="27604"/>
    <x v="0"/>
    <s v="OFF-BI-10000014"/>
    <x v="1"/>
    <s v="Binders"/>
    <x v="628"/>
    <n v="13.092000000000002"/>
    <n v="4"/>
    <n v="0.7"/>
    <n v="-10.037199999999999"/>
    <n v="0"/>
  </r>
  <r>
    <n v="4999"/>
    <s v="CA-2013-129238"/>
    <x v="0"/>
    <x v="1011"/>
    <d v="2013-02-04T00:00:00"/>
    <x v="1"/>
    <s v="SC-20050"/>
    <x v="337"/>
    <s v="Home Office"/>
    <s v="United States"/>
    <s v="Los Angeles"/>
    <x v="1"/>
    <n v="90045"/>
    <x v="1"/>
    <s v="TEC-PH-10004120"/>
    <x v="2"/>
    <s v="Phones"/>
    <x v="1525"/>
    <n v="109.59200000000001"/>
    <n v="1"/>
    <n v="0.2"/>
    <n v="8.2194000000000003"/>
    <n v="1"/>
  </r>
  <r>
    <n v="5000"/>
    <s v="CA-2013-129238"/>
    <x v="0"/>
    <x v="1011"/>
    <d v="2013-02-04T00:00:00"/>
    <x v="1"/>
    <s v="SC-20050"/>
    <x v="337"/>
    <s v="Home Office"/>
    <s v="United States"/>
    <s v="Los Angeles"/>
    <x v="1"/>
    <n v="90045"/>
    <x v="1"/>
    <s v="OFF-PA-10002764"/>
    <x v="1"/>
    <s v="Paper"/>
    <x v="33"/>
    <n v="56.7"/>
    <n v="5"/>
    <n v="0"/>
    <n v="27.782999999999998"/>
    <n v="0"/>
  </r>
  <r>
    <n v="5001"/>
    <s v="CA-2014-159688"/>
    <x v="3"/>
    <x v="917"/>
    <d v="2014-05-13T00:00:00"/>
    <x v="1"/>
    <s v="AB-10060"/>
    <x v="144"/>
    <s v="Home Office"/>
    <s v="United States"/>
    <s v="Los Angeles"/>
    <x v="1"/>
    <n v="90004"/>
    <x v="1"/>
    <s v="TEC-AC-10000736"/>
    <x v="2"/>
    <s v="Accessories"/>
    <x v="1085"/>
    <n v="79.989999999999995"/>
    <n v="1"/>
    <n v="0"/>
    <n v="28.796399999999998"/>
    <n v="1"/>
  </r>
  <r>
    <n v="5002"/>
    <s v="CA-2013-136126"/>
    <x v="0"/>
    <x v="1012"/>
    <d v="2013-05-25T00:00:00"/>
    <x v="3"/>
    <s v="EH-14125"/>
    <x v="258"/>
    <s v="Home Office"/>
    <s v="United States"/>
    <s v="Newport News"/>
    <x v="17"/>
    <n v="23602"/>
    <x v="0"/>
    <s v="OFF-SU-10000898"/>
    <x v="1"/>
    <s v="Supplies"/>
    <x v="1181"/>
    <n v="69.5"/>
    <n v="5"/>
    <n v="0"/>
    <n v="20.154999999999994"/>
    <n v="1"/>
  </r>
  <r>
    <n v="5003"/>
    <s v="CA-2013-136126"/>
    <x v="0"/>
    <x v="1012"/>
    <d v="2013-05-25T00:00:00"/>
    <x v="3"/>
    <s v="EH-14125"/>
    <x v="258"/>
    <s v="Home Office"/>
    <s v="United States"/>
    <s v="Newport News"/>
    <x v="17"/>
    <n v="23602"/>
    <x v="0"/>
    <s v="OFF-PA-10004327"/>
    <x v="1"/>
    <s v="Paper"/>
    <x v="136"/>
    <n v="191.6"/>
    <n v="4"/>
    <n v="0"/>
    <n v="91.967999999999989"/>
    <n v="0"/>
  </r>
  <r>
    <n v="5004"/>
    <s v="CA-2013-155033"/>
    <x v="0"/>
    <x v="877"/>
    <d v="2013-10-13T00:00:00"/>
    <x v="1"/>
    <s v="CC-12475"/>
    <x v="693"/>
    <s v="Consumer"/>
    <s v="United States"/>
    <s v="Los Angeles"/>
    <x v="1"/>
    <n v="90032"/>
    <x v="1"/>
    <s v="OFF-PA-10000143"/>
    <x v="1"/>
    <s v="Paper"/>
    <x v="1692"/>
    <n v="10.56"/>
    <n v="2"/>
    <n v="0"/>
    <n v="5.0688000000000004"/>
    <n v="1"/>
  </r>
  <r>
    <n v="5005"/>
    <s v="CA-2011-156006"/>
    <x v="2"/>
    <x v="1013"/>
    <d v="2011-05-02T00:00:00"/>
    <x v="0"/>
    <s v="TM-21010"/>
    <x v="612"/>
    <s v="Consumer"/>
    <s v="United States"/>
    <s v="Jackson"/>
    <x v="35"/>
    <n v="39212"/>
    <x v="0"/>
    <s v="TEC-AC-10002550"/>
    <x v="2"/>
    <s v="Accessories"/>
    <x v="1342"/>
    <n v="47.79"/>
    <n v="3"/>
    <n v="0"/>
    <n v="16.2486"/>
    <n v="1"/>
  </r>
  <r>
    <n v="5006"/>
    <s v="CA-2012-158659"/>
    <x v="1"/>
    <x v="113"/>
    <d v="2012-11-14T00:00:00"/>
    <x v="0"/>
    <s v="SC-20695"/>
    <x v="281"/>
    <s v="Corporate"/>
    <s v="United States"/>
    <s v="Richmond"/>
    <x v="14"/>
    <n v="47374"/>
    <x v="2"/>
    <s v="OFF-ST-10003306"/>
    <x v="1"/>
    <s v="Storage"/>
    <x v="380"/>
    <n v="714.30000000000007"/>
    <n v="5"/>
    <n v="0"/>
    <n v="207.14699999999993"/>
    <n v="1"/>
  </r>
  <r>
    <n v="5007"/>
    <s v="CA-2012-169796"/>
    <x v="1"/>
    <x v="529"/>
    <d v="2012-11-14T00:00:00"/>
    <x v="1"/>
    <s v="Dp-13240"/>
    <x v="656"/>
    <s v="Home Office"/>
    <s v="United States"/>
    <s v="New York City"/>
    <x v="15"/>
    <n v="10035"/>
    <x v="3"/>
    <s v="TEC-MA-10000045"/>
    <x v="2"/>
    <s v="Machines"/>
    <x v="1693"/>
    <n v="2321.9"/>
    <n v="2"/>
    <n v="0"/>
    <n v="1114.5119999999999"/>
    <n v="1"/>
  </r>
  <r>
    <n v="5008"/>
    <s v="CA-2012-169796"/>
    <x v="1"/>
    <x v="529"/>
    <d v="2012-11-14T00:00:00"/>
    <x v="1"/>
    <s v="Dp-13240"/>
    <x v="656"/>
    <s v="Home Office"/>
    <s v="United States"/>
    <s v="New York City"/>
    <x v="15"/>
    <n v="10035"/>
    <x v="3"/>
    <s v="OFF-ST-10001505"/>
    <x v="1"/>
    <s v="Storage"/>
    <x v="1174"/>
    <n v="17.940000000000001"/>
    <n v="3"/>
    <n v="0"/>
    <n v="3.0497999999999985"/>
    <n v="0"/>
  </r>
  <r>
    <n v="5009"/>
    <s v="CA-2012-102876"/>
    <x v="1"/>
    <x v="67"/>
    <d v="2012-09-14T00:00:00"/>
    <x v="1"/>
    <s v="LR-17035"/>
    <x v="756"/>
    <s v="Corporate"/>
    <s v="United States"/>
    <s v="Philadelphia"/>
    <x v="9"/>
    <n v="19134"/>
    <x v="3"/>
    <s v="OFF-BI-10004781"/>
    <x v="1"/>
    <s v="Binders"/>
    <x v="132"/>
    <n v="9.5220000000000002"/>
    <n v="1"/>
    <n v="0.7"/>
    <n v="-6.9827999999999975"/>
    <n v="1"/>
  </r>
  <r>
    <n v="5010"/>
    <s v="CA-2012-102876"/>
    <x v="1"/>
    <x v="67"/>
    <d v="2012-09-14T00:00:00"/>
    <x v="1"/>
    <s v="LR-17035"/>
    <x v="756"/>
    <s v="Corporate"/>
    <s v="United States"/>
    <s v="Philadelphia"/>
    <x v="9"/>
    <n v="19134"/>
    <x v="3"/>
    <s v="TEC-PH-10002680"/>
    <x v="2"/>
    <s v="Phones"/>
    <x v="415"/>
    <n v="791.96399999999994"/>
    <n v="6"/>
    <n v="0.4"/>
    <n v="-131.9940000000002"/>
    <n v="0"/>
  </r>
  <r>
    <n v="5011"/>
    <s v="CA-2012-102876"/>
    <x v="1"/>
    <x v="67"/>
    <d v="2012-09-14T00:00:00"/>
    <x v="1"/>
    <s v="LR-17035"/>
    <x v="756"/>
    <s v="Corporate"/>
    <s v="United States"/>
    <s v="Philadelphia"/>
    <x v="9"/>
    <n v="19134"/>
    <x v="3"/>
    <s v="OFF-BI-10000848"/>
    <x v="1"/>
    <s v="Binders"/>
    <x v="515"/>
    <n v="4.9230000000000009"/>
    <n v="3"/>
    <n v="0.7"/>
    <n v="-3.9383999999999997"/>
    <n v="0"/>
  </r>
  <r>
    <n v="5012"/>
    <s v="US-2014-139647"/>
    <x v="3"/>
    <x v="943"/>
    <d v="2014-05-14T00:00:00"/>
    <x v="2"/>
    <s v="TS-21370"/>
    <x v="477"/>
    <s v="Corporate"/>
    <s v="United States"/>
    <s v="Phoenix"/>
    <x v="16"/>
    <n v="85023"/>
    <x v="1"/>
    <s v="FUR-BO-10004467"/>
    <x v="0"/>
    <s v="Bookcases"/>
    <x v="883"/>
    <n v="209.97900000000001"/>
    <n v="7"/>
    <n v="0.7"/>
    <n v="-356.96429999999998"/>
    <n v="1"/>
  </r>
  <r>
    <n v="5013"/>
    <s v="US-2014-160465"/>
    <x v="3"/>
    <x v="246"/>
    <d v="2014-07-27T00:00:00"/>
    <x v="1"/>
    <s v="SW-20350"/>
    <x v="680"/>
    <s v="Home Office"/>
    <s v="United States"/>
    <s v="Cleveland"/>
    <x v="24"/>
    <n v="44105"/>
    <x v="3"/>
    <s v="OFF-BI-10001670"/>
    <x v="1"/>
    <s v="Binders"/>
    <x v="438"/>
    <n v="33.930000000000007"/>
    <n v="3"/>
    <n v="0.7"/>
    <n v="-22.619999999999997"/>
    <n v="1"/>
  </r>
  <r>
    <n v="5014"/>
    <s v="US-2014-160465"/>
    <x v="3"/>
    <x v="246"/>
    <d v="2014-07-27T00:00:00"/>
    <x v="1"/>
    <s v="SW-20350"/>
    <x v="680"/>
    <s v="Home Office"/>
    <s v="United States"/>
    <s v="Cleveland"/>
    <x v="24"/>
    <n v="44105"/>
    <x v="3"/>
    <s v="OFF-ST-10000136"/>
    <x v="1"/>
    <s v="Storage"/>
    <x v="1694"/>
    <n v="222.32000000000005"/>
    <n v="7"/>
    <n v="0.2"/>
    <n v="25.010999999999967"/>
    <n v="0"/>
  </r>
  <r>
    <n v="5015"/>
    <s v="US-2014-160465"/>
    <x v="3"/>
    <x v="246"/>
    <d v="2014-07-27T00:00:00"/>
    <x v="1"/>
    <s v="SW-20350"/>
    <x v="680"/>
    <s v="Home Office"/>
    <s v="United States"/>
    <s v="Cleveland"/>
    <x v="24"/>
    <n v="44105"/>
    <x v="3"/>
    <s v="TEC-PH-10004522"/>
    <x v="2"/>
    <s v="Phones"/>
    <x v="1695"/>
    <n v="210.56400000000002"/>
    <n v="6"/>
    <n v="0.4"/>
    <n v="-52.640999999999991"/>
    <n v="0"/>
  </r>
  <r>
    <n v="5016"/>
    <s v="CA-2011-153850"/>
    <x v="2"/>
    <x v="156"/>
    <d v="2011-11-29T00:00:00"/>
    <x v="1"/>
    <s v="TH-21100"/>
    <x v="513"/>
    <s v="Consumer"/>
    <s v="United States"/>
    <s v="Toledo"/>
    <x v="24"/>
    <n v="43615"/>
    <x v="3"/>
    <s v="FUR-FU-10002960"/>
    <x v="0"/>
    <s v="Furnishings"/>
    <x v="190"/>
    <n v="35.168000000000006"/>
    <n v="7"/>
    <n v="0.2"/>
    <n v="9.6712000000000025"/>
    <n v="1"/>
  </r>
  <r>
    <n v="5017"/>
    <s v="CA-2011-153850"/>
    <x v="2"/>
    <x v="156"/>
    <d v="2011-11-29T00:00:00"/>
    <x v="1"/>
    <s v="TH-21100"/>
    <x v="513"/>
    <s v="Consumer"/>
    <s v="United States"/>
    <s v="Toledo"/>
    <x v="24"/>
    <n v="43615"/>
    <x v="3"/>
    <s v="TEC-PH-10002584"/>
    <x v="2"/>
    <s v="Phones"/>
    <x v="1696"/>
    <n v="1502.376"/>
    <n v="4"/>
    <n v="0.4"/>
    <n v="-250.39600000000019"/>
    <n v="0"/>
  </r>
  <r>
    <n v="5018"/>
    <s v="CA-2011-127558"/>
    <x v="2"/>
    <x v="647"/>
    <d v="2011-11-18T00:00:00"/>
    <x v="2"/>
    <s v="SS-20410"/>
    <x v="757"/>
    <s v="Consumer"/>
    <s v="United States"/>
    <s v="Los Angeles"/>
    <x v="1"/>
    <n v="90008"/>
    <x v="1"/>
    <s v="FUR-FU-10002505"/>
    <x v="0"/>
    <s v="Furnishings"/>
    <x v="222"/>
    <n v="10.11"/>
    <n v="3"/>
    <n v="0"/>
    <n v="3.2351999999999994"/>
    <n v="1"/>
  </r>
  <r>
    <n v="5019"/>
    <s v="CA-2011-127558"/>
    <x v="2"/>
    <x v="647"/>
    <d v="2011-11-18T00:00:00"/>
    <x v="2"/>
    <s v="SS-20410"/>
    <x v="757"/>
    <s v="Consumer"/>
    <s v="United States"/>
    <s v="Los Angeles"/>
    <x v="1"/>
    <n v="90008"/>
    <x v="1"/>
    <s v="TEC-AC-10003832"/>
    <x v="2"/>
    <s v="Accessories"/>
    <x v="216"/>
    <n v="772.47"/>
    <n v="3"/>
    <n v="0"/>
    <n v="146.76929999999993"/>
    <n v="0"/>
  </r>
  <r>
    <n v="5020"/>
    <s v="CA-2011-127558"/>
    <x v="2"/>
    <x v="647"/>
    <d v="2011-11-18T00:00:00"/>
    <x v="2"/>
    <s v="SS-20410"/>
    <x v="757"/>
    <s v="Consumer"/>
    <s v="United States"/>
    <s v="Los Angeles"/>
    <x v="1"/>
    <n v="90008"/>
    <x v="1"/>
    <s v="OFF-SU-10002537"/>
    <x v="1"/>
    <s v="Supplies"/>
    <x v="676"/>
    <n v="20.46"/>
    <n v="2"/>
    <n v="0"/>
    <n v="5.3196000000000012"/>
    <n v="0"/>
  </r>
  <r>
    <n v="5021"/>
    <s v="CA-2014-136511"/>
    <x v="3"/>
    <x v="721"/>
    <d v="2014-03-26T00:00:00"/>
    <x v="0"/>
    <s v="MZ-17515"/>
    <x v="89"/>
    <s v="Corporate"/>
    <s v="United States"/>
    <s v="New York City"/>
    <x v="15"/>
    <n v="10011"/>
    <x v="3"/>
    <s v="OFF-SU-10003505"/>
    <x v="1"/>
    <s v="Supplies"/>
    <x v="408"/>
    <n v="347.58"/>
    <n v="3"/>
    <n v="0"/>
    <n v="17.378999999999976"/>
    <n v="1"/>
  </r>
  <r>
    <n v="5022"/>
    <s v="CA-2013-133795"/>
    <x v="0"/>
    <x v="122"/>
    <d v="2013-12-25T00:00:00"/>
    <x v="1"/>
    <s v="JE-15475"/>
    <x v="188"/>
    <s v="Consumer"/>
    <s v="United States"/>
    <s v="San Diego"/>
    <x v="1"/>
    <n v="92037"/>
    <x v="1"/>
    <s v="TEC-AC-10001465"/>
    <x v="2"/>
    <s v="Accessories"/>
    <x v="473"/>
    <n v="72.64"/>
    <n v="2"/>
    <n v="0"/>
    <n v="21.791999999999994"/>
    <n v="1"/>
  </r>
  <r>
    <n v="5023"/>
    <s v="CA-2013-133795"/>
    <x v="0"/>
    <x v="122"/>
    <d v="2013-12-25T00:00:00"/>
    <x v="1"/>
    <s v="JE-15475"/>
    <x v="188"/>
    <s v="Consumer"/>
    <s v="United States"/>
    <s v="San Diego"/>
    <x v="1"/>
    <n v="92037"/>
    <x v="1"/>
    <s v="TEC-AC-10003832"/>
    <x v="2"/>
    <s v="Accessories"/>
    <x v="216"/>
    <n v="772.47"/>
    <n v="3"/>
    <n v="0"/>
    <n v="146.76929999999993"/>
    <n v="0"/>
  </r>
  <r>
    <n v="5024"/>
    <s v="CA-2013-133795"/>
    <x v="0"/>
    <x v="122"/>
    <d v="2013-12-25T00:00:00"/>
    <x v="1"/>
    <s v="JE-15475"/>
    <x v="188"/>
    <s v="Consumer"/>
    <s v="United States"/>
    <s v="San Diego"/>
    <x v="1"/>
    <n v="92037"/>
    <x v="1"/>
    <s v="FUR-FU-10003731"/>
    <x v="0"/>
    <s v="Furnishings"/>
    <x v="1593"/>
    <n v="39.92"/>
    <n v="4"/>
    <n v="0"/>
    <n v="11.177600000000002"/>
    <n v="0"/>
  </r>
  <r>
    <n v="5025"/>
    <s v="US-2014-130953"/>
    <x v="3"/>
    <x v="570"/>
    <d v="2014-08-04T00:00:00"/>
    <x v="1"/>
    <s v="RF-19735"/>
    <x v="288"/>
    <s v="Consumer"/>
    <s v="United States"/>
    <s v="Oklahoma City"/>
    <x v="26"/>
    <n v="73120"/>
    <x v="2"/>
    <s v="OFF-BI-10004828"/>
    <x v="1"/>
    <s v="Binders"/>
    <x v="1578"/>
    <n v="33.479999999999997"/>
    <n v="2"/>
    <n v="0"/>
    <n v="16.405199999999997"/>
    <n v="1"/>
  </r>
  <r>
    <n v="5026"/>
    <s v="US-2014-130953"/>
    <x v="3"/>
    <x v="570"/>
    <d v="2014-08-04T00:00:00"/>
    <x v="1"/>
    <s v="RF-19735"/>
    <x v="288"/>
    <s v="Consumer"/>
    <s v="United States"/>
    <s v="Oklahoma City"/>
    <x v="26"/>
    <n v="73120"/>
    <x v="2"/>
    <s v="TEC-PH-10003012"/>
    <x v="2"/>
    <s v="Phones"/>
    <x v="344"/>
    <n v="461.97"/>
    <n v="3"/>
    <n v="0"/>
    <n v="133.97129999999996"/>
    <n v="0"/>
  </r>
  <r>
    <n v="5027"/>
    <s v="US-2014-130953"/>
    <x v="3"/>
    <x v="570"/>
    <d v="2014-08-04T00:00:00"/>
    <x v="1"/>
    <s v="RF-19735"/>
    <x v="288"/>
    <s v="Consumer"/>
    <s v="United States"/>
    <s v="Oklahoma City"/>
    <x v="26"/>
    <n v="73120"/>
    <x v="2"/>
    <s v="OFF-AP-10002311"/>
    <x v="1"/>
    <s v="Appliances"/>
    <x v="14"/>
    <n v="137.62"/>
    <n v="2"/>
    <n v="0"/>
    <n v="60.552800000000005"/>
    <n v="0"/>
  </r>
  <r>
    <n v="5028"/>
    <s v="US-2014-130953"/>
    <x v="3"/>
    <x v="570"/>
    <d v="2014-08-04T00:00:00"/>
    <x v="1"/>
    <s v="RF-19735"/>
    <x v="288"/>
    <s v="Consumer"/>
    <s v="United States"/>
    <s v="Oklahoma City"/>
    <x v="26"/>
    <n v="73120"/>
    <x v="2"/>
    <s v="FUR-CH-10004626"/>
    <x v="0"/>
    <s v="Chairs"/>
    <x v="1697"/>
    <n v="302.67"/>
    <n v="3"/>
    <n v="0"/>
    <n v="72.640799999999999"/>
    <n v="0"/>
  </r>
  <r>
    <n v="5029"/>
    <s v="CA-2011-151792"/>
    <x v="2"/>
    <x v="814"/>
    <d v="2011-09-07T00:00:00"/>
    <x v="0"/>
    <s v="CV-12295"/>
    <x v="610"/>
    <s v="Consumer"/>
    <s v="United States"/>
    <s v="Chicago"/>
    <x v="10"/>
    <n v="60653"/>
    <x v="2"/>
    <s v="TEC-AC-10001606"/>
    <x v="2"/>
    <s v="Accessories"/>
    <x v="585"/>
    <n v="239.976"/>
    <n v="3"/>
    <n v="0.2"/>
    <n v="53.994600000000005"/>
    <n v="1"/>
  </r>
  <r>
    <n v="5030"/>
    <s v="CA-2014-139304"/>
    <x v="3"/>
    <x v="926"/>
    <d v="2014-02-03T00:00:00"/>
    <x v="1"/>
    <s v="VG-21790"/>
    <x v="364"/>
    <s v="Consumer"/>
    <s v="United States"/>
    <s v="San Francisco"/>
    <x v="1"/>
    <n v="94109"/>
    <x v="1"/>
    <s v="OFF-AR-10001216"/>
    <x v="1"/>
    <s v="Art"/>
    <x v="1455"/>
    <n v="8.34"/>
    <n v="3"/>
    <n v="0"/>
    <n v="2.1683999999999997"/>
    <n v="1"/>
  </r>
  <r>
    <n v="5031"/>
    <s v="CA-2014-139304"/>
    <x v="3"/>
    <x v="926"/>
    <d v="2014-02-03T00:00:00"/>
    <x v="1"/>
    <s v="VG-21790"/>
    <x v="364"/>
    <s v="Consumer"/>
    <s v="United States"/>
    <s v="San Francisco"/>
    <x v="1"/>
    <n v="94109"/>
    <x v="1"/>
    <s v="OFF-SU-10001664"/>
    <x v="1"/>
    <s v="Supplies"/>
    <x v="1232"/>
    <n v="8.57"/>
    <n v="1"/>
    <n v="0"/>
    <n v="2.2282000000000002"/>
    <n v="0"/>
  </r>
  <r>
    <n v="5032"/>
    <s v="CA-2014-139304"/>
    <x v="3"/>
    <x v="926"/>
    <d v="2014-02-03T00:00:00"/>
    <x v="1"/>
    <s v="VG-21790"/>
    <x v="364"/>
    <s v="Consumer"/>
    <s v="United States"/>
    <s v="San Francisco"/>
    <x v="1"/>
    <n v="94109"/>
    <x v="1"/>
    <s v="OFF-BI-10002498"/>
    <x v="1"/>
    <s v="Binders"/>
    <x v="435"/>
    <n v="119.61600000000001"/>
    <n v="8"/>
    <n v="0.2"/>
    <n v="40.370399999999997"/>
    <n v="0"/>
  </r>
  <r>
    <n v="5033"/>
    <s v="CA-2013-155166"/>
    <x v="0"/>
    <x v="482"/>
    <d v="2014-01-03T00:00:00"/>
    <x v="1"/>
    <s v="BB-11545"/>
    <x v="179"/>
    <s v="Corporate"/>
    <s v="United States"/>
    <s v="Vineland"/>
    <x v="30"/>
    <n v="8360"/>
    <x v="3"/>
    <s v="FUR-CH-10003968"/>
    <x v="0"/>
    <s v="Chairs"/>
    <x v="56"/>
    <n v="212.94"/>
    <n v="3"/>
    <n v="0"/>
    <n v="25.552800000000005"/>
    <n v="1"/>
  </r>
  <r>
    <n v="5034"/>
    <s v="CA-2013-155166"/>
    <x v="0"/>
    <x v="482"/>
    <d v="2014-01-03T00:00:00"/>
    <x v="1"/>
    <s v="BB-11545"/>
    <x v="179"/>
    <s v="Corporate"/>
    <s v="United States"/>
    <s v="Vineland"/>
    <x v="30"/>
    <n v="8360"/>
    <x v="3"/>
    <s v="OFF-AP-10002765"/>
    <x v="1"/>
    <s v="Appliances"/>
    <x v="1252"/>
    <n v="26.49"/>
    <n v="1"/>
    <n v="0"/>
    <n v="7.4172000000000011"/>
    <n v="0"/>
  </r>
  <r>
    <n v="5035"/>
    <s v="CA-2012-103954"/>
    <x v="1"/>
    <x v="101"/>
    <d v="2012-08-13T00:00:00"/>
    <x v="0"/>
    <s v="HR-14770"/>
    <x v="367"/>
    <s v="Home Office"/>
    <s v="United States"/>
    <s v="Milwaukee"/>
    <x v="6"/>
    <n v="53209"/>
    <x v="2"/>
    <s v="FUR-BO-10004690"/>
    <x v="0"/>
    <s v="Bookcases"/>
    <x v="1636"/>
    <n v="687.4"/>
    <n v="5"/>
    <n v="0"/>
    <n v="48.117999999999981"/>
    <n v="1"/>
  </r>
  <r>
    <n v="5036"/>
    <s v="CA-2011-169803"/>
    <x v="2"/>
    <x v="322"/>
    <d v="2011-04-12T00:00:00"/>
    <x v="1"/>
    <s v="SC-20260"/>
    <x v="609"/>
    <s v="Corporate"/>
    <s v="United States"/>
    <s v="Seattle"/>
    <x v="4"/>
    <n v="98115"/>
    <x v="1"/>
    <s v="FUR-TA-10000688"/>
    <x v="0"/>
    <s v="Tables"/>
    <x v="556"/>
    <n v="653.54999999999995"/>
    <n v="3"/>
    <n v="0"/>
    <n v="111.10349999999994"/>
    <n v="1"/>
  </r>
  <r>
    <n v="5037"/>
    <s v="CA-2011-169803"/>
    <x v="2"/>
    <x v="322"/>
    <d v="2011-04-12T00:00:00"/>
    <x v="1"/>
    <s v="SC-20260"/>
    <x v="609"/>
    <s v="Corporate"/>
    <s v="United States"/>
    <s v="Seattle"/>
    <x v="4"/>
    <n v="98115"/>
    <x v="1"/>
    <s v="TEC-AC-10003441"/>
    <x v="2"/>
    <s v="Accessories"/>
    <x v="652"/>
    <n v="33.9"/>
    <n v="2"/>
    <n v="0"/>
    <n v="2.0339999999999989"/>
    <n v="0"/>
  </r>
  <r>
    <n v="5038"/>
    <s v="CA-2014-141719"/>
    <x v="3"/>
    <x v="701"/>
    <d v="2014-11-22T00:00:00"/>
    <x v="0"/>
    <s v="EG-13900"/>
    <x v="283"/>
    <s v="Consumer"/>
    <s v="United States"/>
    <s v="Naperville"/>
    <x v="10"/>
    <n v="60540"/>
    <x v="2"/>
    <s v="TEC-AC-10003610"/>
    <x v="2"/>
    <s v="Accessories"/>
    <x v="598"/>
    <n v="239.96000000000004"/>
    <n v="5"/>
    <n v="0.2"/>
    <n v="83.98599999999999"/>
    <n v="1"/>
  </r>
  <r>
    <n v="5039"/>
    <s v="CA-2012-136469"/>
    <x v="1"/>
    <x v="655"/>
    <d v="2012-07-12T00:00:00"/>
    <x v="2"/>
    <s v="TS-21370"/>
    <x v="477"/>
    <s v="Corporate"/>
    <s v="United States"/>
    <s v="Wilmington"/>
    <x v="13"/>
    <n v="19805"/>
    <x v="3"/>
    <s v="FUR-TA-10001520"/>
    <x v="0"/>
    <s v="Tables"/>
    <x v="711"/>
    <n v="199.83600000000001"/>
    <n v="4"/>
    <n v="0.3"/>
    <n v="-37.112400000000036"/>
    <n v="1"/>
  </r>
  <r>
    <n v="5040"/>
    <s v="CA-2012-136469"/>
    <x v="1"/>
    <x v="655"/>
    <d v="2012-07-12T00:00:00"/>
    <x v="2"/>
    <s v="TS-21370"/>
    <x v="477"/>
    <s v="Corporate"/>
    <s v="United States"/>
    <s v="Wilmington"/>
    <x v="13"/>
    <n v="19805"/>
    <x v="3"/>
    <s v="TEC-PH-10001817"/>
    <x v="2"/>
    <s v="Phones"/>
    <x v="1097"/>
    <n v="716"/>
    <n v="2"/>
    <n v="0"/>
    <n v="193.32000000000005"/>
    <n v="0"/>
  </r>
  <r>
    <n v="5041"/>
    <s v="CA-2012-136469"/>
    <x v="1"/>
    <x v="655"/>
    <d v="2012-07-12T00:00:00"/>
    <x v="2"/>
    <s v="TS-21370"/>
    <x v="477"/>
    <s v="Corporate"/>
    <s v="United States"/>
    <s v="Wilmington"/>
    <x v="13"/>
    <n v="19805"/>
    <x v="3"/>
    <s v="OFF-BI-10004492"/>
    <x v="1"/>
    <s v="Binders"/>
    <x v="347"/>
    <n v="221.06"/>
    <n v="7"/>
    <n v="0"/>
    <n v="103.89819999999997"/>
    <n v="0"/>
  </r>
  <r>
    <n v="5042"/>
    <s v="CA-2013-158694"/>
    <x v="0"/>
    <x v="338"/>
    <d v="2013-11-14T00:00:00"/>
    <x v="0"/>
    <s v="AI-10855"/>
    <x v="482"/>
    <s v="Consumer"/>
    <s v="United States"/>
    <s v="Los Angeles"/>
    <x v="1"/>
    <n v="90036"/>
    <x v="1"/>
    <s v="OFF-PA-10002421"/>
    <x v="1"/>
    <s v="Paper"/>
    <x v="1416"/>
    <n v="67.710000000000008"/>
    <n v="3"/>
    <n v="0"/>
    <n v="32.500799999999998"/>
    <n v="1"/>
  </r>
  <r>
    <n v="5043"/>
    <s v="CA-2013-158694"/>
    <x v="0"/>
    <x v="338"/>
    <d v="2013-11-14T00:00:00"/>
    <x v="0"/>
    <s v="AI-10855"/>
    <x v="482"/>
    <s v="Consumer"/>
    <s v="United States"/>
    <s v="Los Angeles"/>
    <x v="1"/>
    <n v="90036"/>
    <x v="1"/>
    <s v="OFF-AP-10000055"/>
    <x v="1"/>
    <s v="Appliances"/>
    <x v="781"/>
    <n v="129.91999999999999"/>
    <n v="4"/>
    <n v="0"/>
    <n v="38.975999999999985"/>
    <n v="0"/>
  </r>
  <r>
    <n v="5044"/>
    <s v="CA-2013-158694"/>
    <x v="0"/>
    <x v="338"/>
    <d v="2013-11-14T00:00:00"/>
    <x v="0"/>
    <s v="AI-10855"/>
    <x v="482"/>
    <s v="Consumer"/>
    <s v="United States"/>
    <s v="Los Angeles"/>
    <x v="1"/>
    <n v="90036"/>
    <x v="1"/>
    <s v="FUR-FU-10000965"/>
    <x v="0"/>
    <s v="Furnishings"/>
    <x v="682"/>
    <n v="467.46"/>
    <n v="9"/>
    <n v="0"/>
    <n v="191.65860000000001"/>
    <n v="0"/>
  </r>
  <r>
    <n v="5045"/>
    <s v="CA-2013-158694"/>
    <x v="0"/>
    <x v="338"/>
    <d v="2013-11-14T00:00:00"/>
    <x v="0"/>
    <s v="AI-10855"/>
    <x v="482"/>
    <s v="Consumer"/>
    <s v="United States"/>
    <s v="Los Angeles"/>
    <x v="1"/>
    <n v="90036"/>
    <x v="1"/>
    <s v="OFF-PA-10001363"/>
    <x v="1"/>
    <s v="Paper"/>
    <x v="1616"/>
    <n v="61.4"/>
    <n v="5"/>
    <n v="0"/>
    <n v="28.857999999999997"/>
    <n v="0"/>
  </r>
  <r>
    <n v="5046"/>
    <s v="CA-2013-158694"/>
    <x v="0"/>
    <x v="338"/>
    <d v="2013-11-14T00:00:00"/>
    <x v="0"/>
    <s v="AI-10855"/>
    <x v="482"/>
    <s v="Consumer"/>
    <s v="United States"/>
    <s v="Los Angeles"/>
    <x v="1"/>
    <n v="90036"/>
    <x v="1"/>
    <s v="OFF-ST-10001496"/>
    <x v="1"/>
    <s v="Storage"/>
    <x v="726"/>
    <n v="720.76"/>
    <n v="4"/>
    <n v="0"/>
    <n v="187.39760000000001"/>
    <n v="0"/>
  </r>
  <r>
    <n v="5047"/>
    <s v="CA-2013-158694"/>
    <x v="0"/>
    <x v="338"/>
    <d v="2013-11-14T00:00:00"/>
    <x v="0"/>
    <s v="AI-10855"/>
    <x v="482"/>
    <s v="Consumer"/>
    <s v="United States"/>
    <s v="Los Angeles"/>
    <x v="1"/>
    <n v="90036"/>
    <x v="1"/>
    <s v="OFF-BI-10004656"/>
    <x v="1"/>
    <s v="Binders"/>
    <x v="855"/>
    <n v="5.1840000000000011"/>
    <n v="3"/>
    <n v="0.2"/>
    <n v="1.8143999999999996"/>
    <n v="0"/>
  </r>
  <r>
    <n v="5048"/>
    <s v="CA-2013-158694"/>
    <x v="0"/>
    <x v="338"/>
    <d v="2013-11-14T00:00:00"/>
    <x v="0"/>
    <s v="AI-10855"/>
    <x v="482"/>
    <s v="Consumer"/>
    <s v="United States"/>
    <s v="Los Angeles"/>
    <x v="1"/>
    <n v="90036"/>
    <x v="1"/>
    <s v="OFF-AR-10001227"/>
    <x v="1"/>
    <s v="Art"/>
    <x v="1611"/>
    <n v="14.7"/>
    <n v="5"/>
    <n v="0"/>
    <n v="3.9690000000000003"/>
    <n v="0"/>
  </r>
  <r>
    <n v="5049"/>
    <s v="US-2011-104759"/>
    <x v="2"/>
    <x v="691"/>
    <d v="2011-04-04T00:00:00"/>
    <x v="1"/>
    <s v="DD-13570"/>
    <x v="732"/>
    <s v="Consumer"/>
    <s v="United States"/>
    <s v="Chicago"/>
    <x v="10"/>
    <n v="60610"/>
    <x v="2"/>
    <s v="OFF-BI-10002071"/>
    <x v="1"/>
    <s v="Binders"/>
    <x v="692"/>
    <n v="8.1339999999999986"/>
    <n v="7"/>
    <n v="0.8"/>
    <n v="-13.827800000000003"/>
    <n v="1"/>
  </r>
  <r>
    <n v="5050"/>
    <s v="US-2011-104759"/>
    <x v="2"/>
    <x v="691"/>
    <d v="2011-04-04T00:00:00"/>
    <x v="1"/>
    <s v="DD-13570"/>
    <x v="732"/>
    <s v="Consumer"/>
    <s v="United States"/>
    <s v="Chicago"/>
    <x v="10"/>
    <n v="60610"/>
    <x v="2"/>
    <s v="TEC-AC-10004901"/>
    <x v="2"/>
    <s v="Accessories"/>
    <x v="642"/>
    <n v="79.984000000000009"/>
    <n v="2"/>
    <n v="0.2"/>
    <n v="13.997199999999999"/>
    <n v="0"/>
  </r>
  <r>
    <n v="5051"/>
    <s v="CA-2012-150511"/>
    <x v="1"/>
    <x v="227"/>
    <d v="2012-09-24T00:00:00"/>
    <x v="1"/>
    <s v="AB-10060"/>
    <x v="144"/>
    <s v="Home Office"/>
    <s v="United States"/>
    <s v="Des Moines"/>
    <x v="4"/>
    <n v="98198"/>
    <x v="1"/>
    <s v="OFF-PA-10001776"/>
    <x v="1"/>
    <s v="Paper"/>
    <x v="1263"/>
    <n v="18.54"/>
    <n v="2"/>
    <n v="0"/>
    <n v="8.7137999999999991"/>
    <n v="1"/>
  </r>
  <r>
    <n v="5052"/>
    <s v="CA-2012-134922"/>
    <x v="1"/>
    <x v="209"/>
    <d v="2012-11-11T00:00:00"/>
    <x v="1"/>
    <s v="KB-16240"/>
    <x v="208"/>
    <s v="Corporate"/>
    <s v="United States"/>
    <s v="Philadelphia"/>
    <x v="9"/>
    <n v="19140"/>
    <x v="3"/>
    <s v="OFF-EN-10000483"/>
    <x v="1"/>
    <s v="Envelopes"/>
    <x v="369"/>
    <n v="24.400000000000002"/>
    <n v="2"/>
    <n v="0.2"/>
    <n v="7.9299999999999971"/>
    <n v="1"/>
  </r>
  <r>
    <n v="5053"/>
    <s v="US-2014-120607"/>
    <x v="3"/>
    <x v="240"/>
    <d v="2014-05-20T00:00:00"/>
    <x v="3"/>
    <s v="JC-15775"/>
    <x v="547"/>
    <s v="Consumer"/>
    <s v="United States"/>
    <s v="Atlanta"/>
    <x v="32"/>
    <n v="30318"/>
    <x v="0"/>
    <s v="OFF-PA-10003129"/>
    <x v="1"/>
    <s v="Paper"/>
    <x v="1137"/>
    <n v="195.64"/>
    <n v="4"/>
    <n v="0"/>
    <n v="91.950799999999987"/>
    <n v="1"/>
  </r>
  <r>
    <n v="5054"/>
    <s v="CA-2012-141243"/>
    <x v="1"/>
    <x v="928"/>
    <d v="2012-01-08T00:00:00"/>
    <x v="0"/>
    <s v="AH-10465"/>
    <x v="733"/>
    <s v="Consumer"/>
    <s v="United States"/>
    <s v="Dallas"/>
    <x v="5"/>
    <n v="75217"/>
    <x v="2"/>
    <s v="TEC-AC-10003198"/>
    <x v="2"/>
    <s v="Accessories"/>
    <x v="761"/>
    <n v="398.40000000000003"/>
    <n v="5"/>
    <n v="0.2"/>
    <n v="84.659999999999982"/>
    <n v="1"/>
  </r>
  <r>
    <n v="5055"/>
    <s v="CA-2012-141243"/>
    <x v="1"/>
    <x v="928"/>
    <d v="2012-01-08T00:00:00"/>
    <x v="0"/>
    <s v="AH-10465"/>
    <x v="733"/>
    <s v="Consumer"/>
    <s v="United States"/>
    <s v="Dallas"/>
    <x v="5"/>
    <n v="75217"/>
    <x v="2"/>
    <s v="OFF-AR-10001246"/>
    <x v="1"/>
    <s v="Art"/>
    <x v="450"/>
    <n v="7.0559999999999992"/>
    <n v="3"/>
    <n v="0.2"/>
    <n v="0.79379999999999962"/>
    <n v="0"/>
  </r>
  <r>
    <n v="5056"/>
    <s v="CA-2012-141243"/>
    <x v="1"/>
    <x v="928"/>
    <d v="2012-01-08T00:00:00"/>
    <x v="0"/>
    <s v="AH-10465"/>
    <x v="733"/>
    <s v="Consumer"/>
    <s v="United States"/>
    <s v="Dallas"/>
    <x v="5"/>
    <n v="75217"/>
    <x v="2"/>
    <s v="FUR-BO-10003272"/>
    <x v="0"/>
    <s v="Bookcases"/>
    <x v="582"/>
    <n v="1352.3975999999998"/>
    <n v="9"/>
    <n v="0.32"/>
    <n v="-437.5404000000002"/>
    <n v="0"/>
  </r>
  <r>
    <n v="5057"/>
    <s v="CA-2012-162166"/>
    <x v="1"/>
    <x v="1014"/>
    <d v="2012-09-11T00:00:00"/>
    <x v="2"/>
    <s v="NM-18520"/>
    <x v="392"/>
    <s v="Consumer"/>
    <s v="United States"/>
    <s v="Moreno Valley"/>
    <x v="1"/>
    <n v="92553"/>
    <x v="1"/>
    <s v="OFF-PA-10002606"/>
    <x v="1"/>
    <s v="Paper"/>
    <x v="1592"/>
    <n v="26.400000000000002"/>
    <n v="5"/>
    <n v="0"/>
    <n v="11.879999999999999"/>
    <n v="1"/>
  </r>
  <r>
    <n v="5058"/>
    <s v="CA-2012-162166"/>
    <x v="1"/>
    <x v="1014"/>
    <d v="2012-09-11T00:00:00"/>
    <x v="2"/>
    <s v="NM-18520"/>
    <x v="392"/>
    <s v="Consumer"/>
    <s v="United States"/>
    <s v="Moreno Valley"/>
    <x v="1"/>
    <n v="92553"/>
    <x v="1"/>
    <s v="OFF-ST-10002486"/>
    <x v="1"/>
    <s v="Storage"/>
    <x v="693"/>
    <n v="41.88"/>
    <n v="6"/>
    <n v="0"/>
    <n v="0.83759999999999835"/>
    <n v="0"/>
  </r>
  <r>
    <n v="5059"/>
    <s v="CA-2013-120796"/>
    <x v="0"/>
    <x v="1015"/>
    <d v="2013-04-08T00:00:00"/>
    <x v="1"/>
    <s v="CS-11950"/>
    <x v="229"/>
    <s v="Consumer"/>
    <s v="United States"/>
    <s v="Philadelphia"/>
    <x v="9"/>
    <n v="19140"/>
    <x v="3"/>
    <s v="OFF-BI-10004330"/>
    <x v="1"/>
    <s v="Binders"/>
    <x v="795"/>
    <n v="99.846000000000004"/>
    <n v="9"/>
    <n v="0.7"/>
    <n v="-83.204999999999984"/>
    <n v="1"/>
  </r>
  <r>
    <n v="5060"/>
    <s v="CA-2013-109722"/>
    <x v="0"/>
    <x v="5"/>
    <d v="2013-12-08T00:00:00"/>
    <x v="0"/>
    <s v="TP-21130"/>
    <x v="236"/>
    <s v="Consumer"/>
    <s v="United States"/>
    <s v="Georgetown"/>
    <x v="0"/>
    <n v="40324"/>
    <x v="0"/>
    <s v="TEC-PH-10000560"/>
    <x v="2"/>
    <s v="Phones"/>
    <x v="745"/>
    <n v="699.98"/>
    <n v="2"/>
    <n v="0"/>
    <n v="195.99440000000004"/>
    <n v="1"/>
  </r>
  <r>
    <n v="5061"/>
    <s v="CA-2013-109722"/>
    <x v="0"/>
    <x v="5"/>
    <d v="2013-12-08T00:00:00"/>
    <x v="0"/>
    <s v="TP-21130"/>
    <x v="236"/>
    <s v="Consumer"/>
    <s v="United States"/>
    <s v="Georgetown"/>
    <x v="0"/>
    <n v="40324"/>
    <x v="0"/>
    <s v="OFF-ST-10000060"/>
    <x v="1"/>
    <s v="Storage"/>
    <x v="387"/>
    <n v="584.82000000000005"/>
    <n v="9"/>
    <n v="0"/>
    <n v="70.178400000000025"/>
    <n v="0"/>
  </r>
  <r>
    <n v="5062"/>
    <s v="CA-2012-136798"/>
    <x v="1"/>
    <x v="412"/>
    <d v="2012-05-12T00:00:00"/>
    <x v="1"/>
    <s v="DL-12925"/>
    <x v="351"/>
    <s v="Consumer"/>
    <s v="United States"/>
    <s v="Minneapolis"/>
    <x v="11"/>
    <n v="55407"/>
    <x v="2"/>
    <s v="OFF-BI-10003684"/>
    <x v="1"/>
    <s v="Binders"/>
    <x v="707"/>
    <n v="43.98"/>
    <n v="2"/>
    <n v="0"/>
    <n v="21.99"/>
    <n v="1"/>
  </r>
  <r>
    <n v="5063"/>
    <s v="CA-2012-136798"/>
    <x v="1"/>
    <x v="412"/>
    <d v="2012-05-12T00:00:00"/>
    <x v="1"/>
    <s v="DL-12925"/>
    <x v="351"/>
    <s v="Consumer"/>
    <s v="United States"/>
    <s v="Minneapolis"/>
    <x v="11"/>
    <n v="55407"/>
    <x v="2"/>
    <s v="TEC-PH-10000441"/>
    <x v="2"/>
    <s v="Phones"/>
    <x v="1046"/>
    <n v="377.96999999999997"/>
    <n v="3"/>
    <n v="0"/>
    <n v="105.83160000000002"/>
    <n v="0"/>
  </r>
  <r>
    <n v="5064"/>
    <s v="CA-2012-136798"/>
    <x v="1"/>
    <x v="412"/>
    <d v="2012-05-12T00:00:00"/>
    <x v="1"/>
    <s v="DL-12925"/>
    <x v="351"/>
    <s v="Consumer"/>
    <s v="United States"/>
    <s v="Minneapolis"/>
    <x v="11"/>
    <n v="55407"/>
    <x v="2"/>
    <s v="FUR-FU-10000723"/>
    <x v="0"/>
    <s v="Furnishings"/>
    <x v="475"/>
    <n v="123.96000000000001"/>
    <n v="3"/>
    <n v="0"/>
    <n v="11.156400000000005"/>
    <n v="0"/>
  </r>
  <r>
    <n v="5065"/>
    <s v="CA-2014-122196"/>
    <x v="3"/>
    <x v="585"/>
    <d v="2014-09-25T00:00:00"/>
    <x v="2"/>
    <s v="CA-12265"/>
    <x v="244"/>
    <s v="Consumer"/>
    <s v="United States"/>
    <s v="Wilmington"/>
    <x v="13"/>
    <n v="19805"/>
    <x v="3"/>
    <s v="TEC-PH-10004977"/>
    <x v="2"/>
    <s v="Phones"/>
    <x v="34"/>
    <n v="391.98"/>
    <n v="2"/>
    <n v="0"/>
    <n v="113.67419999999998"/>
    <n v="1"/>
  </r>
  <r>
    <n v="5066"/>
    <s v="CA-2014-142090"/>
    <x v="3"/>
    <x v="329"/>
    <d v="2014-12-08T00:00:00"/>
    <x v="1"/>
    <s v="SC-20380"/>
    <x v="618"/>
    <s v="Consumer"/>
    <s v="United States"/>
    <s v="Burlington"/>
    <x v="3"/>
    <n v="27217"/>
    <x v="0"/>
    <s v="TEC-AC-10002001"/>
    <x v="2"/>
    <s v="Accessories"/>
    <x v="262"/>
    <n v="383.97600000000006"/>
    <n v="3"/>
    <n v="0.2"/>
    <n v="81.59490000000001"/>
    <n v="1"/>
  </r>
  <r>
    <n v="5067"/>
    <s v="CA-2014-142090"/>
    <x v="3"/>
    <x v="329"/>
    <d v="2014-12-08T00:00:00"/>
    <x v="1"/>
    <s v="SC-20380"/>
    <x v="618"/>
    <s v="Consumer"/>
    <s v="United States"/>
    <s v="Burlington"/>
    <x v="3"/>
    <n v="27217"/>
    <x v="0"/>
    <s v="FUR-TA-10001889"/>
    <x v="0"/>
    <s v="Tables"/>
    <x v="406"/>
    <n v="1781.6819999999998"/>
    <n v="7"/>
    <n v="0.4"/>
    <n v="-653.28340000000003"/>
    <n v="0"/>
  </r>
  <r>
    <n v="5068"/>
    <s v="CA-2014-160934"/>
    <x v="3"/>
    <x v="787"/>
    <d v="2014-01-20T00:00:00"/>
    <x v="1"/>
    <s v="TT-21460"/>
    <x v="499"/>
    <s v="Home Office"/>
    <s v="United States"/>
    <s v="Los Angeles"/>
    <x v="1"/>
    <n v="90008"/>
    <x v="1"/>
    <s v="OFF-AR-10003504"/>
    <x v="1"/>
    <s v="Art"/>
    <x v="1026"/>
    <n v="21.400000000000002"/>
    <n v="5"/>
    <n v="0"/>
    <n v="6.2059999999999977"/>
    <n v="1"/>
  </r>
  <r>
    <n v="5069"/>
    <s v="CA-2011-124478"/>
    <x v="2"/>
    <x v="233"/>
    <d v="2011-08-12T00:00:00"/>
    <x v="1"/>
    <s v="MA-17560"/>
    <x v="15"/>
    <s v="Home Office"/>
    <s v="United States"/>
    <s v="Trenton"/>
    <x v="12"/>
    <n v="48183"/>
    <x v="2"/>
    <s v="TEC-CO-10001571"/>
    <x v="2"/>
    <s v="Copiers"/>
    <x v="1554"/>
    <n v="549.99"/>
    <n v="1"/>
    <n v="0"/>
    <n v="274.995"/>
    <n v="1"/>
  </r>
  <r>
    <n v="5070"/>
    <s v="CA-2011-124478"/>
    <x v="2"/>
    <x v="233"/>
    <d v="2011-08-12T00:00:00"/>
    <x v="1"/>
    <s v="MA-17560"/>
    <x v="15"/>
    <s v="Home Office"/>
    <s v="United States"/>
    <s v="Trenton"/>
    <x v="12"/>
    <n v="48183"/>
    <x v="2"/>
    <s v="OFF-AP-10002495"/>
    <x v="1"/>
    <s v="Appliances"/>
    <x v="1075"/>
    <n v="167.535"/>
    <n v="3"/>
    <n v="0.1"/>
    <n v="37.229999999999983"/>
    <n v="0"/>
  </r>
  <r>
    <n v="5071"/>
    <s v="CA-2011-124478"/>
    <x v="2"/>
    <x v="233"/>
    <d v="2011-08-12T00:00:00"/>
    <x v="1"/>
    <s v="MA-17560"/>
    <x v="15"/>
    <s v="Home Office"/>
    <s v="United States"/>
    <s v="Trenton"/>
    <x v="12"/>
    <n v="48183"/>
    <x v="2"/>
    <s v="OFF-EN-10002500"/>
    <x v="1"/>
    <s v="Envelopes"/>
    <x v="118"/>
    <n v="38.339999999999996"/>
    <n v="3"/>
    <n v="0"/>
    <n v="17.253"/>
    <n v="0"/>
  </r>
  <r>
    <n v="5072"/>
    <s v="CA-2011-124478"/>
    <x v="2"/>
    <x v="233"/>
    <d v="2011-08-12T00:00:00"/>
    <x v="1"/>
    <s v="MA-17560"/>
    <x v="15"/>
    <s v="Home Office"/>
    <s v="United States"/>
    <s v="Trenton"/>
    <x v="12"/>
    <n v="48183"/>
    <x v="2"/>
    <s v="FUR-FU-10002088"/>
    <x v="0"/>
    <s v="Furnishings"/>
    <x v="1084"/>
    <n v="53.88"/>
    <n v="6"/>
    <n v="0"/>
    <n v="22.629600000000003"/>
    <n v="0"/>
  </r>
  <r>
    <n v="5073"/>
    <s v="CA-2011-124478"/>
    <x v="2"/>
    <x v="233"/>
    <d v="2011-08-12T00:00:00"/>
    <x v="1"/>
    <s v="MA-17560"/>
    <x v="15"/>
    <s v="Home Office"/>
    <s v="United States"/>
    <s v="Trenton"/>
    <x v="12"/>
    <n v="48183"/>
    <x v="2"/>
    <s v="TEC-PH-10001128"/>
    <x v="2"/>
    <s v="Phones"/>
    <x v="1499"/>
    <n v="299.98"/>
    <n v="2"/>
    <n v="0"/>
    <n v="83.994400000000013"/>
    <n v="0"/>
  </r>
  <r>
    <n v="5074"/>
    <s v="CA-2012-145485"/>
    <x v="1"/>
    <x v="599"/>
    <d v="2012-11-05T00:00:00"/>
    <x v="3"/>
    <s v="JM-16195"/>
    <x v="594"/>
    <s v="Consumer"/>
    <s v="United States"/>
    <s v="San Francisco"/>
    <x v="1"/>
    <n v="94109"/>
    <x v="1"/>
    <s v="OFF-ST-10000649"/>
    <x v="1"/>
    <s v="Storage"/>
    <x v="937"/>
    <n v="62.8"/>
    <n v="4"/>
    <n v="0"/>
    <n v="15.700000000000003"/>
    <n v="1"/>
  </r>
  <r>
    <n v="5075"/>
    <s v="CA-2014-151071"/>
    <x v="3"/>
    <x v="1016"/>
    <d v="2014-04-30T00:00:00"/>
    <x v="0"/>
    <s v="MB-18085"/>
    <x v="469"/>
    <s v="Consumer"/>
    <s v="United States"/>
    <s v="Los Angeles"/>
    <x v="1"/>
    <n v="90049"/>
    <x v="1"/>
    <s v="OFF-BI-10002103"/>
    <x v="1"/>
    <s v="Binders"/>
    <x v="525"/>
    <n v="13.904"/>
    <n v="2"/>
    <n v="0.2"/>
    <n v="4.5187999999999997"/>
    <n v="1"/>
  </r>
  <r>
    <n v="5076"/>
    <s v="CA-2011-134572"/>
    <x v="2"/>
    <x v="1017"/>
    <d v="2011-04-22T00:00:00"/>
    <x v="0"/>
    <s v="SV-20365"/>
    <x v="277"/>
    <s v="Consumer"/>
    <s v="United States"/>
    <s v="Houston"/>
    <x v="5"/>
    <n v="77070"/>
    <x v="2"/>
    <s v="FUR-TA-10001705"/>
    <x v="0"/>
    <s v="Tables"/>
    <x v="213"/>
    <n v="744.09999999999991"/>
    <n v="5"/>
    <n v="0.3"/>
    <n v="-95.670000000000044"/>
    <n v="1"/>
  </r>
  <r>
    <n v="5077"/>
    <s v="CA-2011-134572"/>
    <x v="2"/>
    <x v="1017"/>
    <d v="2011-04-22T00:00:00"/>
    <x v="0"/>
    <s v="SV-20365"/>
    <x v="277"/>
    <s v="Consumer"/>
    <s v="United States"/>
    <s v="Houston"/>
    <x v="5"/>
    <n v="77070"/>
    <x v="2"/>
    <s v="OFF-ST-10004634"/>
    <x v="1"/>
    <s v="Storage"/>
    <x v="597"/>
    <n v="44.840000000000011"/>
    <n v="5"/>
    <n v="0.2"/>
    <n v="5.6049999999999951"/>
    <n v="0"/>
  </r>
  <r>
    <n v="5078"/>
    <s v="CA-2011-134572"/>
    <x v="2"/>
    <x v="1017"/>
    <d v="2011-04-22T00:00:00"/>
    <x v="0"/>
    <s v="SV-20365"/>
    <x v="277"/>
    <s v="Consumer"/>
    <s v="United States"/>
    <s v="Houston"/>
    <x v="5"/>
    <n v="77070"/>
    <x v="2"/>
    <s v="FUR-TA-10004442"/>
    <x v="0"/>
    <s v="Tables"/>
    <x v="1645"/>
    <n v="401.59000000000003"/>
    <n v="2"/>
    <n v="0.3"/>
    <n v="-131.95100000000002"/>
    <n v="0"/>
  </r>
  <r>
    <n v="5079"/>
    <s v="CA-2014-143217"/>
    <x v="3"/>
    <x v="343"/>
    <d v="2014-11-18T00:00:00"/>
    <x v="1"/>
    <s v="CG-12040"/>
    <x v="344"/>
    <s v="Home Office"/>
    <s v="United States"/>
    <s v="Milwaukee"/>
    <x v="6"/>
    <n v="53209"/>
    <x v="2"/>
    <s v="OFF-BI-10002949"/>
    <x v="1"/>
    <s v="Binders"/>
    <x v="520"/>
    <n v="18.240000000000002"/>
    <n v="3"/>
    <n v="0"/>
    <n v="8.5727999999999991"/>
    <n v="1"/>
  </r>
  <r>
    <n v="5080"/>
    <s v="US-2014-133312"/>
    <x v="3"/>
    <x v="920"/>
    <d v="2014-11-30T00:00:00"/>
    <x v="1"/>
    <s v="BD-11500"/>
    <x v="214"/>
    <s v="Consumer"/>
    <s v="United States"/>
    <s v="San Francisco"/>
    <x v="1"/>
    <n v="94122"/>
    <x v="1"/>
    <s v="FUR-BO-10002213"/>
    <x v="0"/>
    <s v="Bookcases"/>
    <x v="1325"/>
    <n v="359.49899999999997"/>
    <n v="3"/>
    <n v="0.15"/>
    <n v="-29.605799999999981"/>
    <n v="1"/>
  </r>
  <r>
    <n v="5081"/>
    <s v="US-2014-133312"/>
    <x v="3"/>
    <x v="920"/>
    <d v="2014-11-30T00:00:00"/>
    <x v="1"/>
    <s v="BD-11500"/>
    <x v="214"/>
    <s v="Consumer"/>
    <s v="United States"/>
    <s v="San Francisco"/>
    <x v="1"/>
    <n v="94122"/>
    <x v="1"/>
    <s v="OFF-ST-10001325"/>
    <x v="1"/>
    <s v="Storage"/>
    <x v="466"/>
    <n v="10.48"/>
    <n v="1"/>
    <n v="0"/>
    <n v="2.8296000000000001"/>
    <n v="0"/>
  </r>
  <r>
    <n v="5082"/>
    <s v="US-2012-137533"/>
    <x v="1"/>
    <x v="217"/>
    <d v="2012-12-18T00:00:00"/>
    <x v="3"/>
    <s v="JK-15640"/>
    <x v="82"/>
    <s v="Home Office"/>
    <s v="United States"/>
    <s v="Cleveland"/>
    <x v="24"/>
    <n v="44105"/>
    <x v="3"/>
    <s v="OFF-PA-10003441"/>
    <x v="1"/>
    <s v="Paper"/>
    <x v="485"/>
    <n v="20.736000000000004"/>
    <n v="4"/>
    <n v="0.2"/>
    <n v="7.2576000000000001"/>
    <n v="1"/>
  </r>
  <r>
    <n v="5083"/>
    <s v="CA-2013-155138"/>
    <x v="0"/>
    <x v="162"/>
    <d v="2013-09-13T00:00:00"/>
    <x v="1"/>
    <s v="JM-15580"/>
    <x v="758"/>
    <s v="Consumer"/>
    <s v="United States"/>
    <s v="Monroe"/>
    <x v="3"/>
    <n v="28110"/>
    <x v="0"/>
    <s v="TEC-AC-10004209"/>
    <x v="2"/>
    <s v="Accessories"/>
    <x v="899"/>
    <n v="35.167999999999999"/>
    <n v="4"/>
    <n v="0.2"/>
    <n v="8.3524000000000012"/>
    <n v="1"/>
  </r>
  <r>
    <n v="5084"/>
    <s v="CA-2013-155138"/>
    <x v="0"/>
    <x v="162"/>
    <d v="2013-09-13T00:00:00"/>
    <x v="1"/>
    <s v="JM-15580"/>
    <x v="758"/>
    <s v="Consumer"/>
    <s v="United States"/>
    <s v="Monroe"/>
    <x v="3"/>
    <n v="28110"/>
    <x v="0"/>
    <s v="OFF-PA-10000501"/>
    <x v="1"/>
    <s v="Paper"/>
    <x v="966"/>
    <n v="64.704000000000008"/>
    <n v="3"/>
    <n v="0.2"/>
    <n v="23.455199999999998"/>
    <n v="0"/>
  </r>
  <r>
    <n v="5085"/>
    <s v="CA-2013-108350"/>
    <x v="0"/>
    <x v="112"/>
    <d v="2013-06-10T00:00:00"/>
    <x v="0"/>
    <s v="SC-20230"/>
    <x v="554"/>
    <s v="Corporate"/>
    <s v="United States"/>
    <s v="Lowell"/>
    <x v="31"/>
    <n v="1852"/>
    <x v="3"/>
    <s v="OFF-PA-10003656"/>
    <x v="1"/>
    <s v="Paper"/>
    <x v="770"/>
    <n v="105.52"/>
    <n v="4"/>
    <n v="0"/>
    <n v="48.539199999999994"/>
    <n v="1"/>
  </r>
  <r>
    <n v="5086"/>
    <s v="CA-2012-144302"/>
    <x v="1"/>
    <x v="974"/>
    <d v="2012-06-23T00:00:00"/>
    <x v="1"/>
    <s v="ME-17320"/>
    <x v="467"/>
    <s v="Home Office"/>
    <s v="United States"/>
    <s v="Dallas"/>
    <x v="5"/>
    <n v="75081"/>
    <x v="2"/>
    <s v="OFF-BI-10001107"/>
    <x v="1"/>
    <s v="Binders"/>
    <x v="492"/>
    <n v="5.7919999999999989"/>
    <n v="2"/>
    <n v="0.8"/>
    <n v="-9.5568000000000026"/>
    <n v="1"/>
  </r>
  <r>
    <n v="5087"/>
    <s v="CA-2012-109001"/>
    <x v="1"/>
    <x v="616"/>
    <d v="2012-03-09T00:00:00"/>
    <x v="1"/>
    <s v="KN-16390"/>
    <x v="471"/>
    <s v="Corporate"/>
    <s v="United States"/>
    <s v="Philadelphia"/>
    <x v="9"/>
    <n v="19120"/>
    <x v="3"/>
    <s v="TEC-PH-10000562"/>
    <x v="2"/>
    <s v="Phones"/>
    <x v="1698"/>
    <n v="466.15799999999996"/>
    <n v="7"/>
    <n v="0.4"/>
    <n v="-93.231599999999958"/>
    <n v="1"/>
  </r>
  <r>
    <n v="5088"/>
    <s v="CA-2012-109001"/>
    <x v="1"/>
    <x v="616"/>
    <d v="2012-03-09T00:00:00"/>
    <x v="1"/>
    <s v="KN-16390"/>
    <x v="471"/>
    <s v="Corporate"/>
    <s v="United States"/>
    <s v="Philadelphia"/>
    <x v="9"/>
    <n v="19120"/>
    <x v="3"/>
    <s v="TEC-AC-10001101"/>
    <x v="2"/>
    <s v="Accessories"/>
    <x v="547"/>
    <n v="10.312000000000001"/>
    <n v="1"/>
    <n v="0.2"/>
    <n v="-1.2890000000000006"/>
    <n v="0"/>
  </r>
  <r>
    <n v="5089"/>
    <s v="CA-2012-109001"/>
    <x v="1"/>
    <x v="616"/>
    <d v="2012-03-09T00:00:00"/>
    <x v="1"/>
    <s v="KN-16390"/>
    <x v="471"/>
    <s v="Corporate"/>
    <s v="United States"/>
    <s v="Philadelphia"/>
    <x v="9"/>
    <n v="19120"/>
    <x v="3"/>
    <s v="OFF-BI-10003529"/>
    <x v="1"/>
    <s v="Binders"/>
    <x v="788"/>
    <n v="2.556"/>
    <n v="3"/>
    <n v="0.7"/>
    <n v="-1.7892000000000001"/>
    <n v="0"/>
  </r>
  <r>
    <n v="5090"/>
    <s v="CA-2014-132738"/>
    <x v="3"/>
    <x v="1018"/>
    <d v="2014-08-08T00:00:00"/>
    <x v="2"/>
    <s v="HM-14860"/>
    <x v="447"/>
    <s v="Corporate"/>
    <s v="United States"/>
    <s v="Loveland"/>
    <x v="22"/>
    <n v="80538"/>
    <x v="1"/>
    <s v="OFF-PA-10001752"/>
    <x v="1"/>
    <s v="Paper"/>
    <x v="1360"/>
    <n v="7.9680000000000009"/>
    <n v="2"/>
    <n v="0.2"/>
    <n v="2.8884000000000007"/>
    <n v="1"/>
  </r>
  <r>
    <n v="5091"/>
    <s v="CA-2014-132738"/>
    <x v="3"/>
    <x v="1018"/>
    <d v="2014-08-08T00:00:00"/>
    <x v="2"/>
    <s v="HM-14860"/>
    <x v="447"/>
    <s v="Corporate"/>
    <s v="United States"/>
    <s v="Loveland"/>
    <x v="22"/>
    <n v="80538"/>
    <x v="1"/>
    <s v="OFF-EN-10001141"/>
    <x v="1"/>
    <s v="Envelopes"/>
    <x v="593"/>
    <n v="8.7840000000000007"/>
    <n v="1"/>
    <n v="0.2"/>
    <n v="3.1842000000000001"/>
    <n v="0"/>
  </r>
  <r>
    <n v="5092"/>
    <s v="CA-2014-156720"/>
    <x v="3"/>
    <x v="247"/>
    <d v="2015-01-04T00:00:00"/>
    <x v="1"/>
    <s v="JM-15580"/>
    <x v="758"/>
    <s v="Consumer"/>
    <s v="United States"/>
    <s v="Loveland"/>
    <x v="22"/>
    <n v="80538"/>
    <x v="1"/>
    <s v="OFF-FA-10003472"/>
    <x v="1"/>
    <s v="Fasteners"/>
    <x v="240"/>
    <n v="3.024"/>
    <n v="3"/>
    <n v="0.2"/>
    <n v="-0.6048"/>
    <n v="1"/>
  </r>
  <r>
    <n v="5093"/>
    <s v="CA-2012-119102"/>
    <x v="1"/>
    <x v="293"/>
    <d v="2012-05-27T00:00:00"/>
    <x v="1"/>
    <s v="KH-16690"/>
    <x v="120"/>
    <s v="Corporate"/>
    <s v="United States"/>
    <s v="Woonsocket"/>
    <x v="34"/>
    <n v="2895"/>
    <x v="3"/>
    <s v="OFF-ST-10004507"/>
    <x v="1"/>
    <s v="Storage"/>
    <x v="452"/>
    <n v="51.449999999999996"/>
    <n v="3"/>
    <n v="0"/>
    <n v="13.891499999999999"/>
    <n v="1"/>
  </r>
  <r>
    <n v="5094"/>
    <s v="US-2011-140452"/>
    <x v="2"/>
    <x v="776"/>
    <d v="2011-12-10T00:00:00"/>
    <x v="1"/>
    <s v="BK-11260"/>
    <x v="318"/>
    <s v="Consumer"/>
    <s v="United States"/>
    <s v="Chicago"/>
    <x v="10"/>
    <n v="60610"/>
    <x v="2"/>
    <s v="OFF-AP-10004036"/>
    <x v="1"/>
    <s v="Appliances"/>
    <x v="1273"/>
    <n v="14.015999999999996"/>
    <n v="4"/>
    <n v="0.8"/>
    <n v="-31.536000000000001"/>
    <n v="1"/>
  </r>
  <r>
    <n v="5095"/>
    <s v="US-2011-140452"/>
    <x v="2"/>
    <x v="776"/>
    <d v="2011-12-10T00:00:00"/>
    <x v="1"/>
    <s v="BK-11260"/>
    <x v="318"/>
    <s v="Consumer"/>
    <s v="United States"/>
    <s v="Chicago"/>
    <x v="10"/>
    <n v="60610"/>
    <x v="2"/>
    <s v="FUR-TA-10004086"/>
    <x v="0"/>
    <s v="Tables"/>
    <x v="824"/>
    <n v="214.95000000000002"/>
    <n v="5"/>
    <n v="0.5"/>
    <n v="-120.37200000000003"/>
    <n v="0"/>
  </r>
  <r>
    <n v="5096"/>
    <s v="US-2011-140452"/>
    <x v="2"/>
    <x v="776"/>
    <d v="2011-12-10T00:00:00"/>
    <x v="1"/>
    <s v="BK-11260"/>
    <x v="318"/>
    <s v="Consumer"/>
    <s v="United States"/>
    <s v="Chicago"/>
    <x v="10"/>
    <n v="60610"/>
    <x v="2"/>
    <s v="TEC-PH-10000307"/>
    <x v="2"/>
    <s v="Phones"/>
    <x v="835"/>
    <n v="35.04"/>
    <n v="4"/>
    <n v="0.2"/>
    <n v="-7.0080000000000044"/>
    <n v="0"/>
  </r>
  <r>
    <n v="5097"/>
    <s v="US-2011-140452"/>
    <x v="2"/>
    <x v="776"/>
    <d v="2011-12-10T00:00:00"/>
    <x v="1"/>
    <s v="BK-11260"/>
    <x v="318"/>
    <s v="Consumer"/>
    <s v="United States"/>
    <s v="Chicago"/>
    <x v="10"/>
    <n v="60610"/>
    <x v="2"/>
    <s v="FUR-FU-10002088"/>
    <x v="0"/>
    <s v="Furnishings"/>
    <x v="1084"/>
    <n v="10.776000000000002"/>
    <n v="3"/>
    <n v="0.6"/>
    <n v="-4.8491999999999997"/>
    <n v="0"/>
  </r>
  <r>
    <n v="5098"/>
    <s v="US-2011-140452"/>
    <x v="2"/>
    <x v="776"/>
    <d v="2011-12-10T00:00:00"/>
    <x v="1"/>
    <s v="BK-11260"/>
    <x v="318"/>
    <s v="Consumer"/>
    <s v="United States"/>
    <s v="Chicago"/>
    <x v="10"/>
    <n v="60610"/>
    <x v="2"/>
    <s v="OFF-BI-10004965"/>
    <x v="1"/>
    <s v="Binders"/>
    <x v="1005"/>
    <n v="4.5999999999999988"/>
    <n v="2"/>
    <n v="0.8"/>
    <n v="-8.0500000000000025"/>
    <n v="0"/>
  </r>
  <r>
    <n v="5099"/>
    <s v="US-2011-140452"/>
    <x v="2"/>
    <x v="776"/>
    <d v="2011-12-10T00:00:00"/>
    <x v="1"/>
    <s v="BK-11260"/>
    <x v="318"/>
    <s v="Consumer"/>
    <s v="United States"/>
    <s v="Chicago"/>
    <x v="10"/>
    <n v="60610"/>
    <x v="2"/>
    <s v="OFF-ST-10002485"/>
    <x v="1"/>
    <s v="Storage"/>
    <x v="209"/>
    <n v="35.167999999999999"/>
    <n v="2"/>
    <n v="0.2"/>
    <n v="-8.3524000000000012"/>
    <n v="0"/>
  </r>
  <r>
    <n v="5100"/>
    <s v="CA-2012-141936"/>
    <x v="1"/>
    <x v="976"/>
    <d v="2012-08-12T00:00:00"/>
    <x v="1"/>
    <s v="PN-18775"/>
    <x v="43"/>
    <s v="Home Office"/>
    <s v="United States"/>
    <s v="Bakersfield"/>
    <x v="1"/>
    <n v="93309"/>
    <x v="1"/>
    <s v="OFF-BI-10002194"/>
    <x v="1"/>
    <s v="Binders"/>
    <x v="411"/>
    <n v="19.152000000000001"/>
    <n v="3"/>
    <n v="0.2"/>
    <n v="6.4638000000000009"/>
    <n v="1"/>
  </r>
  <r>
    <n v="5101"/>
    <s v="CA-2011-158442"/>
    <x v="2"/>
    <x v="461"/>
    <d v="2011-03-17T00:00:00"/>
    <x v="3"/>
    <s v="AZ-10750"/>
    <x v="616"/>
    <s v="Consumer"/>
    <s v="United States"/>
    <s v="Dallas"/>
    <x v="5"/>
    <n v="75217"/>
    <x v="2"/>
    <s v="OFF-AR-10003732"/>
    <x v="1"/>
    <s v="Art"/>
    <x v="321"/>
    <n v="4.4479999999999995"/>
    <n v="2"/>
    <n v="0.2"/>
    <n v="0.3335999999999999"/>
    <n v="1"/>
  </r>
  <r>
    <n v="5102"/>
    <s v="CA-2011-158442"/>
    <x v="2"/>
    <x v="461"/>
    <d v="2011-03-17T00:00:00"/>
    <x v="3"/>
    <s v="AZ-10750"/>
    <x v="616"/>
    <s v="Consumer"/>
    <s v="United States"/>
    <s v="Dallas"/>
    <x v="5"/>
    <n v="75217"/>
    <x v="2"/>
    <s v="OFF-PA-10002195"/>
    <x v="1"/>
    <s v="Paper"/>
    <x v="1543"/>
    <n v="5.1840000000000011"/>
    <n v="1"/>
    <n v="0.2"/>
    <n v="1.8792"/>
    <n v="0"/>
  </r>
  <r>
    <n v="5103"/>
    <s v="CA-2011-158442"/>
    <x v="2"/>
    <x v="461"/>
    <d v="2011-03-17T00:00:00"/>
    <x v="3"/>
    <s v="AZ-10750"/>
    <x v="616"/>
    <s v="Consumer"/>
    <s v="United States"/>
    <s v="Dallas"/>
    <x v="5"/>
    <n v="75217"/>
    <x v="2"/>
    <s v="OFF-PA-10002365"/>
    <x v="1"/>
    <s v="Paper"/>
    <x v="12"/>
    <n v="15.552000000000003"/>
    <n v="3"/>
    <n v="0.2"/>
    <n v="5.4432"/>
    <n v="0"/>
  </r>
  <r>
    <n v="5104"/>
    <s v="CA-2012-167374"/>
    <x v="1"/>
    <x v="514"/>
    <d v="2012-03-30T00:00:00"/>
    <x v="0"/>
    <s v="GM-14500"/>
    <x v="421"/>
    <s v="Consumer"/>
    <s v="United States"/>
    <s v="Philadelphia"/>
    <x v="9"/>
    <n v="19140"/>
    <x v="3"/>
    <s v="OFF-PA-10001950"/>
    <x v="1"/>
    <s v="Paper"/>
    <x v="144"/>
    <n v="40.032000000000004"/>
    <n v="6"/>
    <n v="0.2"/>
    <n v="12.509999999999993"/>
    <n v="1"/>
  </r>
  <r>
    <n v="5105"/>
    <s v="CA-2012-167374"/>
    <x v="1"/>
    <x v="514"/>
    <d v="2012-03-30T00:00:00"/>
    <x v="0"/>
    <s v="GM-14500"/>
    <x v="421"/>
    <s v="Consumer"/>
    <s v="United States"/>
    <s v="Philadelphia"/>
    <x v="9"/>
    <n v="19140"/>
    <x v="3"/>
    <s v="TEC-AC-10004633"/>
    <x v="2"/>
    <s v="Accessories"/>
    <x v="60"/>
    <n v="16.776000000000003"/>
    <n v="3"/>
    <n v="0.2"/>
    <n v="5.0327999999999999"/>
    <n v="0"/>
  </r>
  <r>
    <n v="5106"/>
    <s v="CA-2011-116568"/>
    <x v="2"/>
    <x v="637"/>
    <d v="2011-12-20T00:00:00"/>
    <x v="1"/>
    <s v="BM-11785"/>
    <x v="298"/>
    <s v="Consumer"/>
    <s v="United States"/>
    <s v="Deltona"/>
    <x v="2"/>
    <n v="32725"/>
    <x v="0"/>
    <s v="FUR-CH-10002439"/>
    <x v="0"/>
    <s v="Chairs"/>
    <x v="1316"/>
    <n v="186.304"/>
    <n v="4"/>
    <n v="0.2"/>
    <n v="13.972799999999999"/>
    <n v="1"/>
  </r>
  <r>
    <n v="5107"/>
    <s v="CA-2012-147102"/>
    <x v="1"/>
    <x v="444"/>
    <d v="2012-09-26T00:00:00"/>
    <x v="1"/>
    <s v="NH-18610"/>
    <x v="468"/>
    <s v="Corporate"/>
    <s v="United States"/>
    <s v="Columbus"/>
    <x v="32"/>
    <n v="31907"/>
    <x v="0"/>
    <s v="TEC-AC-10000682"/>
    <x v="2"/>
    <s v="Accessories"/>
    <x v="1327"/>
    <n v="66.36"/>
    <n v="4"/>
    <n v="0"/>
    <n v="23.225999999999999"/>
    <n v="1"/>
  </r>
  <r>
    <n v="5108"/>
    <s v="CA-2014-132213"/>
    <x v="3"/>
    <x v="1016"/>
    <d v="2014-04-27T00:00:00"/>
    <x v="2"/>
    <s v="PN-18775"/>
    <x v="43"/>
    <s v="Home Office"/>
    <s v="United States"/>
    <s v="Nashville"/>
    <x v="18"/>
    <n v="37211"/>
    <x v="0"/>
    <s v="OFF-AR-10004078"/>
    <x v="1"/>
    <s v="Art"/>
    <x v="507"/>
    <n v="42.047999999999995"/>
    <n v="9"/>
    <n v="0.2"/>
    <n v="5.2559999999999985"/>
    <n v="1"/>
  </r>
  <r>
    <n v="5109"/>
    <s v="CA-2014-132213"/>
    <x v="3"/>
    <x v="1016"/>
    <d v="2014-04-27T00:00:00"/>
    <x v="2"/>
    <s v="PN-18775"/>
    <x v="43"/>
    <s v="Home Office"/>
    <s v="United States"/>
    <s v="Nashville"/>
    <x v="18"/>
    <n v="37211"/>
    <x v="0"/>
    <s v="OFF-AR-10001958"/>
    <x v="1"/>
    <s v="Art"/>
    <x v="206"/>
    <n v="67.92"/>
    <n v="5"/>
    <n v="0.2"/>
    <n v="6.7920000000000016"/>
    <n v="0"/>
  </r>
  <r>
    <n v="5110"/>
    <s v="CA-2011-138450"/>
    <x v="2"/>
    <x v="638"/>
    <d v="2011-10-22T00:00:00"/>
    <x v="1"/>
    <s v="EH-13765"/>
    <x v="553"/>
    <s v="Corporate"/>
    <s v="United States"/>
    <s v="Philadelphia"/>
    <x v="9"/>
    <n v="19134"/>
    <x v="3"/>
    <s v="OFF-EN-10001335"/>
    <x v="1"/>
    <s v="Envelopes"/>
    <x v="462"/>
    <n v="52.512"/>
    <n v="6"/>
    <n v="0.2"/>
    <n v="19.692"/>
    <n v="1"/>
  </r>
  <r>
    <n v="5111"/>
    <s v="CA-2011-138450"/>
    <x v="2"/>
    <x v="638"/>
    <d v="2011-10-22T00:00:00"/>
    <x v="1"/>
    <s v="EH-13765"/>
    <x v="553"/>
    <s v="Corporate"/>
    <s v="United States"/>
    <s v="Philadelphia"/>
    <x v="9"/>
    <n v="19134"/>
    <x v="3"/>
    <s v="OFF-ST-10003479"/>
    <x v="1"/>
    <s v="Storage"/>
    <x v="41"/>
    <n v="186.91200000000001"/>
    <n v="6"/>
    <n v="0.2"/>
    <n v="-35.046000000000028"/>
    <n v="0"/>
  </r>
  <r>
    <n v="5112"/>
    <s v="CA-2011-138450"/>
    <x v="2"/>
    <x v="638"/>
    <d v="2011-10-22T00:00:00"/>
    <x v="1"/>
    <s v="EH-13765"/>
    <x v="553"/>
    <s v="Corporate"/>
    <s v="United States"/>
    <s v="Philadelphia"/>
    <x v="9"/>
    <n v="19134"/>
    <x v="3"/>
    <s v="OFF-PA-10003016"/>
    <x v="1"/>
    <s v="Paper"/>
    <x v="1385"/>
    <n v="10.048000000000002"/>
    <n v="4"/>
    <n v="0.2"/>
    <n v="3.1399999999999988"/>
    <n v="0"/>
  </r>
  <r>
    <n v="5113"/>
    <s v="CA-2012-153073"/>
    <x v="1"/>
    <x v="50"/>
    <d v="2012-11-13T00:00:00"/>
    <x v="3"/>
    <s v="HA-14905"/>
    <x v="456"/>
    <s v="Consumer"/>
    <s v="United States"/>
    <s v="Chicago"/>
    <x v="10"/>
    <n v="60610"/>
    <x v="2"/>
    <s v="FUR-FU-10001025"/>
    <x v="0"/>
    <s v="Furnishings"/>
    <x v="1699"/>
    <n v="17.496000000000002"/>
    <n v="9"/>
    <n v="0.6"/>
    <n v="-7.4357999999999969"/>
    <n v="1"/>
  </r>
  <r>
    <n v="5114"/>
    <s v="CA-2013-147970"/>
    <x v="0"/>
    <x v="1011"/>
    <d v="2013-02-02T00:00:00"/>
    <x v="0"/>
    <s v="AB-10150"/>
    <x v="492"/>
    <s v="Consumer"/>
    <s v="United States"/>
    <s v="Dallas"/>
    <x v="5"/>
    <n v="75220"/>
    <x v="2"/>
    <s v="OFF-PA-10003936"/>
    <x v="1"/>
    <s v="Paper"/>
    <x v="1283"/>
    <n v="15.552000000000003"/>
    <n v="3"/>
    <n v="0.2"/>
    <n v="5.4432"/>
    <n v="1"/>
  </r>
  <r>
    <n v="5115"/>
    <s v="CA-2013-150658"/>
    <x v="0"/>
    <x v="1019"/>
    <d v="2013-11-23T00:00:00"/>
    <x v="1"/>
    <s v="MS-17365"/>
    <x v="333"/>
    <s v="Consumer"/>
    <s v="United States"/>
    <s v="Carlsbad"/>
    <x v="27"/>
    <n v="88220"/>
    <x v="1"/>
    <s v="OFF-BI-10004140"/>
    <x v="1"/>
    <s v="Binders"/>
    <x v="304"/>
    <n v="10.776000000000002"/>
    <n v="3"/>
    <n v="0.2"/>
    <n v="3.3674999999999984"/>
    <n v="1"/>
  </r>
  <r>
    <n v="5116"/>
    <s v="CA-2014-125640"/>
    <x v="3"/>
    <x v="800"/>
    <d v="2014-07-30T00:00:00"/>
    <x v="1"/>
    <s v="DD-13570"/>
    <x v="732"/>
    <s v="Consumer"/>
    <s v="United States"/>
    <s v="Philadelphia"/>
    <x v="9"/>
    <n v="19134"/>
    <x v="3"/>
    <s v="OFF-LA-10004178"/>
    <x v="1"/>
    <s v="Labels"/>
    <x v="1700"/>
    <n v="3.3040000000000003"/>
    <n v="1"/>
    <n v="0.2"/>
    <n v="1.0737999999999999"/>
    <n v="1"/>
  </r>
  <r>
    <n v="5117"/>
    <s v="CA-2014-154137"/>
    <x v="3"/>
    <x v="343"/>
    <d v="2014-11-18T00:00:00"/>
    <x v="1"/>
    <s v="MT-17815"/>
    <x v="363"/>
    <s v="Consumer"/>
    <s v="United States"/>
    <s v="New York City"/>
    <x v="15"/>
    <n v="10009"/>
    <x v="3"/>
    <s v="OFF-ST-10003324"/>
    <x v="1"/>
    <s v="Storage"/>
    <x v="1014"/>
    <n v="35.479999999999997"/>
    <n v="1"/>
    <n v="0"/>
    <n v="0"/>
    <n v="1"/>
  </r>
  <r>
    <n v="5118"/>
    <s v="CA-2012-127173"/>
    <x v="1"/>
    <x v="120"/>
    <d v="2012-10-03T00:00:00"/>
    <x v="1"/>
    <s v="GM-14500"/>
    <x v="421"/>
    <s v="Consumer"/>
    <s v="United States"/>
    <s v="Oceanside"/>
    <x v="15"/>
    <n v="11572"/>
    <x v="3"/>
    <s v="OFF-FA-10004854"/>
    <x v="1"/>
    <s v="Fasteners"/>
    <x v="268"/>
    <n v="34.44"/>
    <n v="3"/>
    <n v="0"/>
    <n v="16.186799999999998"/>
    <n v="1"/>
  </r>
  <r>
    <n v="5119"/>
    <s v="CA-2012-127173"/>
    <x v="1"/>
    <x v="120"/>
    <d v="2012-10-03T00:00:00"/>
    <x v="1"/>
    <s v="GM-14500"/>
    <x v="421"/>
    <s v="Consumer"/>
    <s v="United States"/>
    <s v="Oceanside"/>
    <x v="15"/>
    <n v="11572"/>
    <x v="3"/>
    <s v="TEC-MA-10002859"/>
    <x v="2"/>
    <s v="Machines"/>
    <x v="1527"/>
    <n v="629.92999999999995"/>
    <n v="7"/>
    <n v="0"/>
    <n v="296.06709999999998"/>
    <n v="0"/>
  </r>
  <r>
    <n v="5120"/>
    <s v="CA-2012-127173"/>
    <x v="1"/>
    <x v="120"/>
    <d v="2012-10-03T00:00:00"/>
    <x v="1"/>
    <s v="GM-14500"/>
    <x v="421"/>
    <s v="Consumer"/>
    <s v="United States"/>
    <s v="Oceanside"/>
    <x v="15"/>
    <n v="11572"/>
    <x v="3"/>
    <s v="OFF-BI-10000088"/>
    <x v="1"/>
    <s v="Binders"/>
    <x v="1025"/>
    <n v="79.056000000000012"/>
    <n v="9"/>
    <n v="0.2"/>
    <n v="28.657800000000002"/>
    <n v="0"/>
  </r>
  <r>
    <n v="5121"/>
    <s v="CA-2011-149538"/>
    <x v="2"/>
    <x v="527"/>
    <d v="2011-04-08T00:00:00"/>
    <x v="1"/>
    <s v="KB-16585"/>
    <x v="10"/>
    <s v="Corporate"/>
    <s v="United States"/>
    <s v="Lafayette"/>
    <x v="28"/>
    <n v="70506"/>
    <x v="0"/>
    <s v="OFF-ST-10004180"/>
    <x v="1"/>
    <s v="Storage"/>
    <x v="241"/>
    <n v="232.54999999999998"/>
    <n v="5"/>
    <n v="0"/>
    <n v="9.3019999999999925"/>
    <n v="1"/>
  </r>
  <r>
    <n v="5122"/>
    <s v="CA-2011-149538"/>
    <x v="2"/>
    <x v="527"/>
    <d v="2011-04-08T00:00:00"/>
    <x v="1"/>
    <s v="KB-16585"/>
    <x v="10"/>
    <s v="Corporate"/>
    <s v="United States"/>
    <s v="Lafayette"/>
    <x v="28"/>
    <n v="70506"/>
    <x v="0"/>
    <s v="TEC-AC-10002926"/>
    <x v="2"/>
    <s v="Accessories"/>
    <x v="1114"/>
    <n v="99.98"/>
    <n v="2"/>
    <n v="0"/>
    <n v="42.991400000000006"/>
    <n v="0"/>
  </r>
  <r>
    <n v="5123"/>
    <s v="CA-2011-149538"/>
    <x v="2"/>
    <x v="527"/>
    <d v="2011-04-08T00:00:00"/>
    <x v="1"/>
    <s v="KB-16585"/>
    <x v="10"/>
    <s v="Corporate"/>
    <s v="United States"/>
    <s v="Lafayette"/>
    <x v="28"/>
    <n v="70506"/>
    <x v="0"/>
    <s v="OFF-PA-10003797"/>
    <x v="1"/>
    <s v="Paper"/>
    <x v="1701"/>
    <n v="19.440000000000001"/>
    <n v="3"/>
    <n v="0"/>
    <n v="9.3312000000000008"/>
    <n v="0"/>
  </r>
  <r>
    <n v="5124"/>
    <s v="CA-2011-149538"/>
    <x v="2"/>
    <x v="527"/>
    <d v="2011-04-08T00:00:00"/>
    <x v="1"/>
    <s v="KB-16585"/>
    <x v="10"/>
    <s v="Corporate"/>
    <s v="United States"/>
    <s v="Lafayette"/>
    <x v="28"/>
    <n v="70506"/>
    <x v="0"/>
    <s v="OFF-PA-10002195"/>
    <x v="1"/>
    <s v="Paper"/>
    <x v="1543"/>
    <n v="12.96"/>
    <n v="2"/>
    <n v="0"/>
    <n v="6.3504000000000005"/>
    <n v="0"/>
  </r>
  <r>
    <n v="5125"/>
    <s v="CA-2011-160766"/>
    <x v="2"/>
    <x v="80"/>
    <d v="2011-09-14T00:00:00"/>
    <x v="3"/>
    <s v="DM-13015"/>
    <x v="661"/>
    <s v="Consumer"/>
    <s v="United States"/>
    <s v="New York City"/>
    <x v="15"/>
    <n v="10009"/>
    <x v="3"/>
    <s v="FUR-TA-10001039"/>
    <x v="0"/>
    <s v="Tables"/>
    <x v="824"/>
    <n v="464.29200000000003"/>
    <n v="9"/>
    <n v="0.4"/>
    <n v="-108.33479999999997"/>
    <n v="1"/>
  </r>
  <r>
    <n v="5126"/>
    <s v="CA-2011-160766"/>
    <x v="2"/>
    <x v="80"/>
    <d v="2011-09-14T00:00:00"/>
    <x v="3"/>
    <s v="DM-13015"/>
    <x v="661"/>
    <s v="Consumer"/>
    <s v="United States"/>
    <s v="New York City"/>
    <x v="15"/>
    <n v="10009"/>
    <x v="3"/>
    <s v="OFF-EN-10001099"/>
    <x v="1"/>
    <s v="Envelopes"/>
    <x v="33"/>
    <n v="68.459999999999994"/>
    <n v="7"/>
    <n v="0"/>
    <n v="31.491599999999995"/>
    <n v="0"/>
  </r>
  <r>
    <n v="5127"/>
    <s v="CA-2011-160766"/>
    <x v="2"/>
    <x v="80"/>
    <d v="2011-09-14T00:00:00"/>
    <x v="3"/>
    <s v="DM-13015"/>
    <x v="661"/>
    <s v="Consumer"/>
    <s v="United States"/>
    <s v="New York City"/>
    <x v="15"/>
    <n v="10009"/>
    <x v="3"/>
    <s v="TEC-MA-10003979"/>
    <x v="2"/>
    <s v="Machines"/>
    <x v="802"/>
    <n v="2799.96"/>
    <n v="4"/>
    <n v="0"/>
    <n v="1371.9803999999999"/>
    <n v="0"/>
  </r>
  <r>
    <n v="5128"/>
    <s v="CA-2011-160766"/>
    <x v="2"/>
    <x v="80"/>
    <d v="2011-09-14T00:00:00"/>
    <x v="3"/>
    <s v="DM-13015"/>
    <x v="661"/>
    <s v="Consumer"/>
    <s v="United States"/>
    <s v="New York City"/>
    <x v="15"/>
    <n v="10009"/>
    <x v="3"/>
    <s v="OFF-AP-10002945"/>
    <x v="1"/>
    <s v="Appliances"/>
    <x v="225"/>
    <n v="601.29999999999995"/>
    <n v="2"/>
    <n v="0"/>
    <n v="198.42899999999997"/>
    <n v="0"/>
  </r>
  <r>
    <n v="5129"/>
    <s v="CA-2011-160766"/>
    <x v="2"/>
    <x v="80"/>
    <d v="2011-09-14T00:00:00"/>
    <x v="3"/>
    <s v="DM-13015"/>
    <x v="661"/>
    <s v="Consumer"/>
    <s v="United States"/>
    <s v="New York City"/>
    <x v="15"/>
    <n v="10009"/>
    <x v="3"/>
    <s v="TEC-PH-10001536"/>
    <x v="2"/>
    <s v="Phones"/>
    <x v="1234"/>
    <n v="16.989999999999998"/>
    <n v="1"/>
    <n v="0"/>
    <n v="4.4173999999999989"/>
    <n v="0"/>
  </r>
  <r>
    <n v="5130"/>
    <s v="CA-2011-160766"/>
    <x v="2"/>
    <x v="80"/>
    <d v="2011-09-14T00:00:00"/>
    <x v="3"/>
    <s v="DM-13015"/>
    <x v="661"/>
    <s v="Consumer"/>
    <s v="United States"/>
    <s v="New York City"/>
    <x v="15"/>
    <n v="10009"/>
    <x v="3"/>
    <s v="TEC-PH-10000526"/>
    <x v="2"/>
    <s v="Phones"/>
    <x v="1463"/>
    <n v="287.96999999999997"/>
    <n v="3"/>
    <n v="0"/>
    <n v="80.631600000000006"/>
    <n v="0"/>
  </r>
  <r>
    <n v="5131"/>
    <s v="CA-2011-160766"/>
    <x v="2"/>
    <x v="80"/>
    <d v="2011-09-14T00:00:00"/>
    <x v="3"/>
    <s v="DM-13015"/>
    <x v="661"/>
    <s v="Consumer"/>
    <s v="United States"/>
    <s v="New York City"/>
    <x v="15"/>
    <n v="10009"/>
    <x v="3"/>
    <s v="OFF-PA-10000213"/>
    <x v="1"/>
    <s v="Paper"/>
    <x v="1440"/>
    <n v="44.820000000000007"/>
    <n v="9"/>
    <n v="0"/>
    <n v="21.065400000000004"/>
    <n v="0"/>
  </r>
  <r>
    <n v="5132"/>
    <s v="CA-2014-146626"/>
    <x v="3"/>
    <x v="614"/>
    <d v="2015-01-06T00:00:00"/>
    <x v="1"/>
    <s v="BP-11185"/>
    <x v="130"/>
    <s v="Corporate"/>
    <s v="United States"/>
    <s v="Anaheim"/>
    <x v="1"/>
    <n v="92804"/>
    <x v="1"/>
    <s v="FUR-FU-10002501"/>
    <x v="0"/>
    <s v="Furnishings"/>
    <x v="1284"/>
    <n v="101.12"/>
    <n v="8"/>
    <n v="0"/>
    <n v="37.414400000000001"/>
    <n v="1"/>
  </r>
  <r>
    <n v="5133"/>
    <s v="CA-2012-123330"/>
    <x v="1"/>
    <x v="1020"/>
    <d v="2012-06-27T00:00:00"/>
    <x v="1"/>
    <s v="EP-13915"/>
    <x v="212"/>
    <s v="Consumer"/>
    <s v="United States"/>
    <s v="Deltona"/>
    <x v="2"/>
    <n v="32725"/>
    <x v="0"/>
    <s v="TEC-PH-10001819"/>
    <x v="2"/>
    <s v="Phones"/>
    <x v="805"/>
    <n v="107.97600000000001"/>
    <n v="3"/>
    <n v="0.2"/>
    <n v="37.791599999999988"/>
    <n v="1"/>
  </r>
  <r>
    <n v="5134"/>
    <s v="CA-2014-155607"/>
    <x v="3"/>
    <x v="200"/>
    <d v="2014-12-01T00:00:00"/>
    <x v="1"/>
    <s v="FG-14260"/>
    <x v="435"/>
    <s v="Home Office"/>
    <s v="United States"/>
    <s v="New York City"/>
    <x v="15"/>
    <n v="10009"/>
    <x v="3"/>
    <s v="OFF-AP-10001962"/>
    <x v="1"/>
    <s v="Appliances"/>
    <x v="1594"/>
    <n v="58.730000000000004"/>
    <n v="7"/>
    <n v="0"/>
    <n v="14.682500000000001"/>
    <n v="1"/>
  </r>
  <r>
    <n v="5135"/>
    <s v="CA-2014-155607"/>
    <x v="3"/>
    <x v="200"/>
    <d v="2014-12-01T00:00:00"/>
    <x v="1"/>
    <s v="FG-14260"/>
    <x v="435"/>
    <s v="Home Office"/>
    <s v="United States"/>
    <s v="New York City"/>
    <x v="15"/>
    <n v="10009"/>
    <x v="3"/>
    <s v="OFF-BI-10003364"/>
    <x v="1"/>
    <s v="Binders"/>
    <x v="698"/>
    <n v="93.344000000000008"/>
    <n v="4"/>
    <n v="0.2"/>
    <n v="32.670400000000001"/>
    <n v="0"/>
  </r>
  <r>
    <n v="5136"/>
    <s v="CA-2013-151323"/>
    <x v="0"/>
    <x v="248"/>
    <d v="2013-10-29T00:00:00"/>
    <x v="1"/>
    <s v="AB-10255"/>
    <x v="437"/>
    <s v="Home Office"/>
    <s v="United States"/>
    <s v="Seattle"/>
    <x v="4"/>
    <n v="98103"/>
    <x v="1"/>
    <s v="OFF-FA-10002983"/>
    <x v="1"/>
    <s v="Fasteners"/>
    <x v="260"/>
    <n v="17.05"/>
    <n v="5"/>
    <n v="0"/>
    <n v="8.1840000000000011"/>
    <n v="1"/>
  </r>
  <r>
    <n v="5137"/>
    <s v="CA-2012-146696"/>
    <x v="1"/>
    <x v="639"/>
    <d v="2012-12-19T00:00:00"/>
    <x v="1"/>
    <s v="RD-19480"/>
    <x v="502"/>
    <s v="Consumer"/>
    <s v="United States"/>
    <s v="San Diego"/>
    <x v="1"/>
    <n v="92105"/>
    <x v="1"/>
    <s v="OFF-BI-10002432"/>
    <x v="1"/>
    <s v="Binders"/>
    <x v="866"/>
    <n v="8.0960000000000001"/>
    <n v="2"/>
    <n v="0.2"/>
    <n v="2.7323999999999993"/>
    <n v="1"/>
  </r>
  <r>
    <n v="5138"/>
    <s v="CA-2013-128972"/>
    <x v="0"/>
    <x v="373"/>
    <d v="2013-11-18T00:00:00"/>
    <x v="1"/>
    <s v="TS-21430"/>
    <x v="747"/>
    <s v="Corporate"/>
    <s v="United States"/>
    <s v="Oklahoma City"/>
    <x v="26"/>
    <n v="73120"/>
    <x v="2"/>
    <s v="FUR-FU-10003096"/>
    <x v="0"/>
    <s v="Furnishings"/>
    <x v="554"/>
    <n v="30.36"/>
    <n v="4"/>
    <n v="0"/>
    <n v="13.0548"/>
    <n v="1"/>
  </r>
  <r>
    <n v="5139"/>
    <s v="CA-2014-128335"/>
    <x v="3"/>
    <x v="365"/>
    <d v="2014-10-06T00:00:00"/>
    <x v="1"/>
    <s v="JA-15970"/>
    <x v="350"/>
    <s v="Consumer"/>
    <s v="United States"/>
    <s v="Mount Vernon"/>
    <x v="15"/>
    <n v="10550"/>
    <x v="3"/>
    <s v="OFF-EN-10001539"/>
    <x v="1"/>
    <s v="Envelopes"/>
    <x v="33"/>
    <n v="23.34"/>
    <n v="3"/>
    <n v="0"/>
    <n v="10.969799999999999"/>
    <n v="1"/>
  </r>
  <r>
    <n v="5140"/>
    <s v="CA-2014-128335"/>
    <x v="3"/>
    <x v="365"/>
    <d v="2014-10-06T00:00:00"/>
    <x v="1"/>
    <s v="JA-15970"/>
    <x v="350"/>
    <s v="Consumer"/>
    <s v="United States"/>
    <s v="Mount Vernon"/>
    <x v="15"/>
    <n v="10550"/>
    <x v="3"/>
    <s v="OFF-PA-10004996"/>
    <x v="1"/>
    <s v="Paper"/>
    <x v="1519"/>
    <n v="51.550000000000004"/>
    <n v="5"/>
    <n v="0"/>
    <n v="24.2285"/>
    <n v="0"/>
  </r>
  <r>
    <n v="5141"/>
    <s v="CA-2012-154886"/>
    <x v="1"/>
    <x v="627"/>
    <d v="2012-11-12T00:00:00"/>
    <x v="1"/>
    <s v="SW-20455"/>
    <x v="517"/>
    <s v="Consumer"/>
    <s v="United States"/>
    <s v="San Francisco"/>
    <x v="1"/>
    <n v="94109"/>
    <x v="1"/>
    <s v="TEC-AC-10001956"/>
    <x v="2"/>
    <s v="Accessories"/>
    <x v="256"/>
    <n v="119.9"/>
    <n v="2"/>
    <n v="0"/>
    <n v="43.164000000000001"/>
    <n v="1"/>
  </r>
  <r>
    <n v="5142"/>
    <s v="CA-2013-111213"/>
    <x v="0"/>
    <x v="178"/>
    <d v="2013-04-06T00:00:00"/>
    <x v="1"/>
    <s v="FP-14320"/>
    <x v="224"/>
    <s v="Consumer"/>
    <s v="United States"/>
    <s v="New York City"/>
    <x v="15"/>
    <n v="10009"/>
    <x v="3"/>
    <s v="FUR-CH-10000454"/>
    <x v="0"/>
    <s v="Chairs"/>
    <x v="1"/>
    <n v="1317.492"/>
    <n v="6"/>
    <n v="0.1"/>
    <n v="292.77599999999995"/>
    <n v="1"/>
  </r>
  <r>
    <n v="5143"/>
    <s v="CA-2013-111213"/>
    <x v="0"/>
    <x v="178"/>
    <d v="2013-04-06T00:00:00"/>
    <x v="1"/>
    <s v="FP-14320"/>
    <x v="224"/>
    <s v="Consumer"/>
    <s v="United States"/>
    <s v="New York City"/>
    <x v="15"/>
    <n v="10009"/>
    <x v="3"/>
    <s v="OFF-SU-10000946"/>
    <x v="1"/>
    <s v="Supplies"/>
    <x v="33"/>
    <n v="63.84"/>
    <n v="8"/>
    <n v="0"/>
    <n v="18.513599999999997"/>
    <n v="0"/>
  </r>
  <r>
    <n v="5144"/>
    <s v="CA-2013-111213"/>
    <x v="0"/>
    <x v="178"/>
    <d v="2013-04-06T00:00:00"/>
    <x v="1"/>
    <s v="FP-14320"/>
    <x v="224"/>
    <s v="Consumer"/>
    <s v="United States"/>
    <s v="New York City"/>
    <x v="15"/>
    <n v="10009"/>
    <x v="3"/>
    <s v="OFF-BI-10004140"/>
    <x v="1"/>
    <s v="Binders"/>
    <x v="304"/>
    <n v="3.5920000000000005"/>
    <n v="1"/>
    <n v="0.2"/>
    <n v="1.1224999999999996"/>
    <n v="0"/>
  </r>
  <r>
    <n v="5145"/>
    <s v="CA-2014-161333"/>
    <x v="3"/>
    <x v="62"/>
    <d v="2014-02-08T00:00:00"/>
    <x v="1"/>
    <s v="JL-15835"/>
    <x v="252"/>
    <s v="Consumer"/>
    <s v="United States"/>
    <s v="Los Angeles"/>
    <x v="1"/>
    <n v="90045"/>
    <x v="1"/>
    <s v="FUR-FU-10003039"/>
    <x v="0"/>
    <s v="Furnishings"/>
    <x v="479"/>
    <n v="86.26"/>
    <n v="2"/>
    <n v="0"/>
    <n v="29.328400000000002"/>
    <n v="1"/>
  </r>
  <r>
    <n v="5146"/>
    <s v="CA-2014-161333"/>
    <x v="3"/>
    <x v="62"/>
    <d v="2014-02-08T00:00:00"/>
    <x v="1"/>
    <s v="JL-15835"/>
    <x v="252"/>
    <s v="Consumer"/>
    <s v="United States"/>
    <s v="Los Angeles"/>
    <x v="1"/>
    <n v="90045"/>
    <x v="1"/>
    <s v="OFF-ST-10000464"/>
    <x v="1"/>
    <s v="Storage"/>
    <x v="1135"/>
    <n v="139.04"/>
    <n v="4"/>
    <n v="0"/>
    <n v="38.931200000000004"/>
    <n v="0"/>
  </r>
  <r>
    <n v="5147"/>
    <s v="CA-2014-161333"/>
    <x v="3"/>
    <x v="62"/>
    <d v="2014-02-08T00:00:00"/>
    <x v="1"/>
    <s v="JL-15835"/>
    <x v="252"/>
    <s v="Consumer"/>
    <s v="United States"/>
    <s v="Los Angeles"/>
    <x v="1"/>
    <n v="90045"/>
    <x v="1"/>
    <s v="OFF-AP-10000252"/>
    <x v="1"/>
    <s v="Appliances"/>
    <x v="1242"/>
    <n v="46.8"/>
    <n v="4"/>
    <n v="0"/>
    <n v="16.38"/>
    <n v="0"/>
  </r>
  <r>
    <n v="5148"/>
    <s v="CA-2014-128734"/>
    <x v="3"/>
    <x v="165"/>
    <d v="2015-01-01T00:00:00"/>
    <x v="1"/>
    <s v="JL-15175"/>
    <x v="311"/>
    <s v="Home Office"/>
    <s v="United States"/>
    <s v="Chandler"/>
    <x v="16"/>
    <n v="85224"/>
    <x v="1"/>
    <s v="FUR-FU-10001731"/>
    <x v="0"/>
    <s v="Furnishings"/>
    <x v="1547"/>
    <n v="8.5440000000000005"/>
    <n v="4"/>
    <n v="0.2"/>
    <n v="1.9223999999999997"/>
    <n v="1"/>
  </r>
  <r>
    <n v="5149"/>
    <s v="CA-2014-128734"/>
    <x v="3"/>
    <x v="165"/>
    <d v="2015-01-01T00:00:00"/>
    <x v="1"/>
    <s v="JL-15175"/>
    <x v="311"/>
    <s v="Home Office"/>
    <s v="United States"/>
    <s v="Chandler"/>
    <x v="16"/>
    <n v="85224"/>
    <x v="1"/>
    <s v="FUR-CH-10001394"/>
    <x v="0"/>
    <s v="Chairs"/>
    <x v="648"/>
    <n v="842.37600000000009"/>
    <n v="3"/>
    <n v="0.2"/>
    <n v="105.29699999999988"/>
    <n v="0"/>
  </r>
  <r>
    <n v="5150"/>
    <s v="CA-2011-141796"/>
    <x v="2"/>
    <x v="261"/>
    <d v="2011-06-21T00:00:00"/>
    <x v="3"/>
    <s v="JG-15160"/>
    <x v="506"/>
    <s v="Consumer"/>
    <s v="United States"/>
    <s v="Long Beach"/>
    <x v="15"/>
    <n v="11561"/>
    <x v="3"/>
    <s v="TEC-PH-10001578"/>
    <x v="2"/>
    <s v="Phones"/>
    <x v="1221"/>
    <n v="1214.8499999999999"/>
    <n v="3"/>
    <n v="0"/>
    <n v="352.30649999999997"/>
    <n v="1"/>
  </r>
  <r>
    <n v="5151"/>
    <s v="CA-2014-125101"/>
    <x v="3"/>
    <x v="904"/>
    <d v="2014-03-11T00:00:00"/>
    <x v="0"/>
    <s v="SH-19975"/>
    <x v="64"/>
    <s v="Corporate"/>
    <s v="United States"/>
    <s v="San Francisco"/>
    <x v="1"/>
    <n v="94109"/>
    <x v="1"/>
    <s v="OFF-ST-10000675"/>
    <x v="1"/>
    <s v="Storage"/>
    <x v="295"/>
    <n v="67.78"/>
    <n v="2"/>
    <n v="0"/>
    <n v="16.945"/>
    <n v="1"/>
  </r>
  <r>
    <n v="5152"/>
    <s v="CA-2014-169929"/>
    <x v="3"/>
    <x v="145"/>
    <d v="2014-09-29T00:00:00"/>
    <x v="2"/>
    <s v="LS-17200"/>
    <x v="624"/>
    <s v="Corporate"/>
    <s v="United States"/>
    <s v="Helena"/>
    <x v="37"/>
    <n v="59601"/>
    <x v="1"/>
    <s v="OFF-ST-10002352"/>
    <x v="1"/>
    <s v="Storage"/>
    <x v="847"/>
    <n v="39.900000000000006"/>
    <n v="5"/>
    <n v="0"/>
    <n v="10.373999999999999"/>
    <n v="1"/>
  </r>
  <r>
    <n v="5153"/>
    <s v="US-2011-121566"/>
    <x v="2"/>
    <x v="479"/>
    <d v="2011-07-06T00:00:00"/>
    <x v="1"/>
    <s v="CS-11860"/>
    <x v="750"/>
    <s v="Consumer"/>
    <s v="United States"/>
    <s v="New York City"/>
    <x v="15"/>
    <n v="10011"/>
    <x v="3"/>
    <s v="OFF-BI-10004528"/>
    <x v="1"/>
    <s v="Binders"/>
    <x v="468"/>
    <n v="2.6880000000000002"/>
    <n v="1"/>
    <n v="0.2"/>
    <n v="0.83999999999999975"/>
    <n v="1"/>
  </r>
  <r>
    <n v="5154"/>
    <s v="US-2011-121566"/>
    <x v="2"/>
    <x v="479"/>
    <d v="2011-07-06T00:00:00"/>
    <x v="1"/>
    <s v="CS-11860"/>
    <x v="750"/>
    <s v="Consumer"/>
    <s v="United States"/>
    <s v="New York City"/>
    <x v="15"/>
    <n v="10011"/>
    <x v="3"/>
    <s v="OFF-AR-10001026"/>
    <x v="1"/>
    <s v="Art"/>
    <x v="207"/>
    <n v="6.6000000000000005"/>
    <n v="3"/>
    <n v="0"/>
    <n v="2.9040000000000008"/>
    <n v="0"/>
  </r>
  <r>
    <n v="5155"/>
    <s v="US-2012-124219"/>
    <x v="1"/>
    <x v="976"/>
    <d v="2012-08-08T00:00:00"/>
    <x v="2"/>
    <s v="KW-16570"/>
    <x v="608"/>
    <s v="Consumer"/>
    <s v="United States"/>
    <s v="Kirkwood"/>
    <x v="25"/>
    <n v="63122"/>
    <x v="2"/>
    <s v="OFF-BI-10002215"/>
    <x v="1"/>
    <s v="Binders"/>
    <x v="20"/>
    <n v="28.4"/>
    <n v="4"/>
    <n v="0"/>
    <n v="13.063999999999998"/>
    <n v="1"/>
  </r>
  <r>
    <n v="5156"/>
    <s v="US-2012-124219"/>
    <x v="1"/>
    <x v="976"/>
    <d v="2012-08-08T00:00:00"/>
    <x v="2"/>
    <s v="KW-16570"/>
    <x v="608"/>
    <s v="Consumer"/>
    <s v="United States"/>
    <s v="Kirkwood"/>
    <x v="25"/>
    <n v="63122"/>
    <x v="2"/>
    <s v="FUR-FU-10000305"/>
    <x v="0"/>
    <s v="Furnishings"/>
    <x v="1437"/>
    <n v="212.94"/>
    <n v="3"/>
    <n v="0"/>
    <n v="34.070399999999999"/>
    <n v="0"/>
  </r>
  <r>
    <n v="5157"/>
    <s v="CA-2014-163006"/>
    <x v="3"/>
    <x v="160"/>
    <d v="2014-07-05T00:00:00"/>
    <x v="0"/>
    <s v="GH-14410"/>
    <x v="689"/>
    <s v="Home Office"/>
    <s v="United States"/>
    <s v="Chicago"/>
    <x v="10"/>
    <n v="60653"/>
    <x v="2"/>
    <s v="TEC-PH-10002584"/>
    <x v="2"/>
    <s v="Phones"/>
    <x v="1696"/>
    <n v="1001.5840000000001"/>
    <n v="2"/>
    <n v="0.2"/>
    <n v="125.19799999999992"/>
    <n v="1"/>
  </r>
  <r>
    <n v="5158"/>
    <s v="CA-2014-163006"/>
    <x v="3"/>
    <x v="160"/>
    <d v="2014-07-05T00:00:00"/>
    <x v="0"/>
    <s v="GH-14410"/>
    <x v="689"/>
    <s v="Home Office"/>
    <s v="United States"/>
    <s v="Chicago"/>
    <x v="10"/>
    <n v="60653"/>
    <x v="2"/>
    <s v="FUR-CH-10000229"/>
    <x v="0"/>
    <s v="Chairs"/>
    <x v="1612"/>
    <n v="569.05799999999999"/>
    <n v="3"/>
    <n v="0.3"/>
    <n v="-178.84680000000006"/>
    <n v="0"/>
  </r>
  <r>
    <n v="5159"/>
    <s v="CA-2014-163006"/>
    <x v="3"/>
    <x v="160"/>
    <d v="2014-07-05T00:00:00"/>
    <x v="0"/>
    <s v="GH-14410"/>
    <x v="689"/>
    <s v="Home Office"/>
    <s v="United States"/>
    <s v="Chicago"/>
    <x v="10"/>
    <n v="60653"/>
    <x v="2"/>
    <s v="FUR-FU-10003799"/>
    <x v="0"/>
    <s v="Furnishings"/>
    <x v="90"/>
    <n v="14.224000000000002"/>
    <n v="2"/>
    <n v="0.6"/>
    <n v="-10.312400000000004"/>
    <n v="0"/>
  </r>
  <r>
    <n v="5160"/>
    <s v="CA-2012-156146"/>
    <x v="1"/>
    <x v="662"/>
    <d v="2012-10-30T00:00:00"/>
    <x v="0"/>
    <s v="AG-10495"/>
    <x v="122"/>
    <s v="Corporate"/>
    <s v="United States"/>
    <s v="Peoria"/>
    <x v="16"/>
    <n v="85345"/>
    <x v="1"/>
    <s v="TEC-PH-10001700"/>
    <x v="2"/>
    <s v="Phones"/>
    <x v="193"/>
    <n v="105.584"/>
    <n v="2"/>
    <n v="0.2"/>
    <n v="9.2386000000000053"/>
    <n v="1"/>
  </r>
  <r>
    <n v="5161"/>
    <s v="CA-2012-156146"/>
    <x v="1"/>
    <x v="662"/>
    <d v="2012-10-30T00:00:00"/>
    <x v="0"/>
    <s v="AG-10495"/>
    <x v="122"/>
    <s v="Corporate"/>
    <s v="United States"/>
    <s v="Peoria"/>
    <x v="16"/>
    <n v="85345"/>
    <x v="1"/>
    <s v="TEC-PH-10001527"/>
    <x v="2"/>
    <s v="Phones"/>
    <x v="1276"/>
    <n v="68.720000000000013"/>
    <n v="2"/>
    <n v="0.2"/>
    <n v="-14.603000000000005"/>
    <n v="0"/>
  </r>
  <r>
    <n v="5162"/>
    <s v="CA-2011-111192"/>
    <x v="2"/>
    <x v="1021"/>
    <d v="2011-08-05T00:00:00"/>
    <x v="1"/>
    <s v="TS-21430"/>
    <x v="747"/>
    <s v="Corporate"/>
    <s v="United States"/>
    <s v="Seattle"/>
    <x v="4"/>
    <n v="98103"/>
    <x v="1"/>
    <s v="FUR-BO-10002916"/>
    <x v="0"/>
    <s v="Bookcases"/>
    <x v="1506"/>
    <n v="1367.84"/>
    <n v="8"/>
    <n v="0"/>
    <n v="259.88959999999997"/>
    <n v="1"/>
  </r>
  <r>
    <n v="5163"/>
    <s v="CA-2013-115378"/>
    <x v="0"/>
    <x v="741"/>
    <d v="2013-11-24T00:00:00"/>
    <x v="0"/>
    <s v="AJ-10945"/>
    <x v="219"/>
    <s v="Consumer"/>
    <s v="United States"/>
    <s v="Taylor"/>
    <x v="12"/>
    <n v="48180"/>
    <x v="2"/>
    <s v="FUR-CH-10000863"/>
    <x v="0"/>
    <s v="Chairs"/>
    <x v="83"/>
    <n v="301.95999999999998"/>
    <n v="2"/>
    <n v="0"/>
    <n v="33.215599999999995"/>
    <n v="1"/>
  </r>
  <r>
    <n v="5164"/>
    <s v="CA-2012-161627"/>
    <x v="1"/>
    <x v="380"/>
    <d v="2012-07-11T00:00:00"/>
    <x v="1"/>
    <s v="SJ-20215"/>
    <x v="695"/>
    <s v="Consumer"/>
    <s v="United States"/>
    <s v="Pasadena"/>
    <x v="1"/>
    <n v="91104"/>
    <x v="1"/>
    <s v="FUR-CH-10003968"/>
    <x v="0"/>
    <s v="Chairs"/>
    <x v="56"/>
    <n v="170.35200000000003"/>
    <n v="3"/>
    <n v="0.2"/>
    <n v="-17.035200000000003"/>
    <n v="1"/>
  </r>
  <r>
    <n v="5165"/>
    <s v="CA-2011-121006"/>
    <x v="2"/>
    <x v="849"/>
    <d v="2011-11-16T00:00:00"/>
    <x v="1"/>
    <s v="SC-20020"/>
    <x v="710"/>
    <s v="Consumer"/>
    <s v="United States"/>
    <s v="Midland"/>
    <x v="12"/>
    <n v="48640"/>
    <x v="2"/>
    <s v="OFF-AR-10001149"/>
    <x v="1"/>
    <s v="Art"/>
    <x v="1535"/>
    <n v="3.9"/>
    <n v="2"/>
    <n v="0"/>
    <n v="1.5209999999999999"/>
    <n v="1"/>
  </r>
  <r>
    <n v="5166"/>
    <s v="CA-2011-121006"/>
    <x v="2"/>
    <x v="849"/>
    <d v="2011-11-16T00:00:00"/>
    <x v="1"/>
    <s v="SC-20020"/>
    <x v="710"/>
    <s v="Consumer"/>
    <s v="United States"/>
    <s v="Midland"/>
    <x v="12"/>
    <n v="48640"/>
    <x v="2"/>
    <s v="OFF-PA-10000130"/>
    <x v="1"/>
    <s v="Paper"/>
    <x v="995"/>
    <n v="12.84"/>
    <n v="3"/>
    <n v="0"/>
    <n v="5.7779999999999987"/>
    <n v="0"/>
  </r>
  <r>
    <n v="5167"/>
    <s v="CA-2011-121006"/>
    <x v="2"/>
    <x v="849"/>
    <d v="2011-11-16T00:00:00"/>
    <x v="1"/>
    <s v="SC-20020"/>
    <x v="710"/>
    <s v="Consumer"/>
    <s v="United States"/>
    <s v="Midland"/>
    <x v="12"/>
    <n v="48640"/>
    <x v="2"/>
    <s v="OFF-PA-10002479"/>
    <x v="1"/>
    <s v="Paper"/>
    <x v="217"/>
    <n v="15.84"/>
    <n v="3"/>
    <n v="0"/>
    <n v="7.1280000000000001"/>
    <n v="0"/>
  </r>
  <r>
    <n v="5168"/>
    <s v="CA-2011-121006"/>
    <x v="2"/>
    <x v="849"/>
    <d v="2011-11-16T00:00:00"/>
    <x v="1"/>
    <s v="SC-20020"/>
    <x v="710"/>
    <s v="Consumer"/>
    <s v="United States"/>
    <s v="Midland"/>
    <x v="12"/>
    <n v="48640"/>
    <x v="2"/>
    <s v="FUR-CH-10004997"/>
    <x v="0"/>
    <s v="Chairs"/>
    <x v="494"/>
    <n v="563.93999999999994"/>
    <n v="3"/>
    <n v="0"/>
    <n v="112.78800000000001"/>
    <n v="0"/>
  </r>
  <r>
    <n v="5169"/>
    <s v="CA-2011-121006"/>
    <x v="2"/>
    <x v="849"/>
    <d v="2011-11-16T00:00:00"/>
    <x v="1"/>
    <s v="SC-20020"/>
    <x v="710"/>
    <s v="Consumer"/>
    <s v="United States"/>
    <s v="Midland"/>
    <x v="12"/>
    <n v="48640"/>
    <x v="2"/>
    <s v="OFF-ST-10004950"/>
    <x v="1"/>
    <s v="Storage"/>
    <x v="1000"/>
    <n v="62.94"/>
    <n v="3"/>
    <n v="0"/>
    <n v="11.958600000000001"/>
    <n v="0"/>
  </r>
  <r>
    <n v="5170"/>
    <s v="CA-2011-121006"/>
    <x v="2"/>
    <x v="849"/>
    <d v="2011-11-16T00:00:00"/>
    <x v="1"/>
    <s v="SC-20020"/>
    <x v="710"/>
    <s v="Consumer"/>
    <s v="United States"/>
    <s v="Midland"/>
    <x v="12"/>
    <n v="48640"/>
    <x v="2"/>
    <s v="OFF-ST-10001490"/>
    <x v="1"/>
    <s v="Storage"/>
    <x v="513"/>
    <n v="535.41"/>
    <n v="3"/>
    <n v="0"/>
    <n v="160.62299999999993"/>
    <n v="0"/>
  </r>
  <r>
    <n v="5171"/>
    <s v="CA-2013-122903"/>
    <x v="0"/>
    <x v="1022"/>
    <d v="2013-05-30T00:00:00"/>
    <x v="0"/>
    <s v="LA-16780"/>
    <x v="156"/>
    <s v="Corporate"/>
    <s v="United States"/>
    <s v="Detroit"/>
    <x v="12"/>
    <n v="48205"/>
    <x v="2"/>
    <s v="FUR-CH-10002024"/>
    <x v="0"/>
    <s v="Chairs"/>
    <x v="478"/>
    <n v="3504.9"/>
    <n v="5"/>
    <n v="0"/>
    <n v="700.98000000000013"/>
    <n v="1"/>
  </r>
  <r>
    <n v="5172"/>
    <s v="CA-2013-122903"/>
    <x v="0"/>
    <x v="1022"/>
    <d v="2013-05-30T00:00:00"/>
    <x v="0"/>
    <s v="LA-16780"/>
    <x v="156"/>
    <s v="Corporate"/>
    <s v="United States"/>
    <s v="Detroit"/>
    <x v="12"/>
    <n v="48205"/>
    <x v="2"/>
    <s v="OFF-PA-10001790"/>
    <x v="1"/>
    <s v="Paper"/>
    <x v="687"/>
    <n v="144.12"/>
    <n v="3"/>
    <n v="0"/>
    <n v="69.177599999999984"/>
    <n v="0"/>
  </r>
  <r>
    <n v="5173"/>
    <s v="CA-2013-122903"/>
    <x v="0"/>
    <x v="1022"/>
    <d v="2013-05-30T00:00:00"/>
    <x v="0"/>
    <s v="LA-16780"/>
    <x v="156"/>
    <s v="Corporate"/>
    <s v="United States"/>
    <s v="Detroit"/>
    <x v="12"/>
    <n v="48205"/>
    <x v="2"/>
    <s v="OFF-PA-10000994"/>
    <x v="1"/>
    <s v="Paper"/>
    <x v="904"/>
    <n v="314.54999999999995"/>
    <n v="3"/>
    <n v="0"/>
    <n v="150.98399999999998"/>
    <n v="0"/>
  </r>
  <r>
    <n v="5174"/>
    <s v="CA-2012-107741"/>
    <x v="1"/>
    <x v="936"/>
    <d v="2012-03-10T00:00:00"/>
    <x v="2"/>
    <s v="FC-14335"/>
    <x v="712"/>
    <s v="Corporate"/>
    <s v="United States"/>
    <s v="Pueblo"/>
    <x v="22"/>
    <n v="81001"/>
    <x v="1"/>
    <s v="OFF-AR-10002399"/>
    <x v="1"/>
    <s v="Art"/>
    <x v="316"/>
    <n v="3.4079999999999999"/>
    <n v="1"/>
    <n v="0.2"/>
    <n v="0.89459999999999995"/>
    <n v="1"/>
  </r>
  <r>
    <n v="5175"/>
    <s v="CA-2014-106432"/>
    <x v="3"/>
    <x v="15"/>
    <d v="2014-10-25T00:00:00"/>
    <x v="1"/>
    <s v="CA-12265"/>
    <x v="244"/>
    <s v="Consumer"/>
    <s v="United States"/>
    <s v="Waco"/>
    <x v="5"/>
    <n v="76706"/>
    <x v="2"/>
    <s v="OFF-BI-10002799"/>
    <x v="1"/>
    <s v="Binders"/>
    <x v="1450"/>
    <n v="2.0719999999999996"/>
    <n v="2"/>
    <n v="0.8"/>
    <n v="-3.5224000000000011"/>
    <n v="1"/>
  </r>
  <r>
    <n v="5176"/>
    <s v="CA-2014-106432"/>
    <x v="3"/>
    <x v="15"/>
    <d v="2014-10-25T00:00:00"/>
    <x v="1"/>
    <s v="CA-12265"/>
    <x v="244"/>
    <s v="Consumer"/>
    <s v="United States"/>
    <s v="Waco"/>
    <x v="5"/>
    <n v="76706"/>
    <x v="2"/>
    <s v="FUR-BO-10004360"/>
    <x v="0"/>
    <s v="Bookcases"/>
    <x v="1608"/>
    <n v="328.39919999999995"/>
    <n v="3"/>
    <n v="0.32"/>
    <n v="-91.758599999999973"/>
    <n v="0"/>
  </r>
  <r>
    <n v="5177"/>
    <s v="CA-2013-148908"/>
    <x v="0"/>
    <x v="732"/>
    <d v="2013-11-09T00:00:00"/>
    <x v="2"/>
    <s v="JH-15985"/>
    <x v="98"/>
    <s v="Consumer"/>
    <s v="United States"/>
    <s v="San Francisco"/>
    <x v="1"/>
    <n v="94109"/>
    <x v="1"/>
    <s v="OFF-BI-10002082"/>
    <x v="1"/>
    <s v="Binders"/>
    <x v="1173"/>
    <n v="53.248000000000005"/>
    <n v="2"/>
    <n v="0.2"/>
    <n v="19.968"/>
    <n v="1"/>
  </r>
  <r>
    <n v="5178"/>
    <s v="CA-2013-123015"/>
    <x v="0"/>
    <x v="482"/>
    <d v="2013-12-31T00:00:00"/>
    <x v="1"/>
    <s v="AJ-10795"/>
    <x v="295"/>
    <s v="Corporate"/>
    <s v="United States"/>
    <s v="New York City"/>
    <x v="15"/>
    <n v="10024"/>
    <x v="3"/>
    <s v="OFF-BI-10004967"/>
    <x v="1"/>
    <s v="Binders"/>
    <x v="253"/>
    <n v="4.9920000000000009"/>
    <n v="3"/>
    <n v="0.2"/>
    <n v="1.6848000000000001"/>
    <n v="1"/>
  </r>
  <r>
    <n v="5179"/>
    <s v="US-2012-120502"/>
    <x v="1"/>
    <x v="657"/>
    <d v="2012-04-19T00:00:00"/>
    <x v="1"/>
    <s v="BT-11395"/>
    <x v="387"/>
    <s v="Corporate"/>
    <s v="United States"/>
    <s v="Los Angeles"/>
    <x v="1"/>
    <n v="90036"/>
    <x v="1"/>
    <s v="FUR-FU-10004973"/>
    <x v="0"/>
    <s v="Furnishings"/>
    <x v="1134"/>
    <n v="37.68"/>
    <n v="2"/>
    <n v="0"/>
    <n v="15.825600000000001"/>
    <n v="1"/>
  </r>
  <r>
    <n v="5180"/>
    <s v="US-2012-120502"/>
    <x v="1"/>
    <x v="657"/>
    <d v="2012-04-19T00:00:00"/>
    <x v="1"/>
    <s v="BT-11395"/>
    <x v="387"/>
    <s v="Corporate"/>
    <s v="United States"/>
    <s v="Los Angeles"/>
    <x v="1"/>
    <n v="90036"/>
    <x v="1"/>
    <s v="TEC-PH-10003645"/>
    <x v="2"/>
    <s v="Phones"/>
    <x v="294"/>
    <n v="258.57600000000002"/>
    <n v="2"/>
    <n v="0.2"/>
    <n v="19.393200000000007"/>
    <n v="0"/>
  </r>
  <r>
    <n v="5181"/>
    <s v="US-2012-120502"/>
    <x v="1"/>
    <x v="657"/>
    <d v="2012-04-19T00:00:00"/>
    <x v="1"/>
    <s v="BT-11395"/>
    <x v="387"/>
    <s v="Corporate"/>
    <s v="United States"/>
    <s v="Los Angeles"/>
    <x v="1"/>
    <n v="90036"/>
    <x v="1"/>
    <s v="OFF-AP-10004980"/>
    <x v="1"/>
    <s v="Appliances"/>
    <x v="967"/>
    <n v="75.84"/>
    <n v="2"/>
    <n v="0"/>
    <n v="29.577600000000004"/>
    <n v="0"/>
  </r>
  <r>
    <n v="5182"/>
    <s v="CA-2014-108749"/>
    <x v="3"/>
    <x v="510"/>
    <d v="2014-09-16T00:00:00"/>
    <x v="2"/>
    <s v="DJ-13510"/>
    <x v="137"/>
    <s v="Corporate"/>
    <s v="United States"/>
    <s v="Woonsocket"/>
    <x v="34"/>
    <n v="2895"/>
    <x v="3"/>
    <s v="OFF-PA-10003797"/>
    <x v="1"/>
    <s v="Paper"/>
    <x v="1701"/>
    <n v="45.36"/>
    <n v="7"/>
    <n v="0"/>
    <n v="21.772800000000004"/>
    <n v="1"/>
  </r>
  <r>
    <n v="5183"/>
    <s v="CA-2014-108749"/>
    <x v="3"/>
    <x v="510"/>
    <d v="2014-09-16T00:00:00"/>
    <x v="2"/>
    <s v="DJ-13510"/>
    <x v="137"/>
    <s v="Corporate"/>
    <s v="United States"/>
    <s v="Woonsocket"/>
    <x v="34"/>
    <n v="2895"/>
    <x v="3"/>
    <s v="OFF-BI-10003707"/>
    <x v="1"/>
    <s v="Binders"/>
    <x v="776"/>
    <n v="45.78"/>
    <n v="3"/>
    <n v="0"/>
    <n v="22.89"/>
    <n v="0"/>
  </r>
  <r>
    <n v="5184"/>
    <s v="CA-2014-163335"/>
    <x v="3"/>
    <x v="241"/>
    <d v="2014-09-28T00:00:00"/>
    <x v="2"/>
    <s v="AG-10675"/>
    <x v="165"/>
    <s v="Consumer"/>
    <s v="United States"/>
    <s v="Columbus"/>
    <x v="32"/>
    <n v="31907"/>
    <x v="0"/>
    <s v="OFF-ST-10000885"/>
    <x v="1"/>
    <s v="Storage"/>
    <x v="1657"/>
    <n v="40.29"/>
    <n v="3"/>
    <n v="0"/>
    <n v="10.0725"/>
    <n v="1"/>
  </r>
  <r>
    <n v="5185"/>
    <s v="CA-2014-163335"/>
    <x v="3"/>
    <x v="241"/>
    <d v="2014-09-28T00:00:00"/>
    <x v="2"/>
    <s v="AG-10675"/>
    <x v="165"/>
    <s v="Consumer"/>
    <s v="United States"/>
    <s v="Columbus"/>
    <x v="32"/>
    <n v="31907"/>
    <x v="0"/>
    <s v="OFF-BI-10002827"/>
    <x v="1"/>
    <s v="Binders"/>
    <x v="549"/>
    <n v="38.71"/>
    <n v="7"/>
    <n v="0"/>
    <n v="17.8066"/>
    <n v="0"/>
  </r>
  <r>
    <n v="5186"/>
    <s v="CA-2012-134719"/>
    <x v="1"/>
    <x v="998"/>
    <d v="2012-10-15T00:00:00"/>
    <x v="1"/>
    <s v="JD-15790"/>
    <x v="479"/>
    <s v="Consumer"/>
    <s v="United States"/>
    <s v="Jacksonville"/>
    <x v="2"/>
    <n v="32216"/>
    <x v="0"/>
    <s v="OFF-ST-10004459"/>
    <x v="1"/>
    <s v="Storage"/>
    <x v="454"/>
    <n v="1801.6320000000001"/>
    <n v="6"/>
    <n v="0.2"/>
    <n v="-337.80600000000004"/>
    <n v="1"/>
  </r>
  <r>
    <n v="5187"/>
    <s v="US-2012-154389"/>
    <x v="1"/>
    <x v="154"/>
    <d v="2012-12-03T00:00:00"/>
    <x v="1"/>
    <s v="EH-14125"/>
    <x v="258"/>
    <s v="Home Office"/>
    <s v="United States"/>
    <s v="Philadelphia"/>
    <x v="9"/>
    <n v="19140"/>
    <x v="3"/>
    <s v="TEC-PH-10002789"/>
    <x v="2"/>
    <s v="Phones"/>
    <x v="1577"/>
    <n v="748.75200000000007"/>
    <n v="8"/>
    <n v="0.4"/>
    <n v="-162.22960000000006"/>
    <n v="1"/>
  </r>
  <r>
    <n v="5188"/>
    <s v="CA-2012-115567"/>
    <x v="1"/>
    <x v="1023"/>
    <d v="2012-09-18T00:00:00"/>
    <x v="1"/>
    <s v="ZC-21910"/>
    <x v="233"/>
    <s v="Consumer"/>
    <s v="United States"/>
    <s v="Columbus"/>
    <x v="14"/>
    <n v="47201"/>
    <x v="2"/>
    <s v="TEC-AC-10001314"/>
    <x v="2"/>
    <s v="Accessories"/>
    <x v="943"/>
    <n v="199.96"/>
    <n v="4"/>
    <n v="0"/>
    <n v="15.996799999999979"/>
    <n v="1"/>
  </r>
  <r>
    <n v="5189"/>
    <s v="CA-2012-115567"/>
    <x v="1"/>
    <x v="1023"/>
    <d v="2012-09-18T00:00:00"/>
    <x v="1"/>
    <s v="ZC-21910"/>
    <x v="233"/>
    <s v="Consumer"/>
    <s v="United States"/>
    <s v="Columbus"/>
    <x v="14"/>
    <n v="47201"/>
    <x v="2"/>
    <s v="FUR-CH-10000015"/>
    <x v="0"/>
    <s v="Chairs"/>
    <x v="373"/>
    <n v="1516.2"/>
    <n v="7"/>
    <n v="0"/>
    <n v="394.21199999999999"/>
    <n v="0"/>
  </r>
  <r>
    <n v="5190"/>
    <s v="US-2014-136679"/>
    <x v="3"/>
    <x v="237"/>
    <d v="2014-11-19T00:00:00"/>
    <x v="1"/>
    <s v="XP-21865"/>
    <x v="190"/>
    <s v="Consumer"/>
    <s v="United States"/>
    <s v="Pasadena"/>
    <x v="5"/>
    <n v="77506"/>
    <x v="2"/>
    <s v="TEC-AC-10004855"/>
    <x v="2"/>
    <s v="Accessories"/>
    <x v="1047"/>
    <n v="167.95200000000003"/>
    <n v="6"/>
    <n v="0.2"/>
    <n v="-27.292200000000001"/>
    <n v="1"/>
  </r>
  <r>
    <n v="5191"/>
    <s v="US-2014-136679"/>
    <x v="3"/>
    <x v="237"/>
    <d v="2014-11-19T00:00:00"/>
    <x v="1"/>
    <s v="XP-21865"/>
    <x v="190"/>
    <s v="Consumer"/>
    <s v="United States"/>
    <s v="Pasadena"/>
    <x v="5"/>
    <n v="77506"/>
    <x v="2"/>
    <s v="OFF-AR-10003582"/>
    <x v="1"/>
    <s v="Art"/>
    <x v="1451"/>
    <n v="45.04"/>
    <n v="2"/>
    <n v="0.2"/>
    <n v="4.5040000000000031"/>
    <n v="0"/>
  </r>
  <r>
    <n v="5192"/>
    <s v="US-2014-141943"/>
    <x v="3"/>
    <x v="1024"/>
    <d v="2014-05-10T00:00:00"/>
    <x v="1"/>
    <s v="DK-12985"/>
    <x v="213"/>
    <s v="Consumer"/>
    <s v="United States"/>
    <s v="San Francisco"/>
    <x v="1"/>
    <n v="94122"/>
    <x v="1"/>
    <s v="OFF-EN-10003448"/>
    <x v="1"/>
    <s v="Envelopes"/>
    <x v="1702"/>
    <n v="23.16"/>
    <n v="2"/>
    <n v="0"/>
    <n v="11.58"/>
    <n v="1"/>
  </r>
  <r>
    <n v="5193"/>
    <s v="CA-2011-101560"/>
    <x v="2"/>
    <x v="683"/>
    <d v="2011-12-01T00:00:00"/>
    <x v="0"/>
    <s v="CS-12250"/>
    <x v="294"/>
    <s v="Corporate"/>
    <s v="United States"/>
    <s v="Columbia"/>
    <x v="20"/>
    <n v="29203"/>
    <x v="0"/>
    <s v="FUR-FU-10003773"/>
    <x v="0"/>
    <s v="Furnishings"/>
    <x v="125"/>
    <n v="397.59999999999997"/>
    <n v="5"/>
    <n v="0"/>
    <n v="43.735999999999962"/>
    <n v="1"/>
  </r>
  <r>
    <n v="5194"/>
    <s v="CA-2011-101560"/>
    <x v="2"/>
    <x v="683"/>
    <d v="2011-12-01T00:00:00"/>
    <x v="0"/>
    <s v="CS-12250"/>
    <x v="294"/>
    <s v="Corporate"/>
    <s v="United States"/>
    <s v="Columbia"/>
    <x v="20"/>
    <n v="29203"/>
    <x v="0"/>
    <s v="OFF-PA-10001363"/>
    <x v="1"/>
    <s v="Paper"/>
    <x v="1616"/>
    <n v="85.96"/>
    <n v="7"/>
    <n v="0"/>
    <n v="40.401199999999996"/>
    <n v="0"/>
  </r>
  <r>
    <n v="5195"/>
    <s v="CA-2011-101560"/>
    <x v="2"/>
    <x v="683"/>
    <d v="2011-12-01T00:00:00"/>
    <x v="0"/>
    <s v="CS-12250"/>
    <x v="294"/>
    <s v="Corporate"/>
    <s v="United States"/>
    <s v="Columbia"/>
    <x v="20"/>
    <n v="29203"/>
    <x v="0"/>
    <s v="OFF-AR-10004757"/>
    <x v="1"/>
    <s v="Art"/>
    <x v="342"/>
    <n v="13.12"/>
    <n v="4"/>
    <n v="0"/>
    <n v="4.3295999999999992"/>
    <n v="0"/>
  </r>
  <r>
    <n v="5196"/>
    <s v="CA-2011-101560"/>
    <x v="2"/>
    <x v="683"/>
    <d v="2011-12-01T00:00:00"/>
    <x v="0"/>
    <s v="CS-12250"/>
    <x v="294"/>
    <s v="Corporate"/>
    <s v="United States"/>
    <s v="Columbia"/>
    <x v="20"/>
    <n v="29203"/>
    <x v="0"/>
    <s v="OFF-BI-10000309"/>
    <x v="1"/>
    <s v="Binders"/>
    <x v="334"/>
    <n v="45.660000000000004"/>
    <n v="3"/>
    <n v="0"/>
    <n v="22.3734"/>
    <n v="0"/>
  </r>
  <r>
    <n v="5197"/>
    <s v="CA-2011-159709"/>
    <x v="2"/>
    <x v="1025"/>
    <d v="2011-05-15T00:00:00"/>
    <x v="1"/>
    <s v="AI-10855"/>
    <x v="482"/>
    <s v="Consumer"/>
    <s v="United States"/>
    <s v="Kent"/>
    <x v="4"/>
    <n v="98031"/>
    <x v="1"/>
    <s v="OFF-EN-10001434"/>
    <x v="1"/>
    <s v="Envelopes"/>
    <x v="434"/>
    <n v="158.13"/>
    <n v="3"/>
    <n v="0"/>
    <n v="77.483699999999999"/>
    <n v="1"/>
  </r>
  <r>
    <n v="5198"/>
    <s v="CA-2011-159709"/>
    <x v="2"/>
    <x v="1025"/>
    <d v="2011-05-15T00:00:00"/>
    <x v="1"/>
    <s v="AI-10855"/>
    <x v="482"/>
    <s v="Consumer"/>
    <s v="United States"/>
    <s v="Kent"/>
    <x v="4"/>
    <n v="98031"/>
    <x v="1"/>
    <s v="TEC-PH-10003988"/>
    <x v="2"/>
    <s v="Phones"/>
    <x v="47"/>
    <n v="43.6"/>
    <n v="5"/>
    <n v="0.2"/>
    <n v="4.3600000000000012"/>
    <n v="0"/>
  </r>
  <r>
    <n v="5199"/>
    <s v="CA-2013-103982"/>
    <x v="0"/>
    <x v="840"/>
    <d v="2013-03-09T00:00:00"/>
    <x v="1"/>
    <s v="AA-10315"/>
    <x v="397"/>
    <s v="Consumer"/>
    <s v="United States"/>
    <s v="Round Rock"/>
    <x v="5"/>
    <n v="78664"/>
    <x v="2"/>
    <s v="OFF-SU-10000151"/>
    <x v="1"/>
    <s v="Supplies"/>
    <x v="1336"/>
    <n v="3930.0720000000001"/>
    <n v="3"/>
    <n v="0.2"/>
    <n v="-786.01440000000025"/>
    <n v="1"/>
  </r>
  <r>
    <n v="5200"/>
    <s v="CA-2013-103982"/>
    <x v="0"/>
    <x v="840"/>
    <d v="2013-03-09T00:00:00"/>
    <x v="1"/>
    <s v="AA-10315"/>
    <x v="397"/>
    <s v="Consumer"/>
    <s v="United States"/>
    <s v="Round Rock"/>
    <x v="5"/>
    <n v="78664"/>
    <x v="2"/>
    <s v="OFF-FA-10001332"/>
    <x v="1"/>
    <s v="Fasteners"/>
    <x v="1561"/>
    <n v="2.3039999999999998"/>
    <n v="1"/>
    <n v="0.2"/>
    <n v="0.77759999999999996"/>
    <n v="0"/>
  </r>
  <r>
    <n v="5201"/>
    <s v="CA-2013-103982"/>
    <x v="0"/>
    <x v="840"/>
    <d v="2013-03-09T00:00:00"/>
    <x v="1"/>
    <s v="AA-10315"/>
    <x v="397"/>
    <s v="Consumer"/>
    <s v="United States"/>
    <s v="Round Rock"/>
    <x v="5"/>
    <n v="78664"/>
    <x v="2"/>
    <s v="TEC-PH-10000895"/>
    <x v="2"/>
    <s v="Phones"/>
    <x v="1128"/>
    <n v="431.97600000000006"/>
    <n v="3"/>
    <n v="0.2"/>
    <n v="32.398200000000017"/>
    <n v="0"/>
  </r>
  <r>
    <n v="5202"/>
    <s v="CA-2013-103982"/>
    <x v="0"/>
    <x v="840"/>
    <d v="2013-03-09T00:00:00"/>
    <x v="1"/>
    <s v="AA-10315"/>
    <x v="397"/>
    <s v="Consumer"/>
    <s v="United States"/>
    <s v="Round Rock"/>
    <x v="5"/>
    <n v="78664"/>
    <x v="2"/>
    <s v="TEC-AC-10002857"/>
    <x v="2"/>
    <s v="Accessories"/>
    <x v="535"/>
    <n v="41.720000000000006"/>
    <n v="7"/>
    <n v="0.2"/>
    <n v="5.7364999999999977"/>
    <n v="0"/>
  </r>
  <r>
    <n v="5203"/>
    <s v="CA-2012-142454"/>
    <x v="1"/>
    <x v="762"/>
    <d v="2012-08-19T00:00:00"/>
    <x v="1"/>
    <s v="RE-19450"/>
    <x v="681"/>
    <s v="Consumer"/>
    <s v="United States"/>
    <s v="Oakland"/>
    <x v="1"/>
    <n v="94601"/>
    <x v="1"/>
    <s v="FUR-FU-10004018"/>
    <x v="0"/>
    <s v="Furnishings"/>
    <x v="927"/>
    <n v="104.23"/>
    <n v="7"/>
    <n v="0"/>
    <n v="28.142100000000006"/>
    <n v="1"/>
  </r>
  <r>
    <n v="5204"/>
    <s v="CA-2012-142454"/>
    <x v="1"/>
    <x v="762"/>
    <d v="2012-08-19T00:00:00"/>
    <x v="1"/>
    <s v="RE-19450"/>
    <x v="681"/>
    <s v="Consumer"/>
    <s v="United States"/>
    <s v="Oakland"/>
    <x v="1"/>
    <n v="94601"/>
    <x v="1"/>
    <s v="OFF-ST-10003638"/>
    <x v="1"/>
    <s v="Storage"/>
    <x v="1222"/>
    <n v="70.260000000000005"/>
    <n v="3"/>
    <n v="0"/>
    <n v="18.970199999999998"/>
    <n v="0"/>
  </r>
  <r>
    <n v="5205"/>
    <s v="CA-2012-102015"/>
    <x v="1"/>
    <x v="811"/>
    <d v="2012-09-18T00:00:00"/>
    <x v="1"/>
    <s v="TM-21010"/>
    <x v="612"/>
    <s v="Consumer"/>
    <s v="United States"/>
    <s v="Auburn"/>
    <x v="15"/>
    <n v="13021"/>
    <x v="3"/>
    <s v="OFF-AR-10004685"/>
    <x v="1"/>
    <s v="Art"/>
    <x v="181"/>
    <n v="9.26"/>
    <n v="2"/>
    <n v="0"/>
    <n v="3.0557999999999996"/>
    <n v="1"/>
  </r>
  <r>
    <n v="5206"/>
    <s v="CA-2012-102015"/>
    <x v="1"/>
    <x v="811"/>
    <d v="2012-09-18T00:00:00"/>
    <x v="1"/>
    <s v="TM-21010"/>
    <x v="612"/>
    <s v="Consumer"/>
    <s v="United States"/>
    <s v="Auburn"/>
    <x v="15"/>
    <n v="13021"/>
    <x v="3"/>
    <s v="OFF-ST-10001713"/>
    <x v="1"/>
    <s v="Storage"/>
    <x v="45"/>
    <n v="105.98"/>
    <n v="2"/>
    <n v="0"/>
    <n v="4.2391999999999967"/>
    <n v="0"/>
  </r>
  <r>
    <n v="5207"/>
    <s v="CA-2012-102015"/>
    <x v="1"/>
    <x v="811"/>
    <d v="2012-09-18T00:00:00"/>
    <x v="1"/>
    <s v="TM-21010"/>
    <x v="612"/>
    <s v="Consumer"/>
    <s v="United States"/>
    <s v="Auburn"/>
    <x v="15"/>
    <n v="13021"/>
    <x v="3"/>
    <s v="OFF-FA-10000490"/>
    <x v="1"/>
    <s v="Fasteners"/>
    <x v="307"/>
    <n v="1.24"/>
    <n v="1"/>
    <n v="0"/>
    <n v="0.58279999999999998"/>
    <n v="0"/>
  </r>
  <r>
    <n v="5208"/>
    <s v="CA-2012-102015"/>
    <x v="1"/>
    <x v="811"/>
    <d v="2012-09-18T00:00:00"/>
    <x v="1"/>
    <s v="TM-21010"/>
    <x v="612"/>
    <s v="Consumer"/>
    <s v="United States"/>
    <s v="Auburn"/>
    <x v="15"/>
    <n v="13021"/>
    <x v="3"/>
    <s v="OFF-LA-10002043"/>
    <x v="1"/>
    <s v="Labels"/>
    <x v="252"/>
    <n v="20.7"/>
    <n v="2"/>
    <n v="0"/>
    <n v="9.9359999999999999"/>
    <n v="0"/>
  </r>
  <r>
    <n v="5209"/>
    <s v="CA-2012-102015"/>
    <x v="1"/>
    <x v="811"/>
    <d v="2012-09-18T00:00:00"/>
    <x v="1"/>
    <s v="TM-21010"/>
    <x v="612"/>
    <s v="Consumer"/>
    <s v="United States"/>
    <s v="Auburn"/>
    <x v="15"/>
    <n v="13021"/>
    <x v="3"/>
    <s v="OFF-PA-10002464"/>
    <x v="1"/>
    <s v="Paper"/>
    <x v="993"/>
    <n v="28.900000000000002"/>
    <n v="5"/>
    <n v="0"/>
    <n v="14.161000000000001"/>
    <n v="0"/>
  </r>
  <r>
    <n v="5210"/>
    <s v="CA-2012-102015"/>
    <x v="1"/>
    <x v="811"/>
    <d v="2012-09-18T00:00:00"/>
    <x v="1"/>
    <s v="TM-21010"/>
    <x v="612"/>
    <s v="Consumer"/>
    <s v="United States"/>
    <s v="Auburn"/>
    <x v="15"/>
    <n v="13021"/>
    <x v="3"/>
    <s v="OFF-EN-10002504"/>
    <x v="1"/>
    <s v="Envelopes"/>
    <x v="113"/>
    <n v="27.18"/>
    <n v="1"/>
    <n v="0"/>
    <n v="12.7746"/>
    <n v="0"/>
  </r>
  <r>
    <n v="5211"/>
    <s v="CA-2012-156755"/>
    <x v="1"/>
    <x v="1026"/>
    <d v="2012-01-18T00:00:00"/>
    <x v="1"/>
    <s v="YS-21880"/>
    <x v="453"/>
    <s v="Corporate"/>
    <s v="United States"/>
    <s v="Newark"/>
    <x v="13"/>
    <n v="19711"/>
    <x v="3"/>
    <s v="OFF-ST-10002615"/>
    <x v="1"/>
    <s v="Storage"/>
    <x v="1427"/>
    <n v="465.18"/>
    <n v="3"/>
    <n v="0"/>
    <n v="120.94680000000001"/>
    <n v="1"/>
  </r>
  <r>
    <n v="5212"/>
    <s v="CA-2012-130876"/>
    <x v="1"/>
    <x v="793"/>
    <d v="2012-05-16T00:00:00"/>
    <x v="0"/>
    <s v="AZ-10750"/>
    <x v="616"/>
    <s v="Consumer"/>
    <s v="United States"/>
    <s v="New York City"/>
    <x v="15"/>
    <n v="10024"/>
    <x v="3"/>
    <s v="OFF-ST-10004258"/>
    <x v="1"/>
    <s v="Storage"/>
    <x v="754"/>
    <n v="36.630000000000003"/>
    <n v="3"/>
    <n v="0"/>
    <n v="9.8901000000000039"/>
    <n v="1"/>
  </r>
  <r>
    <n v="5213"/>
    <s v="CA-2013-145898"/>
    <x v="0"/>
    <x v="182"/>
    <d v="2013-09-27T00:00:00"/>
    <x v="3"/>
    <s v="CM-12445"/>
    <x v="320"/>
    <s v="Consumer"/>
    <s v="United States"/>
    <s v="Redlands"/>
    <x v="1"/>
    <n v="92374"/>
    <x v="1"/>
    <s v="OFF-ST-10004507"/>
    <x v="1"/>
    <s v="Storage"/>
    <x v="452"/>
    <n v="51.449999999999996"/>
    <n v="3"/>
    <n v="0"/>
    <n v="13.891499999999999"/>
    <n v="1"/>
  </r>
  <r>
    <n v="5214"/>
    <s v="CA-2013-145898"/>
    <x v="0"/>
    <x v="182"/>
    <d v="2013-09-27T00:00:00"/>
    <x v="3"/>
    <s v="CM-12445"/>
    <x v="320"/>
    <s v="Consumer"/>
    <s v="United States"/>
    <s v="Redlands"/>
    <x v="1"/>
    <n v="92374"/>
    <x v="1"/>
    <s v="OFF-LA-10000262"/>
    <x v="1"/>
    <s v="Labels"/>
    <x v="932"/>
    <n v="7.83"/>
    <n v="3"/>
    <n v="0"/>
    <n v="3.6017999999999999"/>
    <n v="0"/>
  </r>
  <r>
    <n v="5215"/>
    <s v="CA-2013-145898"/>
    <x v="0"/>
    <x v="182"/>
    <d v="2013-09-27T00:00:00"/>
    <x v="3"/>
    <s v="CM-12445"/>
    <x v="320"/>
    <s v="Consumer"/>
    <s v="United States"/>
    <s v="Redlands"/>
    <x v="1"/>
    <n v="92374"/>
    <x v="1"/>
    <s v="OFF-AR-10002445"/>
    <x v="1"/>
    <s v="Art"/>
    <x v="1637"/>
    <n v="35.4"/>
    <n v="5"/>
    <n v="0"/>
    <n v="13.452000000000002"/>
    <n v="0"/>
  </r>
  <r>
    <n v="5216"/>
    <s v="CA-2013-145898"/>
    <x v="0"/>
    <x v="182"/>
    <d v="2013-09-27T00:00:00"/>
    <x v="3"/>
    <s v="CM-12445"/>
    <x v="320"/>
    <s v="Consumer"/>
    <s v="United States"/>
    <s v="Redlands"/>
    <x v="1"/>
    <n v="92374"/>
    <x v="1"/>
    <s v="OFF-PA-10001667"/>
    <x v="1"/>
    <s v="Paper"/>
    <x v="453"/>
    <n v="29.900000000000002"/>
    <n v="5"/>
    <n v="0"/>
    <n v="13.454999999999998"/>
    <n v="0"/>
  </r>
  <r>
    <n v="5217"/>
    <s v="US-2014-159562"/>
    <x v="3"/>
    <x v="428"/>
    <d v="2014-09-16T00:00:00"/>
    <x v="1"/>
    <s v="JB-16000"/>
    <x v="677"/>
    <s v="Consumer"/>
    <s v="United States"/>
    <s v="Roseville"/>
    <x v="12"/>
    <n v="48066"/>
    <x v="2"/>
    <s v="OFF-EN-10000461"/>
    <x v="1"/>
    <s v="Envelopes"/>
    <x v="746"/>
    <n v="17.48"/>
    <n v="2"/>
    <n v="0"/>
    <n v="8.2156000000000002"/>
    <n v="1"/>
  </r>
  <r>
    <n v="5218"/>
    <s v="CA-2014-134635"/>
    <x v="3"/>
    <x v="4"/>
    <d v="2014-04-18T00:00:00"/>
    <x v="0"/>
    <s v="NS-18640"/>
    <x v="374"/>
    <s v="Corporate"/>
    <s v="United States"/>
    <s v="Los Angeles"/>
    <x v="1"/>
    <n v="90049"/>
    <x v="1"/>
    <s v="OFF-PA-10002254"/>
    <x v="1"/>
    <s v="Paper"/>
    <x v="145"/>
    <n v="79.14"/>
    <n v="3"/>
    <n v="0"/>
    <n v="36.404399999999995"/>
    <n v="1"/>
  </r>
  <r>
    <n v="5219"/>
    <s v="CA-2014-167080"/>
    <x v="3"/>
    <x v="193"/>
    <d v="2014-06-15T00:00:00"/>
    <x v="1"/>
    <s v="LC-16930"/>
    <x v="18"/>
    <s v="Corporate"/>
    <s v="United States"/>
    <s v="New York City"/>
    <x v="15"/>
    <n v="10011"/>
    <x v="3"/>
    <s v="OFF-AR-10001868"/>
    <x v="1"/>
    <s v="Art"/>
    <x v="59"/>
    <n v="8.4"/>
    <n v="5"/>
    <n v="0"/>
    <n v="4.2"/>
    <n v="1"/>
  </r>
  <r>
    <n v="5220"/>
    <s v="CA-2014-145653"/>
    <x v="3"/>
    <x v="853"/>
    <d v="2014-09-02T00:00:00"/>
    <x v="3"/>
    <s v="CA-12775"/>
    <x v="222"/>
    <s v="Consumer"/>
    <s v="United States"/>
    <s v="Detroit"/>
    <x v="12"/>
    <n v="48205"/>
    <x v="2"/>
    <s v="FUR-CH-10004875"/>
    <x v="0"/>
    <s v="Chairs"/>
    <x v="1436"/>
    <n v="498.26000000000005"/>
    <n v="7"/>
    <n v="0"/>
    <n v="134.53020000000001"/>
    <n v="1"/>
  </r>
  <r>
    <n v="5221"/>
    <s v="CA-2011-140487"/>
    <x v="2"/>
    <x v="1027"/>
    <d v="2011-06-20T00:00:00"/>
    <x v="1"/>
    <s v="SR-20425"/>
    <x v="676"/>
    <s v="Home Office"/>
    <s v="United States"/>
    <s v="Detroit"/>
    <x v="12"/>
    <n v="48234"/>
    <x v="2"/>
    <s v="FUR-BO-10000711"/>
    <x v="0"/>
    <s v="Bookcases"/>
    <x v="1605"/>
    <n v="212.94"/>
    <n v="3"/>
    <n v="0"/>
    <n v="57.4938"/>
    <n v="1"/>
  </r>
  <r>
    <n v="5222"/>
    <s v="CA-2014-117401"/>
    <x v="3"/>
    <x v="796"/>
    <d v="2014-05-23T00:00:00"/>
    <x v="0"/>
    <s v="PP-18955"/>
    <x v="452"/>
    <s v="Home Office"/>
    <s v="United States"/>
    <s v="Springfield"/>
    <x v="25"/>
    <n v="65807"/>
    <x v="2"/>
    <s v="OFF-AP-10000938"/>
    <x v="1"/>
    <s v="Appliances"/>
    <x v="1703"/>
    <n v="706.86"/>
    <n v="7"/>
    <n v="0"/>
    <n v="197.92079999999999"/>
    <n v="1"/>
  </r>
  <r>
    <n v="5223"/>
    <s v="CA-2014-117401"/>
    <x v="3"/>
    <x v="796"/>
    <d v="2014-05-23T00:00:00"/>
    <x v="0"/>
    <s v="PP-18955"/>
    <x v="452"/>
    <s v="Home Office"/>
    <s v="United States"/>
    <s v="Springfield"/>
    <x v="25"/>
    <n v="65807"/>
    <x v="2"/>
    <s v="TEC-PH-10003555"/>
    <x v="2"/>
    <s v="Phones"/>
    <x v="457"/>
    <n v="114.94999999999999"/>
    <n v="5"/>
    <n v="0"/>
    <n v="2.2990000000000066"/>
    <n v="0"/>
  </r>
  <r>
    <n v="5224"/>
    <s v="CA-2014-117401"/>
    <x v="3"/>
    <x v="796"/>
    <d v="2014-05-23T00:00:00"/>
    <x v="0"/>
    <s v="PP-18955"/>
    <x v="452"/>
    <s v="Home Office"/>
    <s v="United States"/>
    <s v="Springfield"/>
    <x v="25"/>
    <n v="65807"/>
    <x v="2"/>
    <s v="OFF-BI-10001267"/>
    <x v="1"/>
    <s v="Binders"/>
    <x v="1466"/>
    <n v="43.19"/>
    <n v="7"/>
    <n v="0"/>
    <n v="20.731199999999998"/>
    <n v="0"/>
  </r>
  <r>
    <n v="5225"/>
    <s v="US-2014-109582"/>
    <x v="3"/>
    <x v="510"/>
    <d v="2014-09-18T00:00:00"/>
    <x v="0"/>
    <s v="JM-15865"/>
    <x v="622"/>
    <s v="Consumer"/>
    <s v="United States"/>
    <s v="Los Angeles"/>
    <x v="1"/>
    <n v="90036"/>
    <x v="1"/>
    <s v="OFF-PA-10004071"/>
    <x v="1"/>
    <s v="Paper"/>
    <x v="412"/>
    <n v="166.44"/>
    <n v="3"/>
    <n v="0"/>
    <n v="79.891199999999998"/>
    <n v="1"/>
  </r>
  <r>
    <n v="5226"/>
    <s v="CA-2013-119865"/>
    <x v="0"/>
    <x v="1028"/>
    <d v="2013-06-27T00:00:00"/>
    <x v="1"/>
    <s v="AS-10090"/>
    <x v="548"/>
    <s v="Consumer"/>
    <s v="United States"/>
    <s v="New York City"/>
    <x v="15"/>
    <n v="10011"/>
    <x v="3"/>
    <s v="OFF-BI-10001553"/>
    <x v="1"/>
    <s v="Binders"/>
    <x v="1293"/>
    <n v="36.56"/>
    <n v="5"/>
    <n v="0.2"/>
    <n v="12.795999999999999"/>
    <n v="1"/>
  </r>
  <r>
    <n v="5227"/>
    <s v="CA-2013-119865"/>
    <x v="0"/>
    <x v="1028"/>
    <d v="2013-06-27T00:00:00"/>
    <x v="1"/>
    <s v="AS-10090"/>
    <x v="548"/>
    <s v="Consumer"/>
    <s v="United States"/>
    <s v="New York City"/>
    <x v="15"/>
    <n v="10011"/>
    <x v="3"/>
    <s v="OFF-BI-10003007"/>
    <x v="1"/>
    <s v="Binders"/>
    <x v="1542"/>
    <n v="186.14400000000001"/>
    <n v="6"/>
    <n v="0.2"/>
    <n v="60.496799999999993"/>
    <n v="0"/>
  </r>
  <r>
    <n v="5228"/>
    <s v="CA-2013-119865"/>
    <x v="0"/>
    <x v="1028"/>
    <d v="2013-06-27T00:00:00"/>
    <x v="1"/>
    <s v="AS-10090"/>
    <x v="548"/>
    <s v="Consumer"/>
    <s v="United States"/>
    <s v="New York City"/>
    <x v="15"/>
    <n v="10011"/>
    <x v="3"/>
    <s v="FUR-BO-10003272"/>
    <x v="0"/>
    <s v="Bookcases"/>
    <x v="582"/>
    <n v="353.56799999999998"/>
    <n v="2"/>
    <n v="0.2"/>
    <n v="-44.196000000000026"/>
    <n v="0"/>
  </r>
  <r>
    <n v="5229"/>
    <s v="US-2011-147648"/>
    <x v="2"/>
    <x v="35"/>
    <d v="2011-12-01T00:00:00"/>
    <x v="1"/>
    <s v="LS-16975"/>
    <x v="60"/>
    <s v="Home Office"/>
    <s v="United States"/>
    <s v="San Francisco"/>
    <x v="1"/>
    <n v="94109"/>
    <x v="1"/>
    <s v="OFF-PA-10001033"/>
    <x v="1"/>
    <s v="Paper"/>
    <x v="1500"/>
    <n v="81.98"/>
    <n v="2"/>
    <n v="0"/>
    <n v="40.170200000000001"/>
    <n v="1"/>
  </r>
  <r>
    <n v="5230"/>
    <s v="CA-2014-124436"/>
    <x v="3"/>
    <x v="498"/>
    <d v="2014-03-23T00:00:00"/>
    <x v="0"/>
    <s v="SA-20830"/>
    <x v="193"/>
    <s v="Consumer"/>
    <s v="United States"/>
    <s v="Fresno"/>
    <x v="1"/>
    <n v="93727"/>
    <x v="1"/>
    <s v="OFF-BI-10001553"/>
    <x v="1"/>
    <s v="Binders"/>
    <x v="1293"/>
    <n v="14.624000000000002"/>
    <n v="2"/>
    <n v="0.2"/>
    <n v="5.1183999999999994"/>
    <n v="1"/>
  </r>
  <r>
    <n v="5231"/>
    <s v="CA-2014-124436"/>
    <x v="3"/>
    <x v="498"/>
    <d v="2014-03-23T00:00:00"/>
    <x v="0"/>
    <s v="SA-20830"/>
    <x v="193"/>
    <s v="Consumer"/>
    <s v="United States"/>
    <s v="Fresno"/>
    <x v="1"/>
    <n v="93727"/>
    <x v="1"/>
    <s v="FUR-TA-10001095"/>
    <x v="0"/>
    <s v="Tables"/>
    <x v="611"/>
    <n v="697.16"/>
    <n v="5"/>
    <n v="0.2"/>
    <n v="8.7144999999999868"/>
    <n v="0"/>
  </r>
  <r>
    <n v="5232"/>
    <s v="CA-2014-124436"/>
    <x v="3"/>
    <x v="498"/>
    <d v="2014-03-23T00:00:00"/>
    <x v="0"/>
    <s v="SA-20830"/>
    <x v="193"/>
    <s v="Consumer"/>
    <s v="United States"/>
    <s v="Fresno"/>
    <x v="1"/>
    <n v="93727"/>
    <x v="1"/>
    <s v="FUR-FU-10001185"/>
    <x v="0"/>
    <s v="Furnishings"/>
    <x v="1414"/>
    <n v="30.93"/>
    <n v="1"/>
    <n v="0"/>
    <n v="12.6813"/>
    <n v="0"/>
  </r>
  <r>
    <n v="5233"/>
    <s v="CA-2014-124436"/>
    <x v="3"/>
    <x v="498"/>
    <d v="2014-03-23T00:00:00"/>
    <x v="0"/>
    <s v="SA-20830"/>
    <x v="193"/>
    <s v="Consumer"/>
    <s v="United States"/>
    <s v="Fresno"/>
    <x v="1"/>
    <n v="93727"/>
    <x v="1"/>
    <s v="OFF-BI-10000343"/>
    <x v="1"/>
    <s v="Binders"/>
    <x v="184"/>
    <n v="27.496000000000002"/>
    <n v="7"/>
    <n v="0.2"/>
    <n v="9.2798999999999996"/>
    <n v="0"/>
  </r>
  <r>
    <n v="5234"/>
    <s v="CA-2011-115084"/>
    <x v="2"/>
    <x v="638"/>
    <d v="2011-10-22T00:00:00"/>
    <x v="1"/>
    <s v="LS-17200"/>
    <x v="624"/>
    <s v="Corporate"/>
    <s v="United States"/>
    <s v="Texarkana"/>
    <x v="36"/>
    <n v="71854"/>
    <x v="0"/>
    <s v="FUR-CH-10004626"/>
    <x v="0"/>
    <s v="Chairs"/>
    <x v="1697"/>
    <n v="605.34"/>
    <n v="6"/>
    <n v="0"/>
    <n v="145.2816"/>
    <n v="1"/>
  </r>
  <r>
    <n v="5235"/>
    <s v="CA-2014-131037"/>
    <x v="3"/>
    <x v="1029"/>
    <d v="2014-08-24T00:00:00"/>
    <x v="2"/>
    <s v="TM-21490"/>
    <x v="746"/>
    <s v="Consumer"/>
    <s v="United States"/>
    <s v="San Francisco"/>
    <x v="1"/>
    <n v="94110"/>
    <x v="1"/>
    <s v="FUR-TA-10001768"/>
    <x v="0"/>
    <s v="Tables"/>
    <x v="114"/>
    <n v="210.00800000000001"/>
    <n v="1"/>
    <n v="0.2"/>
    <n v="2.625099999999982"/>
    <n v="1"/>
  </r>
  <r>
    <n v="5236"/>
    <s v="CA-2013-111143"/>
    <x v="0"/>
    <x v="258"/>
    <d v="2013-11-23T00:00:00"/>
    <x v="2"/>
    <s v="TT-21265"/>
    <x v="640"/>
    <s v="Corporate"/>
    <s v="United States"/>
    <s v="Indianapolis"/>
    <x v="14"/>
    <n v="46203"/>
    <x v="2"/>
    <s v="OFF-AP-10001947"/>
    <x v="1"/>
    <s v="Appliances"/>
    <x v="1528"/>
    <n v="54.96"/>
    <n v="3"/>
    <n v="0"/>
    <n v="15.938399999999998"/>
    <n v="1"/>
  </r>
  <r>
    <n v="5237"/>
    <s v="CA-2011-166744"/>
    <x v="2"/>
    <x v="59"/>
    <d v="2011-09-24T00:00:00"/>
    <x v="1"/>
    <s v="DN-13690"/>
    <x v="35"/>
    <s v="Consumer"/>
    <s v="United States"/>
    <s v="Columbia"/>
    <x v="39"/>
    <n v="21044"/>
    <x v="3"/>
    <s v="FUR-FU-10004952"/>
    <x v="0"/>
    <s v="Furnishings"/>
    <x v="845"/>
    <n v="164.22"/>
    <n v="3"/>
    <n v="0"/>
    <n v="50.908200000000001"/>
    <n v="1"/>
  </r>
  <r>
    <n v="5238"/>
    <s v="CA-2011-166744"/>
    <x v="2"/>
    <x v="59"/>
    <d v="2011-09-24T00:00:00"/>
    <x v="1"/>
    <s v="DN-13690"/>
    <x v="35"/>
    <s v="Consumer"/>
    <s v="United States"/>
    <s v="Columbia"/>
    <x v="39"/>
    <n v="21044"/>
    <x v="3"/>
    <s v="FUR-BO-10001337"/>
    <x v="0"/>
    <s v="Bookcases"/>
    <x v="425"/>
    <n v="362.94"/>
    <n v="3"/>
    <n v="0"/>
    <n v="36.293999999999997"/>
    <n v="0"/>
  </r>
  <r>
    <n v="5239"/>
    <s v="CA-2011-166744"/>
    <x v="2"/>
    <x v="59"/>
    <d v="2011-09-24T00:00:00"/>
    <x v="1"/>
    <s v="DN-13690"/>
    <x v="35"/>
    <s v="Consumer"/>
    <s v="United States"/>
    <s v="Columbia"/>
    <x v="39"/>
    <n v="21044"/>
    <x v="3"/>
    <s v="TEC-AC-10003628"/>
    <x v="2"/>
    <s v="Accessories"/>
    <x v="244"/>
    <n v="59.98"/>
    <n v="2"/>
    <n v="0"/>
    <n v="26.391200000000005"/>
    <n v="0"/>
  </r>
  <r>
    <n v="5240"/>
    <s v="CA-2013-116561"/>
    <x v="0"/>
    <x v="108"/>
    <d v="2013-09-18T00:00:00"/>
    <x v="1"/>
    <s v="EB-14110"/>
    <x v="686"/>
    <s v="Consumer"/>
    <s v="United States"/>
    <s v="San Jose"/>
    <x v="1"/>
    <n v="95123"/>
    <x v="1"/>
    <s v="OFF-ST-10004186"/>
    <x v="1"/>
    <s v="Storage"/>
    <x v="16"/>
    <n v="332.94"/>
    <n v="3"/>
    <n v="0"/>
    <n v="6.6587999999999994"/>
    <n v="1"/>
  </r>
  <r>
    <n v="5241"/>
    <s v="CA-2013-116561"/>
    <x v="0"/>
    <x v="108"/>
    <d v="2013-09-18T00:00:00"/>
    <x v="1"/>
    <s v="EB-14110"/>
    <x v="686"/>
    <s v="Consumer"/>
    <s v="United States"/>
    <s v="San Jose"/>
    <x v="1"/>
    <n v="95123"/>
    <x v="1"/>
    <s v="OFF-BI-10001658"/>
    <x v="1"/>
    <s v="Binders"/>
    <x v="439"/>
    <n v="39.872000000000007"/>
    <n v="2"/>
    <n v="0.2"/>
    <n v="12.958399999999999"/>
    <n v="0"/>
  </r>
  <r>
    <n v="5242"/>
    <s v="CA-2013-110730"/>
    <x v="0"/>
    <x v="713"/>
    <d v="2013-09-27T00:00:00"/>
    <x v="0"/>
    <s v="CM-11815"/>
    <x v="698"/>
    <s v="Corporate"/>
    <s v="United States"/>
    <s v="Seattle"/>
    <x v="4"/>
    <n v="98115"/>
    <x v="1"/>
    <s v="OFF-SU-10004737"/>
    <x v="1"/>
    <s v="Supplies"/>
    <x v="1704"/>
    <n v="13.68"/>
    <n v="2"/>
    <n v="0"/>
    <n v="3.6936"/>
    <n v="1"/>
  </r>
  <r>
    <n v="5243"/>
    <s v="CA-2014-146367"/>
    <x v="3"/>
    <x v="1018"/>
    <d v="2014-08-09T00:00:00"/>
    <x v="1"/>
    <s v="HM-14860"/>
    <x v="447"/>
    <s v="Corporate"/>
    <s v="United States"/>
    <s v="Carrollton"/>
    <x v="5"/>
    <n v="75007"/>
    <x v="2"/>
    <s v="OFF-BI-10002827"/>
    <x v="1"/>
    <s v="Binders"/>
    <x v="549"/>
    <n v="3.3179999999999996"/>
    <n v="3"/>
    <n v="0.8"/>
    <n v="-5.6406000000000018"/>
    <n v="1"/>
  </r>
  <r>
    <n v="5244"/>
    <s v="CA-2013-149454"/>
    <x v="0"/>
    <x v="197"/>
    <d v="2013-07-27T00:00:00"/>
    <x v="2"/>
    <s v="KM-16375"/>
    <x v="454"/>
    <s v="Home Office"/>
    <s v="United States"/>
    <s v="Arlington"/>
    <x v="17"/>
    <n v="22204"/>
    <x v="0"/>
    <s v="OFF-BI-10003694"/>
    <x v="1"/>
    <s v="Binders"/>
    <x v="850"/>
    <n v="10.44"/>
    <n v="1"/>
    <n v="0"/>
    <n v="4.8023999999999996"/>
    <n v="1"/>
  </r>
  <r>
    <n v="5245"/>
    <s v="CA-2013-156265"/>
    <x v="0"/>
    <x v="1030"/>
    <d v="2013-08-05T00:00:00"/>
    <x v="0"/>
    <s v="BF-11020"/>
    <x v="292"/>
    <s v="Corporate"/>
    <s v="United States"/>
    <s v="Los Angeles"/>
    <x v="1"/>
    <n v="90032"/>
    <x v="1"/>
    <s v="FUR-TA-10001691"/>
    <x v="0"/>
    <s v="Tables"/>
    <x v="1705"/>
    <n v="136.46400000000003"/>
    <n v="2"/>
    <n v="0.2"/>
    <n v="15.352199999999989"/>
    <n v="1"/>
  </r>
  <r>
    <n v="5246"/>
    <s v="CA-2013-156265"/>
    <x v="0"/>
    <x v="1030"/>
    <d v="2013-08-05T00:00:00"/>
    <x v="0"/>
    <s v="BF-11020"/>
    <x v="292"/>
    <s v="Corporate"/>
    <s v="United States"/>
    <s v="Los Angeles"/>
    <x v="1"/>
    <n v="90032"/>
    <x v="1"/>
    <s v="TEC-PH-10001918"/>
    <x v="2"/>
    <s v="Phones"/>
    <x v="191"/>
    <n v="333.57600000000002"/>
    <n v="3"/>
    <n v="0.2"/>
    <n v="33.357600000000019"/>
    <n v="0"/>
  </r>
  <r>
    <n v="5247"/>
    <s v="CA-2013-156265"/>
    <x v="0"/>
    <x v="1030"/>
    <d v="2013-08-05T00:00:00"/>
    <x v="0"/>
    <s v="BF-11020"/>
    <x v="292"/>
    <s v="Corporate"/>
    <s v="United States"/>
    <s v="Los Angeles"/>
    <x v="1"/>
    <n v="90032"/>
    <x v="1"/>
    <s v="OFF-BI-10000285"/>
    <x v="1"/>
    <s v="Binders"/>
    <x v="456"/>
    <n v="12.544"/>
    <n v="2"/>
    <n v="0.2"/>
    <n v="4.7039999999999997"/>
    <n v="0"/>
  </r>
  <r>
    <n v="5248"/>
    <s v="US-2012-168914"/>
    <x v="1"/>
    <x v="1031"/>
    <d v="2012-05-27T00:00:00"/>
    <x v="1"/>
    <s v="JE-15745"/>
    <x v="32"/>
    <s v="Consumer"/>
    <s v="United States"/>
    <s v="Frankfort"/>
    <x v="10"/>
    <n v="60423"/>
    <x v="2"/>
    <s v="OFF-AP-10000358"/>
    <x v="1"/>
    <s v="Appliances"/>
    <x v="95"/>
    <n v="20.767999999999997"/>
    <n v="8"/>
    <n v="0.8"/>
    <n v="-52.958400000000012"/>
    <n v="1"/>
  </r>
  <r>
    <n v="5249"/>
    <s v="US-2014-110989"/>
    <x v="3"/>
    <x v="132"/>
    <d v="2014-11-06T00:00:00"/>
    <x v="0"/>
    <s v="EJ-14155"/>
    <x v="412"/>
    <s v="Consumer"/>
    <s v="United States"/>
    <s v="Seattle"/>
    <x v="4"/>
    <n v="98105"/>
    <x v="1"/>
    <s v="TEC-AC-10002345"/>
    <x v="2"/>
    <s v="Accessories"/>
    <x v="173"/>
    <n v="43.5"/>
    <n v="3"/>
    <n v="0"/>
    <n v="10.875"/>
    <n v="1"/>
  </r>
  <r>
    <n v="5250"/>
    <s v="CA-2012-106215"/>
    <x v="1"/>
    <x v="392"/>
    <d v="2012-04-21T00:00:00"/>
    <x v="1"/>
    <s v="BN-11470"/>
    <x v="272"/>
    <s v="Corporate"/>
    <s v="United States"/>
    <s v="Philadelphia"/>
    <x v="9"/>
    <n v="19143"/>
    <x v="3"/>
    <s v="OFF-FA-10001229"/>
    <x v="1"/>
    <s v="Fasteners"/>
    <x v="33"/>
    <n v="12.576000000000001"/>
    <n v="4"/>
    <n v="0.2"/>
    <n v="4.0871999999999993"/>
    <n v="1"/>
  </r>
  <r>
    <n v="5251"/>
    <s v="US-2013-169369"/>
    <x v="0"/>
    <x v="939"/>
    <d v="2013-12-19T00:00:00"/>
    <x v="1"/>
    <s v="EC-14050"/>
    <x v="685"/>
    <s v="Consumer"/>
    <s v="United States"/>
    <s v="Columbus"/>
    <x v="32"/>
    <n v="31907"/>
    <x v="0"/>
    <s v="TEC-AC-10001314"/>
    <x v="2"/>
    <s v="Accessories"/>
    <x v="943"/>
    <n v="249.95000000000002"/>
    <n v="5"/>
    <n v="0"/>
    <n v="19.995999999999974"/>
    <n v="1"/>
  </r>
  <r>
    <n v="5252"/>
    <s v="US-2013-169369"/>
    <x v="0"/>
    <x v="939"/>
    <d v="2013-12-19T00:00:00"/>
    <x v="1"/>
    <s v="EC-14050"/>
    <x v="685"/>
    <s v="Consumer"/>
    <s v="United States"/>
    <s v="Columbus"/>
    <x v="32"/>
    <n v="31907"/>
    <x v="0"/>
    <s v="OFF-PA-10004438"/>
    <x v="1"/>
    <s v="Paper"/>
    <x v="1472"/>
    <n v="49.12"/>
    <n v="4"/>
    <n v="0"/>
    <n v="23.086399999999998"/>
    <n v="0"/>
  </r>
  <r>
    <n v="5253"/>
    <s v="CA-2012-132318"/>
    <x v="1"/>
    <x v="628"/>
    <d v="2012-11-02T00:00:00"/>
    <x v="2"/>
    <s v="TT-21220"/>
    <x v="627"/>
    <s v="Consumer"/>
    <s v="United States"/>
    <s v="Virginia Beach"/>
    <x v="17"/>
    <n v="23464"/>
    <x v="0"/>
    <s v="OFF-AP-10000026"/>
    <x v="1"/>
    <s v="Appliances"/>
    <x v="1282"/>
    <n v="182.91"/>
    <n v="3"/>
    <n v="0"/>
    <n v="53.043899999999979"/>
    <n v="1"/>
  </r>
  <r>
    <n v="5254"/>
    <s v="US-2011-131982"/>
    <x v="2"/>
    <x v="1009"/>
    <d v="2011-03-11T00:00:00"/>
    <x v="0"/>
    <s v="NP-18685"/>
    <x v="472"/>
    <s v="Home Office"/>
    <s v="United States"/>
    <s v="Des Moines"/>
    <x v="4"/>
    <n v="98198"/>
    <x v="1"/>
    <s v="OFF-BI-10004224"/>
    <x v="1"/>
    <s v="Binders"/>
    <x v="1061"/>
    <n v="107.64800000000001"/>
    <n v="2"/>
    <n v="0.2"/>
    <n v="33.639999999999986"/>
    <n v="1"/>
  </r>
  <r>
    <n v="5255"/>
    <s v="CA-2012-125185"/>
    <x v="1"/>
    <x v="616"/>
    <d v="2012-03-07T00:00:00"/>
    <x v="0"/>
    <s v="AH-10195"/>
    <x v="124"/>
    <s v="Corporate"/>
    <s v="United States"/>
    <s v="Bethlehem"/>
    <x v="9"/>
    <n v="18018"/>
    <x v="3"/>
    <s v="FUR-CH-10002647"/>
    <x v="0"/>
    <s v="Chairs"/>
    <x v="470"/>
    <n v="99.372"/>
    <n v="2"/>
    <n v="0.3"/>
    <n v="-7.0979999999999919"/>
    <n v="1"/>
  </r>
  <r>
    <n v="5256"/>
    <s v="CA-2012-125185"/>
    <x v="1"/>
    <x v="616"/>
    <d v="2012-03-07T00:00:00"/>
    <x v="0"/>
    <s v="AH-10195"/>
    <x v="124"/>
    <s v="Corporate"/>
    <s v="United States"/>
    <s v="Bethlehem"/>
    <x v="9"/>
    <n v="18018"/>
    <x v="3"/>
    <s v="FUR-FU-10003247"/>
    <x v="0"/>
    <s v="Furnishings"/>
    <x v="1456"/>
    <n v="33.568000000000005"/>
    <n v="2"/>
    <n v="0.2"/>
    <n v="-5.4548000000000041"/>
    <n v="0"/>
  </r>
  <r>
    <n v="5257"/>
    <s v="CA-2013-130078"/>
    <x v="0"/>
    <x v="590"/>
    <d v="2013-08-15T00:00:00"/>
    <x v="1"/>
    <s v="CC-12145"/>
    <x v="230"/>
    <s v="Consumer"/>
    <s v="United States"/>
    <s v="Oklahoma City"/>
    <x v="26"/>
    <n v="73120"/>
    <x v="2"/>
    <s v="OFF-PA-10003270"/>
    <x v="1"/>
    <s v="Paper"/>
    <x v="1415"/>
    <n v="10.56"/>
    <n v="2"/>
    <n v="0"/>
    <n v="4.7519999999999998"/>
    <n v="1"/>
  </r>
  <r>
    <n v="5258"/>
    <s v="US-2014-114034"/>
    <x v="3"/>
    <x v="1032"/>
    <d v="2014-01-09T00:00:00"/>
    <x v="1"/>
    <s v="DL-13315"/>
    <x v="111"/>
    <s v="Consumer"/>
    <s v="United States"/>
    <s v="Rancho Cucamonga"/>
    <x v="1"/>
    <n v="91730"/>
    <x v="1"/>
    <s v="OFF-PA-10004735"/>
    <x v="1"/>
    <s v="Paper"/>
    <x v="819"/>
    <n v="38.880000000000003"/>
    <n v="6"/>
    <n v="0"/>
    <n v="18.662400000000002"/>
    <n v="1"/>
  </r>
  <r>
    <n v="5259"/>
    <s v="US-2014-115595"/>
    <x v="3"/>
    <x v="449"/>
    <d v="2014-10-12T00:00:00"/>
    <x v="2"/>
    <s v="XP-21865"/>
    <x v="190"/>
    <s v="Consumer"/>
    <s v="United States"/>
    <s v="Los Angeles"/>
    <x v="1"/>
    <n v="90032"/>
    <x v="1"/>
    <s v="OFF-PA-10001745"/>
    <x v="1"/>
    <s v="Paper"/>
    <x v="720"/>
    <n v="35.200000000000003"/>
    <n v="5"/>
    <n v="0"/>
    <n v="16.543999999999997"/>
    <n v="1"/>
  </r>
  <r>
    <n v="5260"/>
    <s v="CA-2014-158722"/>
    <x v="3"/>
    <x v="179"/>
    <d v="2014-10-27T00:00:00"/>
    <x v="1"/>
    <s v="MA-17560"/>
    <x v="15"/>
    <s v="Home Office"/>
    <s v="United States"/>
    <s v="Philadelphia"/>
    <x v="9"/>
    <n v="19120"/>
    <x v="3"/>
    <s v="OFF-PA-10000176"/>
    <x v="1"/>
    <s v="Paper"/>
    <x v="634"/>
    <n v="45.527999999999999"/>
    <n v="3"/>
    <n v="0.2"/>
    <n v="15.934799999999997"/>
    <n v="1"/>
  </r>
  <r>
    <n v="5261"/>
    <s v="CA-2011-105165"/>
    <x v="2"/>
    <x v="557"/>
    <d v="2011-09-10T00:00:00"/>
    <x v="2"/>
    <s v="SZ-20035"/>
    <x v="449"/>
    <s v="Home Office"/>
    <s v="United States"/>
    <s v="Houston"/>
    <x v="5"/>
    <n v="77036"/>
    <x v="2"/>
    <s v="TEC-PH-10000675"/>
    <x v="2"/>
    <s v="Phones"/>
    <x v="1338"/>
    <n v="196.77600000000001"/>
    <n v="3"/>
    <n v="0.2"/>
    <n v="14.758199999999995"/>
    <n v="1"/>
  </r>
  <r>
    <n v="5262"/>
    <s v="CA-2011-105165"/>
    <x v="2"/>
    <x v="557"/>
    <d v="2011-09-10T00:00:00"/>
    <x v="2"/>
    <s v="SZ-20035"/>
    <x v="449"/>
    <s v="Home Office"/>
    <s v="United States"/>
    <s v="Houston"/>
    <x v="5"/>
    <n v="77036"/>
    <x v="2"/>
    <s v="OFF-BI-10000050"/>
    <x v="1"/>
    <s v="Binders"/>
    <x v="343"/>
    <n v="2.9199999999999995"/>
    <n v="2"/>
    <n v="0.8"/>
    <n v="-4.8180000000000005"/>
    <n v="0"/>
  </r>
  <r>
    <n v="5263"/>
    <s v="CA-2011-105165"/>
    <x v="2"/>
    <x v="557"/>
    <d v="2011-09-10T00:00:00"/>
    <x v="2"/>
    <s v="SZ-20035"/>
    <x v="449"/>
    <s v="Home Office"/>
    <s v="United States"/>
    <s v="Houston"/>
    <x v="5"/>
    <n v="77036"/>
    <x v="2"/>
    <s v="FUR-TA-10004154"/>
    <x v="0"/>
    <s v="Tables"/>
    <x v="730"/>
    <n v="200.79500000000002"/>
    <n v="1"/>
    <n v="0.3"/>
    <n v="-22.948000000000008"/>
    <n v="0"/>
  </r>
  <r>
    <n v="5264"/>
    <s v="CA-2011-105165"/>
    <x v="2"/>
    <x v="557"/>
    <d v="2011-09-10T00:00:00"/>
    <x v="2"/>
    <s v="SZ-20035"/>
    <x v="449"/>
    <s v="Home Office"/>
    <s v="United States"/>
    <s v="Houston"/>
    <x v="5"/>
    <n v="77036"/>
    <x v="2"/>
    <s v="TEC-AC-10002718"/>
    <x v="2"/>
    <s v="Accessories"/>
    <x v="1183"/>
    <n v="46.688000000000002"/>
    <n v="4"/>
    <n v="0.2"/>
    <n v="-2.9180000000000028"/>
    <n v="0"/>
  </r>
  <r>
    <n v="5265"/>
    <s v="CA-2011-105165"/>
    <x v="2"/>
    <x v="557"/>
    <d v="2011-09-10T00:00:00"/>
    <x v="2"/>
    <s v="SZ-20035"/>
    <x v="449"/>
    <s v="Home Office"/>
    <s v="United States"/>
    <s v="Houston"/>
    <x v="5"/>
    <n v="77036"/>
    <x v="2"/>
    <s v="OFF-AR-10003179"/>
    <x v="1"/>
    <s v="Art"/>
    <x v="1565"/>
    <n v="21.864000000000001"/>
    <n v="3"/>
    <n v="0.2"/>
    <n v="3.5528999999999984"/>
    <n v="0"/>
  </r>
  <r>
    <n v="5266"/>
    <s v="CA-2014-147452"/>
    <x v="3"/>
    <x v="1033"/>
    <d v="2014-10-04T00:00:00"/>
    <x v="2"/>
    <s v="CS-11845"/>
    <x v="688"/>
    <s v="Corporate"/>
    <s v="United States"/>
    <s v="Seattle"/>
    <x v="4"/>
    <n v="98103"/>
    <x v="1"/>
    <s v="OFF-PA-10001838"/>
    <x v="1"/>
    <s v="Paper"/>
    <x v="999"/>
    <n v="11.76"/>
    <n v="2"/>
    <n v="0"/>
    <n v="5.7623999999999995"/>
    <n v="1"/>
  </r>
  <r>
    <n v="5267"/>
    <s v="CA-2014-147452"/>
    <x v="3"/>
    <x v="1033"/>
    <d v="2014-10-04T00:00:00"/>
    <x v="2"/>
    <s v="CS-11845"/>
    <x v="688"/>
    <s v="Corporate"/>
    <s v="United States"/>
    <s v="Seattle"/>
    <x v="4"/>
    <n v="98103"/>
    <x v="1"/>
    <s v="OFF-PA-10004039"/>
    <x v="1"/>
    <s v="Paper"/>
    <x v="1538"/>
    <n v="167.94"/>
    <n v="3"/>
    <n v="0"/>
    <n v="82.290599999999998"/>
    <n v="0"/>
  </r>
  <r>
    <n v="5268"/>
    <s v="CA-2014-147452"/>
    <x v="3"/>
    <x v="1033"/>
    <d v="2014-10-04T00:00:00"/>
    <x v="2"/>
    <s v="CS-11845"/>
    <x v="688"/>
    <s v="Corporate"/>
    <s v="United States"/>
    <s v="Seattle"/>
    <x v="4"/>
    <n v="98103"/>
    <x v="1"/>
    <s v="OFF-AP-10001626"/>
    <x v="1"/>
    <s v="Appliances"/>
    <x v="1016"/>
    <n v="3.89"/>
    <n v="1"/>
    <n v="0"/>
    <n v="1.0114000000000001"/>
    <n v="0"/>
  </r>
  <r>
    <n v="5269"/>
    <s v="US-2014-114657"/>
    <x v="3"/>
    <x v="673"/>
    <d v="2014-11-22T00:00:00"/>
    <x v="1"/>
    <s v="MH-18115"/>
    <x v="414"/>
    <s v="Home Office"/>
    <s v="United States"/>
    <s v="Yonkers"/>
    <x v="15"/>
    <n v="10701"/>
    <x v="3"/>
    <s v="TEC-MA-10003173"/>
    <x v="2"/>
    <s v="Machines"/>
    <x v="1706"/>
    <n v="52.44"/>
    <n v="4"/>
    <n v="0"/>
    <n v="24.122399999999995"/>
    <n v="1"/>
  </r>
  <r>
    <n v="5270"/>
    <s v="CA-2014-144484"/>
    <x v="3"/>
    <x v="220"/>
    <d v="2014-09-12T00:00:00"/>
    <x v="3"/>
    <s v="CB-12025"/>
    <x v="90"/>
    <s v="Consumer"/>
    <s v="United States"/>
    <s v="San Francisco"/>
    <x v="1"/>
    <n v="94110"/>
    <x v="1"/>
    <s v="FUR-FU-10000260"/>
    <x v="0"/>
    <s v="Furnishings"/>
    <x v="74"/>
    <n v="32.36"/>
    <n v="4"/>
    <n v="0"/>
    <n v="11.6496"/>
    <n v="1"/>
  </r>
  <r>
    <n v="5271"/>
    <s v="CA-2014-144484"/>
    <x v="3"/>
    <x v="220"/>
    <d v="2014-09-12T00:00:00"/>
    <x v="3"/>
    <s v="CB-12025"/>
    <x v="90"/>
    <s v="Consumer"/>
    <s v="United States"/>
    <s v="San Francisco"/>
    <x v="1"/>
    <n v="94110"/>
    <x v="1"/>
    <s v="OFF-AP-10004487"/>
    <x v="1"/>
    <s v="Appliances"/>
    <x v="715"/>
    <n v="406.59999999999997"/>
    <n v="5"/>
    <n v="0"/>
    <n v="113.84799999999998"/>
    <n v="0"/>
  </r>
  <r>
    <n v="5272"/>
    <s v="CA-2014-125913"/>
    <x v="3"/>
    <x v="1034"/>
    <d v="2014-01-17T00:00:00"/>
    <x v="3"/>
    <s v="JO-15145"/>
    <x v="705"/>
    <s v="Corporate"/>
    <s v="United States"/>
    <s v="Los Angeles"/>
    <x v="1"/>
    <n v="90008"/>
    <x v="1"/>
    <s v="FUR-FU-10001487"/>
    <x v="0"/>
    <s v="Furnishings"/>
    <x v="5"/>
    <n v="27.92"/>
    <n v="4"/>
    <n v="0"/>
    <n v="8.0967999999999982"/>
    <n v="1"/>
  </r>
  <r>
    <n v="5273"/>
    <s v="CA-2014-125913"/>
    <x v="3"/>
    <x v="1034"/>
    <d v="2014-01-17T00:00:00"/>
    <x v="3"/>
    <s v="JO-15145"/>
    <x v="705"/>
    <s v="Corporate"/>
    <s v="United States"/>
    <s v="Los Angeles"/>
    <x v="1"/>
    <n v="90008"/>
    <x v="1"/>
    <s v="FUR-TA-10001520"/>
    <x v="0"/>
    <s v="Tables"/>
    <x v="711"/>
    <n v="399.67200000000003"/>
    <n v="7"/>
    <n v="0.2"/>
    <n v="-14.987700000000061"/>
    <n v="0"/>
  </r>
  <r>
    <n v="5274"/>
    <s v="US-2013-158309"/>
    <x v="0"/>
    <x v="491"/>
    <d v="2013-11-30T00:00:00"/>
    <x v="2"/>
    <s v="PA-19060"/>
    <x v="50"/>
    <s v="Home Office"/>
    <s v="United States"/>
    <s v="Miami"/>
    <x v="2"/>
    <n v="33142"/>
    <x v="0"/>
    <s v="OFF-BI-10000145"/>
    <x v="1"/>
    <s v="Binders"/>
    <x v="735"/>
    <n v="3.7440000000000007"/>
    <n v="4"/>
    <n v="0.7"/>
    <n v="-2.6207999999999991"/>
    <n v="1"/>
  </r>
  <r>
    <n v="5275"/>
    <s v="CA-2012-162887"/>
    <x v="1"/>
    <x v="209"/>
    <d v="2012-11-09T00:00:00"/>
    <x v="0"/>
    <s v="SV-20785"/>
    <x v="647"/>
    <s v="Consumer"/>
    <s v="United States"/>
    <s v="Burlington"/>
    <x v="42"/>
    <s v="05408"/>
    <x v="3"/>
    <s v="FUR-CH-10000595"/>
    <x v="0"/>
    <s v="Chairs"/>
    <x v="463"/>
    <n v="715.2"/>
    <n v="3"/>
    <n v="0"/>
    <n v="178.79999999999998"/>
    <n v="1"/>
  </r>
  <r>
    <n v="5276"/>
    <s v="CA-2014-147333"/>
    <x v="3"/>
    <x v="817"/>
    <d v="2014-12-21T00:00:00"/>
    <x v="1"/>
    <s v="KL-16555"/>
    <x v="126"/>
    <s v="Corporate"/>
    <s v="United States"/>
    <s v="Fayetteville"/>
    <x v="36"/>
    <n v="72701"/>
    <x v="0"/>
    <s v="TEC-AC-10004469"/>
    <x v="2"/>
    <s v="Accessories"/>
    <x v="238"/>
    <n v="159.80000000000001"/>
    <n v="4"/>
    <n v="0"/>
    <n v="70.312000000000012"/>
    <n v="1"/>
  </r>
  <r>
    <n v="5277"/>
    <s v="CA-2014-147333"/>
    <x v="3"/>
    <x v="817"/>
    <d v="2014-12-21T00:00:00"/>
    <x v="1"/>
    <s v="KL-16555"/>
    <x v="126"/>
    <s v="Corporate"/>
    <s v="United States"/>
    <s v="Fayetteville"/>
    <x v="36"/>
    <n v="72701"/>
    <x v="0"/>
    <s v="TEC-AC-10003038"/>
    <x v="2"/>
    <s v="Accessories"/>
    <x v="1024"/>
    <n v="44.75"/>
    <n v="5"/>
    <n v="0"/>
    <n v="8.5024999999999942"/>
    <n v="0"/>
  </r>
  <r>
    <n v="5278"/>
    <s v="CA-2011-113859"/>
    <x v="2"/>
    <x v="103"/>
    <d v="2011-09-17T00:00:00"/>
    <x v="1"/>
    <s v="BC-11125"/>
    <x v="604"/>
    <s v="Home Office"/>
    <s v="United States"/>
    <s v="Odessa"/>
    <x v="5"/>
    <n v="79762"/>
    <x v="2"/>
    <s v="FUR-CH-10004698"/>
    <x v="0"/>
    <s v="Chairs"/>
    <x v="166"/>
    <n v="340.11599999999999"/>
    <n v="6"/>
    <n v="0.3"/>
    <n v="-9.717599999999976"/>
    <n v="1"/>
  </r>
  <r>
    <n v="5279"/>
    <s v="CA-2011-159681"/>
    <x v="2"/>
    <x v="1035"/>
    <d v="2011-12-13T00:00:00"/>
    <x v="1"/>
    <s v="PO-18850"/>
    <x v="138"/>
    <s v="Consumer"/>
    <s v="United States"/>
    <s v="Virginia Beach"/>
    <x v="17"/>
    <n v="23464"/>
    <x v="0"/>
    <s v="OFF-PA-10003641"/>
    <x v="1"/>
    <s v="Paper"/>
    <x v="938"/>
    <n v="105.52"/>
    <n v="4"/>
    <n v="0"/>
    <n v="48.539199999999994"/>
    <n v="1"/>
  </r>
  <r>
    <n v="5280"/>
    <s v="US-2014-104094"/>
    <x v="3"/>
    <x v="210"/>
    <d v="2014-09-12T00:00:00"/>
    <x v="1"/>
    <s v="AG-10675"/>
    <x v="165"/>
    <s v="Consumer"/>
    <s v="United States"/>
    <s v="Milwaukee"/>
    <x v="6"/>
    <n v="53209"/>
    <x v="2"/>
    <s v="TEC-AC-10002134"/>
    <x v="2"/>
    <s v="Accessories"/>
    <x v="1536"/>
    <n v="13.48"/>
    <n v="1"/>
    <n v="0"/>
    <n v="1.8872"/>
    <n v="1"/>
  </r>
  <r>
    <n v="5281"/>
    <s v="CA-2014-152709"/>
    <x v="3"/>
    <x v="566"/>
    <d v="2014-10-13T00:00:00"/>
    <x v="1"/>
    <s v="DB-13210"/>
    <x v="203"/>
    <s v="Consumer"/>
    <s v="United States"/>
    <s v="Detroit"/>
    <x v="12"/>
    <n v="48234"/>
    <x v="2"/>
    <s v="OFF-ST-10001837"/>
    <x v="1"/>
    <s v="Storage"/>
    <x v="1331"/>
    <n v="85.52"/>
    <n v="2"/>
    <n v="0"/>
    <n v="22.235199999999999"/>
    <n v="1"/>
  </r>
  <r>
    <n v="5282"/>
    <s v="CA-2012-105158"/>
    <x v="1"/>
    <x v="577"/>
    <d v="2012-09-10T00:00:00"/>
    <x v="1"/>
    <s v="SP-20860"/>
    <x v="133"/>
    <s v="Corporate"/>
    <s v="United States"/>
    <s v="Rochester"/>
    <x v="11"/>
    <n v="55901"/>
    <x v="2"/>
    <s v="FUR-FU-10001706"/>
    <x v="0"/>
    <s v="Furnishings"/>
    <x v="50"/>
    <n v="6.16"/>
    <n v="2"/>
    <n v="0"/>
    <n v="2.9567999999999999"/>
    <n v="1"/>
  </r>
  <r>
    <n v="5283"/>
    <s v="CA-2012-105158"/>
    <x v="1"/>
    <x v="577"/>
    <d v="2012-09-10T00:00:00"/>
    <x v="1"/>
    <s v="SP-20860"/>
    <x v="133"/>
    <s v="Corporate"/>
    <s v="United States"/>
    <s v="Rochester"/>
    <x v="11"/>
    <n v="55901"/>
    <x v="2"/>
    <s v="OFF-PA-10001970"/>
    <x v="1"/>
    <s v="Paper"/>
    <x v="311"/>
    <n v="36.839999999999996"/>
    <n v="3"/>
    <n v="0"/>
    <n v="17.314799999999998"/>
    <n v="0"/>
  </r>
  <r>
    <n v="5284"/>
    <s v="CA-2011-133424"/>
    <x v="2"/>
    <x v="809"/>
    <d v="2011-04-04T00:00:00"/>
    <x v="1"/>
    <s v="Dl-13600"/>
    <x v="114"/>
    <s v="Corporate"/>
    <s v="United States"/>
    <s v="Seattle"/>
    <x v="4"/>
    <n v="98105"/>
    <x v="1"/>
    <s v="OFF-ST-10002957"/>
    <x v="1"/>
    <s v="Storage"/>
    <x v="1483"/>
    <n v="15.84"/>
    <n v="3"/>
    <n v="0"/>
    <n v="0"/>
    <n v="1"/>
  </r>
  <r>
    <n v="5285"/>
    <s v="CA-2011-133424"/>
    <x v="2"/>
    <x v="809"/>
    <d v="2011-04-04T00:00:00"/>
    <x v="1"/>
    <s v="Dl-13600"/>
    <x v="114"/>
    <s v="Corporate"/>
    <s v="United States"/>
    <s v="Seattle"/>
    <x v="4"/>
    <n v="98105"/>
    <x v="1"/>
    <s v="OFF-LA-10002312"/>
    <x v="1"/>
    <s v="Labels"/>
    <x v="574"/>
    <n v="44.400000000000006"/>
    <n v="3"/>
    <n v="0"/>
    <n v="22.200000000000003"/>
    <n v="0"/>
  </r>
  <r>
    <n v="5286"/>
    <s v="CA-2014-105991"/>
    <x v="3"/>
    <x v="1024"/>
    <d v="2014-05-07T00:00:00"/>
    <x v="2"/>
    <s v="LH-17020"/>
    <x v="293"/>
    <s v="Consumer"/>
    <s v="United States"/>
    <s v="Louisville"/>
    <x v="22"/>
    <n v="80027"/>
    <x v="1"/>
    <s v="OFF-EN-10002600"/>
    <x v="1"/>
    <s v="Envelopes"/>
    <x v="111"/>
    <n v="21.240000000000002"/>
    <n v="9"/>
    <n v="0.2"/>
    <n v="7.4339999999999993"/>
    <n v="1"/>
  </r>
  <r>
    <n v="5287"/>
    <s v="CA-2014-105991"/>
    <x v="3"/>
    <x v="1024"/>
    <d v="2014-05-07T00:00:00"/>
    <x v="2"/>
    <s v="LH-17020"/>
    <x v="293"/>
    <s v="Consumer"/>
    <s v="United States"/>
    <s v="Louisville"/>
    <x v="22"/>
    <n v="80027"/>
    <x v="1"/>
    <s v="OFF-BI-10003274"/>
    <x v="1"/>
    <s v="Binders"/>
    <x v="122"/>
    <n v="9.5520000000000014"/>
    <n v="8"/>
    <n v="0.7"/>
    <n v="-7.3231999999999999"/>
    <n v="0"/>
  </r>
  <r>
    <n v="5288"/>
    <s v="CA-2014-105991"/>
    <x v="3"/>
    <x v="1024"/>
    <d v="2014-05-07T00:00:00"/>
    <x v="2"/>
    <s v="LH-17020"/>
    <x v="293"/>
    <s v="Consumer"/>
    <s v="United States"/>
    <s v="Louisville"/>
    <x v="22"/>
    <n v="80027"/>
    <x v="1"/>
    <s v="FUR-BO-10004467"/>
    <x v="0"/>
    <s v="Bookcases"/>
    <x v="883"/>
    <n v="89.991000000000014"/>
    <n v="3"/>
    <n v="0.7"/>
    <n v="-152.9847"/>
    <n v="0"/>
  </r>
  <r>
    <n v="5289"/>
    <s v="US-2014-136784"/>
    <x v="3"/>
    <x v="504"/>
    <d v="2014-05-06T00:00:00"/>
    <x v="1"/>
    <s v="AD-10180"/>
    <x v="57"/>
    <s v="Home Office"/>
    <s v="United States"/>
    <s v="San Francisco"/>
    <x v="1"/>
    <n v="94122"/>
    <x v="1"/>
    <s v="OFF-PA-10000675"/>
    <x v="1"/>
    <s v="Paper"/>
    <x v="1106"/>
    <n v="163.96"/>
    <n v="4"/>
    <n v="0"/>
    <n v="80.340400000000002"/>
    <n v="1"/>
  </r>
  <r>
    <n v="5290"/>
    <s v="CA-2011-146283"/>
    <x v="2"/>
    <x v="78"/>
    <d v="2011-09-15T00:00:00"/>
    <x v="1"/>
    <s v="KT-16465"/>
    <x v="446"/>
    <s v="Consumer"/>
    <s v="United States"/>
    <s v="Houston"/>
    <x v="5"/>
    <n v="77036"/>
    <x v="2"/>
    <s v="OFF-PA-10002259"/>
    <x v="1"/>
    <s v="Paper"/>
    <x v="848"/>
    <n v="17.904"/>
    <n v="2"/>
    <n v="0.2"/>
    <n v="6.2664"/>
    <n v="1"/>
  </r>
  <r>
    <n v="5291"/>
    <s v="CA-2011-146283"/>
    <x v="2"/>
    <x v="78"/>
    <d v="2011-09-15T00:00:00"/>
    <x v="1"/>
    <s v="KT-16465"/>
    <x v="446"/>
    <s v="Consumer"/>
    <s v="United States"/>
    <s v="Houston"/>
    <x v="5"/>
    <n v="77036"/>
    <x v="2"/>
    <s v="FUR-CH-10004287"/>
    <x v="0"/>
    <s v="Chairs"/>
    <x v="156"/>
    <n v="966.69999999999982"/>
    <n v="5"/>
    <n v="0.3"/>
    <n v="-13.810000000000116"/>
    <n v="0"/>
  </r>
  <r>
    <n v="5292"/>
    <s v="CA-2011-146283"/>
    <x v="2"/>
    <x v="78"/>
    <d v="2011-09-15T00:00:00"/>
    <x v="1"/>
    <s v="KT-16465"/>
    <x v="446"/>
    <s v="Consumer"/>
    <s v="United States"/>
    <s v="Houston"/>
    <x v="5"/>
    <n v="77036"/>
    <x v="2"/>
    <s v="OFF-PA-10000482"/>
    <x v="1"/>
    <s v="Paper"/>
    <x v="67"/>
    <n v="182.11199999999999"/>
    <n v="6"/>
    <n v="0.2"/>
    <n v="61.46279999999998"/>
    <n v="0"/>
  </r>
  <r>
    <n v="5293"/>
    <s v="CA-2014-151218"/>
    <x v="3"/>
    <x v="308"/>
    <d v="2014-06-24T00:00:00"/>
    <x v="2"/>
    <s v="PJ-19015"/>
    <x v="307"/>
    <s v="Consumer"/>
    <s v="United States"/>
    <s v="Miami"/>
    <x v="2"/>
    <n v="33180"/>
    <x v="0"/>
    <s v="OFF-ST-10004835"/>
    <x v="1"/>
    <s v="Storage"/>
    <x v="1406"/>
    <n v="4.4640000000000004"/>
    <n v="1"/>
    <n v="0.2"/>
    <n v="0.33479999999999999"/>
    <n v="1"/>
  </r>
  <r>
    <n v="5294"/>
    <s v="CA-2012-111073"/>
    <x v="1"/>
    <x v="207"/>
    <d v="2012-12-30T00:00:00"/>
    <x v="1"/>
    <s v="MC-18100"/>
    <x v="498"/>
    <s v="Consumer"/>
    <s v="United States"/>
    <s v="Medina"/>
    <x v="24"/>
    <n v="44256"/>
    <x v="3"/>
    <s v="FUR-TA-10004086"/>
    <x v="0"/>
    <s v="Tables"/>
    <x v="824"/>
    <n v="51.588000000000001"/>
    <n v="1"/>
    <n v="0.4"/>
    <n v="-15.476400000000005"/>
    <n v="1"/>
  </r>
  <r>
    <n v="5295"/>
    <s v="CA-2014-144883"/>
    <x v="3"/>
    <x v="733"/>
    <d v="2014-08-20T00:00:00"/>
    <x v="1"/>
    <s v="BO-11350"/>
    <x v="635"/>
    <s v="Corporate"/>
    <s v="United States"/>
    <s v="Roseville"/>
    <x v="11"/>
    <n v="55113"/>
    <x v="2"/>
    <s v="OFF-LA-10000305"/>
    <x v="1"/>
    <s v="Labels"/>
    <x v="1707"/>
    <n v="50.4"/>
    <n v="8"/>
    <n v="0"/>
    <n v="23.183999999999997"/>
    <n v="1"/>
  </r>
  <r>
    <n v="5296"/>
    <s v="CA-2014-142174"/>
    <x v="3"/>
    <x v="168"/>
    <d v="2014-03-10T00:00:00"/>
    <x v="1"/>
    <s v="DP-13000"/>
    <x v="24"/>
    <s v="Consumer"/>
    <s v="United States"/>
    <s v="Houston"/>
    <x v="5"/>
    <n v="77041"/>
    <x v="2"/>
    <s v="OFF-PA-10000806"/>
    <x v="1"/>
    <s v="Paper"/>
    <x v="948"/>
    <n v="89.567999999999998"/>
    <n v="2"/>
    <n v="0.2"/>
    <n v="32.468400000000003"/>
    <n v="1"/>
  </r>
  <r>
    <n v="5297"/>
    <s v="CA-2014-108791"/>
    <x v="3"/>
    <x v="944"/>
    <d v="2014-08-01T00:00:00"/>
    <x v="1"/>
    <s v="TM-21490"/>
    <x v="746"/>
    <s v="Consumer"/>
    <s v="United States"/>
    <s v="Yonkers"/>
    <x v="15"/>
    <n v="10701"/>
    <x v="3"/>
    <s v="FUR-FU-10004018"/>
    <x v="0"/>
    <s v="Furnishings"/>
    <x v="927"/>
    <n v="14.89"/>
    <n v="1"/>
    <n v="0"/>
    <n v="4.0203000000000007"/>
    <n v="1"/>
  </r>
  <r>
    <n v="5298"/>
    <s v="CA-2014-108791"/>
    <x v="3"/>
    <x v="944"/>
    <d v="2014-08-01T00:00:00"/>
    <x v="1"/>
    <s v="TM-21490"/>
    <x v="746"/>
    <s v="Consumer"/>
    <s v="United States"/>
    <s v="Yonkers"/>
    <x v="15"/>
    <n v="10701"/>
    <x v="3"/>
    <s v="TEC-PH-10002660"/>
    <x v="2"/>
    <s v="Phones"/>
    <x v="697"/>
    <n v="543.91999999999996"/>
    <n v="8"/>
    <n v="0"/>
    <n v="135.98000000000002"/>
    <n v="0"/>
  </r>
  <r>
    <n v="5299"/>
    <s v="CA-2013-106656"/>
    <x v="0"/>
    <x v="713"/>
    <d v="2013-09-27T00:00:00"/>
    <x v="2"/>
    <s v="DV-13045"/>
    <x v="1"/>
    <s v="Corporate"/>
    <s v="United States"/>
    <s v="San Diego"/>
    <x v="1"/>
    <n v="92037"/>
    <x v="1"/>
    <s v="OFF-EN-10001509"/>
    <x v="1"/>
    <s v="Envelopes"/>
    <x v="29"/>
    <n v="4.08"/>
    <n v="2"/>
    <n v="0"/>
    <n v="1.9175999999999997"/>
    <n v="1"/>
  </r>
  <r>
    <n v="5300"/>
    <s v="CA-2013-106656"/>
    <x v="0"/>
    <x v="713"/>
    <d v="2013-09-27T00:00:00"/>
    <x v="2"/>
    <s v="DV-13045"/>
    <x v="1"/>
    <s v="Corporate"/>
    <s v="United States"/>
    <s v="San Diego"/>
    <x v="1"/>
    <n v="92037"/>
    <x v="1"/>
    <s v="OFF-LA-10003148"/>
    <x v="1"/>
    <s v="Labels"/>
    <x v="164"/>
    <n v="18.899999999999999"/>
    <n v="3"/>
    <n v="0"/>
    <n v="8.6939999999999991"/>
    <n v="0"/>
  </r>
  <r>
    <n v="5301"/>
    <s v="CA-2013-113831"/>
    <x v="0"/>
    <x v="198"/>
    <d v="2013-06-04T00:00:00"/>
    <x v="1"/>
    <s v="AH-10690"/>
    <x v="706"/>
    <s v="Corporate"/>
    <s v="United States"/>
    <s v="Springfield"/>
    <x v="17"/>
    <n v="22153"/>
    <x v="0"/>
    <s v="FUR-TA-10002645"/>
    <x v="0"/>
    <s v="Tables"/>
    <x v="1313"/>
    <n v="2275.5"/>
    <n v="10"/>
    <n v="0"/>
    <n v="386.83499999999981"/>
    <n v="1"/>
  </r>
  <r>
    <n v="5302"/>
    <s v="CA-2013-113831"/>
    <x v="0"/>
    <x v="198"/>
    <d v="2013-06-04T00:00:00"/>
    <x v="1"/>
    <s v="AH-10690"/>
    <x v="706"/>
    <s v="Corporate"/>
    <s v="United States"/>
    <s v="Springfield"/>
    <x v="17"/>
    <n v="22153"/>
    <x v="0"/>
    <s v="TEC-AC-10003033"/>
    <x v="2"/>
    <s v="Accessories"/>
    <x v="756"/>
    <n v="1979.6999999999998"/>
    <n v="6"/>
    <n v="0"/>
    <n v="653.30099999999982"/>
    <n v="0"/>
  </r>
  <r>
    <n v="5303"/>
    <s v="CA-2013-113831"/>
    <x v="0"/>
    <x v="198"/>
    <d v="2013-06-04T00:00:00"/>
    <x v="1"/>
    <s v="AH-10690"/>
    <x v="706"/>
    <s v="Corporate"/>
    <s v="United States"/>
    <s v="Springfield"/>
    <x v="17"/>
    <n v="22153"/>
    <x v="0"/>
    <s v="OFF-LA-10001297"/>
    <x v="1"/>
    <s v="Labels"/>
    <x v="483"/>
    <n v="62.099999999999994"/>
    <n v="6"/>
    <n v="0"/>
    <n v="29.808"/>
    <n v="0"/>
  </r>
  <r>
    <n v="5304"/>
    <s v="US-2011-139500"/>
    <x v="2"/>
    <x v="912"/>
    <d v="2011-11-20T00:00:00"/>
    <x v="1"/>
    <s v="AB-10165"/>
    <x v="269"/>
    <s v="Consumer"/>
    <s v="United States"/>
    <s v="Decatur"/>
    <x v="10"/>
    <n v="62521"/>
    <x v="2"/>
    <s v="FUR-CH-10002017"/>
    <x v="0"/>
    <s v="Chairs"/>
    <x v="1368"/>
    <n v="37.295999999999999"/>
    <n v="2"/>
    <n v="0.3"/>
    <n v="-1.0656000000000017"/>
    <n v="1"/>
  </r>
  <r>
    <n v="5305"/>
    <s v="US-2011-166310"/>
    <x v="2"/>
    <x v="158"/>
    <d v="2011-09-23T00:00:00"/>
    <x v="2"/>
    <s v="JS-15940"/>
    <x v="185"/>
    <s v="Home Office"/>
    <s v="United States"/>
    <s v="Garland"/>
    <x v="5"/>
    <n v="75043"/>
    <x v="2"/>
    <s v="FUR-FU-10001546"/>
    <x v="0"/>
    <s v="Furnishings"/>
    <x v="1423"/>
    <n v="8.5440000000000005"/>
    <n v="2"/>
    <n v="0.6"/>
    <n v="-7.4759999999999991"/>
    <n v="1"/>
  </r>
  <r>
    <n v="5306"/>
    <s v="US-2013-168410"/>
    <x v="0"/>
    <x v="823"/>
    <d v="2013-02-26T00:00:00"/>
    <x v="1"/>
    <s v="BV-11245"/>
    <x v="296"/>
    <s v="Corporate"/>
    <s v="United States"/>
    <s v="Oceanside"/>
    <x v="15"/>
    <n v="11572"/>
    <x v="3"/>
    <s v="FUR-FU-10000629"/>
    <x v="0"/>
    <s v="Furnishings"/>
    <x v="93"/>
    <n v="68.949999999999989"/>
    <n v="5"/>
    <n v="0"/>
    <n v="28.959000000000003"/>
    <n v="1"/>
  </r>
  <r>
    <n v="5307"/>
    <s v="US-2013-168410"/>
    <x v="0"/>
    <x v="823"/>
    <d v="2013-02-26T00:00:00"/>
    <x v="1"/>
    <s v="BV-11245"/>
    <x v="296"/>
    <s v="Corporate"/>
    <s v="United States"/>
    <s v="Oceanside"/>
    <x v="15"/>
    <n v="11572"/>
    <x v="3"/>
    <s v="OFF-ST-10000036"/>
    <x v="1"/>
    <s v="Storage"/>
    <x v="590"/>
    <n v="296.37"/>
    <n v="3"/>
    <n v="0"/>
    <n v="80.019899999999993"/>
    <n v="0"/>
  </r>
  <r>
    <n v="5308"/>
    <s v="US-2013-168410"/>
    <x v="0"/>
    <x v="823"/>
    <d v="2013-02-26T00:00:00"/>
    <x v="1"/>
    <s v="BV-11245"/>
    <x v="296"/>
    <s v="Corporate"/>
    <s v="United States"/>
    <s v="Oceanside"/>
    <x v="15"/>
    <n v="11572"/>
    <x v="3"/>
    <s v="TEC-PH-10002583"/>
    <x v="2"/>
    <s v="Phones"/>
    <x v="1708"/>
    <n v="39.979999999999997"/>
    <n v="2"/>
    <n v="0"/>
    <n v="1.9989999999999952"/>
    <n v="0"/>
  </r>
  <r>
    <n v="5309"/>
    <s v="CA-2014-131254"/>
    <x v="3"/>
    <x v="123"/>
    <d v="2014-11-22T00:00:00"/>
    <x v="2"/>
    <s v="NC-18415"/>
    <x v="720"/>
    <s v="Consumer"/>
    <s v="United States"/>
    <s v="Houston"/>
    <x v="5"/>
    <n v="77095"/>
    <x v="2"/>
    <s v="FUR-CH-10003774"/>
    <x v="0"/>
    <s v="Chairs"/>
    <x v="1185"/>
    <n v="191.05799999999999"/>
    <n v="3"/>
    <n v="0.3"/>
    <n v="-46.399800000000013"/>
    <n v="1"/>
  </r>
  <r>
    <n v="5310"/>
    <s v="CA-2014-131254"/>
    <x v="3"/>
    <x v="123"/>
    <d v="2014-11-22T00:00:00"/>
    <x v="2"/>
    <s v="NC-18415"/>
    <x v="720"/>
    <s v="Consumer"/>
    <s v="United States"/>
    <s v="Houston"/>
    <x v="5"/>
    <n v="77095"/>
    <x v="2"/>
    <s v="OFF-AR-10003876"/>
    <x v="1"/>
    <s v="Art"/>
    <x v="1709"/>
    <n v="13.040000000000001"/>
    <n v="5"/>
    <n v="0.2"/>
    <n v="3.9120000000000004"/>
    <n v="0"/>
  </r>
  <r>
    <n v="5311"/>
    <s v="CA-2014-131254"/>
    <x v="3"/>
    <x v="123"/>
    <d v="2014-11-22T00:00:00"/>
    <x v="2"/>
    <s v="NC-18415"/>
    <x v="720"/>
    <s v="Consumer"/>
    <s v="United States"/>
    <s v="Houston"/>
    <x v="5"/>
    <n v="77095"/>
    <x v="2"/>
    <s v="OFF-BI-10003527"/>
    <x v="1"/>
    <s v="Binders"/>
    <x v="446"/>
    <n v="1525.1879999999996"/>
    <n v="6"/>
    <n v="0.8"/>
    <n v="-2287.7820000000002"/>
    <n v="0"/>
  </r>
  <r>
    <n v="5312"/>
    <s v="CA-2013-123414"/>
    <x v="0"/>
    <x v="1036"/>
    <d v="2013-08-28T00:00:00"/>
    <x v="1"/>
    <s v="SU-20665"/>
    <x v="711"/>
    <s v="Home Office"/>
    <s v="United States"/>
    <s v="Greenville"/>
    <x v="3"/>
    <n v="27834"/>
    <x v="0"/>
    <s v="OFF-LA-10004559"/>
    <x v="1"/>
    <s v="Labels"/>
    <x v="1340"/>
    <n v="9.2159999999999993"/>
    <n v="4"/>
    <n v="0.2"/>
    <n v="3.3408000000000002"/>
    <n v="1"/>
  </r>
  <r>
    <n v="5313"/>
    <s v="CA-2013-123414"/>
    <x v="0"/>
    <x v="1036"/>
    <d v="2013-08-28T00:00:00"/>
    <x v="1"/>
    <s v="SU-20665"/>
    <x v="711"/>
    <s v="Home Office"/>
    <s v="United States"/>
    <s v="Greenville"/>
    <x v="3"/>
    <n v="27834"/>
    <x v="0"/>
    <s v="OFF-SU-10002573"/>
    <x v="1"/>
    <s v="Supplies"/>
    <x v="350"/>
    <n v="28.048000000000002"/>
    <n v="2"/>
    <n v="0.2"/>
    <n v="3.5059999999999967"/>
    <n v="0"/>
  </r>
  <r>
    <n v="5314"/>
    <s v="CA-2014-137876"/>
    <x v="3"/>
    <x v="504"/>
    <d v="2014-05-06T00:00:00"/>
    <x v="1"/>
    <s v="DJ-13510"/>
    <x v="137"/>
    <s v="Corporate"/>
    <s v="United States"/>
    <s v="San Francisco"/>
    <x v="1"/>
    <n v="94110"/>
    <x v="1"/>
    <s v="FUR-FU-10000222"/>
    <x v="0"/>
    <s v="Furnishings"/>
    <x v="591"/>
    <n v="64.959999999999994"/>
    <n v="2"/>
    <n v="0"/>
    <n v="21.436799999999998"/>
    <n v="1"/>
  </r>
  <r>
    <n v="5315"/>
    <s v="CA-2014-137876"/>
    <x v="3"/>
    <x v="504"/>
    <d v="2014-05-06T00:00:00"/>
    <x v="1"/>
    <s v="DJ-13510"/>
    <x v="137"/>
    <s v="Corporate"/>
    <s v="United States"/>
    <s v="San Francisco"/>
    <x v="1"/>
    <n v="94110"/>
    <x v="1"/>
    <s v="OFF-EN-10001219"/>
    <x v="1"/>
    <s v="Envelopes"/>
    <x v="583"/>
    <n v="30.56"/>
    <n v="4"/>
    <n v="0"/>
    <n v="14.974399999999999"/>
    <n v="0"/>
  </r>
  <r>
    <n v="5316"/>
    <s v="CA-2013-154060"/>
    <x v="0"/>
    <x v="440"/>
    <d v="2013-05-09T00:00:00"/>
    <x v="1"/>
    <s v="DL-12865"/>
    <x v="297"/>
    <s v="Consumer"/>
    <s v="United States"/>
    <s v="Greensboro"/>
    <x v="3"/>
    <n v="27405"/>
    <x v="0"/>
    <s v="FUR-CH-10002304"/>
    <x v="0"/>
    <s v="Chairs"/>
    <x v="782"/>
    <n v="187.05600000000001"/>
    <n v="9"/>
    <n v="0.2"/>
    <n v="11.69100000000001"/>
    <n v="1"/>
  </r>
  <r>
    <n v="5317"/>
    <s v="US-2014-162558"/>
    <x v="3"/>
    <x v="280"/>
    <d v="2014-10-06T00:00:00"/>
    <x v="2"/>
    <s v="Dp-13240"/>
    <x v="656"/>
    <s v="Home Office"/>
    <s v="United States"/>
    <s v="Knoxville"/>
    <x v="18"/>
    <n v="37918"/>
    <x v="0"/>
    <s v="FUR-FU-10002364"/>
    <x v="0"/>
    <s v="Furnishings"/>
    <x v="1231"/>
    <n v="11.808"/>
    <n v="2"/>
    <n v="0.2"/>
    <n v="1.3283999999999985"/>
    <n v="1"/>
  </r>
  <r>
    <n v="5318"/>
    <s v="US-2014-162558"/>
    <x v="3"/>
    <x v="280"/>
    <d v="2014-10-06T00:00:00"/>
    <x v="2"/>
    <s v="Dp-13240"/>
    <x v="656"/>
    <s v="Home Office"/>
    <s v="United States"/>
    <s v="Knoxville"/>
    <x v="18"/>
    <n v="37918"/>
    <x v="0"/>
    <s v="FUR-FU-10004864"/>
    <x v="0"/>
    <s v="Furnishings"/>
    <x v="1710"/>
    <n v="9.6560000000000006"/>
    <n v="1"/>
    <n v="0.2"/>
    <n v="1.5691000000000002"/>
    <n v="0"/>
  </r>
  <r>
    <n v="5319"/>
    <s v="US-2014-162558"/>
    <x v="3"/>
    <x v="280"/>
    <d v="2014-10-06T00:00:00"/>
    <x v="2"/>
    <s v="Dp-13240"/>
    <x v="656"/>
    <s v="Home Office"/>
    <s v="United States"/>
    <s v="Knoxville"/>
    <x v="18"/>
    <n v="37918"/>
    <x v="0"/>
    <s v="OFF-PA-10003172"/>
    <x v="1"/>
    <s v="Paper"/>
    <x v="846"/>
    <n v="20.736000000000004"/>
    <n v="4"/>
    <n v="0.2"/>
    <n v="7.2576000000000001"/>
    <n v="0"/>
  </r>
  <r>
    <n v="5320"/>
    <s v="US-2014-162558"/>
    <x v="3"/>
    <x v="280"/>
    <d v="2014-10-06T00:00:00"/>
    <x v="2"/>
    <s v="Dp-13240"/>
    <x v="656"/>
    <s v="Home Office"/>
    <s v="United States"/>
    <s v="Knoxville"/>
    <x v="18"/>
    <n v="37918"/>
    <x v="0"/>
    <s v="OFF-BI-10000977"/>
    <x v="1"/>
    <s v="Binders"/>
    <x v="982"/>
    <n v="27.360000000000003"/>
    <n v="3"/>
    <n v="0.7"/>
    <n v="-21.887999999999991"/>
    <n v="0"/>
  </r>
  <r>
    <n v="5321"/>
    <s v="US-2014-162558"/>
    <x v="3"/>
    <x v="280"/>
    <d v="2014-10-06T00:00:00"/>
    <x v="2"/>
    <s v="Dp-13240"/>
    <x v="656"/>
    <s v="Home Office"/>
    <s v="United States"/>
    <s v="Knoxville"/>
    <x v="18"/>
    <n v="37918"/>
    <x v="0"/>
    <s v="FUR-TA-10000198"/>
    <x v="0"/>
    <s v="Tables"/>
    <x v="589"/>
    <n v="2314.116"/>
    <n v="7"/>
    <n v="0.4"/>
    <n v="-1002.7836000000001"/>
    <n v="0"/>
  </r>
  <r>
    <n v="5322"/>
    <s v="US-2014-162558"/>
    <x v="3"/>
    <x v="280"/>
    <d v="2014-10-06T00:00:00"/>
    <x v="2"/>
    <s v="Dp-13240"/>
    <x v="656"/>
    <s v="Home Office"/>
    <s v="United States"/>
    <s v="Knoxville"/>
    <x v="18"/>
    <n v="37918"/>
    <x v="0"/>
    <s v="OFF-BI-10003984"/>
    <x v="1"/>
    <s v="Binders"/>
    <x v="690"/>
    <n v="34.236000000000004"/>
    <n v="4"/>
    <n v="0.7"/>
    <n v="-26.247599999999998"/>
    <n v="0"/>
  </r>
  <r>
    <n v="5323"/>
    <s v="US-2014-162558"/>
    <x v="3"/>
    <x v="280"/>
    <d v="2014-10-06T00:00:00"/>
    <x v="2"/>
    <s v="Dp-13240"/>
    <x v="656"/>
    <s v="Home Office"/>
    <s v="United States"/>
    <s v="Knoxville"/>
    <x v="18"/>
    <n v="37918"/>
    <x v="0"/>
    <s v="FUR-FU-10003691"/>
    <x v="0"/>
    <s v="Furnishings"/>
    <x v="877"/>
    <n v="19.760000000000002"/>
    <n v="2"/>
    <n v="0.2"/>
    <n v="5.9279999999999999"/>
    <n v="0"/>
  </r>
  <r>
    <n v="5324"/>
    <s v="CA-2014-134439"/>
    <x v="3"/>
    <x v="65"/>
    <d v="2014-09-24T00:00:00"/>
    <x v="0"/>
    <s v="TM-21010"/>
    <x v="612"/>
    <s v="Consumer"/>
    <s v="United States"/>
    <s v="Grand Island"/>
    <x v="8"/>
    <n v="68801"/>
    <x v="2"/>
    <s v="OFF-PA-10004082"/>
    <x v="1"/>
    <s v="Paper"/>
    <x v="224"/>
    <n v="15.96"/>
    <n v="2"/>
    <n v="0"/>
    <n v="7.98"/>
    <n v="1"/>
  </r>
  <r>
    <n v="5325"/>
    <s v="CA-2012-119508"/>
    <x v="1"/>
    <x v="784"/>
    <d v="2012-12-09T00:00:00"/>
    <x v="1"/>
    <s v="TZ-21580"/>
    <x v="356"/>
    <s v="Consumer"/>
    <s v="United States"/>
    <s v="Lakewood"/>
    <x v="1"/>
    <n v="90712"/>
    <x v="1"/>
    <s v="OFF-AR-10003723"/>
    <x v="1"/>
    <s v="Art"/>
    <x v="1150"/>
    <n v="16.899999999999999"/>
    <n v="5"/>
    <n v="0"/>
    <n v="6.2530000000000001"/>
    <n v="1"/>
  </r>
  <r>
    <n v="5326"/>
    <s v="CA-2012-119508"/>
    <x v="1"/>
    <x v="784"/>
    <d v="2012-12-09T00:00:00"/>
    <x v="1"/>
    <s v="TZ-21580"/>
    <x v="356"/>
    <s v="Consumer"/>
    <s v="United States"/>
    <s v="Lakewood"/>
    <x v="1"/>
    <n v="90712"/>
    <x v="1"/>
    <s v="FUR-FU-10004270"/>
    <x v="0"/>
    <s v="Furnishings"/>
    <x v="989"/>
    <n v="25.08"/>
    <n v="6"/>
    <n v="0"/>
    <n v="9.0288000000000004"/>
    <n v="0"/>
  </r>
  <r>
    <n v="5327"/>
    <s v="CA-2012-152681"/>
    <x v="1"/>
    <x v="184"/>
    <d v="2012-01-22T00:00:00"/>
    <x v="1"/>
    <s v="SC-20260"/>
    <x v="609"/>
    <s v="Corporate"/>
    <s v="United States"/>
    <s v="Lawrence"/>
    <x v="31"/>
    <n v="1841"/>
    <x v="3"/>
    <s v="OFF-AR-10003183"/>
    <x v="1"/>
    <s v="Art"/>
    <x v="1390"/>
    <n v="6.68"/>
    <n v="2"/>
    <n v="0"/>
    <n v="2.0039999999999996"/>
    <n v="1"/>
  </r>
  <r>
    <n v="5328"/>
    <s v="CA-2011-130813"/>
    <x v="2"/>
    <x v="1037"/>
    <d v="2011-01-09T00:00:00"/>
    <x v="0"/>
    <s v="LS-17230"/>
    <x v="721"/>
    <s v="Consumer"/>
    <s v="United States"/>
    <s v="Los Angeles"/>
    <x v="1"/>
    <n v="90049"/>
    <x v="1"/>
    <s v="OFF-PA-10002005"/>
    <x v="1"/>
    <s v="Paper"/>
    <x v="505"/>
    <n v="19.440000000000001"/>
    <n v="3"/>
    <n v="0"/>
    <n v="9.3312000000000008"/>
    <n v="1"/>
  </r>
  <r>
    <n v="5329"/>
    <s v="CA-2012-120320"/>
    <x v="1"/>
    <x v="616"/>
    <d v="2012-03-09T00:00:00"/>
    <x v="1"/>
    <s v="MV-18190"/>
    <x v="160"/>
    <s v="Consumer"/>
    <s v="United States"/>
    <s v="Houston"/>
    <x v="5"/>
    <n v="77036"/>
    <x v="2"/>
    <s v="TEC-PH-10000149"/>
    <x v="2"/>
    <s v="Phones"/>
    <x v="419"/>
    <n v="31.92"/>
    <n v="2"/>
    <n v="0.2"/>
    <n v="2.3939999999999984"/>
    <n v="1"/>
  </r>
  <r>
    <n v="5330"/>
    <s v="CA-2013-111941"/>
    <x v="0"/>
    <x v="591"/>
    <d v="2013-12-29T00:00:00"/>
    <x v="0"/>
    <s v="BD-11620"/>
    <x v="379"/>
    <s v="Consumer"/>
    <s v="United States"/>
    <s v="New York City"/>
    <x v="15"/>
    <n v="10035"/>
    <x v="3"/>
    <s v="OFF-BI-10001524"/>
    <x v="1"/>
    <s v="Binders"/>
    <x v="298"/>
    <n v="33.568000000000005"/>
    <n v="2"/>
    <n v="0.2"/>
    <n v="11.748799999999997"/>
    <n v="1"/>
  </r>
  <r>
    <n v="5331"/>
    <s v="CA-2013-123120"/>
    <x v="0"/>
    <x v="913"/>
    <d v="2013-09-09T00:00:00"/>
    <x v="1"/>
    <s v="CV-12295"/>
    <x v="610"/>
    <s v="Consumer"/>
    <s v="United States"/>
    <s v="New York City"/>
    <x v="15"/>
    <n v="10011"/>
    <x v="3"/>
    <s v="FUR-FU-10004748"/>
    <x v="0"/>
    <s v="Furnishings"/>
    <x v="1243"/>
    <n v="63.94"/>
    <n v="1"/>
    <n v="0"/>
    <n v="24.936599999999999"/>
    <n v="1"/>
  </r>
  <r>
    <n v="5332"/>
    <s v="CA-2013-123120"/>
    <x v="0"/>
    <x v="913"/>
    <d v="2013-09-09T00:00:00"/>
    <x v="1"/>
    <s v="CV-12295"/>
    <x v="610"/>
    <s v="Consumer"/>
    <s v="United States"/>
    <s v="New York City"/>
    <x v="15"/>
    <n v="10011"/>
    <x v="3"/>
    <s v="OFF-BI-10001460"/>
    <x v="1"/>
    <s v="Binders"/>
    <x v="58"/>
    <n v="60.600000000000009"/>
    <n v="5"/>
    <n v="0.2"/>
    <n v="20.452499999999997"/>
    <n v="0"/>
  </r>
  <r>
    <n v="5333"/>
    <s v="CA-2013-123120"/>
    <x v="0"/>
    <x v="913"/>
    <d v="2013-09-09T00:00:00"/>
    <x v="1"/>
    <s v="CV-12295"/>
    <x v="610"/>
    <s v="Consumer"/>
    <s v="United States"/>
    <s v="New York City"/>
    <x v="15"/>
    <n v="10011"/>
    <x v="3"/>
    <s v="OFF-SU-10002503"/>
    <x v="1"/>
    <s v="Supplies"/>
    <x v="669"/>
    <n v="22.72"/>
    <n v="4"/>
    <n v="0"/>
    <n v="6.5887999999999991"/>
    <n v="0"/>
  </r>
  <r>
    <n v="5334"/>
    <s v="CA-2011-103331"/>
    <x v="2"/>
    <x v="86"/>
    <d v="2011-09-01T00:00:00"/>
    <x v="1"/>
    <s v="KB-16315"/>
    <x v="41"/>
    <s v="Consumer"/>
    <s v="United States"/>
    <s v="Newark"/>
    <x v="13"/>
    <n v="19711"/>
    <x v="3"/>
    <s v="FUR-FU-10001731"/>
    <x v="0"/>
    <s v="Furnishings"/>
    <x v="1547"/>
    <n v="10.68"/>
    <n v="4"/>
    <n v="0"/>
    <n v="4.0583999999999998"/>
    <n v="1"/>
  </r>
  <r>
    <n v="5335"/>
    <s v="CA-2011-103331"/>
    <x v="2"/>
    <x v="86"/>
    <d v="2011-09-01T00:00:00"/>
    <x v="1"/>
    <s v="KB-16315"/>
    <x v="41"/>
    <s v="Consumer"/>
    <s v="United States"/>
    <s v="Newark"/>
    <x v="13"/>
    <n v="19711"/>
    <x v="3"/>
    <s v="OFF-PA-10002160"/>
    <x v="1"/>
    <s v="Paper"/>
    <x v="1190"/>
    <n v="17.34"/>
    <n v="3"/>
    <n v="0"/>
    <n v="8.4966000000000008"/>
    <n v="0"/>
  </r>
  <r>
    <n v="5336"/>
    <s v="CA-2011-103331"/>
    <x v="2"/>
    <x v="86"/>
    <d v="2011-09-01T00:00:00"/>
    <x v="1"/>
    <s v="KB-16315"/>
    <x v="41"/>
    <s v="Consumer"/>
    <s v="United States"/>
    <s v="Newark"/>
    <x v="13"/>
    <n v="19711"/>
    <x v="3"/>
    <s v="OFF-PA-10002659"/>
    <x v="1"/>
    <s v="Paper"/>
    <x v="922"/>
    <n v="3.38"/>
    <n v="1"/>
    <n v="0"/>
    <n v="1.5547999999999997"/>
    <n v="0"/>
  </r>
  <r>
    <n v="5337"/>
    <s v="CA-2012-169278"/>
    <x v="1"/>
    <x v="1031"/>
    <d v="2012-05-25T00:00:00"/>
    <x v="1"/>
    <s v="ME-18010"/>
    <x v="545"/>
    <s v="Corporate"/>
    <s v="United States"/>
    <s v="Seattle"/>
    <x v="4"/>
    <n v="98105"/>
    <x v="1"/>
    <s v="OFF-BI-10001636"/>
    <x v="1"/>
    <s v="Binders"/>
    <x v="668"/>
    <n v="26.975999999999999"/>
    <n v="4"/>
    <n v="0.2"/>
    <n v="8.767199999999999"/>
    <n v="1"/>
  </r>
  <r>
    <n v="5338"/>
    <s v="CA-2014-111577"/>
    <x v="3"/>
    <x v="524"/>
    <d v="2014-10-22T00:00:00"/>
    <x v="1"/>
    <s v="AJ-10780"/>
    <x v="321"/>
    <s v="Corporate"/>
    <s v="United States"/>
    <s v="Scottsdale"/>
    <x v="16"/>
    <n v="85254"/>
    <x v="1"/>
    <s v="OFF-PA-10000062"/>
    <x v="1"/>
    <s v="Paper"/>
    <x v="1375"/>
    <n v="307.77600000000001"/>
    <n v="7"/>
    <n v="0.2"/>
    <n v="111.5688"/>
    <n v="1"/>
  </r>
  <r>
    <n v="5339"/>
    <s v="CA-2012-146486"/>
    <x v="1"/>
    <x v="529"/>
    <d v="2012-11-14T00:00:00"/>
    <x v="0"/>
    <s v="DV-13465"/>
    <x v="231"/>
    <s v="Consumer"/>
    <s v="United States"/>
    <s v="Oceanside"/>
    <x v="15"/>
    <n v="11572"/>
    <x v="3"/>
    <s v="OFF-ST-10002554"/>
    <x v="1"/>
    <s v="Storage"/>
    <x v="1144"/>
    <n v="244.54999999999998"/>
    <n v="5"/>
    <n v="0"/>
    <n v="4.8910000000000053"/>
    <n v="1"/>
  </r>
  <r>
    <n v="5340"/>
    <s v="CA-2012-146486"/>
    <x v="1"/>
    <x v="529"/>
    <d v="2012-11-14T00:00:00"/>
    <x v="0"/>
    <s v="DV-13465"/>
    <x v="231"/>
    <s v="Consumer"/>
    <s v="United States"/>
    <s v="Oceanside"/>
    <x v="15"/>
    <n v="11572"/>
    <x v="3"/>
    <s v="OFF-EN-10001509"/>
    <x v="1"/>
    <s v="Envelopes"/>
    <x v="29"/>
    <n v="12.24"/>
    <n v="6"/>
    <n v="0"/>
    <n v="5.7527999999999988"/>
    <n v="0"/>
  </r>
  <r>
    <n v="5341"/>
    <s v="CA-2012-146486"/>
    <x v="1"/>
    <x v="529"/>
    <d v="2012-11-14T00:00:00"/>
    <x v="0"/>
    <s v="DV-13465"/>
    <x v="231"/>
    <s v="Consumer"/>
    <s v="United States"/>
    <s v="Oceanside"/>
    <x v="15"/>
    <n v="11572"/>
    <x v="3"/>
    <s v="TEC-AC-10002018"/>
    <x v="2"/>
    <s v="Accessories"/>
    <x v="1674"/>
    <n v="13.98"/>
    <n v="2"/>
    <n v="0"/>
    <n v="6.011400000000001"/>
    <n v="0"/>
  </r>
  <r>
    <n v="5342"/>
    <s v="CA-2012-146486"/>
    <x v="1"/>
    <x v="529"/>
    <d v="2012-11-14T00:00:00"/>
    <x v="0"/>
    <s v="DV-13465"/>
    <x v="231"/>
    <s v="Consumer"/>
    <s v="United States"/>
    <s v="Oceanside"/>
    <x v="15"/>
    <n v="11572"/>
    <x v="3"/>
    <s v="TEC-AC-10002637"/>
    <x v="2"/>
    <s v="Accessories"/>
    <x v="1308"/>
    <n v="899.95"/>
    <n v="5"/>
    <n v="0"/>
    <n v="53.996999999999957"/>
    <n v="0"/>
  </r>
  <r>
    <n v="5343"/>
    <s v="US-2011-168501"/>
    <x v="2"/>
    <x v="871"/>
    <d v="2011-11-27T00:00:00"/>
    <x v="1"/>
    <s v="JK-15325"/>
    <x v="759"/>
    <s v="Corporate"/>
    <s v="United States"/>
    <s v="Dallas"/>
    <x v="5"/>
    <n v="75220"/>
    <x v="2"/>
    <s v="OFF-EN-10001509"/>
    <x v="1"/>
    <s v="Envelopes"/>
    <x v="29"/>
    <n v="1.6320000000000001"/>
    <n v="1"/>
    <n v="0.2"/>
    <n v="0.55079999999999985"/>
    <n v="1"/>
  </r>
  <r>
    <n v="5344"/>
    <s v="US-2011-168501"/>
    <x v="2"/>
    <x v="871"/>
    <d v="2011-11-27T00:00:00"/>
    <x v="1"/>
    <s v="JK-15325"/>
    <x v="759"/>
    <s v="Corporate"/>
    <s v="United States"/>
    <s v="Dallas"/>
    <x v="5"/>
    <n v="75220"/>
    <x v="2"/>
    <s v="TEC-PH-10004922"/>
    <x v="2"/>
    <s v="Phones"/>
    <x v="1067"/>
    <n v="267.95999999999998"/>
    <n v="5"/>
    <n v="0.2"/>
    <n v="16.747500000000016"/>
    <n v="0"/>
  </r>
  <r>
    <n v="5345"/>
    <s v="CA-2012-112053"/>
    <x v="1"/>
    <x v="2"/>
    <d v="2012-10-13T00:00:00"/>
    <x v="0"/>
    <s v="SH-20395"/>
    <x v="129"/>
    <s v="Consumer"/>
    <s v="United States"/>
    <s v="Rochester"/>
    <x v="15"/>
    <n v="14609"/>
    <x v="3"/>
    <s v="TEC-AC-10002550"/>
    <x v="2"/>
    <s v="Accessories"/>
    <x v="1539"/>
    <n v="31.95"/>
    <n v="1"/>
    <n v="0"/>
    <n v="2.2364999999999995"/>
    <n v="1"/>
  </r>
  <r>
    <n v="5346"/>
    <s v="CA-2014-108539"/>
    <x v="3"/>
    <x v="708"/>
    <d v="2014-03-24T00:00:00"/>
    <x v="0"/>
    <s v="SC-20725"/>
    <x v="56"/>
    <s v="Consumer"/>
    <s v="United States"/>
    <s v="Los Angeles"/>
    <x v="1"/>
    <n v="90045"/>
    <x v="1"/>
    <s v="OFF-ST-10003208"/>
    <x v="1"/>
    <s v="Storage"/>
    <x v="243"/>
    <n v="725.84"/>
    <n v="4"/>
    <n v="0"/>
    <n v="210.4935999999999"/>
    <n v="1"/>
  </r>
  <r>
    <n v="5347"/>
    <s v="CA-2014-108539"/>
    <x v="3"/>
    <x v="708"/>
    <d v="2014-03-24T00:00:00"/>
    <x v="0"/>
    <s v="SC-20725"/>
    <x v="56"/>
    <s v="Consumer"/>
    <s v="United States"/>
    <s v="Los Angeles"/>
    <x v="1"/>
    <n v="90045"/>
    <x v="1"/>
    <s v="OFF-BI-10003981"/>
    <x v="1"/>
    <s v="Binders"/>
    <x v="109"/>
    <n v="10.896000000000001"/>
    <n v="3"/>
    <n v="0.2"/>
    <n v="3.9497999999999998"/>
    <n v="0"/>
  </r>
  <r>
    <n v="5348"/>
    <s v="CA-2014-108539"/>
    <x v="3"/>
    <x v="708"/>
    <d v="2014-03-24T00:00:00"/>
    <x v="0"/>
    <s v="SC-20725"/>
    <x v="56"/>
    <s v="Consumer"/>
    <s v="United States"/>
    <s v="Los Angeles"/>
    <x v="1"/>
    <n v="90045"/>
    <x v="1"/>
    <s v="OFF-BI-10001031"/>
    <x v="1"/>
    <s v="Binders"/>
    <x v="865"/>
    <n v="8.5440000000000005"/>
    <n v="2"/>
    <n v="0.2"/>
    <n v="2.8835999999999995"/>
    <n v="0"/>
  </r>
  <r>
    <n v="5349"/>
    <s v="CA-2012-149811"/>
    <x v="1"/>
    <x v="1038"/>
    <d v="2012-01-10T00:00:00"/>
    <x v="1"/>
    <s v="CS-12250"/>
    <x v="294"/>
    <s v="Corporate"/>
    <s v="United States"/>
    <s v="Woodbury"/>
    <x v="11"/>
    <n v="55125"/>
    <x v="2"/>
    <s v="OFF-BI-10003676"/>
    <x v="1"/>
    <s v="Binders"/>
    <x v="816"/>
    <n v="32.339999999999996"/>
    <n v="3"/>
    <n v="0"/>
    <n v="15.523199999999999"/>
    <n v="1"/>
  </r>
  <r>
    <n v="5350"/>
    <s v="CA-2012-149811"/>
    <x v="1"/>
    <x v="1038"/>
    <d v="2012-01-10T00:00:00"/>
    <x v="1"/>
    <s v="CS-12250"/>
    <x v="294"/>
    <s v="Corporate"/>
    <s v="United States"/>
    <s v="Woodbury"/>
    <x v="11"/>
    <n v="55125"/>
    <x v="2"/>
    <s v="OFF-PA-10004082"/>
    <x v="1"/>
    <s v="Paper"/>
    <x v="224"/>
    <n v="39.900000000000006"/>
    <n v="5"/>
    <n v="0"/>
    <n v="19.950000000000003"/>
    <n v="0"/>
  </r>
  <r>
    <n v="5351"/>
    <s v="US-2014-103814"/>
    <x v="3"/>
    <x v="34"/>
    <d v="2014-12-17T00:00:00"/>
    <x v="1"/>
    <s v="LH-16900"/>
    <x v="23"/>
    <s v="Consumer"/>
    <s v="United States"/>
    <s v="Park Ridge"/>
    <x v="10"/>
    <n v="60068"/>
    <x v="2"/>
    <s v="OFF-PA-10001019"/>
    <x v="1"/>
    <s v="Paper"/>
    <x v="675"/>
    <n v="143.85600000000002"/>
    <n v="9"/>
    <n v="0.2"/>
    <n v="48.551399999999994"/>
    <n v="1"/>
  </r>
  <r>
    <n v="5352"/>
    <s v="CA-2013-123932"/>
    <x v="0"/>
    <x v="47"/>
    <d v="2013-09-13T00:00:00"/>
    <x v="1"/>
    <s v="YC-21895"/>
    <x v="289"/>
    <s v="Corporate"/>
    <s v="United States"/>
    <s v="Dallas"/>
    <x v="5"/>
    <n v="75217"/>
    <x v="2"/>
    <s v="OFF-PA-10004665"/>
    <x v="1"/>
    <s v="Paper"/>
    <x v="1380"/>
    <n v="41.92"/>
    <n v="4"/>
    <n v="0.2"/>
    <n v="15.195999999999998"/>
    <n v="1"/>
  </r>
  <r>
    <n v="5353"/>
    <s v="CA-2013-123932"/>
    <x v="0"/>
    <x v="47"/>
    <d v="2013-09-13T00:00:00"/>
    <x v="1"/>
    <s v="YC-21895"/>
    <x v="289"/>
    <s v="Corporate"/>
    <s v="United States"/>
    <s v="Dallas"/>
    <x v="5"/>
    <n v="75217"/>
    <x v="2"/>
    <s v="TEC-PH-10002447"/>
    <x v="2"/>
    <s v="Phones"/>
    <x v="53"/>
    <n v="329.58400000000006"/>
    <n v="2"/>
    <n v="0.2"/>
    <n v="37.078199999999981"/>
    <n v="0"/>
  </r>
  <r>
    <n v="5354"/>
    <s v="US-2013-101616"/>
    <x v="0"/>
    <x v="323"/>
    <d v="2013-09-07T00:00:00"/>
    <x v="2"/>
    <s v="CY-12745"/>
    <x v="388"/>
    <s v="Corporate"/>
    <s v="United States"/>
    <s v="Monroe"/>
    <x v="28"/>
    <n v="71203"/>
    <x v="0"/>
    <s v="OFF-BI-10000014"/>
    <x v="1"/>
    <s v="Binders"/>
    <x v="628"/>
    <n v="87.28"/>
    <n v="8"/>
    <n v="0"/>
    <n v="41.021599999999999"/>
    <n v="1"/>
  </r>
  <r>
    <n v="5355"/>
    <s v="CA-2011-113768"/>
    <x v="2"/>
    <x v="8"/>
    <d v="2011-05-19T00:00:00"/>
    <x v="1"/>
    <s v="AH-10030"/>
    <x v="692"/>
    <s v="Corporate"/>
    <s v="United States"/>
    <s v="Los Angeles"/>
    <x v="1"/>
    <n v="90004"/>
    <x v="1"/>
    <s v="FUR-CH-10002439"/>
    <x v="0"/>
    <s v="Chairs"/>
    <x v="1316"/>
    <n v="279.45600000000002"/>
    <n v="6"/>
    <n v="0.2"/>
    <n v="20.959199999999996"/>
    <n v="1"/>
  </r>
  <r>
    <n v="5356"/>
    <s v="CA-2011-113768"/>
    <x v="2"/>
    <x v="8"/>
    <d v="2011-05-19T00:00:00"/>
    <x v="1"/>
    <s v="AH-10030"/>
    <x v="692"/>
    <s v="Corporate"/>
    <s v="United States"/>
    <s v="Los Angeles"/>
    <x v="1"/>
    <n v="90004"/>
    <x v="1"/>
    <s v="OFF-PA-10003063"/>
    <x v="1"/>
    <s v="Paper"/>
    <x v="1711"/>
    <n v="8"/>
    <n v="2"/>
    <n v="0"/>
    <n v="3.84"/>
    <n v="0"/>
  </r>
  <r>
    <n v="5357"/>
    <s v="CA-2013-138037"/>
    <x v="0"/>
    <x v="321"/>
    <d v="2013-10-04T00:00:00"/>
    <x v="1"/>
    <s v="AR-10540"/>
    <x v="481"/>
    <s v="Consumer"/>
    <s v="United States"/>
    <s v="San Francisco"/>
    <x v="1"/>
    <n v="94109"/>
    <x v="1"/>
    <s v="OFF-BI-10002982"/>
    <x v="1"/>
    <s v="Binders"/>
    <x v="1258"/>
    <n v="27.240000000000002"/>
    <n v="5"/>
    <n v="0.2"/>
    <n v="9.5339999999999971"/>
    <n v="1"/>
  </r>
  <r>
    <n v="5358"/>
    <s v="CA-2011-150490"/>
    <x v="2"/>
    <x v="79"/>
    <d v="2011-08-11T00:00:00"/>
    <x v="1"/>
    <s v="SS-20590"/>
    <x v="196"/>
    <s v="Consumer"/>
    <s v="United States"/>
    <s v="San Francisco"/>
    <x v="1"/>
    <n v="94122"/>
    <x v="1"/>
    <s v="TEC-AC-10004510"/>
    <x v="2"/>
    <s v="Accessories"/>
    <x v="944"/>
    <n v="16.36"/>
    <n v="1"/>
    <n v="0"/>
    <n v="1.6359999999999992"/>
    <n v="1"/>
  </r>
  <r>
    <n v="5359"/>
    <s v="CA-2011-150490"/>
    <x v="2"/>
    <x v="79"/>
    <d v="2011-08-11T00:00:00"/>
    <x v="1"/>
    <s v="SS-20590"/>
    <x v="196"/>
    <s v="Consumer"/>
    <s v="United States"/>
    <s v="San Francisco"/>
    <x v="1"/>
    <n v="94122"/>
    <x v="1"/>
    <s v="OFF-ST-10000321"/>
    <x v="1"/>
    <s v="Storage"/>
    <x v="1534"/>
    <n v="15.78"/>
    <n v="2"/>
    <n v="0"/>
    <n v="0.63119999999999798"/>
    <n v="0"/>
  </r>
  <r>
    <n v="5360"/>
    <s v="CA-2011-150490"/>
    <x v="2"/>
    <x v="79"/>
    <d v="2011-08-11T00:00:00"/>
    <x v="1"/>
    <s v="SS-20590"/>
    <x v="196"/>
    <s v="Consumer"/>
    <s v="United States"/>
    <s v="San Francisco"/>
    <x v="1"/>
    <n v="94122"/>
    <x v="1"/>
    <s v="OFF-AR-10004602"/>
    <x v="1"/>
    <s v="Art"/>
    <x v="1217"/>
    <n v="45.98"/>
    <n v="2"/>
    <n v="0"/>
    <n v="12.874400000000001"/>
    <n v="0"/>
  </r>
  <r>
    <n v="5361"/>
    <s v="US-2014-126060"/>
    <x v="3"/>
    <x v="349"/>
    <d v="2014-04-19T00:00:00"/>
    <x v="1"/>
    <s v="DW-13585"/>
    <x v="61"/>
    <s v="Corporate"/>
    <s v="United States"/>
    <s v="Fayetteville"/>
    <x v="3"/>
    <n v="28314"/>
    <x v="0"/>
    <s v="FUR-BO-10003433"/>
    <x v="0"/>
    <s v="Bookcases"/>
    <x v="911"/>
    <n v="198.27200000000002"/>
    <n v="8"/>
    <n v="0.2"/>
    <n v="-32.219200000000022"/>
    <n v="1"/>
  </r>
  <r>
    <n v="5362"/>
    <s v="CA-2014-100951"/>
    <x v="3"/>
    <x v="255"/>
    <d v="2014-06-11T00:00:00"/>
    <x v="2"/>
    <s v="NC-18625"/>
    <x v="544"/>
    <s v="Corporate"/>
    <s v="United States"/>
    <s v="Dallas"/>
    <x v="5"/>
    <n v="75217"/>
    <x v="2"/>
    <s v="OFF-ST-10001496"/>
    <x v="1"/>
    <s v="Storage"/>
    <x v="726"/>
    <n v="720.7600000000001"/>
    <n v="5"/>
    <n v="0.2"/>
    <n v="54.056999999999988"/>
    <n v="1"/>
  </r>
  <r>
    <n v="5363"/>
    <s v="CA-2013-122014"/>
    <x v="0"/>
    <x v="723"/>
    <d v="2014-01-03T00:00:00"/>
    <x v="1"/>
    <s v="CD-11920"/>
    <x v="303"/>
    <s v="Consumer"/>
    <s v="United States"/>
    <s v="Wichita"/>
    <x v="41"/>
    <n v="67212"/>
    <x v="2"/>
    <s v="FUR-FU-10000672"/>
    <x v="0"/>
    <s v="Furnishings"/>
    <x v="1508"/>
    <n v="70.56"/>
    <n v="6"/>
    <n v="0"/>
    <n v="23.990399999999994"/>
    <n v="1"/>
  </r>
  <r>
    <n v="5364"/>
    <s v="CA-2013-122014"/>
    <x v="0"/>
    <x v="723"/>
    <d v="2014-01-03T00:00:00"/>
    <x v="1"/>
    <s v="CD-11920"/>
    <x v="303"/>
    <s v="Consumer"/>
    <s v="United States"/>
    <s v="Wichita"/>
    <x v="41"/>
    <n v="67212"/>
    <x v="2"/>
    <s v="OFF-AP-10001293"/>
    <x v="1"/>
    <s v="Appliances"/>
    <x v="1337"/>
    <n v="81.96"/>
    <n v="2"/>
    <n v="0"/>
    <n v="22.948799999999999"/>
    <n v="0"/>
  </r>
  <r>
    <n v="5365"/>
    <s v="CA-2011-123477"/>
    <x v="2"/>
    <x v="1039"/>
    <d v="2011-01-22T00:00:00"/>
    <x v="0"/>
    <s v="DW-13195"/>
    <x v="694"/>
    <s v="Corporate"/>
    <s v="United States"/>
    <s v="Springfield"/>
    <x v="21"/>
    <n v="97477"/>
    <x v="1"/>
    <s v="OFF-AP-10000692"/>
    <x v="1"/>
    <s v="Appliances"/>
    <x v="1241"/>
    <n v="64.864000000000004"/>
    <n v="4"/>
    <n v="0.2"/>
    <n v="6.4864000000000033"/>
    <n v="1"/>
  </r>
  <r>
    <n v="5366"/>
    <s v="CA-2013-107790"/>
    <x v="0"/>
    <x v="73"/>
    <d v="2013-11-25T00:00:00"/>
    <x v="1"/>
    <s v="EH-13990"/>
    <x v="552"/>
    <s v="Consumer"/>
    <s v="United States"/>
    <s v="Houston"/>
    <x v="5"/>
    <n v="77041"/>
    <x v="2"/>
    <s v="TEC-PH-10004539"/>
    <x v="2"/>
    <s v="Phones"/>
    <x v="852"/>
    <n v="151.19200000000001"/>
    <n v="1"/>
    <n v="0.2"/>
    <n v="13.229299999999995"/>
    <n v="1"/>
  </r>
  <r>
    <n v="5367"/>
    <s v="CA-2014-158071"/>
    <x v="3"/>
    <x v="193"/>
    <d v="2014-06-16T00:00:00"/>
    <x v="1"/>
    <s v="BD-11320"/>
    <x v="217"/>
    <s v="Consumer"/>
    <s v="United States"/>
    <s v="Seattle"/>
    <x v="4"/>
    <n v="98103"/>
    <x v="1"/>
    <s v="TEC-PH-10002923"/>
    <x v="2"/>
    <s v="Phones"/>
    <x v="680"/>
    <n v="88.77600000000001"/>
    <n v="3"/>
    <n v="0.2"/>
    <n v="7.7679000000000009"/>
    <n v="1"/>
  </r>
  <r>
    <n v="5368"/>
    <s v="CA-2014-158071"/>
    <x v="3"/>
    <x v="193"/>
    <d v="2014-06-16T00:00:00"/>
    <x v="1"/>
    <s v="BD-11320"/>
    <x v="217"/>
    <s v="Consumer"/>
    <s v="United States"/>
    <s v="Seattle"/>
    <x v="4"/>
    <n v="98103"/>
    <x v="1"/>
    <s v="OFF-LA-10004689"/>
    <x v="1"/>
    <s v="Labels"/>
    <x v="261"/>
    <n v="11.56"/>
    <n v="4"/>
    <n v="0"/>
    <n v="5.4332000000000003"/>
    <n v="0"/>
  </r>
  <r>
    <n v="5369"/>
    <s v="CA-2014-158071"/>
    <x v="3"/>
    <x v="193"/>
    <d v="2014-06-16T00:00:00"/>
    <x v="1"/>
    <s v="BD-11320"/>
    <x v="217"/>
    <s v="Consumer"/>
    <s v="United States"/>
    <s v="Seattle"/>
    <x v="4"/>
    <n v="98103"/>
    <x v="1"/>
    <s v="OFF-ST-10001228"/>
    <x v="1"/>
    <s v="Storage"/>
    <x v="445"/>
    <n v="15.58"/>
    <n v="1"/>
    <n v="0"/>
    <n v="3.8949999999999996"/>
    <n v="0"/>
  </r>
  <r>
    <n v="5370"/>
    <s v="CA-2014-147403"/>
    <x v="3"/>
    <x v="18"/>
    <d v="2014-09-14T00:00:00"/>
    <x v="2"/>
    <s v="KH-16630"/>
    <x v="175"/>
    <s v="Corporate"/>
    <s v="United States"/>
    <s v="Akron"/>
    <x v="24"/>
    <n v="44312"/>
    <x v="3"/>
    <s v="OFF-PA-10003302"/>
    <x v="1"/>
    <s v="Paper"/>
    <x v="1712"/>
    <n v="85.055999999999997"/>
    <n v="3"/>
    <n v="0.2"/>
    <n v="28.706399999999991"/>
    <n v="1"/>
  </r>
  <r>
    <n v="5371"/>
    <s v="US-2014-136721"/>
    <x v="3"/>
    <x v="798"/>
    <d v="2014-04-13T00:00:00"/>
    <x v="1"/>
    <s v="NH-18610"/>
    <x v="468"/>
    <s v="Corporate"/>
    <s v="United States"/>
    <s v="Oak Park"/>
    <x v="12"/>
    <n v="48237"/>
    <x v="2"/>
    <s v="FUR-FU-10004665"/>
    <x v="0"/>
    <s v="Furnishings"/>
    <x v="1345"/>
    <n v="273.95999999999998"/>
    <n v="2"/>
    <n v="0"/>
    <n v="71.229600000000005"/>
    <n v="1"/>
  </r>
  <r>
    <n v="5372"/>
    <s v="US-2014-136721"/>
    <x v="3"/>
    <x v="798"/>
    <d v="2014-04-13T00:00:00"/>
    <x v="1"/>
    <s v="NH-18610"/>
    <x v="468"/>
    <s v="Corporate"/>
    <s v="United States"/>
    <s v="Oak Park"/>
    <x v="12"/>
    <n v="48237"/>
    <x v="2"/>
    <s v="FUR-FU-10004188"/>
    <x v="0"/>
    <s v="Furnishings"/>
    <x v="734"/>
    <n v="306.89999999999998"/>
    <n v="3"/>
    <n v="0"/>
    <n v="79.793999999999997"/>
    <n v="0"/>
  </r>
  <r>
    <n v="5373"/>
    <s v="CA-2012-118738"/>
    <x v="1"/>
    <x v="1040"/>
    <d v="2012-10-30T00:00:00"/>
    <x v="1"/>
    <s v="AG-10495"/>
    <x v="122"/>
    <s v="Corporate"/>
    <s v="United States"/>
    <s v="Houston"/>
    <x v="5"/>
    <n v="77041"/>
    <x v="2"/>
    <s v="OFF-PA-10003177"/>
    <x v="1"/>
    <s v="Paper"/>
    <x v="89"/>
    <n v="15.552000000000003"/>
    <n v="3"/>
    <n v="0.2"/>
    <n v="5.4432"/>
    <n v="1"/>
  </r>
  <r>
    <n v="5374"/>
    <s v="CA-2012-118738"/>
    <x v="1"/>
    <x v="1040"/>
    <d v="2012-10-30T00:00:00"/>
    <x v="1"/>
    <s v="AG-10495"/>
    <x v="122"/>
    <s v="Corporate"/>
    <s v="United States"/>
    <s v="Houston"/>
    <x v="5"/>
    <n v="77041"/>
    <x v="2"/>
    <s v="FUR-TA-10002607"/>
    <x v="0"/>
    <s v="Tables"/>
    <x v="221"/>
    <n v="347.36099999999999"/>
    <n v="7"/>
    <n v="0.3"/>
    <n v="-69.472199999999958"/>
    <n v="0"/>
  </r>
  <r>
    <n v="5375"/>
    <s v="CA-2012-118738"/>
    <x v="1"/>
    <x v="1040"/>
    <d v="2012-10-30T00:00:00"/>
    <x v="1"/>
    <s v="AG-10495"/>
    <x v="122"/>
    <s v="Corporate"/>
    <s v="United States"/>
    <s v="Houston"/>
    <x v="5"/>
    <n v="77041"/>
    <x v="2"/>
    <s v="OFF-PA-10001166"/>
    <x v="1"/>
    <s v="Paper"/>
    <x v="769"/>
    <n v="10.368000000000002"/>
    <n v="2"/>
    <n v="0.2"/>
    <n v="3.6288"/>
    <n v="0"/>
  </r>
  <r>
    <n v="5376"/>
    <s v="CA-2014-134152"/>
    <x v="3"/>
    <x v="837"/>
    <d v="2014-06-01T00:00:00"/>
    <x v="1"/>
    <s v="RP-19855"/>
    <x v="532"/>
    <s v="Corporate"/>
    <s v="United States"/>
    <s v="Seattle"/>
    <x v="4"/>
    <n v="98103"/>
    <x v="1"/>
    <s v="TEC-AC-10004510"/>
    <x v="2"/>
    <s v="Accessories"/>
    <x v="944"/>
    <n v="98.16"/>
    <n v="6"/>
    <n v="0"/>
    <n v="9.8159999999999954"/>
    <n v="1"/>
  </r>
  <r>
    <n v="5377"/>
    <s v="CA-2014-134152"/>
    <x v="3"/>
    <x v="837"/>
    <d v="2014-06-01T00:00:00"/>
    <x v="1"/>
    <s v="RP-19855"/>
    <x v="532"/>
    <s v="Corporate"/>
    <s v="United States"/>
    <s v="Seattle"/>
    <x v="4"/>
    <n v="98103"/>
    <x v="1"/>
    <s v="OFF-AR-10004062"/>
    <x v="1"/>
    <s v="Art"/>
    <x v="33"/>
    <n v="31.44"/>
    <n v="3"/>
    <n v="0"/>
    <n v="7.86"/>
    <n v="0"/>
  </r>
  <r>
    <n v="5378"/>
    <s v="CA-2011-125542"/>
    <x v="2"/>
    <x v="29"/>
    <d v="2011-12-07T00:00:00"/>
    <x v="2"/>
    <s v="NB-18655"/>
    <x v="240"/>
    <s v="Corporate"/>
    <s v="United States"/>
    <s v="Philadelphia"/>
    <x v="9"/>
    <n v="19134"/>
    <x v="3"/>
    <s v="OFF-EN-10000056"/>
    <x v="1"/>
    <s v="Envelopes"/>
    <x v="627"/>
    <n v="348.488"/>
    <n v="7"/>
    <n v="0.2"/>
    <n v="117.61469999999996"/>
    <n v="1"/>
  </r>
  <r>
    <n v="5379"/>
    <s v="CA-2011-125542"/>
    <x v="2"/>
    <x v="29"/>
    <d v="2011-12-07T00:00:00"/>
    <x v="2"/>
    <s v="NB-18655"/>
    <x v="240"/>
    <s v="Corporate"/>
    <s v="United States"/>
    <s v="Philadelphia"/>
    <x v="9"/>
    <n v="19134"/>
    <x v="3"/>
    <s v="OFF-ST-10001469"/>
    <x v="1"/>
    <s v="Storage"/>
    <x v="394"/>
    <n v="172.73599999999999"/>
    <n v="4"/>
    <n v="0.2"/>
    <n v="-30.228800000000007"/>
    <n v="0"/>
  </r>
  <r>
    <n v="5380"/>
    <s v="CA-2013-136021"/>
    <x v="0"/>
    <x v="1041"/>
    <d v="2013-08-19T00:00:00"/>
    <x v="1"/>
    <s v="JM-15580"/>
    <x v="758"/>
    <s v="Consumer"/>
    <s v="United States"/>
    <s v="Los Angeles"/>
    <x v="1"/>
    <n v="90045"/>
    <x v="1"/>
    <s v="OFF-PA-10000551"/>
    <x v="1"/>
    <s v="Paper"/>
    <x v="1237"/>
    <n v="15.54"/>
    <n v="3"/>
    <n v="0"/>
    <n v="7.6145999999999994"/>
    <n v="1"/>
  </r>
  <r>
    <n v="5381"/>
    <s v="CA-2013-136021"/>
    <x v="0"/>
    <x v="1041"/>
    <d v="2013-08-19T00:00:00"/>
    <x v="1"/>
    <s v="JM-15580"/>
    <x v="758"/>
    <s v="Consumer"/>
    <s v="United States"/>
    <s v="Los Angeles"/>
    <x v="1"/>
    <n v="90045"/>
    <x v="1"/>
    <s v="TEC-MA-10000423"/>
    <x v="2"/>
    <s v="Machines"/>
    <x v="1713"/>
    <n v="105.55199999999999"/>
    <n v="6"/>
    <n v="0.2"/>
    <n v="35.623799999999996"/>
    <n v="0"/>
  </r>
  <r>
    <n v="5382"/>
    <s v="CA-2013-149195"/>
    <x v="0"/>
    <x v="64"/>
    <d v="2013-09-08T00:00:00"/>
    <x v="0"/>
    <s v="DM-13525"/>
    <x v="760"/>
    <s v="Corporate"/>
    <s v="United States"/>
    <s v="Houston"/>
    <x v="5"/>
    <n v="77070"/>
    <x v="2"/>
    <s v="OFF-PA-10001870"/>
    <x v="1"/>
    <s v="Paper"/>
    <x v="674"/>
    <n v="25.920000000000005"/>
    <n v="5"/>
    <n v="0.2"/>
    <n v="9.0719999999999992"/>
    <n v="1"/>
  </r>
  <r>
    <n v="5383"/>
    <s v="CA-2013-149195"/>
    <x v="0"/>
    <x v="64"/>
    <d v="2013-09-08T00:00:00"/>
    <x v="0"/>
    <s v="DM-13525"/>
    <x v="760"/>
    <s v="Corporate"/>
    <s v="United States"/>
    <s v="Houston"/>
    <x v="5"/>
    <n v="77070"/>
    <x v="2"/>
    <s v="OFF-FA-10001843"/>
    <x v="1"/>
    <s v="Fasteners"/>
    <x v="33"/>
    <n v="15.808000000000002"/>
    <n v="8"/>
    <n v="0.2"/>
    <n v="5.3352000000000004"/>
    <n v="0"/>
  </r>
  <r>
    <n v="5384"/>
    <s v="CA-2013-149195"/>
    <x v="0"/>
    <x v="64"/>
    <d v="2013-09-08T00:00:00"/>
    <x v="0"/>
    <s v="DM-13525"/>
    <x v="760"/>
    <s v="Corporate"/>
    <s v="United States"/>
    <s v="Houston"/>
    <x v="5"/>
    <n v="77070"/>
    <x v="2"/>
    <s v="OFF-PA-10002036"/>
    <x v="1"/>
    <s v="Paper"/>
    <x v="325"/>
    <n v="10.368000000000002"/>
    <n v="2"/>
    <n v="0.2"/>
    <n v="3.7584"/>
    <n v="0"/>
  </r>
  <r>
    <n v="5385"/>
    <s v="CA-2014-161410"/>
    <x v="3"/>
    <x v="335"/>
    <d v="2014-07-04T00:00:00"/>
    <x v="1"/>
    <s v="CC-12220"/>
    <x v="417"/>
    <s v="Consumer"/>
    <s v="United States"/>
    <s v="Philadelphia"/>
    <x v="9"/>
    <n v="19143"/>
    <x v="3"/>
    <s v="TEC-PH-10001760"/>
    <x v="2"/>
    <s v="Phones"/>
    <x v="254"/>
    <n v="358.2"/>
    <n v="3"/>
    <n v="0.4"/>
    <n v="41.79000000000002"/>
    <n v="1"/>
  </r>
  <r>
    <n v="5386"/>
    <s v="CA-2014-161410"/>
    <x v="3"/>
    <x v="335"/>
    <d v="2014-07-04T00:00:00"/>
    <x v="1"/>
    <s v="CC-12220"/>
    <x v="417"/>
    <s v="Consumer"/>
    <s v="United States"/>
    <s v="Philadelphia"/>
    <x v="9"/>
    <n v="19143"/>
    <x v="3"/>
    <s v="TEC-PH-10000673"/>
    <x v="2"/>
    <s v="Phones"/>
    <x v="1396"/>
    <n v="545.91599999999994"/>
    <n v="14"/>
    <n v="0.4"/>
    <n v="72.788800000000037"/>
    <n v="0"/>
  </r>
  <r>
    <n v="5387"/>
    <s v="CA-2014-152786"/>
    <x v="3"/>
    <x v="846"/>
    <d v="2014-03-18T00:00:00"/>
    <x v="1"/>
    <s v="GA-14725"/>
    <x v="315"/>
    <s v="Consumer"/>
    <s v="United States"/>
    <s v="Rogers"/>
    <x v="36"/>
    <n v="72756"/>
    <x v="0"/>
    <s v="OFF-BI-10000829"/>
    <x v="1"/>
    <s v="Binders"/>
    <x v="304"/>
    <n v="40.410000000000004"/>
    <n v="9"/>
    <n v="0"/>
    <n v="18.5886"/>
    <n v="1"/>
  </r>
  <r>
    <n v="5388"/>
    <s v="CA-2014-164707"/>
    <x v="3"/>
    <x v="1042"/>
    <d v="2014-02-22T00:00:00"/>
    <x v="0"/>
    <s v="CV-12805"/>
    <x v="51"/>
    <s v="Corporate"/>
    <s v="United States"/>
    <s v="Los Angeles"/>
    <x v="1"/>
    <n v="90045"/>
    <x v="1"/>
    <s v="TEC-PH-10001924"/>
    <x v="2"/>
    <s v="Phones"/>
    <x v="426"/>
    <n v="167.976"/>
    <n v="3"/>
    <n v="0.2"/>
    <n v="10.498500000000007"/>
    <n v="1"/>
  </r>
  <r>
    <n v="5389"/>
    <s v="CA-2014-164707"/>
    <x v="3"/>
    <x v="1042"/>
    <d v="2014-02-22T00:00:00"/>
    <x v="0"/>
    <s v="CV-12805"/>
    <x v="51"/>
    <s v="Corporate"/>
    <s v="United States"/>
    <s v="Los Angeles"/>
    <x v="1"/>
    <n v="90045"/>
    <x v="1"/>
    <s v="TEC-AC-10004864"/>
    <x v="2"/>
    <s v="Accessories"/>
    <x v="1289"/>
    <n v="109.53"/>
    <n v="3"/>
    <n v="0"/>
    <n v="47.097900000000003"/>
    <n v="0"/>
  </r>
  <r>
    <n v="5390"/>
    <s v="CA-2014-164707"/>
    <x v="3"/>
    <x v="1042"/>
    <d v="2014-02-22T00:00:00"/>
    <x v="0"/>
    <s v="CV-12805"/>
    <x v="51"/>
    <s v="Corporate"/>
    <s v="United States"/>
    <s v="Los Angeles"/>
    <x v="1"/>
    <n v="90045"/>
    <x v="1"/>
    <s v="OFF-LA-10004345"/>
    <x v="1"/>
    <s v="Labels"/>
    <x v="517"/>
    <n v="9.82"/>
    <n v="2"/>
    <n v="0"/>
    <n v="4.8117999999999999"/>
    <n v="0"/>
  </r>
  <r>
    <n v="5391"/>
    <s v="CA-2014-163874"/>
    <x v="3"/>
    <x v="468"/>
    <d v="2014-11-13T00:00:00"/>
    <x v="0"/>
    <s v="NC-18535"/>
    <x v="714"/>
    <s v="Corporate"/>
    <s v="United States"/>
    <s v="Seattle"/>
    <x v="4"/>
    <n v="98105"/>
    <x v="1"/>
    <s v="OFF-BI-10000088"/>
    <x v="1"/>
    <s v="Binders"/>
    <x v="1025"/>
    <n v="26.352000000000004"/>
    <n v="3"/>
    <n v="0.2"/>
    <n v="9.5525999999999982"/>
    <n v="1"/>
  </r>
  <r>
    <n v="5392"/>
    <s v="US-2011-123183"/>
    <x v="2"/>
    <x v="84"/>
    <d v="2011-11-25T00:00:00"/>
    <x v="1"/>
    <s v="GR-14560"/>
    <x v="744"/>
    <s v="Corporate"/>
    <s v="United States"/>
    <s v="Wilmington"/>
    <x v="13"/>
    <n v="19805"/>
    <x v="3"/>
    <s v="OFF-LA-10002787"/>
    <x v="1"/>
    <s v="Labels"/>
    <x v="542"/>
    <n v="22.5"/>
    <n v="6"/>
    <n v="0"/>
    <n v="10.799999999999999"/>
    <n v="1"/>
  </r>
  <r>
    <n v="5393"/>
    <s v="US-2011-123183"/>
    <x v="2"/>
    <x v="84"/>
    <d v="2011-11-25T00:00:00"/>
    <x v="1"/>
    <s v="GR-14560"/>
    <x v="744"/>
    <s v="Corporate"/>
    <s v="United States"/>
    <s v="Wilmington"/>
    <x v="13"/>
    <n v="19805"/>
    <x v="3"/>
    <s v="OFF-LA-10001569"/>
    <x v="1"/>
    <s v="Labels"/>
    <x v="633"/>
    <n v="9.9600000000000009"/>
    <n v="2"/>
    <n v="0"/>
    <n v="4.5815999999999999"/>
    <n v="0"/>
  </r>
  <r>
    <n v="5394"/>
    <s v="US-2011-123183"/>
    <x v="2"/>
    <x v="84"/>
    <d v="2011-11-25T00:00:00"/>
    <x v="1"/>
    <s v="GR-14560"/>
    <x v="744"/>
    <s v="Corporate"/>
    <s v="United States"/>
    <s v="Wilmington"/>
    <x v="13"/>
    <n v="19805"/>
    <x v="3"/>
    <s v="OFF-BI-10002429"/>
    <x v="1"/>
    <s v="Binders"/>
    <x v="467"/>
    <n v="213.08"/>
    <n v="7"/>
    <n v="0"/>
    <n v="102.2784"/>
    <n v="0"/>
  </r>
  <r>
    <n v="5395"/>
    <s v="US-2011-123183"/>
    <x v="2"/>
    <x v="84"/>
    <d v="2011-11-25T00:00:00"/>
    <x v="1"/>
    <s v="GR-14560"/>
    <x v="744"/>
    <s v="Corporate"/>
    <s v="United States"/>
    <s v="Wilmington"/>
    <x v="13"/>
    <n v="19805"/>
    <x v="3"/>
    <s v="FUR-BO-10000362"/>
    <x v="0"/>
    <s v="Bookcases"/>
    <x v="1037"/>
    <n v="1025.8799999999999"/>
    <n v="6"/>
    <n v="0"/>
    <n v="235.95240000000001"/>
    <n v="0"/>
  </r>
  <r>
    <n v="5396"/>
    <s v="CA-2011-104829"/>
    <x v="2"/>
    <x v="728"/>
    <d v="2011-11-21T00:00:00"/>
    <x v="0"/>
    <s v="JG-15805"/>
    <x v="189"/>
    <s v="Corporate"/>
    <s v="United States"/>
    <s v="Provo"/>
    <x v="7"/>
    <n v="84604"/>
    <x v="1"/>
    <s v="OFF-PA-10003016"/>
    <x v="1"/>
    <s v="Paper"/>
    <x v="1385"/>
    <n v="21.98"/>
    <n v="7"/>
    <n v="0"/>
    <n v="9.8909999999999982"/>
    <n v="1"/>
  </r>
  <r>
    <n v="5397"/>
    <s v="US-2013-147340"/>
    <x v="0"/>
    <x v="446"/>
    <d v="2013-09-25T00:00:00"/>
    <x v="3"/>
    <s v="EB-13750"/>
    <x v="494"/>
    <s v="Corporate"/>
    <s v="United States"/>
    <s v="San Francisco"/>
    <x v="1"/>
    <n v="94110"/>
    <x v="1"/>
    <s v="FUR-FU-10002501"/>
    <x v="0"/>
    <s v="Furnishings"/>
    <x v="1284"/>
    <n v="63.2"/>
    <n v="5"/>
    <n v="0"/>
    <n v="23.384"/>
    <n v="1"/>
  </r>
  <r>
    <n v="5398"/>
    <s v="CA-2013-145492"/>
    <x v="0"/>
    <x v="73"/>
    <d v="2013-11-28T00:00:00"/>
    <x v="1"/>
    <s v="MC-17605"/>
    <x v="204"/>
    <s v="Corporate"/>
    <s v="United States"/>
    <s v="Los Angeles"/>
    <x v="1"/>
    <n v="90004"/>
    <x v="1"/>
    <s v="OFF-AP-10003622"/>
    <x v="1"/>
    <s v="Appliances"/>
    <x v="188"/>
    <n v="39"/>
    <n v="12"/>
    <n v="0"/>
    <n v="11.309999999999999"/>
    <n v="1"/>
  </r>
  <r>
    <n v="5399"/>
    <s v="CA-2013-163202"/>
    <x v="0"/>
    <x v="720"/>
    <d v="2013-10-03T00:00:00"/>
    <x v="1"/>
    <s v="BM-11650"/>
    <x v="312"/>
    <s v="Corporate"/>
    <s v="United States"/>
    <s v="Lancaster"/>
    <x v="24"/>
    <n v="43130"/>
    <x v="3"/>
    <s v="OFF-BI-10002764"/>
    <x v="1"/>
    <s v="Binders"/>
    <x v="502"/>
    <n v="2.907"/>
    <n v="3"/>
    <n v="0.7"/>
    <n v="-2.0348999999999995"/>
    <n v="1"/>
  </r>
  <r>
    <n v="5400"/>
    <s v="CA-2013-117681"/>
    <x v="0"/>
    <x v="526"/>
    <d v="2013-04-15T00:00:00"/>
    <x v="1"/>
    <s v="HF-14995"/>
    <x v="520"/>
    <s v="Consumer"/>
    <s v="United States"/>
    <s v="Los Angeles"/>
    <x v="1"/>
    <n v="90004"/>
    <x v="1"/>
    <s v="FUR-BO-10001798"/>
    <x v="0"/>
    <s v="Bookcases"/>
    <x v="0"/>
    <n v="556.66499999999996"/>
    <n v="5"/>
    <n v="0.15"/>
    <n v="6.5490000000000208"/>
    <n v="1"/>
  </r>
  <r>
    <n v="5401"/>
    <s v="CA-2014-132262"/>
    <x v="3"/>
    <x v="296"/>
    <d v="2014-09-24T00:00:00"/>
    <x v="2"/>
    <s v="ML-18265"/>
    <x v="761"/>
    <s v="Consumer"/>
    <s v="United States"/>
    <s v="Seattle"/>
    <x v="4"/>
    <n v="98103"/>
    <x v="1"/>
    <s v="TEC-AC-10000158"/>
    <x v="2"/>
    <s v="Accessories"/>
    <x v="353"/>
    <n v="71.98"/>
    <n v="2"/>
    <n v="0"/>
    <n v="15.1158"/>
    <n v="1"/>
  </r>
  <r>
    <n v="5402"/>
    <s v="CA-2014-132262"/>
    <x v="3"/>
    <x v="296"/>
    <d v="2014-09-24T00:00:00"/>
    <x v="2"/>
    <s v="ML-18265"/>
    <x v="761"/>
    <s v="Consumer"/>
    <s v="United States"/>
    <s v="Seattle"/>
    <x v="4"/>
    <n v="98103"/>
    <x v="1"/>
    <s v="TEC-AC-10000303"/>
    <x v="2"/>
    <s v="Accessories"/>
    <x v="429"/>
    <n v="79.98"/>
    <n v="2"/>
    <n v="0"/>
    <n v="26.3934"/>
    <n v="0"/>
  </r>
  <r>
    <n v="5403"/>
    <s v="CA-2014-123043"/>
    <x v="3"/>
    <x v="1043"/>
    <d v="2014-08-30T00:00:00"/>
    <x v="1"/>
    <s v="AH-10195"/>
    <x v="124"/>
    <s v="Corporate"/>
    <s v="United States"/>
    <s v="New York City"/>
    <x v="15"/>
    <n v="10024"/>
    <x v="3"/>
    <s v="OFF-BI-10003910"/>
    <x v="1"/>
    <s v="Binders"/>
    <x v="8"/>
    <n v="24.672000000000001"/>
    <n v="4"/>
    <n v="0.2"/>
    <n v="7.71"/>
    <n v="1"/>
  </r>
  <r>
    <n v="5404"/>
    <s v="CA-2014-123043"/>
    <x v="3"/>
    <x v="1043"/>
    <d v="2014-08-30T00:00:00"/>
    <x v="1"/>
    <s v="AH-10195"/>
    <x v="124"/>
    <s v="Corporate"/>
    <s v="United States"/>
    <s v="New York City"/>
    <x v="15"/>
    <n v="10024"/>
    <x v="3"/>
    <s v="OFF-BI-10000138"/>
    <x v="1"/>
    <s v="Binders"/>
    <x v="600"/>
    <n v="3.7439999999999998"/>
    <n v="1"/>
    <n v="0.2"/>
    <n v="1.3104"/>
    <n v="0"/>
  </r>
  <r>
    <n v="5405"/>
    <s v="US-2013-143280"/>
    <x v="0"/>
    <x v="712"/>
    <d v="2013-02-26T00:00:00"/>
    <x v="1"/>
    <s v="TZ-21580"/>
    <x v="356"/>
    <s v="Consumer"/>
    <s v="United States"/>
    <s v="Los Angeles"/>
    <x v="1"/>
    <n v="90045"/>
    <x v="1"/>
    <s v="TEC-PH-10002398"/>
    <x v="2"/>
    <s v="Phones"/>
    <x v="285"/>
    <n v="445.96000000000004"/>
    <n v="5"/>
    <n v="0.2"/>
    <n v="55.744999999999948"/>
    <n v="1"/>
  </r>
  <r>
    <n v="5406"/>
    <s v="US-2013-143280"/>
    <x v="0"/>
    <x v="712"/>
    <d v="2013-02-26T00:00:00"/>
    <x v="1"/>
    <s v="TZ-21580"/>
    <x v="356"/>
    <s v="Consumer"/>
    <s v="United States"/>
    <s v="Los Angeles"/>
    <x v="1"/>
    <n v="90045"/>
    <x v="1"/>
    <s v="TEC-AC-10003399"/>
    <x v="2"/>
    <s v="Accessories"/>
    <x v="1497"/>
    <n v="36.24"/>
    <n v="1"/>
    <n v="0"/>
    <n v="15.220800000000001"/>
    <n v="0"/>
  </r>
  <r>
    <n v="5407"/>
    <s v="US-2013-143280"/>
    <x v="0"/>
    <x v="712"/>
    <d v="2013-02-26T00:00:00"/>
    <x v="1"/>
    <s v="TZ-21580"/>
    <x v="356"/>
    <s v="Consumer"/>
    <s v="United States"/>
    <s v="Los Angeles"/>
    <x v="1"/>
    <n v="90045"/>
    <x v="1"/>
    <s v="OFF-FA-10000992"/>
    <x v="1"/>
    <s v="Fasteners"/>
    <x v="1033"/>
    <n v="10.649999999999999"/>
    <n v="3"/>
    <n v="0"/>
    <n v="5.0054999999999996"/>
    <n v="0"/>
  </r>
  <r>
    <n v="5408"/>
    <s v="CA-2014-108854"/>
    <x v="3"/>
    <x v="166"/>
    <d v="2014-12-15T00:00:00"/>
    <x v="1"/>
    <s v="DM-13345"/>
    <x v="664"/>
    <s v="Corporate"/>
    <s v="United States"/>
    <s v="San Francisco"/>
    <x v="1"/>
    <n v="94109"/>
    <x v="1"/>
    <s v="OFF-PA-10003022"/>
    <x v="1"/>
    <s v="Paper"/>
    <x v="1714"/>
    <n v="87.92"/>
    <n v="4"/>
    <n v="0"/>
    <n v="40.443199999999997"/>
    <n v="1"/>
  </r>
  <r>
    <n v="5409"/>
    <s v="CA-2014-108854"/>
    <x v="3"/>
    <x v="166"/>
    <d v="2014-12-15T00:00:00"/>
    <x v="1"/>
    <s v="DM-13345"/>
    <x v="664"/>
    <s v="Corporate"/>
    <s v="United States"/>
    <s v="San Francisco"/>
    <x v="1"/>
    <n v="94109"/>
    <x v="1"/>
    <s v="OFF-BI-10002854"/>
    <x v="1"/>
    <s v="Binders"/>
    <x v="895"/>
    <n v="22.424000000000003"/>
    <n v="1"/>
    <n v="0.2"/>
    <n v="8.4089999999999989"/>
    <n v="0"/>
  </r>
  <r>
    <n v="5410"/>
    <s v="CA-2014-108854"/>
    <x v="3"/>
    <x v="166"/>
    <d v="2014-12-15T00:00:00"/>
    <x v="1"/>
    <s v="DM-13345"/>
    <x v="664"/>
    <s v="Corporate"/>
    <s v="United States"/>
    <s v="San Francisco"/>
    <x v="1"/>
    <n v="94109"/>
    <x v="1"/>
    <s v="OFF-BI-10001670"/>
    <x v="1"/>
    <s v="Binders"/>
    <x v="438"/>
    <n v="90.480000000000018"/>
    <n v="3"/>
    <n v="0.2"/>
    <n v="33.93"/>
    <n v="0"/>
  </r>
  <r>
    <n v="5411"/>
    <s v="CA-2014-108854"/>
    <x v="3"/>
    <x v="166"/>
    <d v="2014-12-15T00:00:00"/>
    <x v="1"/>
    <s v="DM-13345"/>
    <x v="664"/>
    <s v="Corporate"/>
    <s v="United States"/>
    <s v="San Francisco"/>
    <x v="1"/>
    <n v="94109"/>
    <x v="1"/>
    <s v="OFF-ST-10001837"/>
    <x v="1"/>
    <s v="Storage"/>
    <x v="1331"/>
    <n v="42.76"/>
    <n v="1"/>
    <n v="0"/>
    <n v="11.117599999999999"/>
    <n v="0"/>
  </r>
  <r>
    <n v="5412"/>
    <s v="CA-2014-166856"/>
    <x v="3"/>
    <x v="65"/>
    <d v="2014-09-23T00:00:00"/>
    <x v="1"/>
    <s v="TS-21505"/>
    <x v="700"/>
    <s v="Consumer"/>
    <s v="United States"/>
    <s v="Clovis"/>
    <x v="27"/>
    <n v="88101"/>
    <x v="1"/>
    <s v="OFF-BI-10002012"/>
    <x v="1"/>
    <s v="Binders"/>
    <x v="742"/>
    <n v="10.080000000000002"/>
    <n v="7"/>
    <n v="0.2"/>
    <n v="3.5279999999999996"/>
    <n v="1"/>
  </r>
  <r>
    <n v="5413"/>
    <s v="CA-2014-166856"/>
    <x v="3"/>
    <x v="65"/>
    <d v="2014-09-23T00:00:00"/>
    <x v="1"/>
    <s v="TS-21505"/>
    <x v="700"/>
    <s v="Consumer"/>
    <s v="United States"/>
    <s v="Clovis"/>
    <x v="27"/>
    <n v="88101"/>
    <x v="1"/>
    <s v="TEC-AC-10004992"/>
    <x v="2"/>
    <s v="Accessories"/>
    <x v="1715"/>
    <n v="101.34"/>
    <n v="3"/>
    <n v="0"/>
    <n v="8.1071999999999917"/>
    <n v="0"/>
  </r>
  <r>
    <n v="5414"/>
    <s v="CA-2013-153157"/>
    <x v="0"/>
    <x v="108"/>
    <d v="2013-09-15T00:00:00"/>
    <x v="2"/>
    <s v="TB-21625"/>
    <x v="577"/>
    <s v="Consumer"/>
    <s v="United States"/>
    <s v="Wichita"/>
    <x v="41"/>
    <n v="67212"/>
    <x v="2"/>
    <s v="TEC-PH-10003171"/>
    <x v="2"/>
    <s v="Phones"/>
    <x v="1495"/>
    <n v="224.75"/>
    <n v="5"/>
    <n v="0"/>
    <n v="62.929999999999993"/>
    <n v="1"/>
  </r>
  <r>
    <n v="5415"/>
    <s v="US-2014-125647"/>
    <x v="3"/>
    <x v="397"/>
    <d v="2014-09-29T00:00:00"/>
    <x v="1"/>
    <s v="LC-16870"/>
    <x v="48"/>
    <s v="Consumer"/>
    <s v="United States"/>
    <s v="Chicago"/>
    <x v="10"/>
    <n v="60653"/>
    <x v="2"/>
    <s v="OFF-AP-10000390"/>
    <x v="1"/>
    <s v="Appliances"/>
    <x v="1691"/>
    <n v="73.175999999999974"/>
    <n v="6"/>
    <n v="0.8"/>
    <n v="-197.57520000000002"/>
    <n v="1"/>
  </r>
  <r>
    <n v="5416"/>
    <s v="US-2014-125647"/>
    <x v="3"/>
    <x v="397"/>
    <d v="2014-09-29T00:00:00"/>
    <x v="1"/>
    <s v="LC-16870"/>
    <x v="48"/>
    <s v="Consumer"/>
    <s v="United States"/>
    <s v="Chicago"/>
    <x v="10"/>
    <n v="60653"/>
    <x v="2"/>
    <s v="OFF-PA-10004888"/>
    <x v="1"/>
    <s v="Paper"/>
    <x v="959"/>
    <n v="20.736000000000004"/>
    <n v="4"/>
    <n v="0.2"/>
    <n v="7.2576000000000001"/>
    <n v="0"/>
  </r>
  <r>
    <n v="5417"/>
    <s v="US-2014-125647"/>
    <x v="3"/>
    <x v="397"/>
    <d v="2014-09-29T00:00:00"/>
    <x v="1"/>
    <s v="LC-16870"/>
    <x v="48"/>
    <s v="Consumer"/>
    <s v="United States"/>
    <s v="Chicago"/>
    <x v="10"/>
    <n v="60653"/>
    <x v="2"/>
    <s v="TEC-PH-10004188"/>
    <x v="2"/>
    <s v="Phones"/>
    <x v="763"/>
    <n v="39.984000000000002"/>
    <n v="2"/>
    <n v="0.2"/>
    <n v="-8.9963999999999995"/>
    <n v="0"/>
  </r>
  <r>
    <n v="5418"/>
    <s v="CA-2011-132542"/>
    <x v="2"/>
    <x v="191"/>
    <d v="2011-10-08T00:00:00"/>
    <x v="0"/>
    <s v="AM-10360"/>
    <x v="87"/>
    <s v="Corporate"/>
    <s v="United States"/>
    <s v="Omaha"/>
    <x v="8"/>
    <n v="68104"/>
    <x v="2"/>
    <s v="OFF-BI-10004099"/>
    <x v="1"/>
    <s v="Binders"/>
    <x v="1716"/>
    <n v="15.36"/>
    <n v="2"/>
    <n v="0"/>
    <n v="7.68"/>
    <n v="1"/>
  </r>
  <r>
    <n v="5419"/>
    <s v="CA-2012-110877"/>
    <x v="1"/>
    <x v="924"/>
    <d v="2012-10-26T00:00:00"/>
    <x v="2"/>
    <s v="JE-15715"/>
    <x v="555"/>
    <s v="Consumer"/>
    <s v="United States"/>
    <s v="Houston"/>
    <x v="5"/>
    <n v="77041"/>
    <x v="2"/>
    <s v="OFF-PA-10004621"/>
    <x v="1"/>
    <s v="Paper"/>
    <x v="738"/>
    <n v="36.288000000000011"/>
    <n v="7"/>
    <n v="0.2"/>
    <n v="12.700800000000001"/>
    <n v="1"/>
  </r>
  <r>
    <n v="5420"/>
    <s v="CA-2012-110877"/>
    <x v="1"/>
    <x v="924"/>
    <d v="2012-10-26T00:00:00"/>
    <x v="2"/>
    <s v="JE-15715"/>
    <x v="555"/>
    <s v="Consumer"/>
    <s v="United States"/>
    <s v="Houston"/>
    <x v="5"/>
    <n v="77041"/>
    <x v="2"/>
    <s v="TEC-PH-10002103"/>
    <x v="2"/>
    <s v="Phones"/>
    <x v="534"/>
    <n v="150.38399999999999"/>
    <n v="2"/>
    <n v="0.2"/>
    <n v="15.038400000000003"/>
    <n v="0"/>
  </r>
  <r>
    <n v="5421"/>
    <s v="US-2013-151827"/>
    <x v="0"/>
    <x v="1044"/>
    <d v="2013-04-03T00:00:00"/>
    <x v="0"/>
    <s v="CS-11950"/>
    <x v="229"/>
    <s v="Consumer"/>
    <s v="United States"/>
    <s v="Philadelphia"/>
    <x v="9"/>
    <n v="19134"/>
    <x v="3"/>
    <s v="TEC-PH-10002789"/>
    <x v="2"/>
    <s v="Phones"/>
    <x v="1577"/>
    <n v="280.78200000000004"/>
    <n v="3"/>
    <n v="0.4"/>
    <n v="-60.836100000000016"/>
    <n v="1"/>
  </r>
  <r>
    <n v="5422"/>
    <s v="US-2013-151827"/>
    <x v="0"/>
    <x v="1044"/>
    <d v="2013-04-03T00:00:00"/>
    <x v="0"/>
    <s v="CS-11950"/>
    <x v="229"/>
    <s v="Consumer"/>
    <s v="United States"/>
    <s v="Philadelphia"/>
    <x v="9"/>
    <n v="19134"/>
    <x v="3"/>
    <s v="TEC-AC-10003289"/>
    <x v="2"/>
    <s v="Accessories"/>
    <x v="1209"/>
    <n v="31.983999999999998"/>
    <n v="2"/>
    <n v="0.2"/>
    <n v="1.1993999999999998"/>
    <n v="0"/>
  </r>
  <r>
    <n v="5423"/>
    <s v="US-2013-163258"/>
    <x v="0"/>
    <x v="723"/>
    <d v="2014-01-03T00:00:00"/>
    <x v="1"/>
    <s v="PF-19225"/>
    <x v="418"/>
    <s v="Consumer"/>
    <s v="United States"/>
    <s v="Los Angeles"/>
    <x v="1"/>
    <n v="90045"/>
    <x v="1"/>
    <s v="OFF-BI-10000138"/>
    <x v="1"/>
    <s v="Binders"/>
    <x v="600"/>
    <n v="11.231999999999999"/>
    <n v="3"/>
    <n v="0.2"/>
    <n v="3.9312000000000005"/>
    <n v="1"/>
  </r>
  <r>
    <n v="5424"/>
    <s v="CA-2014-103009"/>
    <x v="3"/>
    <x v="132"/>
    <d v="2014-11-06T00:00:00"/>
    <x v="0"/>
    <s v="PJ-18835"/>
    <x v="601"/>
    <s v="Corporate"/>
    <s v="United States"/>
    <s v="Richmond"/>
    <x v="0"/>
    <n v="40475"/>
    <x v="0"/>
    <s v="OFF-PA-10001215"/>
    <x v="1"/>
    <s v="Paper"/>
    <x v="1717"/>
    <n v="26.400000000000002"/>
    <n v="5"/>
    <n v="0"/>
    <n v="11.879999999999999"/>
    <n v="1"/>
  </r>
  <r>
    <n v="5425"/>
    <s v="US-2014-120649"/>
    <x v="3"/>
    <x v="176"/>
    <d v="2014-01-27T00:00:00"/>
    <x v="1"/>
    <s v="JF-15490"/>
    <x v="223"/>
    <s v="Consumer"/>
    <s v="United States"/>
    <s v="Waterbury"/>
    <x v="29"/>
    <n v="6708"/>
    <x v="3"/>
    <s v="OFF-AR-10001545"/>
    <x v="1"/>
    <s v="Art"/>
    <x v="812"/>
    <n v="3.52"/>
    <n v="2"/>
    <n v="0"/>
    <n v="1.0207999999999999"/>
    <n v="1"/>
  </r>
  <r>
    <n v="5426"/>
    <s v="CA-2013-153598"/>
    <x v="0"/>
    <x v="275"/>
    <d v="2013-12-07T00:00:00"/>
    <x v="2"/>
    <s v="NM-18520"/>
    <x v="392"/>
    <s v="Consumer"/>
    <s v="United States"/>
    <s v="Los Angeles"/>
    <x v="1"/>
    <n v="90045"/>
    <x v="1"/>
    <s v="TEC-AC-10003870"/>
    <x v="2"/>
    <s v="Accessories"/>
    <x v="1718"/>
    <n v="1649.95"/>
    <n v="5"/>
    <n v="0"/>
    <n v="659.98"/>
    <n v="1"/>
  </r>
  <r>
    <n v="5427"/>
    <s v="CA-2013-153598"/>
    <x v="0"/>
    <x v="275"/>
    <d v="2013-12-07T00:00:00"/>
    <x v="2"/>
    <s v="NM-18520"/>
    <x v="392"/>
    <s v="Consumer"/>
    <s v="United States"/>
    <s v="Los Angeles"/>
    <x v="1"/>
    <n v="90045"/>
    <x v="1"/>
    <s v="FUR-FU-10001085"/>
    <x v="0"/>
    <s v="Furnishings"/>
    <x v="1590"/>
    <n v="111.89999999999999"/>
    <n v="6"/>
    <n v="0"/>
    <n v="51.47399999999999"/>
    <n v="0"/>
  </r>
  <r>
    <n v="5428"/>
    <s v="US-2013-108497"/>
    <x v="0"/>
    <x v="403"/>
    <d v="2013-06-15T00:00:00"/>
    <x v="3"/>
    <s v="MH-17290"/>
    <x v="762"/>
    <s v="Home Office"/>
    <s v="United States"/>
    <s v="Los Angeles"/>
    <x v="1"/>
    <n v="90036"/>
    <x v="1"/>
    <s v="FUR-BO-10004218"/>
    <x v="0"/>
    <s v="Bookcases"/>
    <x v="1584"/>
    <n v="599.16499999999996"/>
    <n v="5"/>
    <n v="0.15"/>
    <n v="35.245000000000005"/>
    <n v="1"/>
  </r>
  <r>
    <n v="5429"/>
    <s v="CA-2013-113096"/>
    <x v="0"/>
    <x v="476"/>
    <d v="2013-09-05T00:00:00"/>
    <x v="2"/>
    <s v="SZ-20035"/>
    <x v="449"/>
    <s v="Home Office"/>
    <s v="United States"/>
    <s v="San Francisco"/>
    <x v="1"/>
    <n v="94122"/>
    <x v="1"/>
    <s v="OFF-ST-10003455"/>
    <x v="1"/>
    <s v="Storage"/>
    <x v="169"/>
    <n v="46.53"/>
    <n v="3"/>
    <n v="0"/>
    <n v="12.097800000000001"/>
    <n v="1"/>
  </r>
  <r>
    <n v="5430"/>
    <s v="CA-2011-136861"/>
    <x v="2"/>
    <x v="742"/>
    <d v="2011-09-07T00:00:00"/>
    <x v="2"/>
    <s v="PR-18880"/>
    <x v="701"/>
    <s v="Consumer"/>
    <s v="United States"/>
    <s v="Saint Petersburg"/>
    <x v="2"/>
    <n v="33710"/>
    <x v="0"/>
    <s v="FUR-FU-10001967"/>
    <x v="0"/>
    <s v="Furnishings"/>
    <x v="293"/>
    <n v="31.983999999999998"/>
    <n v="2"/>
    <n v="0.2"/>
    <n v="1.9989999999999979"/>
    <n v="1"/>
  </r>
  <r>
    <n v="5431"/>
    <s v="CA-2014-117422"/>
    <x v="3"/>
    <x v="208"/>
    <d v="2014-10-26T00:00:00"/>
    <x v="1"/>
    <s v="FC-14245"/>
    <x v="763"/>
    <s v="Home Office"/>
    <s v="United States"/>
    <s v="Lakewood"/>
    <x v="24"/>
    <n v="44107"/>
    <x v="3"/>
    <s v="OFF-AP-10000938"/>
    <x v="1"/>
    <s v="Appliances"/>
    <x v="1703"/>
    <n v="161.56800000000001"/>
    <n v="2"/>
    <n v="0.2"/>
    <n v="16.156799999999997"/>
    <n v="1"/>
  </r>
  <r>
    <n v="5432"/>
    <s v="CA-2014-117422"/>
    <x v="3"/>
    <x v="208"/>
    <d v="2014-10-26T00:00:00"/>
    <x v="1"/>
    <s v="FC-14245"/>
    <x v="763"/>
    <s v="Home Office"/>
    <s v="United States"/>
    <s v="Lakewood"/>
    <x v="24"/>
    <n v="44107"/>
    <x v="3"/>
    <s v="OFF-PA-10002195"/>
    <x v="1"/>
    <s v="Paper"/>
    <x v="719"/>
    <n v="4.0640000000000001"/>
    <n v="1"/>
    <n v="0.2"/>
    <n v="1.3715999999999999"/>
    <n v="0"/>
  </r>
  <r>
    <n v="5433"/>
    <s v="CA-2014-117422"/>
    <x v="3"/>
    <x v="208"/>
    <d v="2014-10-26T00:00:00"/>
    <x v="1"/>
    <s v="FC-14245"/>
    <x v="763"/>
    <s v="Home Office"/>
    <s v="United States"/>
    <s v="Lakewood"/>
    <x v="24"/>
    <n v="44107"/>
    <x v="3"/>
    <s v="OFF-BI-10002799"/>
    <x v="1"/>
    <s v="Binders"/>
    <x v="1450"/>
    <n v="6.2160000000000002"/>
    <n v="4"/>
    <n v="0.7"/>
    <n v="-4.9727999999999994"/>
    <n v="0"/>
  </r>
  <r>
    <n v="5434"/>
    <s v="CA-2014-129707"/>
    <x v="3"/>
    <x v="1016"/>
    <d v="2014-04-30T00:00:00"/>
    <x v="1"/>
    <s v="LH-16750"/>
    <x v="405"/>
    <s v="Consumer"/>
    <s v="United States"/>
    <s v="Chandler"/>
    <x v="16"/>
    <n v="85224"/>
    <x v="1"/>
    <s v="OFF-AR-10000246"/>
    <x v="1"/>
    <s v="Art"/>
    <x v="21"/>
    <n v="8.895999999999999"/>
    <n v="4"/>
    <n v="0.2"/>
    <n v="0.66719999999999979"/>
    <n v="1"/>
  </r>
  <r>
    <n v="5435"/>
    <s v="CA-2012-160171"/>
    <x v="1"/>
    <x v="324"/>
    <d v="2012-10-24T00:00:00"/>
    <x v="1"/>
    <s v="RM-19675"/>
    <x v="84"/>
    <s v="Home Office"/>
    <s v="United States"/>
    <s v="Los Angeles"/>
    <x v="1"/>
    <n v="90008"/>
    <x v="1"/>
    <s v="OFF-AP-10000275"/>
    <x v="1"/>
    <s v="Appliances"/>
    <x v="1719"/>
    <n v="1640.6999999999998"/>
    <n v="5"/>
    <n v="0"/>
    <n v="459.39599999999996"/>
    <n v="1"/>
  </r>
  <r>
    <n v="5436"/>
    <s v="CA-2012-160171"/>
    <x v="1"/>
    <x v="324"/>
    <d v="2012-10-24T00:00:00"/>
    <x v="1"/>
    <s v="RM-19675"/>
    <x v="84"/>
    <s v="Home Office"/>
    <s v="United States"/>
    <s v="Los Angeles"/>
    <x v="1"/>
    <n v="90008"/>
    <x v="1"/>
    <s v="TEC-AC-10000892"/>
    <x v="2"/>
    <s v="Accessories"/>
    <x v="290"/>
    <n v="270"/>
    <n v="3"/>
    <n v="0"/>
    <n v="97.199999999999989"/>
    <n v="0"/>
  </r>
  <r>
    <n v="5437"/>
    <s v="CA-2011-103317"/>
    <x v="2"/>
    <x v="260"/>
    <d v="2011-07-08T00:00:00"/>
    <x v="2"/>
    <s v="DM-13525"/>
    <x v="760"/>
    <s v="Corporate"/>
    <s v="United States"/>
    <s v="Palm Coast"/>
    <x v="2"/>
    <n v="32137"/>
    <x v="0"/>
    <s v="FUR-FU-10001591"/>
    <x v="0"/>
    <s v="Furnishings"/>
    <x v="1101"/>
    <n v="19.52"/>
    <n v="2"/>
    <n v="0.2"/>
    <n v="5.3680000000000012"/>
    <n v="1"/>
  </r>
  <r>
    <n v="5438"/>
    <s v="CA-2011-103317"/>
    <x v="2"/>
    <x v="260"/>
    <d v="2011-07-08T00:00:00"/>
    <x v="2"/>
    <s v="DM-13525"/>
    <x v="760"/>
    <s v="Corporate"/>
    <s v="United States"/>
    <s v="Palm Coast"/>
    <x v="2"/>
    <n v="32137"/>
    <x v="0"/>
    <s v="OFF-BI-10001787"/>
    <x v="1"/>
    <s v="Binders"/>
    <x v="1482"/>
    <n v="9.8100000000000023"/>
    <n v="5"/>
    <n v="0.7"/>
    <n v="-6.8669999999999973"/>
    <n v="0"/>
  </r>
  <r>
    <n v="5439"/>
    <s v="CA-2011-103317"/>
    <x v="2"/>
    <x v="260"/>
    <d v="2011-07-08T00:00:00"/>
    <x v="2"/>
    <s v="DM-13525"/>
    <x v="760"/>
    <s v="Corporate"/>
    <s v="United States"/>
    <s v="Palm Coast"/>
    <x v="2"/>
    <n v="32137"/>
    <x v="0"/>
    <s v="FUR-FU-10003192"/>
    <x v="0"/>
    <s v="Furnishings"/>
    <x v="1720"/>
    <n v="213.21600000000001"/>
    <n v="3"/>
    <n v="0.2"/>
    <n v="15.991199999999992"/>
    <n v="0"/>
  </r>
  <r>
    <n v="5440"/>
    <s v="CA-2013-167115"/>
    <x v="0"/>
    <x v="958"/>
    <d v="2013-04-10T00:00:00"/>
    <x v="1"/>
    <s v="EH-14185"/>
    <x v="699"/>
    <s v="Consumer"/>
    <s v="United States"/>
    <s v="New York City"/>
    <x v="15"/>
    <n v="10035"/>
    <x v="3"/>
    <s v="OFF-BI-10004600"/>
    <x v="1"/>
    <s v="Binders"/>
    <x v="1477"/>
    <n v="588.78399999999999"/>
    <n v="2"/>
    <n v="0.2"/>
    <n v="183.99499999999998"/>
    <n v="1"/>
  </r>
  <r>
    <n v="5441"/>
    <s v="US-2014-153633"/>
    <x v="3"/>
    <x v="38"/>
    <d v="2014-11-19T00:00:00"/>
    <x v="0"/>
    <s v="TC-21295"/>
    <x v="646"/>
    <s v="Consumer"/>
    <s v="United States"/>
    <s v="Jupiter"/>
    <x v="2"/>
    <n v="33458"/>
    <x v="0"/>
    <s v="OFF-AR-10002335"/>
    <x v="1"/>
    <s v="Art"/>
    <x v="673"/>
    <n v="2.0640000000000001"/>
    <n v="1"/>
    <n v="0.2"/>
    <n v="0.15480000000000005"/>
    <n v="1"/>
  </r>
  <r>
    <n v="5442"/>
    <s v="CA-2014-155929"/>
    <x v="3"/>
    <x v="428"/>
    <d v="2014-09-14T00:00:00"/>
    <x v="1"/>
    <s v="AI-10855"/>
    <x v="482"/>
    <s v="Consumer"/>
    <s v="United States"/>
    <s v="Glendale"/>
    <x v="16"/>
    <n v="85301"/>
    <x v="1"/>
    <s v="OFF-PA-10000859"/>
    <x v="1"/>
    <s v="Paper"/>
    <x v="1721"/>
    <n v="6.3680000000000003"/>
    <n v="2"/>
    <n v="0.2"/>
    <n v="2.3879999999999999"/>
    <n v="1"/>
  </r>
  <r>
    <n v="5443"/>
    <s v="CA-2012-148712"/>
    <x v="1"/>
    <x v="786"/>
    <d v="2012-04-23T00:00:00"/>
    <x v="1"/>
    <s v="JM-15535"/>
    <x v="341"/>
    <s v="Consumer"/>
    <s v="United States"/>
    <s v="New York City"/>
    <x v="15"/>
    <n v="10035"/>
    <x v="3"/>
    <s v="TEC-AC-10003198"/>
    <x v="2"/>
    <s v="Accessories"/>
    <x v="761"/>
    <n v="99.6"/>
    <n v="1"/>
    <n v="0"/>
    <n v="36.851999999999997"/>
    <n v="1"/>
  </r>
  <r>
    <n v="5444"/>
    <s v="CA-2012-148712"/>
    <x v="1"/>
    <x v="786"/>
    <d v="2012-04-23T00:00:00"/>
    <x v="1"/>
    <s v="JM-15535"/>
    <x v="341"/>
    <s v="Consumer"/>
    <s v="United States"/>
    <s v="New York City"/>
    <x v="15"/>
    <n v="10035"/>
    <x v="3"/>
    <s v="OFF-BI-10001900"/>
    <x v="1"/>
    <s v="Binders"/>
    <x v="1099"/>
    <n v="62.296000000000006"/>
    <n v="13"/>
    <n v="0.2"/>
    <n v="21.024899999999999"/>
    <n v="0"/>
  </r>
  <r>
    <n v="5445"/>
    <s v="CA-2012-148712"/>
    <x v="1"/>
    <x v="786"/>
    <d v="2012-04-23T00:00:00"/>
    <x v="1"/>
    <s v="JM-15535"/>
    <x v="341"/>
    <s v="Consumer"/>
    <s v="United States"/>
    <s v="New York City"/>
    <x v="15"/>
    <n v="10035"/>
    <x v="3"/>
    <s v="OFF-AR-10000614"/>
    <x v="1"/>
    <s v="Art"/>
    <x v="1722"/>
    <n v="10.709999999999999"/>
    <n v="3"/>
    <n v="0"/>
    <n v="2.7845999999999997"/>
    <n v="0"/>
  </r>
  <r>
    <n v="5446"/>
    <s v="CA-2013-128307"/>
    <x v="0"/>
    <x v="197"/>
    <d v="2013-07-30T00:00:00"/>
    <x v="1"/>
    <s v="BE-11335"/>
    <x v="336"/>
    <s v="Home Office"/>
    <s v="United States"/>
    <s v="Houston"/>
    <x v="5"/>
    <n v="77041"/>
    <x v="2"/>
    <s v="OFF-EN-10003040"/>
    <x v="1"/>
    <s v="Envelopes"/>
    <x v="1224"/>
    <n v="20.936000000000003"/>
    <n v="1"/>
    <n v="0.2"/>
    <n v="7.0659000000000001"/>
    <n v="1"/>
  </r>
  <r>
    <n v="5447"/>
    <s v="US-2013-127425"/>
    <x v="0"/>
    <x v="370"/>
    <d v="2013-09-01T00:00:00"/>
    <x v="1"/>
    <s v="DR-12880"/>
    <x v="112"/>
    <s v="Corporate"/>
    <s v="United States"/>
    <s v="New York City"/>
    <x v="15"/>
    <n v="10035"/>
    <x v="3"/>
    <s v="TEC-PH-10003442"/>
    <x v="2"/>
    <s v="Phones"/>
    <x v="879"/>
    <n v="33"/>
    <n v="6"/>
    <n v="0"/>
    <n v="8.25"/>
    <n v="1"/>
  </r>
  <r>
    <n v="5448"/>
    <s v="US-2013-127425"/>
    <x v="0"/>
    <x v="370"/>
    <d v="2013-09-01T00:00:00"/>
    <x v="1"/>
    <s v="DR-12880"/>
    <x v="112"/>
    <s v="Corporate"/>
    <s v="United States"/>
    <s v="New York City"/>
    <x v="15"/>
    <n v="10035"/>
    <x v="3"/>
    <s v="TEC-AC-10002800"/>
    <x v="2"/>
    <s v="Accessories"/>
    <x v="1207"/>
    <n v="249.95000000000002"/>
    <n v="5"/>
    <n v="0"/>
    <n v="87.482499999999987"/>
    <n v="0"/>
  </r>
  <r>
    <n v="5449"/>
    <s v="US-2011-119081"/>
    <x v="2"/>
    <x v="171"/>
    <d v="2011-09-19T00:00:00"/>
    <x v="1"/>
    <s v="TA-21385"/>
    <x v="638"/>
    <s v="Home Office"/>
    <s v="United States"/>
    <s v="Olathe"/>
    <x v="41"/>
    <n v="66062"/>
    <x v="2"/>
    <s v="OFF-SU-10000157"/>
    <x v="1"/>
    <s v="Supplies"/>
    <x v="1399"/>
    <n v="357.93"/>
    <n v="3"/>
    <n v="0"/>
    <n v="7.158600000000007"/>
    <n v="1"/>
  </r>
  <r>
    <n v="5450"/>
    <s v="US-2011-119081"/>
    <x v="2"/>
    <x v="171"/>
    <d v="2011-09-19T00:00:00"/>
    <x v="1"/>
    <s v="TA-21385"/>
    <x v="638"/>
    <s v="Home Office"/>
    <s v="United States"/>
    <s v="Olathe"/>
    <x v="41"/>
    <n v="66062"/>
    <x v="2"/>
    <s v="TEC-AC-10001542"/>
    <x v="2"/>
    <s v="Accessories"/>
    <x v="1669"/>
    <n v="57.400000000000006"/>
    <n v="5"/>
    <n v="0"/>
    <n v="10.905999999999993"/>
    <n v="0"/>
  </r>
  <r>
    <n v="5451"/>
    <s v="US-2011-119081"/>
    <x v="2"/>
    <x v="171"/>
    <d v="2011-09-19T00:00:00"/>
    <x v="1"/>
    <s v="TA-21385"/>
    <x v="638"/>
    <s v="Home Office"/>
    <s v="United States"/>
    <s v="Olathe"/>
    <x v="41"/>
    <n v="66062"/>
    <x v="2"/>
    <s v="OFF-BI-10004519"/>
    <x v="1"/>
    <s v="Binders"/>
    <x v="880"/>
    <n v="331.96"/>
    <n v="2"/>
    <n v="0"/>
    <n v="149.38199999999998"/>
    <n v="0"/>
  </r>
  <r>
    <n v="5452"/>
    <s v="US-2011-119081"/>
    <x v="2"/>
    <x v="171"/>
    <d v="2011-09-19T00:00:00"/>
    <x v="1"/>
    <s v="TA-21385"/>
    <x v="638"/>
    <s v="Home Office"/>
    <s v="United States"/>
    <s v="Olathe"/>
    <x v="41"/>
    <n v="66062"/>
    <x v="2"/>
    <s v="FUR-FU-10003464"/>
    <x v="0"/>
    <s v="Furnishings"/>
    <x v="1470"/>
    <n v="40.56"/>
    <n v="2"/>
    <n v="0"/>
    <n v="12.979199999999999"/>
    <n v="0"/>
  </r>
  <r>
    <n v="5453"/>
    <s v="CA-2013-140613"/>
    <x v="0"/>
    <x v="405"/>
    <d v="2013-07-30T00:00:00"/>
    <x v="1"/>
    <s v="KN-16705"/>
    <x v="607"/>
    <s v="Home Office"/>
    <s v="United States"/>
    <s v="Sparks"/>
    <x v="33"/>
    <n v="89431"/>
    <x v="1"/>
    <s v="OFF-SU-10004261"/>
    <x v="1"/>
    <s v="Supplies"/>
    <x v="605"/>
    <n v="86.199999999999989"/>
    <n v="5"/>
    <n v="0"/>
    <n v="24.997999999999987"/>
    <n v="1"/>
  </r>
  <r>
    <n v="5454"/>
    <s v="US-2014-108700"/>
    <x v="3"/>
    <x v="240"/>
    <d v="2014-05-24T00:00:00"/>
    <x v="1"/>
    <s v="PJ-18835"/>
    <x v="601"/>
    <s v="Corporate"/>
    <s v="United States"/>
    <s v="Rockford"/>
    <x v="10"/>
    <n v="61107"/>
    <x v="2"/>
    <s v="OFF-PA-10004733"/>
    <x v="1"/>
    <s v="Paper"/>
    <x v="1571"/>
    <n v="38.016000000000005"/>
    <n v="6"/>
    <n v="0.2"/>
    <n v="13.780799999999996"/>
    <n v="1"/>
  </r>
  <r>
    <n v="5455"/>
    <s v="CA-2014-160962"/>
    <x v="3"/>
    <x v="1045"/>
    <d v="2014-05-03T00:00:00"/>
    <x v="1"/>
    <s v="MC-17605"/>
    <x v="204"/>
    <s v="Corporate"/>
    <s v="United States"/>
    <s v="Philadelphia"/>
    <x v="9"/>
    <n v="19143"/>
    <x v="3"/>
    <s v="OFF-ST-10001325"/>
    <x v="1"/>
    <s v="Storage"/>
    <x v="466"/>
    <n v="8.3840000000000003"/>
    <n v="1"/>
    <n v="0.2"/>
    <n v="0.73360000000000003"/>
    <n v="1"/>
  </r>
  <r>
    <n v="5456"/>
    <s v="CA-2014-160962"/>
    <x v="3"/>
    <x v="1045"/>
    <d v="2014-05-03T00:00:00"/>
    <x v="1"/>
    <s v="MC-17605"/>
    <x v="204"/>
    <s v="Corporate"/>
    <s v="United States"/>
    <s v="Philadelphia"/>
    <x v="9"/>
    <n v="19143"/>
    <x v="3"/>
    <s v="OFF-AR-10003056"/>
    <x v="1"/>
    <s v="Art"/>
    <x v="18"/>
    <n v="6.8480000000000008"/>
    <n v="2"/>
    <n v="0.2"/>
    <n v="0.77039999999999909"/>
    <n v="0"/>
  </r>
  <r>
    <n v="5457"/>
    <s v="CA-2014-130631"/>
    <x v="3"/>
    <x v="614"/>
    <d v="2015-01-03T00:00:00"/>
    <x v="1"/>
    <s v="BS-11755"/>
    <x v="94"/>
    <s v="Consumer"/>
    <s v="United States"/>
    <s v="Edmonds"/>
    <x v="4"/>
    <n v="98026"/>
    <x v="1"/>
    <s v="OFF-FA-10000089"/>
    <x v="1"/>
    <s v="Fasteners"/>
    <x v="1723"/>
    <n v="19.600000000000001"/>
    <n v="5"/>
    <n v="0"/>
    <n v="9.6039999999999992"/>
    <n v="1"/>
  </r>
  <r>
    <n v="5458"/>
    <s v="CA-2014-130631"/>
    <x v="3"/>
    <x v="614"/>
    <d v="2015-01-03T00:00:00"/>
    <x v="1"/>
    <s v="BS-11755"/>
    <x v="94"/>
    <s v="Consumer"/>
    <s v="United States"/>
    <s v="Edmonds"/>
    <x v="4"/>
    <n v="98026"/>
    <x v="1"/>
    <s v="FUR-FU-10004093"/>
    <x v="0"/>
    <s v="Furnishings"/>
    <x v="1159"/>
    <n v="68.459999999999994"/>
    <n v="2"/>
    <n v="0"/>
    <n v="20.537999999999997"/>
    <n v="0"/>
  </r>
  <r>
    <n v="5459"/>
    <s v="CA-2014-116680"/>
    <x v="3"/>
    <x v="507"/>
    <d v="2014-09-07T00:00:00"/>
    <x v="0"/>
    <s v="PK-19075"/>
    <x v="7"/>
    <s v="Consumer"/>
    <s v="United States"/>
    <s v="San Francisco"/>
    <x v="1"/>
    <n v="94122"/>
    <x v="1"/>
    <s v="OFF-BI-10004022"/>
    <x v="1"/>
    <s v="Binders"/>
    <x v="748"/>
    <n v="13.343999999999998"/>
    <n v="6"/>
    <n v="0.2"/>
    <n v="4.3367999999999993"/>
    <n v="1"/>
  </r>
  <r>
    <n v="5460"/>
    <s v="CA-2014-116680"/>
    <x v="3"/>
    <x v="507"/>
    <d v="2014-09-07T00:00:00"/>
    <x v="0"/>
    <s v="PK-19075"/>
    <x v="7"/>
    <s v="Consumer"/>
    <s v="United States"/>
    <s v="San Francisco"/>
    <x v="1"/>
    <n v="94122"/>
    <x v="1"/>
    <s v="FUR-TA-10001771"/>
    <x v="0"/>
    <s v="Tables"/>
    <x v="1724"/>
    <n v="1478.2719999999999"/>
    <n v="8"/>
    <n v="0.2"/>
    <n v="92.392000000000053"/>
    <n v="0"/>
  </r>
  <r>
    <n v="5461"/>
    <s v="US-2011-107405"/>
    <x v="2"/>
    <x v="90"/>
    <d v="2011-03-25T00:00:00"/>
    <x v="1"/>
    <s v="TS-21205"/>
    <x v="131"/>
    <s v="Corporate"/>
    <s v="United States"/>
    <s v="Asheville"/>
    <x v="3"/>
    <n v="28806"/>
    <x v="0"/>
    <s v="OFF-ST-10002301"/>
    <x v="1"/>
    <s v="Storage"/>
    <x v="1490"/>
    <n v="16.272000000000002"/>
    <n v="1"/>
    <n v="0.2"/>
    <n v="-3.864600000000002"/>
    <n v="1"/>
  </r>
  <r>
    <n v="5462"/>
    <s v="CA-2014-101574"/>
    <x v="3"/>
    <x v="394"/>
    <d v="2014-10-05T00:00:00"/>
    <x v="1"/>
    <s v="BD-11725"/>
    <x v="232"/>
    <s v="Consumer"/>
    <s v="United States"/>
    <s v="Los Angeles"/>
    <x v="1"/>
    <n v="90032"/>
    <x v="1"/>
    <s v="FUR-FU-10001706"/>
    <x v="0"/>
    <s v="Furnishings"/>
    <x v="50"/>
    <n v="9.24"/>
    <n v="3"/>
    <n v="0"/>
    <n v="4.4352"/>
    <n v="1"/>
  </r>
  <r>
    <n v="5463"/>
    <s v="CA-2011-146591"/>
    <x v="2"/>
    <x v="1046"/>
    <d v="2011-01-21T00:00:00"/>
    <x v="2"/>
    <s v="TS-21340"/>
    <x v="358"/>
    <s v="Consumer"/>
    <s v="United States"/>
    <s v="Scottsdale"/>
    <x v="16"/>
    <n v="85254"/>
    <x v="1"/>
    <s v="OFF-BI-10003676"/>
    <x v="1"/>
    <s v="Binders"/>
    <x v="816"/>
    <n v="32.340000000000003"/>
    <n v="10"/>
    <n v="0.7"/>
    <n v="-23.716000000000001"/>
    <n v="1"/>
  </r>
  <r>
    <n v="5464"/>
    <s v="CA-2011-146591"/>
    <x v="2"/>
    <x v="1046"/>
    <d v="2011-01-21T00:00:00"/>
    <x v="2"/>
    <s v="TS-21340"/>
    <x v="358"/>
    <s v="Consumer"/>
    <s v="United States"/>
    <s v="Scottsdale"/>
    <x v="16"/>
    <n v="85254"/>
    <x v="1"/>
    <s v="OFF-PA-10000659"/>
    <x v="1"/>
    <s v="Paper"/>
    <x v="1286"/>
    <n v="56.064"/>
    <n v="4"/>
    <n v="0.2"/>
    <n v="19.622399999999999"/>
    <n v="0"/>
  </r>
  <r>
    <n v="5465"/>
    <s v="CA-2011-146591"/>
    <x v="2"/>
    <x v="1046"/>
    <d v="2011-01-21T00:00:00"/>
    <x v="2"/>
    <s v="TS-21340"/>
    <x v="358"/>
    <s v="Consumer"/>
    <s v="United States"/>
    <s v="Scottsdale"/>
    <x v="16"/>
    <n v="85254"/>
    <x v="1"/>
    <s v="OFF-EN-10002504"/>
    <x v="1"/>
    <s v="Envelopes"/>
    <x v="113"/>
    <n v="108.72"/>
    <n v="5"/>
    <n v="0.2"/>
    <n v="36.692999999999998"/>
    <n v="0"/>
  </r>
  <r>
    <n v="5466"/>
    <s v="CA-2011-146591"/>
    <x v="2"/>
    <x v="1046"/>
    <d v="2011-01-21T00:00:00"/>
    <x v="2"/>
    <s v="TS-21340"/>
    <x v="358"/>
    <s v="Consumer"/>
    <s v="United States"/>
    <s v="Scottsdale"/>
    <x v="16"/>
    <n v="85254"/>
    <x v="1"/>
    <s v="FUR-BO-10001972"/>
    <x v="0"/>
    <s v="Bookcases"/>
    <x v="362"/>
    <n v="181.47000000000003"/>
    <n v="5"/>
    <n v="0.7"/>
    <n v="-320.59699999999998"/>
    <n v="0"/>
  </r>
  <r>
    <n v="5467"/>
    <s v="CA-2011-107706"/>
    <x v="2"/>
    <x v="1047"/>
    <d v="2011-02-20T00:00:00"/>
    <x v="0"/>
    <s v="ST-20530"/>
    <x v="461"/>
    <s v="Consumer"/>
    <s v="United States"/>
    <s v="Houston"/>
    <x v="5"/>
    <n v="77095"/>
    <x v="2"/>
    <s v="OFF-PA-10000466"/>
    <x v="1"/>
    <s v="Paper"/>
    <x v="933"/>
    <n v="16.176000000000002"/>
    <n v="3"/>
    <n v="0.2"/>
    <n v="6.0659999999999989"/>
    <n v="1"/>
  </r>
  <r>
    <n v="5468"/>
    <s v="CA-2013-122448"/>
    <x v="0"/>
    <x v="632"/>
    <d v="2013-06-15T00:00:00"/>
    <x v="1"/>
    <s v="DB-13210"/>
    <x v="203"/>
    <s v="Consumer"/>
    <s v="United States"/>
    <s v="San Francisco"/>
    <x v="1"/>
    <n v="94109"/>
    <x v="1"/>
    <s v="FUR-CH-10002774"/>
    <x v="0"/>
    <s v="Chairs"/>
    <x v="23"/>
    <n v="122.352"/>
    <n v="3"/>
    <n v="0.2"/>
    <n v="13.764599999999994"/>
    <n v="1"/>
  </r>
  <r>
    <n v="5469"/>
    <s v="CA-2011-132451"/>
    <x v="2"/>
    <x v="467"/>
    <d v="2011-09-27T00:00:00"/>
    <x v="2"/>
    <s v="KF-16285"/>
    <x v="580"/>
    <s v="Home Office"/>
    <s v="United States"/>
    <s v="San Diego"/>
    <x v="1"/>
    <n v="92105"/>
    <x v="1"/>
    <s v="FUR-CH-10000454"/>
    <x v="0"/>
    <s v="Chairs"/>
    <x v="1"/>
    <n v="585.55200000000002"/>
    <n v="3"/>
    <n v="0.2"/>
    <n v="73.19399999999996"/>
    <n v="1"/>
  </r>
  <r>
    <n v="5470"/>
    <s v="CA-2011-132451"/>
    <x v="2"/>
    <x v="467"/>
    <d v="2011-09-27T00:00:00"/>
    <x v="2"/>
    <s v="KF-16285"/>
    <x v="580"/>
    <s v="Home Office"/>
    <s v="United States"/>
    <s v="San Diego"/>
    <x v="1"/>
    <n v="92105"/>
    <x v="1"/>
    <s v="OFF-PA-10004888"/>
    <x v="1"/>
    <s v="Paper"/>
    <x v="959"/>
    <n v="19.440000000000001"/>
    <n v="3"/>
    <n v="0"/>
    <n v="9.3312000000000008"/>
    <n v="0"/>
  </r>
  <r>
    <n v="5471"/>
    <s v="CA-2013-158547"/>
    <x v="0"/>
    <x v="198"/>
    <d v="2013-06-05T00:00:00"/>
    <x v="1"/>
    <s v="JM-16195"/>
    <x v="594"/>
    <s v="Consumer"/>
    <s v="United States"/>
    <s v="Hamilton"/>
    <x v="24"/>
    <n v="45011"/>
    <x v="3"/>
    <s v="OFF-AP-10003842"/>
    <x v="1"/>
    <s v="Appliances"/>
    <x v="1247"/>
    <n v="123.92000000000002"/>
    <n v="5"/>
    <n v="0.2"/>
    <n v="9.2939999999999969"/>
    <n v="1"/>
  </r>
  <r>
    <n v="5472"/>
    <s v="CA-2014-116946"/>
    <x v="3"/>
    <x v="484"/>
    <d v="2014-12-24T00:00:00"/>
    <x v="1"/>
    <s v="TS-21505"/>
    <x v="700"/>
    <s v="Consumer"/>
    <s v="United States"/>
    <s v="Parker"/>
    <x v="22"/>
    <n v="80134"/>
    <x v="1"/>
    <s v="FUR-FU-10000320"/>
    <x v="0"/>
    <s v="Furnishings"/>
    <x v="1512"/>
    <n v="13.360000000000001"/>
    <n v="5"/>
    <n v="0.2"/>
    <n v="4.0080000000000009"/>
    <n v="1"/>
  </r>
  <r>
    <n v="5473"/>
    <s v="CA-2014-116946"/>
    <x v="3"/>
    <x v="484"/>
    <d v="2014-12-24T00:00:00"/>
    <x v="1"/>
    <s v="TS-21505"/>
    <x v="700"/>
    <s v="Consumer"/>
    <s v="United States"/>
    <s v="Parker"/>
    <x v="22"/>
    <n v="80134"/>
    <x v="1"/>
    <s v="OFF-ST-10002554"/>
    <x v="1"/>
    <s v="Storage"/>
    <x v="1144"/>
    <n v="78.256"/>
    <n v="2"/>
    <n v="0.2"/>
    <n v="-17.607599999999998"/>
    <n v="0"/>
  </r>
  <r>
    <n v="5474"/>
    <s v="CA-2014-116946"/>
    <x v="3"/>
    <x v="484"/>
    <d v="2014-12-24T00:00:00"/>
    <x v="1"/>
    <s v="TS-21505"/>
    <x v="700"/>
    <s v="Consumer"/>
    <s v="United States"/>
    <s v="Parker"/>
    <x v="22"/>
    <n v="80134"/>
    <x v="1"/>
    <s v="FUR-BO-10000468"/>
    <x v="0"/>
    <s v="Bookcases"/>
    <x v="1171"/>
    <n v="102.01800000000001"/>
    <n v="7"/>
    <n v="0.7"/>
    <n v="-183.6323999999999"/>
    <n v="0"/>
  </r>
  <r>
    <n v="5475"/>
    <s v="CA-2014-121741"/>
    <x v="3"/>
    <x v="377"/>
    <d v="2014-12-27T00:00:00"/>
    <x v="3"/>
    <s v="YC-21895"/>
    <x v="289"/>
    <s v="Corporate"/>
    <s v="United States"/>
    <s v="Fremont"/>
    <x v="8"/>
    <n v="68025"/>
    <x v="2"/>
    <s v="OFF-ST-10004459"/>
    <x v="1"/>
    <s v="Storage"/>
    <x v="454"/>
    <n v="750.68"/>
    <n v="2"/>
    <n v="0"/>
    <n v="37.533999999999992"/>
    <n v="1"/>
  </r>
  <r>
    <n v="5476"/>
    <s v="CA-2014-169691"/>
    <x v="3"/>
    <x v="140"/>
    <d v="2014-06-19T00:00:00"/>
    <x v="2"/>
    <s v="Dp-13240"/>
    <x v="656"/>
    <s v="Home Office"/>
    <s v="United States"/>
    <s v="Maple Grove"/>
    <x v="11"/>
    <n v="55369"/>
    <x v="2"/>
    <s v="OFF-LA-10002312"/>
    <x v="1"/>
    <s v="Labels"/>
    <x v="574"/>
    <n v="44.400000000000006"/>
    <n v="3"/>
    <n v="0"/>
    <n v="22.200000000000003"/>
    <n v="1"/>
  </r>
  <r>
    <n v="5477"/>
    <s v="CA-2014-169691"/>
    <x v="3"/>
    <x v="140"/>
    <d v="2014-06-19T00:00:00"/>
    <x v="2"/>
    <s v="Dp-13240"/>
    <x v="656"/>
    <s v="Home Office"/>
    <s v="United States"/>
    <s v="Maple Grove"/>
    <x v="11"/>
    <n v="55369"/>
    <x v="2"/>
    <s v="OFF-ST-10001291"/>
    <x v="1"/>
    <s v="Storage"/>
    <x v="1017"/>
    <n v="84.55"/>
    <n v="5"/>
    <n v="0"/>
    <n v="22.828499999999998"/>
    <n v="0"/>
  </r>
  <r>
    <n v="5478"/>
    <s v="CA-2014-169691"/>
    <x v="3"/>
    <x v="140"/>
    <d v="2014-06-19T00:00:00"/>
    <x v="2"/>
    <s v="Dp-13240"/>
    <x v="656"/>
    <s v="Home Office"/>
    <s v="United States"/>
    <s v="Maple Grove"/>
    <x v="11"/>
    <n v="55369"/>
    <x v="2"/>
    <s v="OFF-PA-10003022"/>
    <x v="1"/>
    <s v="Paper"/>
    <x v="1644"/>
    <n v="17.940000000000001"/>
    <n v="3"/>
    <n v="0"/>
    <n v="8.7906000000000013"/>
    <n v="0"/>
  </r>
  <r>
    <n v="5479"/>
    <s v="CA-2013-121356"/>
    <x v="0"/>
    <x v="73"/>
    <d v="2013-11-25T00:00:00"/>
    <x v="1"/>
    <s v="SJ-20500"/>
    <x v="81"/>
    <s v="Consumer"/>
    <s v="United States"/>
    <s v="Newark"/>
    <x v="13"/>
    <n v="19711"/>
    <x v="3"/>
    <s v="OFF-BI-10002133"/>
    <x v="1"/>
    <s v="Binders"/>
    <x v="1138"/>
    <n v="128.39999999999998"/>
    <n v="3"/>
    <n v="0"/>
    <n v="62.915999999999997"/>
    <n v="1"/>
  </r>
  <r>
    <n v="5480"/>
    <s v="CA-2011-101770"/>
    <x v="2"/>
    <x v="691"/>
    <d v="2011-04-04T00:00:00"/>
    <x v="1"/>
    <s v="KB-16240"/>
    <x v="208"/>
    <s v="Corporate"/>
    <s v="United States"/>
    <s v="Miami"/>
    <x v="2"/>
    <n v="33180"/>
    <x v="0"/>
    <s v="OFF-BI-10001097"/>
    <x v="1"/>
    <s v="Binders"/>
    <x v="789"/>
    <n v="1.8690000000000004"/>
    <n v="1"/>
    <n v="0.7"/>
    <n v="-1.3082999999999996"/>
    <n v="1"/>
  </r>
  <r>
    <n v="5481"/>
    <s v="CA-2014-105487"/>
    <x v="3"/>
    <x v="1048"/>
    <d v="2014-10-15T00:00:00"/>
    <x v="1"/>
    <s v="CS-12250"/>
    <x v="294"/>
    <s v="Corporate"/>
    <s v="United States"/>
    <s v="San Diego"/>
    <x v="1"/>
    <n v="92105"/>
    <x v="1"/>
    <s v="TEC-PH-10001336"/>
    <x v="2"/>
    <s v="Phones"/>
    <x v="941"/>
    <n v="103.19200000000001"/>
    <n v="1"/>
    <n v="0.2"/>
    <n v="11.609099999999998"/>
    <n v="1"/>
  </r>
  <r>
    <n v="5482"/>
    <s v="CA-2014-105487"/>
    <x v="3"/>
    <x v="1048"/>
    <d v="2014-10-15T00:00:00"/>
    <x v="1"/>
    <s v="CS-12250"/>
    <x v="294"/>
    <s v="Corporate"/>
    <s v="United States"/>
    <s v="San Diego"/>
    <x v="1"/>
    <n v="92105"/>
    <x v="1"/>
    <s v="TEC-AC-10002305"/>
    <x v="2"/>
    <s v="Accessories"/>
    <x v="1521"/>
    <n v="36"/>
    <n v="2"/>
    <n v="0"/>
    <n v="6.4799999999999969"/>
    <n v="0"/>
  </r>
  <r>
    <n v="5483"/>
    <s v="CA-2014-105487"/>
    <x v="3"/>
    <x v="1048"/>
    <d v="2014-10-15T00:00:00"/>
    <x v="1"/>
    <s v="CS-12250"/>
    <x v="294"/>
    <s v="Corporate"/>
    <s v="United States"/>
    <s v="San Diego"/>
    <x v="1"/>
    <n v="92105"/>
    <x v="1"/>
    <s v="TEC-AC-10003610"/>
    <x v="2"/>
    <s v="Accessories"/>
    <x v="598"/>
    <n v="239.96"/>
    <n v="4"/>
    <n v="0"/>
    <n v="115.1808"/>
    <n v="0"/>
  </r>
  <r>
    <n v="5484"/>
    <s v="CA-2014-105487"/>
    <x v="3"/>
    <x v="1048"/>
    <d v="2014-10-15T00:00:00"/>
    <x v="1"/>
    <s v="CS-12250"/>
    <x v="294"/>
    <s v="Corporate"/>
    <s v="United States"/>
    <s v="San Diego"/>
    <x v="1"/>
    <n v="92105"/>
    <x v="1"/>
    <s v="OFF-ST-10002301"/>
    <x v="1"/>
    <s v="Storage"/>
    <x v="1490"/>
    <n v="40.68"/>
    <n v="2"/>
    <n v="0"/>
    <n v="0.40679999999999694"/>
    <n v="0"/>
  </r>
  <r>
    <n v="5485"/>
    <s v="CA-2014-148999"/>
    <x v="3"/>
    <x v="289"/>
    <d v="2014-02-05T00:00:00"/>
    <x v="1"/>
    <s v="EB-13870"/>
    <x v="12"/>
    <s v="Consumer"/>
    <s v="United States"/>
    <s v="Miami"/>
    <x v="2"/>
    <n v="33142"/>
    <x v="0"/>
    <s v="FUR-CH-10002044"/>
    <x v="0"/>
    <s v="Chairs"/>
    <x v="1725"/>
    <n v="419.13599999999997"/>
    <n v="4"/>
    <n v="0.2"/>
    <n v="-68.1096"/>
    <n v="1"/>
  </r>
  <r>
    <n v="5486"/>
    <s v="CA-2011-107573"/>
    <x v="2"/>
    <x v="432"/>
    <d v="2011-12-17T00:00:00"/>
    <x v="1"/>
    <s v="PB-19150"/>
    <x v="171"/>
    <s v="Consumer"/>
    <s v="United States"/>
    <s v="Miami"/>
    <x v="2"/>
    <n v="33178"/>
    <x v="0"/>
    <s v="OFF-EN-10001099"/>
    <x v="1"/>
    <s v="Envelopes"/>
    <x v="33"/>
    <n v="23.472000000000001"/>
    <n v="3"/>
    <n v="0.2"/>
    <n v="7.6283999999999974"/>
    <n v="1"/>
  </r>
  <r>
    <n v="5487"/>
    <s v="CA-2012-156608"/>
    <x v="1"/>
    <x v="1040"/>
    <d v="2012-10-29T00:00:00"/>
    <x v="1"/>
    <s v="MT-18070"/>
    <x v="192"/>
    <s v="Home Office"/>
    <s v="United States"/>
    <s v="San Antonio"/>
    <x v="5"/>
    <n v="78207"/>
    <x v="2"/>
    <s v="OFF-BI-10004140"/>
    <x v="1"/>
    <s v="Binders"/>
    <x v="304"/>
    <n v="3.5919999999999992"/>
    <n v="4"/>
    <n v="0.8"/>
    <n v="-6.2860000000000031"/>
    <n v="1"/>
  </r>
  <r>
    <n v="5488"/>
    <s v="CA-2014-134495"/>
    <x v="3"/>
    <x v="719"/>
    <d v="2014-04-05T00:00:00"/>
    <x v="0"/>
    <s v="BF-11020"/>
    <x v="292"/>
    <s v="Corporate"/>
    <s v="United States"/>
    <s v="Jacksonville"/>
    <x v="2"/>
    <n v="32216"/>
    <x v="0"/>
    <s v="TEC-PH-10004897"/>
    <x v="2"/>
    <s v="Phones"/>
    <x v="1115"/>
    <n v="23.976000000000003"/>
    <n v="3"/>
    <n v="0.2"/>
    <n v="-5.694300000000001"/>
    <n v="1"/>
  </r>
  <r>
    <n v="5489"/>
    <s v="CA-2014-134495"/>
    <x v="3"/>
    <x v="719"/>
    <d v="2014-04-05T00:00:00"/>
    <x v="0"/>
    <s v="BF-11020"/>
    <x v="292"/>
    <s v="Corporate"/>
    <s v="United States"/>
    <s v="Jacksonville"/>
    <x v="2"/>
    <n v="32216"/>
    <x v="0"/>
    <s v="OFF-LA-10000262"/>
    <x v="1"/>
    <s v="Labels"/>
    <x v="932"/>
    <n v="6.2640000000000002"/>
    <n v="3"/>
    <n v="0.2"/>
    <n v="2.0358000000000001"/>
    <n v="0"/>
  </r>
  <r>
    <n v="5490"/>
    <s v="CA-2014-134495"/>
    <x v="3"/>
    <x v="719"/>
    <d v="2014-04-05T00:00:00"/>
    <x v="0"/>
    <s v="BF-11020"/>
    <x v="292"/>
    <s v="Corporate"/>
    <s v="United States"/>
    <s v="Jacksonville"/>
    <x v="2"/>
    <n v="32216"/>
    <x v="0"/>
    <s v="OFF-AP-10002222"/>
    <x v="1"/>
    <s v="Appliances"/>
    <x v="33"/>
    <n v="20.808"/>
    <n v="3"/>
    <n v="0.2"/>
    <n v="1.8207000000000013"/>
    <n v="0"/>
  </r>
  <r>
    <n v="5491"/>
    <s v="CA-2014-134495"/>
    <x v="3"/>
    <x v="719"/>
    <d v="2014-04-05T00:00:00"/>
    <x v="0"/>
    <s v="BF-11020"/>
    <x v="292"/>
    <s v="Corporate"/>
    <s v="United States"/>
    <s v="Jacksonville"/>
    <x v="2"/>
    <n v="32216"/>
    <x v="0"/>
    <s v="FUR-CH-10003774"/>
    <x v="0"/>
    <s v="Chairs"/>
    <x v="1185"/>
    <n v="218.35200000000003"/>
    <n v="3"/>
    <n v="0.2"/>
    <n v="-19.105800000000016"/>
    <n v="0"/>
  </r>
  <r>
    <n v="5492"/>
    <s v="CA-2014-164098"/>
    <x v="3"/>
    <x v="795"/>
    <d v="2014-01-28T00:00:00"/>
    <x v="2"/>
    <s v="CG-12520"/>
    <x v="0"/>
    <s v="Consumer"/>
    <s v="United States"/>
    <s v="Houston"/>
    <x v="5"/>
    <n v="77070"/>
    <x v="2"/>
    <s v="OFF-ST-10000615"/>
    <x v="1"/>
    <s v="Storage"/>
    <x v="75"/>
    <n v="18.16"/>
    <n v="2"/>
    <n v="0.2"/>
    <n v="1.8160000000000016"/>
    <n v="1"/>
  </r>
  <r>
    <n v="5493"/>
    <s v="CA-2011-105249"/>
    <x v="2"/>
    <x v="683"/>
    <d v="2011-11-28T00:00:00"/>
    <x v="3"/>
    <s v="DH-13675"/>
    <x v="723"/>
    <s v="Home Office"/>
    <s v="United States"/>
    <s v="San Francisco"/>
    <x v="1"/>
    <n v="94122"/>
    <x v="1"/>
    <s v="OFF-SU-10001225"/>
    <x v="1"/>
    <s v="Supplies"/>
    <x v="33"/>
    <n v="7.36"/>
    <n v="2"/>
    <n v="0"/>
    <n v="0.14719999999999978"/>
    <n v="1"/>
  </r>
  <r>
    <n v="5494"/>
    <s v="CA-2011-105249"/>
    <x v="2"/>
    <x v="683"/>
    <d v="2011-11-28T00:00:00"/>
    <x v="3"/>
    <s v="DH-13675"/>
    <x v="723"/>
    <s v="Home Office"/>
    <s v="United States"/>
    <s v="San Francisco"/>
    <x v="1"/>
    <n v="94122"/>
    <x v="1"/>
    <s v="OFF-LA-10002043"/>
    <x v="1"/>
    <s v="Labels"/>
    <x v="252"/>
    <n v="41.4"/>
    <n v="4"/>
    <n v="0"/>
    <n v="19.872"/>
    <n v="0"/>
  </r>
  <r>
    <n v="5495"/>
    <s v="CA-2011-105249"/>
    <x v="2"/>
    <x v="683"/>
    <d v="2011-11-28T00:00:00"/>
    <x v="3"/>
    <s v="DH-13675"/>
    <x v="723"/>
    <s v="Home Office"/>
    <s v="United States"/>
    <s v="San Francisco"/>
    <x v="1"/>
    <n v="94122"/>
    <x v="1"/>
    <s v="FUR-BO-10000330"/>
    <x v="0"/>
    <s v="Bookcases"/>
    <x v="1098"/>
    <n v="411.33199999999999"/>
    <n v="4"/>
    <n v="0.15"/>
    <n v="-4.8391999999999769"/>
    <n v="0"/>
  </r>
  <r>
    <n v="5496"/>
    <s v="CA-2012-113523"/>
    <x v="1"/>
    <x v="406"/>
    <d v="2012-09-08T00:00:00"/>
    <x v="1"/>
    <s v="SC-20440"/>
    <x v="464"/>
    <s v="Corporate"/>
    <s v="United States"/>
    <s v="Philadelphia"/>
    <x v="9"/>
    <n v="19140"/>
    <x v="3"/>
    <s v="OFF-BI-10001249"/>
    <x v="1"/>
    <s v="Binders"/>
    <x v="1182"/>
    <n v="7.6560000000000006"/>
    <n v="4"/>
    <n v="0.7"/>
    <n v="-6.1247999999999987"/>
    <n v="1"/>
  </r>
  <r>
    <n v="5497"/>
    <s v="CA-2014-117821"/>
    <x v="3"/>
    <x v="492"/>
    <d v="2014-06-17T00:00:00"/>
    <x v="1"/>
    <s v="HG-15025"/>
    <x v="643"/>
    <s v="Consumer"/>
    <s v="United States"/>
    <s v="Marion"/>
    <x v="24"/>
    <n v="43302"/>
    <x v="3"/>
    <s v="TEC-AC-10004469"/>
    <x v="2"/>
    <s v="Accessories"/>
    <x v="238"/>
    <n v="63.920000000000009"/>
    <n v="2"/>
    <n v="0.2"/>
    <n v="19.176000000000002"/>
    <n v="1"/>
  </r>
  <r>
    <n v="5498"/>
    <s v="CA-2014-164378"/>
    <x v="3"/>
    <x v="663"/>
    <d v="2014-07-19T00:00:00"/>
    <x v="0"/>
    <s v="MM-18055"/>
    <x v="514"/>
    <s v="Consumer"/>
    <s v="United States"/>
    <s v="New York City"/>
    <x v="15"/>
    <n v="10024"/>
    <x v="3"/>
    <s v="OFF-AR-10001177"/>
    <x v="1"/>
    <s v="Art"/>
    <x v="1215"/>
    <n v="6.56"/>
    <n v="2"/>
    <n v="0"/>
    <n v="1.9023999999999992"/>
    <n v="1"/>
  </r>
  <r>
    <n v="5499"/>
    <s v="CA-2014-164378"/>
    <x v="3"/>
    <x v="663"/>
    <d v="2014-07-19T00:00:00"/>
    <x v="0"/>
    <s v="MM-18055"/>
    <x v="514"/>
    <s v="Consumer"/>
    <s v="United States"/>
    <s v="New York City"/>
    <x v="15"/>
    <n v="10024"/>
    <x v="3"/>
    <s v="OFF-LA-10000634"/>
    <x v="1"/>
    <s v="Labels"/>
    <x v="283"/>
    <n v="7.83"/>
    <n v="3"/>
    <n v="0"/>
    <n v="3.6017999999999999"/>
    <n v="0"/>
  </r>
  <r>
    <n v="5500"/>
    <s v="CA-2014-164378"/>
    <x v="3"/>
    <x v="663"/>
    <d v="2014-07-19T00:00:00"/>
    <x v="0"/>
    <s v="MM-18055"/>
    <x v="514"/>
    <s v="Consumer"/>
    <s v="United States"/>
    <s v="New York City"/>
    <x v="15"/>
    <n v="10024"/>
    <x v="3"/>
    <s v="TEC-AC-10004708"/>
    <x v="2"/>
    <s v="Accessories"/>
    <x v="337"/>
    <n v="41.9"/>
    <n v="2"/>
    <n v="0"/>
    <n v="8.7989999999999995"/>
    <n v="0"/>
  </r>
  <r>
    <n v="5501"/>
    <s v="CA-2014-164378"/>
    <x v="3"/>
    <x v="663"/>
    <d v="2014-07-19T00:00:00"/>
    <x v="0"/>
    <s v="MM-18055"/>
    <x v="514"/>
    <s v="Consumer"/>
    <s v="United States"/>
    <s v="New York City"/>
    <x v="15"/>
    <n v="10024"/>
    <x v="3"/>
    <s v="FUR-CH-10002084"/>
    <x v="0"/>
    <s v="Chairs"/>
    <x v="1240"/>
    <n v="664.14599999999996"/>
    <n v="6"/>
    <n v="0.1"/>
    <n v="88.552800000000005"/>
    <n v="0"/>
  </r>
  <r>
    <n v="5502"/>
    <s v="CA-2014-164378"/>
    <x v="3"/>
    <x v="663"/>
    <d v="2014-07-19T00:00:00"/>
    <x v="0"/>
    <s v="MM-18055"/>
    <x v="514"/>
    <s v="Consumer"/>
    <s v="United States"/>
    <s v="New York City"/>
    <x v="15"/>
    <n v="10024"/>
    <x v="3"/>
    <s v="OFF-PA-10004519"/>
    <x v="1"/>
    <s v="Paper"/>
    <x v="1036"/>
    <n v="8.9600000000000009"/>
    <n v="2"/>
    <n v="0"/>
    <n v="4.3904000000000005"/>
    <n v="0"/>
  </r>
  <r>
    <n v="5503"/>
    <s v="CA-2014-127782"/>
    <x v="3"/>
    <x v="808"/>
    <d v="2014-11-07T00:00:00"/>
    <x v="1"/>
    <s v="TH-21115"/>
    <x v="764"/>
    <s v="Corporate"/>
    <s v="United States"/>
    <s v="Philadelphia"/>
    <x v="9"/>
    <n v="19140"/>
    <x v="3"/>
    <s v="FUR-FU-10001847"/>
    <x v="0"/>
    <s v="Furnishings"/>
    <x v="1355"/>
    <n v="3.3119999999999998"/>
    <n v="1"/>
    <n v="0.2"/>
    <n v="0.66239999999999977"/>
    <n v="1"/>
  </r>
  <r>
    <n v="5504"/>
    <s v="CA-2014-127782"/>
    <x v="3"/>
    <x v="808"/>
    <d v="2014-11-07T00:00:00"/>
    <x v="1"/>
    <s v="TH-21115"/>
    <x v="764"/>
    <s v="Corporate"/>
    <s v="United States"/>
    <s v="Philadelphia"/>
    <x v="9"/>
    <n v="19140"/>
    <x v="3"/>
    <s v="OFF-AP-10001962"/>
    <x v="1"/>
    <s v="Appliances"/>
    <x v="1594"/>
    <n v="20.136000000000003"/>
    <n v="3"/>
    <n v="0.2"/>
    <n v="1.2584999999999997"/>
    <n v="0"/>
  </r>
  <r>
    <n v="5505"/>
    <s v="CA-2014-127782"/>
    <x v="3"/>
    <x v="808"/>
    <d v="2014-11-07T00:00:00"/>
    <x v="1"/>
    <s v="TH-21115"/>
    <x v="764"/>
    <s v="Corporate"/>
    <s v="United States"/>
    <s v="Philadelphia"/>
    <x v="9"/>
    <n v="19140"/>
    <x v="3"/>
    <s v="OFF-EN-10003845"/>
    <x v="1"/>
    <s v="Envelopes"/>
    <x v="431"/>
    <n v="8.8559999999999999"/>
    <n v="3"/>
    <n v="0.2"/>
    <n v="2.8781999999999992"/>
    <n v="0"/>
  </r>
  <r>
    <n v="5506"/>
    <s v="CA-2014-127782"/>
    <x v="3"/>
    <x v="808"/>
    <d v="2014-11-07T00:00:00"/>
    <x v="1"/>
    <s v="TH-21115"/>
    <x v="764"/>
    <s v="Corporate"/>
    <s v="United States"/>
    <s v="Philadelphia"/>
    <x v="9"/>
    <n v="19140"/>
    <x v="3"/>
    <s v="TEC-PH-10001817"/>
    <x v="2"/>
    <s v="Phones"/>
    <x v="1097"/>
    <n v="859.19999999999993"/>
    <n v="4"/>
    <n v="0.4"/>
    <n v="-186.15999999999997"/>
    <n v="0"/>
  </r>
  <r>
    <n v="5507"/>
    <s v="US-2013-162026"/>
    <x v="0"/>
    <x v="750"/>
    <d v="2013-10-09T00:00:00"/>
    <x v="3"/>
    <s v="JE-15745"/>
    <x v="32"/>
    <s v="Consumer"/>
    <s v="United States"/>
    <s v="Los Angeles"/>
    <x v="1"/>
    <n v="90036"/>
    <x v="1"/>
    <s v="OFF-PA-10000167"/>
    <x v="1"/>
    <s v="Paper"/>
    <x v="1071"/>
    <n v="61.96"/>
    <n v="2"/>
    <n v="0"/>
    <n v="27.881999999999998"/>
    <n v="1"/>
  </r>
  <r>
    <n v="5508"/>
    <s v="CA-2013-150000"/>
    <x v="0"/>
    <x v="143"/>
    <d v="2013-04-15T00:00:00"/>
    <x v="1"/>
    <s v="PG-18820"/>
    <x v="310"/>
    <s v="Consumer"/>
    <s v="United States"/>
    <s v="Smyrna"/>
    <x v="32"/>
    <n v="30080"/>
    <x v="0"/>
    <s v="OFF-EN-10002973"/>
    <x v="1"/>
    <s v="Envelopes"/>
    <x v="1319"/>
    <n v="17.920000000000002"/>
    <n v="4"/>
    <n v="0"/>
    <n v="8.6016000000000012"/>
    <n v="1"/>
  </r>
  <r>
    <n v="5509"/>
    <s v="CA-2012-168529"/>
    <x v="1"/>
    <x v="1049"/>
    <d v="2012-10-12T00:00:00"/>
    <x v="1"/>
    <s v="MB-17305"/>
    <x v="93"/>
    <s v="Consumer"/>
    <s v="United States"/>
    <s v="San Francisco"/>
    <x v="1"/>
    <n v="94122"/>
    <x v="1"/>
    <s v="FUR-FU-10001588"/>
    <x v="0"/>
    <s v="Furnishings"/>
    <x v="284"/>
    <n v="145.9"/>
    <n v="5"/>
    <n v="0"/>
    <n v="62.736999999999995"/>
    <n v="1"/>
  </r>
  <r>
    <n v="5510"/>
    <s v="US-2014-152569"/>
    <x v="3"/>
    <x v="356"/>
    <d v="2014-05-21T00:00:00"/>
    <x v="1"/>
    <s v="JD-16015"/>
    <x v="557"/>
    <s v="Consumer"/>
    <s v="United States"/>
    <s v="Chicago"/>
    <x v="10"/>
    <n v="60653"/>
    <x v="2"/>
    <s v="OFF-PA-10001736"/>
    <x v="1"/>
    <s v="Paper"/>
    <x v="129"/>
    <n v="56.704000000000001"/>
    <n v="2"/>
    <n v="0.2"/>
    <n v="19.137599999999992"/>
    <n v="1"/>
  </r>
  <r>
    <n v="5511"/>
    <s v="US-2014-152569"/>
    <x v="3"/>
    <x v="356"/>
    <d v="2014-05-21T00:00:00"/>
    <x v="1"/>
    <s v="JD-16015"/>
    <x v="557"/>
    <s v="Consumer"/>
    <s v="United States"/>
    <s v="Chicago"/>
    <x v="10"/>
    <n v="60653"/>
    <x v="2"/>
    <s v="TEC-PH-10002185"/>
    <x v="2"/>
    <s v="Phones"/>
    <x v="1072"/>
    <n v="11.120000000000001"/>
    <n v="2"/>
    <n v="0.2"/>
    <n v="3.4749999999999996"/>
    <n v="0"/>
  </r>
  <r>
    <n v="5512"/>
    <s v="US-2011-137680"/>
    <x v="2"/>
    <x v="1050"/>
    <d v="2011-03-02T00:00:00"/>
    <x v="1"/>
    <s v="JH-15430"/>
    <x v="371"/>
    <s v="Consumer"/>
    <s v="United States"/>
    <s v="Medford"/>
    <x v="21"/>
    <n v="97504"/>
    <x v="1"/>
    <s v="OFF-PA-10000174"/>
    <x v="1"/>
    <s v="Paper"/>
    <x v="1515"/>
    <n v="32.896000000000001"/>
    <n v="4"/>
    <n v="0.2"/>
    <n v="11.102399999999996"/>
    <n v="1"/>
  </r>
  <r>
    <n v="5513"/>
    <s v="US-2011-137680"/>
    <x v="2"/>
    <x v="1050"/>
    <d v="2011-03-02T00:00:00"/>
    <x v="1"/>
    <s v="JH-15430"/>
    <x v="371"/>
    <s v="Consumer"/>
    <s v="United States"/>
    <s v="Medford"/>
    <x v="21"/>
    <n v="97504"/>
    <x v="1"/>
    <s v="OFF-PA-10000069"/>
    <x v="1"/>
    <s v="Paper"/>
    <x v="1569"/>
    <n v="22.776000000000003"/>
    <n v="3"/>
    <n v="0.2"/>
    <n v="7.6868999999999996"/>
    <n v="0"/>
  </r>
  <r>
    <n v="5514"/>
    <s v="CA-2012-103177"/>
    <x v="1"/>
    <x v="1051"/>
    <d v="2012-06-01T00:00:00"/>
    <x v="2"/>
    <s v="EN-13780"/>
    <x v="633"/>
    <s v="Consumer"/>
    <s v="United States"/>
    <s v="New York City"/>
    <x v="15"/>
    <n v="10009"/>
    <x v="3"/>
    <s v="TEC-PH-10001795"/>
    <x v="2"/>
    <s v="Phones"/>
    <x v="1726"/>
    <n v="239.96999999999997"/>
    <n v="3"/>
    <n v="0"/>
    <n v="2.3996999999999815"/>
    <n v="1"/>
  </r>
  <r>
    <n v="5515"/>
    <s v="CA-2012-103177"/>
    <x v="1"/>
    <x v="1051"/>
    <d v="2012-06-01T00:00:00"/>
    <x v="2"/>
    <s v="EN-13780"/>
    <x v="633"/>
    <s v="Consumer"/>
    <s v="United States"/>
    <s v="New York City"/>
    <x v="15"/>
    <n v="10009"/>
    <x v="3"/>
    <s v="OFF-AP-10004540"/>
    <x v="1"/>
    <s v="Appliances"/>
    <x v="1294"/>
    <n v="160.32"/>
    <n v="2"/>
    <n v="0"/>
    <n v="44.889600000000002"/>
    <n v="0"/>
  </r>
  <r>
    <n v="5516"/>
    <s v="CA-2012-103177"/>
    <x v="1"/>
    <x v="1051"/>
    <d v="2012-06-01T00:00:00"/>
    <x v="2"/>
    <s v="EN-13780"/>
    <x v="633"/>
    <s v="Consumer"/>
    <s v="United States"/>
    <s v="New York City"/>
    <x v="15"/>
    <n v="10009"/>
    <x v="3"/>
    <s v="TEC-PH-10001527"/>
    <x v="2"/>
    <s v="Phones"/>
    <x v="1276"/>
    <n v="128.85000000000002"/>
    <n v="3"/>
    <n v="0"/>
    <n v="3.8654999999999973"/>
    <n v="0"/>
  </r>
  <r>
    <n v="5517"/>
    <s v="US-2013-138408"/>
    <x v="0"/>
    <x v="741"/>
    <d v="2013-11-22T00:00:00"/>
    <x v="0"/>
    <s v="KC-16255"/>
    <x v="346"/>
    <s v="Corporate"/>
    <s v="United States"/>
    <s v="Huntsville"/>
    <x v="19"/>
    <n v="35810"/>
    <x v="0"/>
    <s v="TEC-AC-10003870"/>
    <x v="2"/>
    <s v="Accessories"/>
    <x v="1718"/>
    <n v="1319.96"/>
    <n v="4"/>
    <n v="0"/>
    <n v="527.98400000000004"/>
    <n v="1"/>
  </r>
  <r>
    <n v="5518"/>
    <s v="CA-2014-117667"/>
    <x v="3"/>
    <x v="769"/>
    <d v="2014-12-10T00:00:00"/>
    <x v="1"/>
    <s v="MS-17980"/>
    <x v="99"/>
    <s v="Corporate"/>
    <s v="United States"/>
    <s v="Philadelphia"/>
    <x v="9"/>
    <n v="19134"/>
    <x v="3"/>
    <s v="FUR-CH-10004540"/>
    <x v="0"/>
    <s v="Chairs"/>
    <x v="862"/>
    <n v="239.95999999999998"/>
    <n v="10"/>
    <n v="0.3"/>
    <n v="-10.283999999999992"/>
    <n v="1"/>
  </r>
  <r>
    <n v="5519"/>
    <s v="CA-2014-117667"/>
    <x v="3"/>
    <x v="769"/>
    <d v="2014-12-10T00:00:00"/>
    <x v="1"/>
    <s v="MS-17980"/>
    <x v="99"/>
    <s v="Corporate"/>
    <s v="United States"/>
    <s v="Philadelphia"/>
    <x v="9"/>
    <n v="19134"/>
    <x v="3"/>
    <s v="FUR-FU-10004093"/>
    <x v="0"/>
    <s v="Furnishings"/>
    <x v="1159"/>
    <n v="54.768000000000001"/>
    <n v="2"/>
    <n v="0.2"/>
    <n v="6.8459999999999965"/>
    <n v="0"/>
  </r>
  <r>
    <n v="5520"/>
    <s v="CA-2014-117667"/>
    <x v="3"/>
    <x v="769"/>
    <d v="2014-12-10T00:00:00"/>
    <x v="1"/>
    <s v="MS-17980"/>
    <x v="99"/>
    <s v="Corporate"/>
    <s v="United States"/>
    <s v="Philadelphia"/>
    <x v="9"/>
    <n v="19134"/>
    <x v="3"/>
    <s v="OFF-AR-10000716"/>
    <x v="1"/>
    <s v="Art"/>
    <x v="786"/>
    <n v="13.392000000000001"/>
    <n v="3"/>
    <n v="0.2"/>
    <n v="3.1806000000000005"/>
    <n v="0"/>
  </r>
  <r>
    <n v="5521"/>
    <s v="CA-2014-117667"/>
    <x v="3"/>
    <x v="769"/>
    <d v="2014-12-10T00:00:00"/>
    <x v="1"/>
    <s v="MS-17980"/>
    <x v="99"/>
    <s v="Corporate"/>
    <s v="United States"/>
    <s v="Philadelphia"/>
    <x v="9"/>
    <n v="19134"/>
    <x v="3"/>
    <s v="OFF-PA-10002709"/>
    <x v="1"/>
    <s v="Paper"/>
    <x v="1658"/>
    <n v="23.92"/>
    <n v="5"/>
    <n v="0.2"/>
    <n v="8.6709999999999994"/>
    <n v="0"/>
  </r>
  <r>
    <n v="5522"/>
    <s v="CA-2014-117667"/>
    <x v="3"/>
    <x v="769"/>
    <d v="2014-12-10T00:00:00"/>
    <x v="1"/>
    <s v="MS-17980"/>
    <x v="99"/>
    <s v="Corporate"/>
    <s v="United States"/>
    <s v="Philadelphia"/>
    <x v="9"/>
    <n v="19134"/>
    <x v="3"/>
    <s v="TEC-AC-10000580"/>
    <x v="2"/>
    <s v="Accessories"/>
    <x v="897"/>
    <n v="255.96799999999999"/>
    <n v="4"/>
    <n v="0.2"/>
    <n v="-28.796399999999984"/>
    <n v="0"/>
  </r>
  <r>
    <n v="5523"/>
    <s v="CA-2013-110982"/>
    <x v="0"/>
    <x v="410"/>
    <d v="2013-06-08T00:00:00"/>
    <x v="2"/>
    <s v="CK-12205"/>
    <x v="237"/>
    <s v="Consumer"/>
    <s v="United States"/>
    <s v="Santa Clara"/>
    <x v="1"/>
    <n v="95051"/>
    <x v="1"/>
    <s v="OFF-BI-10000829"/>
    <x v="1"/>
    <s v="Binders"/>
    <x v="304"/>
    <n v="21.552000000000003"/>
    <n v="6"/>
    <n v="0.2"/>
    <n v="7.0043999999999977"/>
    <n v="1"/>
  </r>
  <r>
    <n v="5524"/>
    <s v="CA-2013-110982"/>
    <x v="0"/>
    <x v="410"/>
    <d v="2013-06-08T00:00:00"/>
    <x v="2"/>
    <s v="CK-12205"/>
    <x v="237"/>
    <s v="Consumer"/>
    <s v="United States"/>
    <s v="Santa Clara"/>
    <x v="1"/>
    <n v="95051"/>
    <x v="1"/>
    <s v="OFF-AP-10004859"/>
    <x v="1"/>
    <s v="Appliances"/>
    <x v="921"/>
    <n v="58.24"/>
    <n v="4"/>
    <n v="0"/>
    <n v="15.724800000000002"/>
    <n v="0"/>
  </r>
  <r>
    <n v="5525"/>
    <s v="CA-2013-147123"/>
    <x v="0"/>
    <x v="107"/>
    <d v="2013-12-13T00:00:00"/>
    <x v="2"/>
    <s v="SJ-20125"/>
    <x v="319"/>
    <s v="Home Office"/>
    <s v="United States"/>
    <s v="Long Beach"/>
    <x v="1"/>
    <n v="90805"/>
    <x v="1"/>
    <s v="OFF-PA-10000575"/>
    <x v="1"/>
    <s v="Paper"/>
    <x v="1050"/>
    <n v="80.28"/>
    <n v="12"/>
    <n v="0"/>
    <n v="36.928799999999995"/>
    <n v="1"/>
  </r>
  <r>
    <n v="5526"/>
    <s v="CA-2014-154501"/>
    <x v="3"/>
    <x v="504"/>
    <d v="2014-05-06T00:00:00"/>
    <x v="1"/>
    <s v="EA-14035"/>
    <x v="105"/>
    <s v="Corporate"/>
    <s v="United States"/>
    <s v="Los Angeles"/>
    <x v="1"/>
    <n v="90008"/>
    <x v="1"/>
    <s v="OFF-AR-10002804"/>
    <x v="1"/>
    <s v="Art"/>
    <x v="279"/>
    <n v="9.7799999999999994"/>
    <n v="2"/>
    <n v="0"/>
    <n v="4.0098000000000003"/>
    <n v="1"/>
  </r>
  <r>
    <n v="5527"/>
    <s v="CA-2014-166933"/>
    <x v="3"/>
    <x v="558"/>
    <d v="2014-04-29T00:00:00"/>
    <x v="1"/>
    <s v="MG-17890"/>
    <x v="450"/>
    <s v="Home Office"/>
    <s v="United States"/>
    <s v="Santa Barbara"/>
    <x v="1"/>
    <n v="93101"/>
    <x v="1"/>
    <s v="OFF-FA-10002676"/>
    <x v="1"/>
    <s v="Fasteners"/>
    <x v="1069"/>
    <n v="1.81"/>
    <n v="1"/>
    <n v="0"/>
    <n v="0.65159999999999996"/>
    <n v="1"/>
  </r>
  <r>
    <n v="5528"/>
    <s v="CA-2012-142055"/>
    <x v="1"/>
    <x v="412"/>
    <d v="2012-05-10T00:00:00"/>
    <x v="2"/>
    <s v="AB-10255"/>
    <x v="437"/>
    <s v="Home Office"/>
    <s v="United States"/>
    <s v="New York City"/>
    <x v="15"/>
    <n v="10009"/>
    <x v="3"/>
    <s v="OFF-PA-10003465"/>
    <x v="1"/>
    <s v="Paper"/>
    <x v="418"/>
    <n v="37.94"/>
    <n v="2"/>
    <n v="0"/>
    <n v="18.211199999999998"/>
    <n v="1"/>
  </r>
  <r>
    <n v="5529"/>
    <s v="CA-2012-137106"/>
    <x v="1"/>
    <x v="1052"/>
    <d v="2012-04-04T00:00:00"/>
    <x v="1"/>
    <s v="SC-20260"/>
    <x v="609"/>
    <s v="Corporate"/>
    <s v="United States"/>
    <s v="Jacksonville"/>
    <x v="2"/>
    <n v="32216"/>
    <x v="0"/>
    <s v="TEC-PH-10000011"/>
    <x v="2"/>
    <s v="Phones"/>
    <x v="220"/>
    <n v="79.959999999999994"/>
    <n v="5"/>
    <n v="0.2"/>
    <n v="27.985999999999994"/>
    <n v="1"/>
  </r>
  <r>
    <n v="5530"/>
    <s v="CA-2014-136609"/>
    <x v="3"/>
    <x v="634"/>
    <d v="2014-08-12T00:00:00"/>
    <x v="1"/>
    <s v="TB-21355"/>
    <x v="422"/>
    <s v="Corporate"/>
    <s v="United States"/>
    <s v="Cedar Hill"/>
    <x v="5"/>
    <n v="75104"/>
    <x v="2"/>
    <s v="OFF-PA-10004381"/>
    <x v="1"/>
    <s v="Paper"/>
    <x v="1675"/>
    <n v="115.29600000000001"/>
    <n v="3"/>
    <n v="0.2"/>
    <n v="40.353599999999986"/>
    <n v="1"/>
  </r>
  <r>
    <n v="5531"/>
    <s v="CA-2014-160885"/>
    <x v="3"/>
    <x v="574"/>
    <d v="2014-12-07T00:00:00"/>
    <x v="1"/>
    <s v="JK-16090"/>
    <x v="765"/>
    <s v="Consumer"/>
    <s v="United States"/>
    <s v="Omaha"/>
    <x v="8"/>
    <n v="68104"/>
    <x v="2"/>
    <s v="TEC-PH-10001795"/>
    <x v="2"/>
    <s v="Phones"/>
    <x v="641"/>
    <n v="2479.96"/>
    <n v="4"/>
    <n v="0"/>
    <n v="743.98799999999983"/>
    <n v="1"/>
  </r>
  <r>
    <n v="5532"/>
    <s v="US-2013-167472"/>
    <x v="0"/>
    <x v="112"/>
    <d v="2013-06-08T00:00:00"/>
    <x v="2"/>
    <s v="CK-12595"/>
    <x v="242"/>
    <s v="Consumer"/>
    <s v="United States"/>
    <s v="Little Rock"/>
    <x v="36"/>
    <n v="72209"/>
    <x v="0"/>
    <s v="TEC-AC-10001109"/>
    <x v="2"/>
    <s v="Accessories"/>
    <x v="998"/>
    <n v="179.94"/>
    <n v="6"/>
    <n v="0"/>
    <n v="75.57480000000001"/>
    <n v="1"/>
  </r>
  <r>
    <n v="5533"/>
    <s v="US-2013-167472"/>
    <x v="0"/>
    <x v="112"/>
    <d v="2013-06-08T00:00:00"/>
    <x v="2"/>
    <s v="CK-12595"/>
    <x v="242"/>
    <s v="Consumer"/>
    <s v="United States"/>
    <s v="Little Rock"/>
    <x v="36"/>
    <n v="72209"/>
    <x v="0"/>
    <s v="TEC-AC-10003038"/>
    <x v="2"/>
    <s v="Accessories"/>
    <x v="1024"/>
    <n v="26.849999999999998"/>
    <n v="3"/>
    <n v="0"/>
    <n v="5.101499999999997"/>
    <n v="0"/>
  </r>
  <r>
    <n v="5534"/>
    <s v="US-2013-167472"/>
    <x v="0"/>
    <x v="112"/>
    <d v="2013-06-08T00:00:00"/>
    <x v="2"/>
    <s v="CK-12595"/>
    <x v="242"/>
    <s v="Consumer"/>
    <s v="United States"/>
    <s v="Little Rock"/>
    <x v="36"/>
    <n v="72209"/>
    <x v="0"/>
    <s v="TEC-AC-10003174"/>
    <x v="2"/>
    <s v="Accessories"/>
    <x v="614"/>
    <n v="323.37"/>
    <n v="3"/>
    <n v="0"/>
    <n v="129.34800000000001"/>
    <n v="0"/>
  </r>
  <r>
    <n v="5535"/>
    <s v="US-2013-167472"/>
    <x v="0"/>
    <x v="112"/>
    <d v="2013-06-08T00:00:00"/>
    <x v="2"/>
    <s v="CK-12595"/>
    <x v="242"/>
    <s v="Consumer"/>
    <s v="United States"/>
    <s v="Little Rock"/>
    <x v="36"/>
    <n v="72209"/>
    <x v="0"/>
    <s v="OFF-PA-10000157"/>
    <x v="1"/>
    <s v="Paper"/>
    <x v="364"/>
    <n v="59.94"/>
    <n v="3"/>
    <n v="0"/>
    <n v="28.171799999999998"/>
    <n v="0"/>
  </r>
  <r>
    <n v="5536"/>
    <s v="US-2013-167472"/>
    <x v="0"/>
    <x v="112"/>
    <d v="2013-06-08T00:00:00"/>
    <x v="2"/>
    <s v="CK-12595"/>
    <x v="242"/>
    <s v="Consumer"/>
    <s v="United States"/>
    <s v="Little Rock"/>
    <x v="36"/>
    <n v="72209"/>
    <x v="0"/>
    <s v="OFF-BI-10001721"/>
    <x v="1"/>
    <s v="Binders"/>
    <x v="94"/>
    <n v="64.14"/>
    <n v="3"/>
    <n v="0"/>
    <n v="30.787199999999999"/>
    <n v="0"/>
  </r>
  <r>
    <n v="5537"/>
    <s v="US-2013-167472"/>
    <x v="0"/>
    <x v="112"/>
    <d v="2013-06-08T00:00:00"/>
    <x v="2"/>
    <s v="CK-12595"/>
    <x v="242"/>
    <s v="Consumer"/>
    <s v="United States"/>
    <s v="Little Rock"/>
    <x v="36"/>
    <n v="72209"/>
    <x v="0"/>
    <s v="OFF-BI-10000591"/>
    <x v="1"/>
    <s v="Binders"/>
    <x v="1045"/>
    <n v="11.67"/>
    <n v="3"/>
    <n v="0"/>
    <n v="5.6015999999999995"/>
    <n v="0"/>
  </r>
  <r>
    <n v="5538"/>
    <s v="US-2013-167472"/>
    <x v="0"/>
    <x v="112"/>
    <d v="2013-06-08T00:00:00"/>
    <x v="2"/>
    <s v="CK-12595"/>
    <x v="242"/>
    <s v="Consumer"/>
    <s v="United States"/>
    <s v="Little Rock"/>
    <x v="36"/>
    <n v="72209"/>
    <x v="0"/>
    <s v="OFF-PA-10001534"/>
    <x v="1"/>
    <s v="Paper"/>
    <x v="1461"/>
    <n v="12.96"/>
    <n v="2"/>
    <n v="0"/>
    <n v="6.2208000000000006"/>
    <n v="0"/>
  </r>
  <r>
    <n v="5539"/>
    <s v="CA-2012-120551"/>
    <x v="1"/>
    <x v="657"/>
    <d v="2012-04-20T00:00:00"/>
    <x v="1"/>
    <s v="SS-20590"/>
    <x v="196"/>
    <s v="Consumer"/>
    <s v="United States"/>
    <s v="Norfolk"/>
    <x v="8"/>
    <n v="68701"/>
    <x v="2"/>
    <s v="OFF-BI-10002071"/>
    <x v="1"/>
    <s v="Binders"/>
    <x v="692"/>
    <n v="17.43"/>
    <n v="3"/>
    <n v="0"/>
    <n v="8.0177999999999994"/>
    <n v="1"/>
  </r>
  <r>
    <n v="5540"/>
    <s v="US-2014-150595"/>
    <x v="3"/>
    <x v="1053"/>
    <d v="2014-05-27T00:00:00"/>
    <x v="1"/>
    <s v="LE-16810"/>
    <x v="97"/>
    <s v="Consumer"/>
    <s v="United States"/>
    <s v="Chicago"/>
    <x v="10"/>
    <n v="60653"/>
    <x v="2"/>
    <s v="FUR-CH-10000513"/>
    <x v="0"/>
    <s v="Chairs"/>
    <x v="70"/>
    <n v="181.98599999999999"/>
    <n v="2"/>
    <n v="0.3"/>
    <n v="-54.595799999999997"/>
    <n v="1"/>
  </r>
  <r>
    <n v="5541"/>
    <s v="US-2014-150595"/>
    <x v="3"/>
    <x v="1053"/>
    <d v="2014-05-27T00:00:00"/>
    <x v="1"/>
    <s v="LE-16810"/>
    <x v="97"/>
    <s v="Consumer"/>
    <s v="United States"/>
    <s v="Chicago"/>
    <x v="10"/>
    <n v="60653"/>
    <x v="2"/>
    <s v="OFF-BI-10003274"/>
    <x v="1"/>
    <s v="Binders"/>
    <x v="122"/>
    <n v="1.5919999999999996"/>
    <n v="2"/>
    <n v="0.8"/>
    <n v="-2.6268000000000002"/>
    <n v="0"/>
  </r>
  <r>
    <n v="5542"/>
    <s v="US-2014-150595"/>
    <x v="3"/>
    <x v="1053"/>
    <d v="2014-05-27T00:00:00"/>
    <x v="1"/>
    <s v="LE-16810"/>
    <x v="97"/>
    <s v="Consumer"/>
    <s v="United States"/>
    <s v="Chicago"/>
    <x v="10"/>
    <n v="60653"/>
    <x v="2"/>
    <s v="OFF-SU-10000381"/>
    <x v="1"/>
    <s v="Supplies"/>
    <x v="654"/>
    <n v="22.344000000000001"/>
    <n v="3"/>
    <n v="0.2"/>
    <n v="2.5136999999999983"/>
    <n v="0"/>
  </r>
  <r>
    <n v="5543"/>
    <s v="CA-2013-134936"/>
    <x v="0"/>
    <x v="1054"/>
    <d v="2013-12-26T00:00:00"/>
    <x v="1"/>
    <s v="ES-14080"/>
    <x v="20"/>
    <s v="Corporate"/>
    <s v="United States"/>
    <s v="Tucson"/>
    <x v="16"/>
    <n v="85705"/>
    <x v="1"/>
    <s v="FUR-TA-10001086"/>
    <x v="0"/>
    <s v="Tables"/>
    <x v="1727"/>
    <n v="455.97"/>
    <n v="6"/>
    <n v="0.5"/>
    <n v="-218.86559999999997"/>
    <n v="1"/>
  </r>
  <r>
    <n v="5544"/>
    <s v="CA-2013-134936"/>
    <x v="0"/>
    <x v="1054"/>
    <d v="2013-12-26T00:00:00"/>
    <x v="1"/>
    <s v="ES-14080"/>
    <x v="20"/>
    <s v="Corporate"/>
    <s v="United States"/>
    <s v="Tucson"/>
    <x v="16"/>
    <n v="85705"/>
    <x v="1"/>
    <s v="OFF-BI-10000174"/>
    <x v="1"/>
    <s v="Binders"/>
    <x v="1435"/>
    <n v="10.440000000000001"/>
    <n v="6"/>
    <n v="0.7"/>
    <n v="-7.6559999999999988"/>
    <n v="0"/>
  </r>
  <r>
    <n v="5545"/>
    <s v="CA-2013-134936"/>
    <x v="0"/>
    <x v="1054"/>
    <d v="2013-12-26T00:00:00"/>
    <x v="1"/>
    <s v="ES-14080"/>
    <x v="20"/>
    <s v="Corporate"/>
    <s v="United States"/>
    <s v="Tucson"/>
    <x v="16"/>
    <n v="85705"/>
    <x v="1"/>
    <s v="OFF-BI-10002103"/>
    <x v="1"/>
    <s v="Binders"/>
    <x v="525"/>
    <n v="5.2140000000000004"/>
    <n v="2"/>
    <n v="0.7"/>
    <n v="-4.1711999999999989"/>
    <n v="0"/>
  </r>
  <r>
    <n v="5546"/>
    <s v="CA-2014-102967"/>
    <x v="3"/>
    <x v="585"/>
    <d v="2014-09-27T00:00:00"/>
    <x v="1"/>
    <s v="MG-17890"/>
    <x v="450"/>
    <s v="Home Office"/>
    <s v="United States"/>
    <s v="Concord"/>
    <x v="38"/>
    <n v="3301"/>
    <x v="3"/>
    <s v="OFF-ST-10001590"/>
    <x v="1"/>
    <s v="Storage"/>
    <x v="146"/>
    <n v="67.400000000000006"/>
    <n v="5"/>
    <n v="0"/>
    <n v="17.523999999999997"/>
    <n v="1"/>
  </r>
  <r>
    <n v="5547"/>
    <s v="CA-2014-151008"/>
    <x v="3"/>
    <x v="210"/>
    <d v="2014-09-09T00:00:00"/>
    <x v="2"/>
    <s v="JM-16195"/>
    <x v="594"/>
    <s v="Consumer"/>
    <s v="United States"/>
    <s v="Draper"/>
    <x v="7"/>
    <n v="84020"/>
    <x v="1"/>
    <s v="FUR-FU-10002396"/>
    <x v="0"/>
    <s v="Furnishings"/>
    <x v="1581"/>
    <n v="25.16"/>
    <n v="2"/>
    <n v="0"/>
    <n v="10.567200000000001"/>
    <n v="1"/>
  </r>
  <r>
    <n v="5548"/>
    <s v="CA-2014-151008"/>
    <x v="3"/>
    <x v="210"/>
    <d v="2014-09-09T00:00:00"/>
    <x v="2"/>
    <s v="JM-16195"/>
    <x v="594"/>
    <s v="Consumer"/>
    <s v="United States"/>
    <s v="Draper"/>
    <x v="7"/>
    <n v="84020"/>
    <x v="1"/>
    <s v="TEC-PH-10002807"/>
    <x v="2"/>
    <s v="Phones"/>
    <x v="1230"/>
    <n v="126.56"/>
    <n v="4"/>
    <n v="0.2"/>
    <n v="47.459999999999994"/>
    <n v="0"/>
  </r>
  <r>
    <n v="5549"/>
    <s v="CA-2011-159800"/>
    <x v="2"/>
    <x v="683"/>
    <d v="2011-12-01T00:00:00"/>
    <x v="2"/>
    <s v="SG-20470"/>
    <x v="495"/>
    <s v="Consumer"/>
    <s v="United States"/>
    <s v="San Francisco"/>
    <x v="1"/>
    <n v="94109"/>
    <x v="1"/>
    <s v="OFF-AP-10004859"/>
    <x v="1"/>
    <s v="Appliances"/>
    <x v="921"/>
    <n v="43.68"/>
    <n v="3"/>
    <n v="0"/>
    <n v="11.793600000000001"/>
    <n v="1"/>
  </r>
  <r>
    <n v="5550"/>
    <s v="CA-2011-159800"/>
    <x v="2"/>
    <x v="683"/>
    <d v="2011-12-01T00:00:00"/>
    <x v="2"/>
    <s v="SG-20470"/>
    <x v="495"/>
    <s v="Consumer"/>
    <s v="United States"/>
    <s v="San Francisco"/>
    <x v="1"/>
    <n v="94109"/>
    <x v="1"/>
    <s v="TEC-AC-10003447"/>
    <x v="2"/>
    <s v="Accessories"/>
    <x v="798"/>
    <n v="139.92999999999998"/>
    <n v="7"/>
    <n v="0"/>
    <n v="34.982499999999987"/>
    <n v="0"/>
  </r>
  <r>
    <n v="5551"/>
    <s v="US-2011-159618"/>
    <x v="2"/>
    <x v="607"/>
    <d v="2011-11-16T00:00:00"/>
    <x v="1"/>
    <s v="DB-12970"/>
    <x v="715"/>
    <s v="Corporate"/>
    <s v="United States"/>
    <s v="Houston"/>
    <x v="5"/>
    <n v="77036"/>
    <x v="2"/>
    <s v="OFF-AR-10003183"/>
    <x v="1"/>
    <s v="Art"/>
    <x v="1390"/>
    <n v="2.6720000000000002"/>
    <n v="1"/>
    <n v="0.2"/>
    <n v="0.33399999999999974"/>
    <n v="1"/>
  </r>
  <r>
    <n v="5552"/>
    <s v="US-2011-159618"/>
    <x v="2"/>
    <x v="607"/>
    <d v="2011-11-16T00:00:00"/>
    <x v="1"/>
    <s v="DB-12970"/>
    <x v="715"/>
    <s v="Corporate"/>
    <s v="United States"/>
    <s v="Houston"/>
    <x v="5"/>
    <n v="77036"/>
    <x v="2"/>
    <s v="OFF-SU-10000432"/>
    <x v="1"/>
    <s v="Supplies"/>
    <x v="1549"/>
    <n v="16.656000000000002"/>
    <n v="6"/>
    <n v="0.2"/>
    <n v="-3.123000000000002"/>
    <n v="0"/>
  </r>
  <r>
    <n v="5553"/>
    <s v="US-2011-159618"/>
    <x v="2"/>
    <x v="607"/>
    <d v="2011-11-16T00:00:00"/>
    <x v="1"/>
    <s v="DB-12970"/>
    <x v="715"/>
    <s v="Corporate"/>
    <s v="United States"/>
    <s v="Houston"/>
    <x v="5"/>
    <n v="77036"/>
    <x v="2"/>
    <s v="TEC-AC-10003832"/>
    <x v="2"/>
    <s v="Accessories"/>
    <x v="458"/>
    <n v="79.512000000000015"/>
    <n v="3"/>
    <n v="0.2"/>
    <n v="20.8719"/>
    <n v="0"/>
  </r>
  <r>
    <n v="5554"/>
    <s v="US-2011-159618"/>
    <x v="2"/>
    <x v="607"/>
    <d v="2011-11-16T00:00:00"/>
    <x v="1"/>
    <s v="DB-12970"/>
    <x v="715"/>
    <s v="Corporate"/>
    <s v="United States"/>
    <s v="Houston"/>
    <x v="5"/>
    <n v="77036"/>
    <x v="2"/>
    <s v="OFF-PA-10004100"/>
    <x v="1"/>
    <s v="Paper"/>
    <x v="257"/>
    <n v="36.288000000000011"/>
    <n v="7"/>
    <n v="0.2"/>
    <n v="12.700800000000001"/>
    <n v="0"/>
  </r>
  <r>
    <n v="5555"/>
    <s v="US-2011-159618"/>
    <x v="2"/>
    <x v="607"/>
    <d v="2011-11-16T00:00:00"/>
    <x v="1"/>
    <s v="DB-12970"/>
    <x v="715"/>
    <s v="Corporate"/>
    <s v="United States"/>
    <s v="Houston"/>
    <x v="5"/>
    <n v="77036"/>
    <x v="2"/>
    <s v="FUR-BO-10004467"/>
    <x v="0"/>
    <s v="Bookcases"/>
    <x v="883"/>
    <n v="67.993199999999987"/>
    <n v="1"/>
    <n v="0.32"/>
    <n v="-12.998700000000007"/>
    <n v="0"/>
  </r>
  <r>
    <n v="5556"/>
    <s v="CA-2014-116113"/>
    <x v="3"/>
    <x v="280"/>
    <d v="2014-10-07T00:00:00"/>
    <x v="0"/>
    <s v="JW-15220"/>
    <x v="478"/>
    <s v="Corporate"/>
    <s v="United States"/>
    <s v="Montgomery"/>
    <x v="19"/>
    <n v="36116"/>
    <x v="0"/>
    <s v="FUR-FU-10002963"/>
    <x v="0"/>
    <s v="Furnishings"/>
    <x v="1502"/>
    <n v="10.16"/>
    <n v="2"/>
    <n v="0"/>
    <n v="3.4543999999999997"/>
    <n v="1"/>
  </r>
  <r>
    <n v="5557"/>
    <s v="CA-2012-125066"/>
    <x v="1"/>
    <x v="639"/>
    <d v="2012-12-18T00:00:00"/>
    <x v="1"/>
    <s v="KD-16495"/>
    <x v="470"/>
    <s v="Corporate"/>
    <s v="United States"/>
    <s v="Jackson"/>
    <x v="35"/>
    <n v="39212"/>
    <x v="0"/>
    <s v="FUR-FU-10003829"/>
    <x v="0"/>
    <s v="Furnishings"/>
    <x v="1369"/>
    <n v="6.16"/>
    <n v="2"/>
    <n v="0"/>
    <n v="1.9711999999999996"/>
    <n v="1"/>
  </r>
  <r>
    <n v="5558"/>
    <s v="CA-2012-125066"/>
    <x v="1"/>
    <x v="639"/>
    <d v="2012-12-18T00:00:00"/>
    <x v="1"/>
    <s v="KD-16495"/>
    <x v="470"/>
    <s v="Corporate"/>
    <s v="United States"/>
    <s v="Jackson"/>
    <x v="35"/>
    <n v="39212"/>
    <x v="0"/>
    <s v="OFF-AR-10003582"/>
    <x v="1"/>
    <s v="Art"/>
    <x v="1451"/>
    <n v="56.3"/>
    <n v="2"/>
    <n v="0"/>
    <n v="15.764000000000003"/>
    <n v="0"/>
  </r>
  <r>
    <n v="5559"/>
    <s v="US-2012-114741"/>
    <x v="1"/>
    <x v="401"/>
    <d v="2012-12-10T00:00:00"/>
    <x v="1"/>
    <s v="IL-15100"/>
    <x v="582"/>
    <s v="Consumer"/>
    <s v="United States"/>
    <s v="North Las Vegas"/>
    <x v="33"/>
    <n v="89031"/>
    <x v="1"/>
    <s v="OFF-PA-10000048"/>
    <x v="1"/>
    <s v="Paper"/>
    <x v="1728"/>
    <n v="6.48"/>
    <n v="1"/>
    <n v="0"/>
    <n v="3.1104000000000003"/>
    <n v="1"/>
  </r>
  <r>
    <n v="5560"/>
    <s v="US-2012-114741"/>
    <x v="1"/>
    <x v="401"/>
    <d v="2012-12-10T00:00:00"/>
    <x v="1"/>
    <s v="IL-15100"/>
    <x v="582"/>
    <s v="Consumer"/>
    <s v="United States"/>
    <s v="North Las Vegas"/>
    <x v="33"/>
    <n v="89031"/>
    <x v="1"/>
    <s v="OFF-ST-10000078"/>
    <x v="1"/>
    <s v="Storage"/>
    <x v="1218"/>
    <n v="1325.8500000000001"/>
    <n v="5"/>
    <n v="0"/>
    <n v="238.65299999999991"/>
    <n v="0"/>
  </r>
  <r>
    <n v="5561"/>
    <s v="US-2012-114741"/>
    <x v="1"/>
    <x v="401"/>
    <d v="2012-12-10T00:00:00"/>
    <x v="1"/>
    <s v="IL-15100"/>
    <x v="582"/>
    <s v="Consumer"/>
    <s v="United States"/>
    <s v="North Las Vegas"/>
    <x v="33"/>
    <n v="89031"/>
    <x v="1"/>
    <s v="OFF-LA-10004853"/>
    <x v="1"/>
    <s v="Labels"/>
    <x v="683"/>
    <n v="14.940000000000001"/>
    <n v="3"/>
    <n v="0"/>
    <n v="6.8723999999999998"/>
    <n v="0"/>
  </r>
  <r>
    <n v="5562"/>
    <s v="CA-2014-133263"/>
    <x v="3"/>
    <x v="185"/>
    <d v="2014-04-03T00:00:00"/>
    <x v="0"/>
    <s v="JE-15610"/>
    <x v="531"/>
    <s v="Corporate"/>
    <s v="United States"/>
    <s v="Atlanta"/>
    <x v="32"/>
    <n v="30318"/>
    <x v="0"/>
    <s v="OFF-BI-10001153"/>
    <x v="1"/>
    <s v="Binders"/>
    <x v="300"/>
    <n v="34.54"/>
    <n v="1"/>
    <n v="0"/>
    <n v="17.27"/>
    <n v="1"/>
  </r>
  <r>
    <n v="5563"/>
    <s v="CA-2014-133263"/>
    <x v="3"/>
    <x v="185"/>
    <d v="2014-04-03T00:00:00"/>
    <x v="0"/>
    <s v="JE-15610"/>
    <x v="531"/>
    <s v="Corporate"/>
    <s v="United States"/>
    <s v="Atlanta"/>
    <x v="32"/>
    <n v="30318"/>
    <x v="0"/>
    <s v="TEC-CO-10001449"/>
    <x v="2"/>
    <s v="Copiers"/>
    <x v="303"/>
    <n v="2999.95"/>
    <n v="5"/>
    <n v="0"/>
    <n v="1439.9760000000001"/>
    <n v="0"/>
  </r>
  <r>
    <n v="5564"/>
    <s v="CA-2014-133263"/>
    <x v="3"/>
    <x v="185"/>
    <d v="2014-04-03T00:00:00"/>
    <x v="0"/>
    <s v="JE-15610"/>
    <x v="531"/>
    <s v="Corporate"/>
    <s v="United States"/>
    <s v="Atlanta"/>
    <x v="32"/>
    <n v="30318"/>
    <x v="0"/>
    <s v="OFF-BI-10000474"/>
    <x v="1"/>
    <s v="Binders"/>
    <x v="27"/>
    <n v="64.12"/>
    <n v="4"/>
    <n v="0"/>
    <n v="30.7776"/>
    <n v="0"/>
  </r>
  <r>
    <n v="5565"/>
    <s v="CA-2014-157966"/>
    <x v="3"/>
    <x v="677"/>
    <d v="2014-03-14T00:00:00"/>
    <x v="3"/>
    <s v="SU-20665"/>
    <x v="711"/>
    <s v="Home Office"/>
    <s v="United States"/>
    <s v="Chicago"/>
    <x v="10"/>
    <n v="60610"/>
    <x v="2"/>
    <s v="OFF-AR-10000799"/>
    <x v="1"/>
    <s v="Art"/>
    <x v="1493"/>
    <n v="19.456000000000003"/>
    <n v="4"/>
    <n v="0.2"/>
    <n v="2.188799999999997"/>
    <n v="1"/>
  </r>
  <r>
    <n v="5566"/>
    <s v="CA-2014-157966"/>
    <x v="3"/>
    <x v="677"/>
    <d v="2014-03-14T00:00:00"/>
    <x v="3"/>
    <s v="SU-20665"/>
    <x v="711"/>
    <s v="Home Office"/>
    <s v="United States"/>
    <s v="Chicago"/>
    <x v="10"/>
    <n v="60610"/>
    <x v="2"/>
    <s v="TEC-MA-10002109"/>
    <x v="2"/>
    <s v="Machines"/>
    <x v="1729"/>
    <n v="209.98599999999999"/>
    <n v="2"/>
    <n v="0.3"/>
    <n v="8.9993999999999801"/>
    <n v="0"/>
  </r>
  <r>
    <n v="5567"/>
    <s v="CA-2014-157966"/>
    <x v="3"/>
    <x v="677"/>
    <d v="2014-03-14T00:00:00"/>
    <x v="3"/>
    <s v="SU-20665"/>
    <x v="711"/>
    <s v="Home Office"/>
    <s v="United States"/>
    <s v="Chicago"/>
    <x v="10"/>
    <n v="60610"/>
    <x v="2"/>
    <s v="OFF-AR-10003338"/>
    <x v="1"/>
    <s v="Art"/>
    <x v="1430"/>
    <n v="29.760000000000005"/>
    <n v="5"/>
    <n v="0.2"/>
    <n v="1.8599999999999994"/>
    <n v="0"/>
  </r>
  <r>
    <n v="5568"/>
    <s v="CA-2014-157966"/>
    <x v="3"/>
    <x v="677"/>
    <d v="2014-03-14T00:00:00"/>
    <x v="3"/>
    <s v="SU-20665"/>
    <x v="711"/>
    <s v="Home Office"/>
    <s v="United States"/>
    <s v="Chicago"/>
    <x v="10"/>
    <n v="60610"/>
    <x v="2"/>
    <s v="FUR-CH-10003606"/>
    <x v="0"/>
    <s v="Chairs"/>
    <x v="1566"/>
    <n v="89.768000000000001"/>
    <n v="1"/>
    <n v="0.3"/>
    <n v="-2.5647999999999982"/>
    <n v="0"/>
  </r>
  <r>
    <n v="5569"/>
    <s v="CA-2014-157966"/>
    <x v="3"/>
    <x v="677"/>
    <d v="2014-03-14T00:00:00"/>
    <x v="3"/>
    <s v="SU-20665"/>
    <x v="711"/>
    <s v="Home Office"/>
    <s v="United States"/>
    <s v="Chicago"/>
    <x v="10"/>
    <n v="60610"/>
    <x v="2"/>
    <s v="TEC-CO-10001449"/>
    <x v="2"/>
    <s v="Copiers"/>
    <x v="303"/>
    <n v="959.98400000000004"/>
    <n v="2"/>
    <n v="0.2"/>
    <n v="335.99440000000004"/>
    <n v="0"/>
  </r>
  <r>
    <n v="5570"/>
    <s v="CA-2014-157966"/>
    <x v="3"/>
    <x v="677"/>
    <d v="2014-03-14T00:00:00"/>
    <x v="3"/>
    <s v="SU-20665"/>
    <x v="711"/>
    <s v="Home Office"/>
    <s v="United States"/>
    <s v="Chicago"/>
    <x v="10"/>
    <n v="60610"/>
    <x v="2"/>
    <s v="OFF-PA-10001934"/>
    <x v="1"/>
    <s v="Paper"/>
    <x v="543"/>
    <n v="15.552000000000003"/>
    <n v="3"/>
    <n v="0.2"/>
    <n v="5.6375999999999999"/>
    <n v="0"/>
  </r>
  <r>
    <n v="5571"/>
    <s v="CA-2014-157966"/>
    <x v="3"/>
    <x v="677"/>
    <d v="2014-03-14T00:00:00"/>
    <x v="3"/>
    <s v="SU-20665"/>
    <x v="711"/>
    <s v="Home Office"/>
    <s v="United States"/>
    <s v="Chicago"/>
    <x v="10"/>
    <n v="60610"/>
    <x v="2"/>
    <s v="TEC-PH-10001527"/>
    <x v="2"/>
    <s v="Phones"/>
    <x v="1276"/>
    <n v="34.360000000000007"/>
    <n v="1"/>
    <n v="0.2"/>
    <n v="-7.3015000000000025"/>
    <n v="0"/>
  </r>
  <r>
    <n v="5572"/>
    <s v="CA-2011-151162"/>
    <x v="2"/>
    <x v="29"/>
    <d v="2011-12-09T00:00:00"/>
    <x v="1"/>
    <s v="EA-14035"/>
    <x v="105"/>
    <s v="Corporate"/>
    <s v="United States"/>
    <s v="Columbus"/>
    <x v="24"/>
    <n v="43229"/>
    <x v="3"/>
    <s v="OFF-PA-10001033"/>
    <x v="1"/>
    <s v="Paper"/>
    <x v="1500"/>
    <n v="98.376000000000005"/>
    <n v="3"/>
    <n v="0.2"/>
    <n v="35.661300000000004"/>
    <n v="1"/>
  </r>
  <r>
    <n v="5573"/>
    <s v="CA-2011-151162"/>
    <x v="2"/>
    <x v="29"/>
    <d v="2011-12-09T00:00:00"/>
    <x v="1"/>
    <s v="EA-14035"/>
    <x v="105"/>
    <s v="Corporate"/>
    <s v="United States"/>
    <s v="Columbus"/>
    <x v="24"/>
    <n v="43229"/>
    <x v="3"/>
    <s v="OFF-BI-10003719"/>
    <x v="1"/>
    <s v="Binders"/>
    <x v="684"/>
    <n v="29.940000000000005"/>
    <n v="4"/>
    <n v="0.7"/>
    <n v="-23.952000000000005"/>
    <n v="0"/>
  </r>
  <r>
    <n v="5574"/>
    <s v="CA-2011-151162"/>
    <x v="2"/>
    <x v="29"/>
    <d v="2011-12-09T00:00:00"/>
    <x v="1"/>
    <s v="EA-14035"/>
    <x v="105"/>
    <s v="Corporate"/>
    <s v="United States"/>
    <s v="Columbus"/>
    <x v="24"/>
    <n v="43229"/>
    <x v="3"/>
    <s v="OFF-PA-10003036"/>
    <x v="1"/>
    <s v="Paper"/>
    <x v="1730"/>
    <n v="17.472000000000001"/>
    <n v="3"/>
    <n v="0.2"/>
    <n v="5.6783999999999981"/>
    <n v="0"/>
  </r>
  <r>
    <n v="5575"/>
    <s v="CA-2011-151162"/>
    <x v="2"/>
    <x v="29"/>
    <d v="2011-12-09T00:00:00"/>
    <x v="1"/>
    <s v="EA-14035"/>
    <x v="105"/>
    <s v="Corporate"/>
    <s v="United States"/>
    <s v="Columbus"/>
    <x v="24"/>
    <n v="43229"/>
    <x v="3"/>
    <s v="TEC-PH-10001870"/>
    <x v="2"/>
    <s v="Phones"/>
    <x v="1731"/>
    <n v="36.738"/>
    <n v="1"/>
    <n v="0.4"/>
    <n v="-9.1845000000000034"/>
    <n v="0"/>
  </r>
  <r>
    <n v="5576"/>
    <s v="CA-2011-151162"/>
    <x v="2"/>
    <x v="29"/>
    <d v="2011-12-09T00:00:00"/>
    <x v="1"/>
    <s v="EA-14035"/>
    <x v="105"/>
    <s v="Corporate"/>
    <s v="United States"/>
    <s v="Columbus"/>
    <x v="24"/>
    <n v="43229"/>
    <x v="3"/>
    <s v="TEC-PH-10001809"/>
    <x v="2"/>
    <s v="Phones"/>
    <x v="1164"/>
    <n v="179.93999999999997"/>
    <n v="2"/>
    <n v="0.4"/>
    <n v="-44.984999999999999"/>
    <n v="0"/>
  </r>
  <r>
    <n v="5577"/>
    <s v="CA-2013-136686"/>
    <x v="0"/>
    <x v="939"/>
    <d v="2013-12-17T00:00:00"/>
    <x v="1"/>
    <s v="RF-19840"/>
    <x v="167"/>
    <s v="Consumer"/>
    <s v="United States"/>
    <s v="Pasadena"/>
    <x v="1"/>
    <n v="91104"/>
    <x v="1"/>
    <s v="FUR-FU-10004864"/>
    <x v="0"/>
    <s v="Furnishings"/>
    <x v="436"/>
    <n v="383.64"/>
    <n v="6"/>
    <n v="0"/>
    <n v="122.76479999999999"/>
    <n v="1"/>
  </r>
  <r>
    <n v="5578"/>
    <s v="CA-2013-136686"/>
    <x v="0"/>
    <x v="939"/>
    <d v="2013-12-17T00:00:00"/>
    <x v="1"/>
    <s v="RF-19840"/>
    <x v="167"/>
    <s v="Consumer"/>
    <s v="United States"/>
    <s v="Pasadena"/>
    <x v="1"/>
    <n v="91104"/>
    <x v="1"/>
    <s v="OFF-AP-10002350"/>
    <x v="1"/>
    <s v="Appliances"/>
    <x v="545"/>
    <n v="56.519999999999996"/>
    <n v="3"/>
    <n v="0"/>
    <n v="15.8256"/>
    <n v="0"/>
  </r>
  <r>
    <n v="5579"/>
    <s v="CA-2014-137498"/>
    <x v="3"/>
    <x v="428"/>
    <d v="2014-09-15T00:00:00"/>
    <x v="0"/>
    <s v="LC-17050"/>
    <x v="702"/>
    <s v="Consumer"/>
    <s v="United States"/>
    <s v="Los Angeles"/>
    <x v="1"/>
    <n v="90004"/>
    <x v="1"/>
    <s v="OFF-AR-10003829"/>
    <x v="1"/>
    <s v="Art"/>
    <x v="934"/>
    <n v="6.56"/>
    <n v="2"/>
    <n v="0"/>
    <n v="1.9023999999999992"/>
    <n v="1"/>
  </r>
  <r>
    <n v="5580"/>
    <s v="CA-2014-137498"/>
    <x v="3"/>
    <x v="428"/>
    <d v="2014-09-15T00:00:00"/>
    <x v="0"/>
    <s v="LC-17050"/>
    <x v="702"/>
    <s v="Consumer"/>
    <s v="United States"/>
    <s v="Los Angeles"/>
    <x v="1"/>
    <n v="90004"/>
    <x v="1"/>
    <s v="FUR-CH-10003833"/>
    <x v="0"/>
    <s v="Chairs"/>
    <x v="1200"/>
    <n v="243.92"/>
    <n v="5"/>
    <n v="0.2"/>
    <n v="-15.245000000000005"/>
    <n v="0"/>
  </r>
  <r>
    <n v="5581"/>
    <s v="CA-2014-137498"/>
    <x v="3"/>
    <x v="428"/>
    <d v="2014-09-15T00:00:00"/>
    <x v="0"/>
    <s v="LC-17050"/>
    <x v="702"/>
    <s v="Consumer"/>
    <s v="United States"/>
    <s v="Los Angeles"/>
    <x v="1"/>
    <n v="90004"/>
    <x v="1"/>
    <s v="OFF-PA-10000143"/>
    <x v="1"/>
    <s v="Paper"/>
    <x v="1692"/>
    <n v="47.52"/>
    <n v="9"/>
    <n v="0"/>
    <n v="22.809600000000003"/>
    <n v="0"/>
  </r>
  <r>
    <n v="5582"/>
    <s v="CA-2014-163818"/>
    <x v="3"/>
    <x v="1055"/>
    <d v="2014-10-09T00:00:00"/>
    <x v="1"/>
    <s v="PS-18970"/>
    <x v="28"/>
    <s v="Home Office"/>
    <s v="United States"/>
    <s v="Clinton"/>
    <x v="39"/>
    <n v="20735"/>
    <x v="3"/>
    <s v="FUR-FU-10000076"/>
    <x v="0"/>
    <s v="Furnishings"/>
    <x v="875"/>
    <n v="19.98"/>
    <n v="1"/>
    <n v="0"/>
    <n v="8.5914000000000019"/>
    <n v="1"/>
  </r>
  <r>
    <n v="5583"/>
    <s v="CA-2013-161158"/>
    <x v="0"/>
    <x v="195"/>
    <d v="2013-05-14T00:00:00"/>
    <x v="1"/>
    <s v="PS-18970"/>
    <x v="28"/>
    <s v="Home Office"/>
    <s v="United States"/>
    <s v="New York City"/>
    <x v="15"/>
    <n v="10024"/>
    <x v="3"/>
    <s v="OFF-AR-10000462"/>
    <x v="1"/>
    <s v="Art"/>
    <x v="885"/>
    <n v="8"/>
    <n v="5"/>
    <n v="0"/>
    <n v="3.4400000000000008"/>
    <n v="1"/>
  </r>
  <r>
    <n v="5584"/>
    <s v="CA-2011-116673"/>
    <x v="2"/>
    <x v="534"/>
    <d v="2011-12-19T00:00:00"/>
    <x v="0"/>
    <s v="JO-15280"/>
    <x v="123"/>
    <s v="Consumer"/>
    <s v="United States"/>
    <s v="San Diego"/>
    <x v="1"/>
    <n v="92037"/>
    <x v="1"/>
    <s v="FUR-FU-10003829"/>
    <x v="0"/>
    <s v="Furnishings"/>
    <x v="1369"/>
    <n v="6.16"/>
    <n v="2"/>
    <n v="0"/>
    <n v="1.9711999999999996"/>
    <n v="1"/>
  </r>
  <r>
    <n v="5585"/>
    <s v="CA-2014-105333"/>
    <x v="3"/>
    <x v="329"/>
    <d v="2014-12-05T00:00:00"/>
    <x v="1"/>
    <s v="VP-21730"/>
    <x v="163"/>
    <s v="Home Office"/>
    <s v="United States"/>
    <s v="New York City"/>
    <x v="15"/>
    <n v="10011"/>
    <x v="3"/>
    <s v="OFF-ST-10002182"/>
    <x v="1"/>
    <s v="Storage"/>
    <x v="1732"/>
    <n v="83.56"/>
    <n v="4"/>
    <n v="0"/>
    <n v="1.6711999999999989"/>
    <n v="1"/>
  </r>
  <r>
    <n v="5586"/>
    <s v="CA-2014-105333"/>
    <x v="3"/>
    <x v="329"/>
    <d v="2014-12-05T00:00:00"/>
    <x v="1"/>
    <s v="VP-21730"/>
    <x v="163"/>
    <s v="Home Office"/>
    <s v="United States"/>
    <s v="New York City"/>
    <x v="15"/>
    <n v="10011"/>
    <x v="3"/>
    <s v="TEC-PH-10001468"/>
    <x v="2"/>
    <s v="Phones"/>
    <x v="1733"/>
    <n v="546.06000000000006"/>
    <n v="3"/>
    <n v="0"/>
    <n v="163.81799999999998"/>
    <n v="0"/>
  </r>
  <r>
    <n v="5587"/>
    <s v="CA-2014-105333"/>
    <x v="3"/>
    <x v="329"/>
    <d v="2014-12-05T00:00:00"/>
    <x v="1"/>
    <s v="VP-21730"/>
    <x v="163"/>
    <s v="Home Office"/>
    <s v="United States"/>
    <s v="New York City"/>
    <x v="15"/>
    <n v="10011"/>
    <x v="3"/>
    <s v="OFF-ST-10001809"/>
    <x v="1"/>
    <s v="Storage"/>
    <x v="430"/>
    <n v="269.49"/>
    <n v="3"/>
    <n v="0"/>
    <n v="5.3897999999999939"/>
    <n v="0"/>
  </r>
  <r>
    <n v="5588"/>
    <s v="CA-2012-149993"/>
    <x v="1"/>
    <x v="531"/>
    <d v="2012-03-20T00:00:00"/>
    <x v="2"/>
    <s v="GA-14725"/>
    <x v="315"/>
    <s v="Consumer"/>
    <s v="United States"/>
    <s v="Lancaster"/>
    <x v="1"/>
    <n v="93534"/>
    <x v="1"/>
    <s v="OFF-FA-10001561"/>
    <x v="1"/>
    <s v="Fasteners"/>
    <x v="831"/>
    <n v="10.9"/>
    <n v="5"/>
    <n v="0"/>
    <n v="3.5970000000000004"/>
    <n v="1"/>
  </r>
  <r>
    <n v="5589"/>
    <s v="CA-2011-168158"/>
    <x v="2"/>
    <x v="866"/>
    <d v="2011-07-24T00:00:00"/>
    <x v="1"/>
    <s v="EM-14140"/>
    <x v="670"/>
    <s v="Home Office"/>
    <s v="United States"/>
    <s v="Great Falls"/>
    <x v="37"/>
    <n v="59405"/>
    <x v="1"/>
    <s v="OFF-BI-10001759"/>
    <x v="1"/>
    <s v="Binders"/>
    <x v="725"/>
    <n v="6.0960000000000001"/>
    <n v="2"/>
    <n v="0.2"/>
    <n v="2.2098"/>
    <n v="1"/>
  </r>
  <r>
    <n v="5590"/>
    <s v="CA-2013-115224"/>
    <x v="0"/>
    <x v="16"/>
    <d v="2013-12-12T00:00:00"/>
    <x v="0"/>
    <s v="DB-13615"/>
    <x v="140"/>
    <s v="Consumer"/>
    <s v="United States"/>
    <s v="San Francisco"/>
    <x v="1"/>
    <n v="94110"/>
    <x v="1"/>
    <s v="OFF-ST-10000615"/>
    <x v="1"/>
    <s v="Storage"/>
    <x v="75"/>
    <n v="34.049999999999997"/>
    <n v="3"/>
    <n v="0"/>
    <n v="9.5340000000000025"/>
    <n v="1"/>
  </r>
  <r>
    <n v="5591"/>
    <s v="CA-2013-115224"/>
    <x v="0"/>
    <x v="16"/>
    <d v="2013-12-12T00:00:00"/>
    <x v="0"/>
    <s v="DB-13615"/>
    <x v="140"/>
    <s v="Consumer"/>
    <s v="United States"/>
    <s v="San Francisco"/>
    <x v="1"/>
    <n v="94110"/>
    <x v="1"/>
    <s v="OFF-ST-10003816"/>
    <x v="1"/>
    <s v="Storage"/>
    <x v="710"/>
    <n v="352.38"/>
    <n v="2"/>
    <n v="0"/>
    <n v="81.047399999999982"/>
    <n v="0"/>
  </r>
  <r>
    <n v="5592"/>
    <s v="CA-2011-164742"/>
    <x v="2"/>
    <x v="303"/>
    <d v="2011-10-18T00:00:00"/>
    <x v="0"/>
    <s v="ML-17395"/>
    <x v="504"/>
    <s v="Corporate"/>
    <s v="United States"/>
    <s v="Lakewood"/>
    <x v="30"/>
    <n v="8701"/>
    <x v="3"/>
    <s v="FUR-CH-10002880"/>
    <x v="0"/>
    <s v="Chairs"/>
    <x v="801"/>
    <n v="245.98"/>
    <n v="2"/>
    <n v="0"/>
    <n v="27.057799999999986"/>
    <n v="1"/>
  </r>
  <r>
    <n v="5593"/>
    <s v="CA-2011-164742"/>
    <x v="2"/>
    <x v="303"/>
    <d v="2011-10-18T00:00:00"/>
    <x v="0"/>
    <s v="ML-17395"/>
    <x v="504"/>
    <s v="Corporate"/>
    <s v="United States"/>
    <s v="Lakewood"/>
    <x v="30"/>
    <n v="8701"/>
    <x v="3"/>
    <s v="OFF-BI-10004738"/>
    <x v="1"/>
    <s v="Binders"/>
    <x v="92"/>
    <n v="18.940000000000001"/>
    <n v="1"/>
    <n v="0"/>
    <n v="9.4700000000000006"/>
    <n v="0"/>
  </r>
  <r>
    <n v="5594"/>
    <s v="US-2014-108014"/>
    <x v="3"/>
    <x v="123"/>
    <d v="2014-11-26T00:00:00"/>
    <x v="1"/>
    <s v="JH-15430"/>
    <x v="371"/>
    <s v="Consumer"/>
    <s v="United States"/>
    <s v="Cleveland"/>
    <x v="24"/>
    <n v="44105"/>
    <x v="3"/>
    <s v="OFF-BI-10003984"/>
    <x v="1"/>
    <s v="Binders"/>
    <x v="690"/>
    <n v="59.913000000000011"/>
    <n v="7"/>
    <n v="0.7"/>
    <n v="-45.933299999999988"/>
    <n v="1"/>
  </r>
  <r>
    <n v="5595"/>
    <s v="CA-2014-160325"/>
    <x v="3"/>
    <x v="241"/>
    <d v="2014-09-25T00:00:00"/>
    <x v="3"/>
    <s v="BP-11095"/>
    <x v="162"/>
    <s v="Corporate"/>
    <s v="United States"/>
    <s v="Lawrence"/>
    <x v="31"/>
    <n v="1841"/>
    <x v="3"/>
    <s v="TEC-PH-10000984"/>
    <x v="2"/>
    <s v="Phones"/>
    <x v="465"/>
    <n v="391.98"/>
    <n v="2"/>
    <n v="0"/>
    <n v="109.75440000000003"/>
    <n v="1"/>
  </r>
  <r>
    <n v="5596"/>
    <s v="CA-2014-160325"/>
    <x v="3"/>
    <x v="241"/>
    <d v="2014-09-25T00:00:00"/>
    <x v="3"/>
    <s v="BP-11095"/>
    <x v="162"/>
    <s v="Corporate"/>
    <s v="United States"/>
    <s v="Lawrence"/>
    <x v="31"/>
    <n v="1841"/>
    <x v="3"/>
    <s v="TEC-PH-10001944"/>
    <x v="2"/>
    <s v="Phones"/>
    <x v="1262"/>
    <n v="437.84999999999997"/>
    <n v="3"/>
    <n v="0"/>
    <n v="131.35499999999996"/>
    <n v="0"/>
  </r>
  <r>
    <n v="5597"/>
    <s v="CA-2012-159779"/>
    <x v="1"/>
    <x v="12"/>
    <d v="2012-09-29T00:00:00"/>
    <x v="1"/>
    <s v="SB-20185"/>
    <x v="766"/>
    <s v="Consumer"/>
    <s v="United States"/>
    <s v="Concord"/>
    <x v="38"/>
    <n v="3301"/>
    <x v="3"/>
    <s v="OFF-BI-10002735"/>
    <x v="1"/>
    <s v="Binders"/>
    <x v="141"/>
    <n v="68.62"/>
    <n v="2"/>
    <n v="0"/>
    <n v="32.251400000000004"/>
    <n v="1"/>
  </r>
  <r>
    <n v="5598"/>
    <s v="CA-2014-151176"/>
    <x v="3"/>
    <x v="778"/>
    <d v="2014-02-21T00:00:00"/>
    <x v="1"/>
    <s v="SV-20785"/>
    <x v="647"/>
    <s v="Consumer"/>
    <s v="United States"/>
    <s v="Baltimore"/>
    <x v="39"/>
    <n v="21215"/>
    <x v="3"/>
    <s v="OFF-SU-10001165"/>
    <x v="1"/>
    <s v="Supplies"/>
    <x v="1039"/>
    <n v="25.02"/>
    <n v="3"/>
    <n v="0"/>
    <n v="6.5052000000000003"/>
    <n v="1"/>
  </r>
  <r>
    <n v="5599"/>
    <s v="CA-2014-151176"/>
    <x v="3"/>
    <x v="778"/>
    <d v="2014-02-21T00:00:00"/>
    <x v="1"/>
    <s v="SV-20785"/>
    <x v="647"/>
    <s v="Consumer"/>
    <s v="United States"/>
    <s v="Baltimore"/>
    <x v="39"/>
    <n v="21215"/>
    <x v="3"/>
    <s v="OFF-AR-10000614"/>
    <x v="1"/>
    <s v="Art"/>
    <x v="1722"/>
    <n v="10.709999999999999"/>
    <n v="3"/>
    <n v="0"/>
    <n v="2.7845999999999997"/>
    <n v="0"/>
  </r>
  <r>
    <n v="5600"/>
    <s v="CA-2011-108903"/>
    <x v="2"/>
    <x v="462"/>
    <d v="2011-10-03T00:00:00"/>
    <x v="3"/>
    <s v="DO-13435"/>
    <x v="157"/>
    <s v="Consumer"/>
    <s v="United States"/>
    <s v="Columbus"/>
    <x v="24"/>
    <n v="43229"/>
    <x v="3"/>
    <s v="OFF-AR-10004010"/>
    <x v="1"/>
    <s v="Art"/>
    <x v="1734"/>
    <n v="55.984000000000009"/>
    <n v="2"/>
    <n v="0.2"/>
    <n v="4.1987999999999985"/>
    <n v="1"/>
  </r>
  <r>
    <n v="5601"/>
    <s v="CA-2011-108903"/>
    <x v="2"/>
    <x v="462"/>
    <d v="2011-10-03T00:00:00"/>
    <x v="3"/>
    <s v="DO-13435"/>
    <x v="157"/>
    <s v="Consumer"/>
    <s v="United States"/>
    <s v="Columbus"/>
    <x v="24"/>
    <n v="43229"/>
    <x v="3"/>
    <s v="OFF-EN-10004030"/>
    <x v="1"/>
    <s v="Envelopes"/>
    <x v="135"/>
    <n v="14.480000000000002"/>
    <n v="5"/>
    <n v="0.2"/>
    <n v="4.8869999999999987"/>
    <n v="0"/>
  </r>
  <r>
    <n v="5602"/>
    <s v="CA-2011-108903"/>
    <x v="2"/>
    <x v="462"/>
    <d v="2011-10-03T00:00:00"/>
    <x v="3"/>
    <s v="DO-13435"/>
    <x v="157"/>
    <s v="Consumer"/>
    <s v="United States"/>
    <s v="Columbus"/>
    <x v="24"/>
    <n v="43229"/>
    <x v="3"/>
    <s v="TEC-AC-10003023"/>
    <x v="2"/>
    <s v="Accessories"/>
    <x v="1070"/>
    <n v="142.488"/>
    <n v="3"/>
    <n v="0.2"/>
    <n v="-3.5622000000000043"/>
    <n v="0"/>
  </r>
  <r>
    <n v="5603"/>
    <s v="CA-2013-117919"/>
    <x v="0"/>
    <x v="278"/>
    <d v="2013-08-30T00:00:00"/>
    <x v="0"/>
    <s v="TB-21355"/>
    <x v="422"/>
    <s v="Corporate"/>
    <s v="United States"/>
    <s v="Houston"/>
    <x v="5"/>
    <n v="77041"/>
    <x v="2"/>
    <s v="OFF-ST-10003572"/>
    <x v="1"/>
    <s v="Storage"/>
    <x v="1735"/>
    <n v="14.16"/>
    <n v="1"/>
    <n v="0.2"/>
    <n v="1.0620000000000003"/>
    <n v="1"/>
  </r>
  <r>
    <n v="5604"/>
    <s v="CA-2013-117919"/>
    <x v="0"/>
    <x v="278"/>
    <d v="2013-08-30T00:00:00"/>
    <x v="0"/>
    <s v="TB-21355"/>
    <x v="422"/>
    <s v="Corporate"/>
    <s v="United States"/>
    <s v="Houston"/>
    <x v="5"/>
    <n v="77041"/>
    <x v="2"/>
    <s v="OFF-PA-10004353"/>
    <x v="1"/>
    <s v="Paper"/>
    <x v="1652"/>
    <n v="79.920000000000016"/>
    <n v="5"/>
    <n v="0.2"/>
    <n v="27.972000000000001"/>
    <n v="0"/>
  </r>
  <r>
    <n v="5605"/>
    <s v="CA-2012-142475"/>
    <x v="1"/>
    <x v="155"/>
    <d v="2012-12-07T00:00:00"/>
    <x v="1"/>
    <s v="BS-11380"/>
    <x v="510"/>
    <s v="Corporate"/>
    <s v="United States"/>
    <s v="New York City"/>
    <x v="15"/>
    <n v="10011"/>
    <x v="3"/>
    <s v="OFF-BI-10003718"/>
    <x v="1"/>
    <s v="Binders"/>
    <x v="1660"/>
    <n v="590.35199999999998"/>
    <n v="6"/>
    <n v="0.2"/>
    <n v="206.62319999999997"/>
    <n v="1"/>
  </r>
  <r>
    <n v="5606"/>
    <s v="CA-2013-134516"/>
    <x v="0"/>
    <x v="873"/>
    <d v="2013-09-26T00:00:00"/>
    <x v="1"/>
    <s v="FM-14215"/>
    <x v="524"/>
    <s v="Corporate"/>
    <s v="United States"/>
    <s v="Greensboro"/>
    <x v="3"/>
    <n v="27405"/>
    <x v="0"/>
    <s v="FUR-FU-10001546"/>
    <x v="0"/>
    <s v="Furnishings"/>
    <x v="1423"/>
    <n v="17.088000000000001"/>
    <n v="2"/>
    <n v="0.2"/>
    <n v="1.0679999999999996"/>
    <n v="1"/>
  </r>
  <r>
    <n v="5607"/>
    <s v="CA-2013-134516"/>
    <x v="0"/>
    <x v="873"/>
    <d v="2013-09-26T00:00:00"/>
    <x v="1"/>
    <s v="FM-14215"/>
    <x v="524"/>
    <s v="Corporate"/>
    <s v="United States"/>
    <s v="Greensboro"/>
    <x v="3"/>
    <n v="27405"/>
    <x v="0"/>
    <s v="FUR-CH-10002880"/>
    <x v="0"/>
    <s v="Chairs"/>
    <x v="801"/>
    <n v="98.391999999999996"/>
    <n v="1"/>
    <n v="0.2"/>
    <n v="-11.069100000000006"/>
    <n v="0"/>
  </r>
  <r>
    <n v="5608"/>
    <s v="CA-2014-105193"/>
    <x v="3"/>
    <x v="613"/>
    <d v="2014-04-01T00:00:00"/>
    <x v="1"/>
    <s v="JL-15835"/>
    <x v="252"/>
    <s v="Consumer"/>
    <s v="United States"/>
    <s v="New York City"/>
    <x v="15"/>
    <n v="10024"/>
    <x v="3"/>
    <s v="OFF-AR-10001547"/>
    <x v="1"/>
    <s v="Art"/>
    <x v="147"/>
    <n v="11.05"/>
    <n v="5"/>
    <n v="0"/>
    <n v="2.9835000000000003"/>
    <n v="1"/>
  </r>
  <r>
    <n v="5609"/>
    <s v="CA-2012-168634"/>
    <x v="1"/>
    <x v="401"/>
    <d v="2012-12-11T00:00:00"/>
    <x v="1"/>
    <s v="AF-10870"/>
    <x v="578"/>
    <s v="Consumer"/>
    <s v="United States"/>
    <s v="San Francisco"/>
    <x v="1"/>
    <n v="94109"/>
    <x v="1"/>
    <s v="OFF-AP-10001626"/>
    <x v="1"/>
    <s v="Appliances"/>
    <x v="1016"/>
    <n v="7.78"/>
    <n v="2"/>
    <n v="0"/>
    <n v="2.0228000000000002"/>
    <n v="1"/>
  </r>
  <r>
    <n v="5610"/>
    <s v="CA-2014-117198"/>
    <x v="3"/>
    <x v="515"/>
    <d v="2014-09-06T00:00:00"/>
    <x v="1"/>
    <s v="BG-11035"/>
    <x v="767"/>
    <s v="Consumer"/>
    <s v="United States"/>
    <s v="Monroe"/>
    <x v="28"/>
    <n v="71203"/>
    <x v="0"/>
    <s v="TEC-AC-10003033"/>
    <x v="2"/>
    <s v="Accessories"/>
    <x v="756"/>
    <n v="659.9"/>
    <n v="2"/>
    <n v="0"/>
    <n v="217.76699999999994"/>
    <n v="1"/>
  </r>
  <r>
    <n v="5611"/>
    <s v="CA-2012-145828"/>
    <x v="1"/>
    <x v="348"/>
    <d v="2012-10-07T00:00:00"/>
    <x v="2"/>
    <s v="MB-17305"/>
    <x v="93"/>
    <s v="Consumer"/>
    <s v="United States"/>
    <s v="Cincinnati"/>
    <x v="24"/>
    <n v="45231"/>
    <x v="3"/>
    <s v="TEC-AC-10002323"/>
    <x v="2"/>
    <s v="Accessories"/>
    <x v="175"/>
    <n v="53.040000000000006"/>
    <n v="3"/>
    <n v="0.2"/>
    <n v="-4.6409999999999982"/>
    <n v="1"/>
  </r>
  <r>
    <n v="5612"/>
    <s v="CA-2014-121027"/>
    <x v="3"/>
    <x v="238"/>
    <d v="2014-08-23T00:00:00"/>
    <x v="1"/>
    <s v="HW-14935"/>
    <x v="304"/>
    <s v="Corporate"/>
    <s v="United States"/>
    <s v="Seattle"/>
    <x v="4"/>
    <n v="98105"/>
    <x v="1"/>
    <s v="TEC-AC-10002049"/>
    <x v="2"/>
    <s v="Accessories"/>
    <x v="1053"/>
    <n v="843.9"/>
    <n v="2"/>
    <n v="0"/>
    <n v="371.31600000000003"/>
    <n v="1"/>
  </r>
  <r>
    <n v="5613"/>
    <s v="CA-2014-121027"/>
    <x v="3"/>
    <x v="238"/>
    <d v="2014-08-23T00:00:00"/>
    <x v="1"/>
    <s v="HW-14935"/>
    <x v="304"/>
    <s v="Corporate"/>
    <s v="United States"/>
    <s v="Seattle"/>
    <x v="4"/>
    <n v="98105"/>
    <x v="1"/>
    <s v="TEC-AC-10002253"/>
    <x v="2"/>
    <s v="Accessories"/>
    <x v="572"/>
    <n v="1496.16"/>
    <n v="9"/>
    <n v="0"/>
    <n v="224.42400000000006"/>
    <n v="0"/>
  </r>
  <r>
    <n v="5614"/>
    <s v="CA-2013-147431"/>
    <x v="0"/>
    <x v="1056"/>
    <d v="2013-02-07T00:00:00"/>
    <x v="1"/>
    <s v="AB-10105"/>
    <x v="455"/>
    <s v="Consumer"/>
    <s v="United States"/>
    <s v="New York City"/>
    <x v="15"/>
    <n v="10011"/>
    <x v="3"/>
    <s v="OFF-ST-10003994"/>
    <x v="1"/>
    <s v="Storage"/>
    <x v="1736"/>
    <n v="117.96"/>
    <n v="2"/>
    <n v="0"/>
    <n v="5.8979999999999961"/>
    <n v="1"/>
  </r>
  <r>
    <n v="5615"/>
    <s v="CA-2013-158001"/>
    <x v="0"/>
    <x v="828"/>
    <d v="2013-08-28T00:00:00"/>
    <x v="1"/>
    <s v="JP-15460"/>
    <x v="687"/>
    <s v="Corporate"/>
    <s v="United States"/>
    <s v="New York City"/>
    <x v="15"/>
    <n v="10035"/>
    <x v="3"/>
    <s v="OFF-AR-10002399"/>
    <x v="1"/>
    <s v="Art"/>
    <x v="316"/>
    <n v="21.299999999999997"/>
    <n v="5"/>
    <n v="0"/>
    <n v="8.7330000000000005"/>
    <n v="1"/>
  </r>
  <r>
    <n v="5616"/>
    <s v="CA-2013-158001"/>
    <x v="0"/>
    <x v="828"/>
    <d v="2013-08-28T00:00:00"/>
    <x v="1"/>
    <s v="JP-15460"/>
    <x v="687"/>
    <s v="Corporate"/>
    <s v="United States"/>
    <s v="New York City"/>
    <x v="15"/>
    <n v="10035"/>
    <x v="3"/>
    <s v="OFF-AP-10002118"/>
    <x v="1"/>
    <s v="Appliances"/>
    <x v="77"/>
    <n v="1040.8"/>
    <n v="5"/>
    <n v="0"/>
    <n v="281.01600000000008"/>
    <n v="0"/>
  </r>
  <r>
    <n v="5617"/>
    <s v="CA-2013-158001"/>
    <x v="0"/>
    <x v="828"/>
    <d v="2013-08-28T00:00:00"/>
    <x v="1"/>
    <s v="JP-15460"/>
    <x v="687"/>
    <s v="Corporate"/>
    <s v="United States"/>
    <s v="New York City"/>
    <x v="15"/>
    <n v="10035"/>
    <x v="3"/>
    <s v="OFF-AR-10001954"/>
    <x v="1"/>
    <s v="Art"/>
    <x v="558"/>
    <n v="29.339999999999996"/>
    <n v="6"/>
    <n v="0"/>
    <n v="7.9218000000000002"/>
    <n v="0"/>
  </r>
  <r>
    <n v="5618"/>
    <s v="CA-2014-125745"/>
    <x v="3"/>
    <x v="160"/>
    <d v="2014-07-05T00:00:00"/>
    <x v="1"/>
    <s v="DV-13045"/>
    <x v="1"/>
    <s v="Corporate"/>
    <s v="United States"/>
    <s v="Memphis"/>
    <x v="18"/>
    <n v="38109"/>
    <x v="0"/>
    <s v="FUR-FU-10001591"/>
    <x v="0"/>
    <s v="Furnishings"/>
    <x v="1101"/>
    <n v="19.52"/>
    <n v="2"/>
    <n v="0.2"/>
    <n v="5.3680000000000012"/>
    <n v="1"/>
  </r>
  <r>
    <n v="5619"/>
    <s v="CA-2012-101154"/>
    <x v="1"/>
    <x v="227"/>
    <d v="2012-09-21T00:00:00"/>
    <x v="2"/>
    <s v="CM-12190"/>
    <x v="496"/>
    <s v="Consumer"/>
    <s v="United States"/>
    <s v="San Diego"/>
    <x v="1"/>
    <n v="92105"/>
    <x v="1"/>
    <s v="OFF-ST-10004186"/>
    <x v="1"/>
    <s v="Storage"/>
    <x v="16"/>
    <n v="443.92"/>
    <n v="4"/>
    <n v="0"/>
    <n v="8.8783999999999992"/>
    <n v="1"/>
  </r>
  <r>
    <n v="5620"/>
    <s v="US-2013-124163"/>
    <x v="0"/>
    <x v="477"/>
    <d v="2013-10-01T00:00:00"/>
    <x v="1"/>
    <s v="SC-20695"/>
    <x v="281"/>
    <s v="Corporate"/>
    <s v="United States"/>
    <s v="La Crosse"/>
    <x v="6"/>
    <n v="54601"/>
    <x v="2"/>
    <s v="TEC-AC-10001908"/>
    <x v="2"/>
    <s v="Accessories"/>
    <x v="292"/>
    <n v="499.95"/>
    <n v="5"/>
    <n v="0"/>
    <n v="174.98249999999999"/>
    <n v="1"/>
  </r>
  <r>
    <n v="5621"/>
    <s v="US-2013-124163"/>
    <x v="0"/>
    <x v="477"/>
    <d v="2013-10-01T00:00:00"/>
    <x v="1"/>
    <s v="SC-20695"/>
    <x v="281"/>
    <s v="Corporate"/>
    <s v="United States"/>
    <s v="La Crosse"/>
    <x v="6"/>
    <n v="54601"/>
    <x v="2"/>
    <s v="OFF-AR-10000817"/>
    <x v="1"/>
    <s v="Art"/>
    <x v="1255"/>
    <n v="3.04"/>
    <n v="1"/>
    <n v="0"/>
    <n v="1.0335999999999999"/>
    <n v="0"/>
  </r>
  <r>
    <n v="5622"/>
    <s v="US-2013-124163"/>
    <x v="0"/>
    <x v="477"/>
    <d v="2013-10-01T00:00:00"/>
    <x v="1"/>
    <s v="SC-20695"/>
    <x v="281"/>
    <s v="Corporate"/>
    <s v="United States"/>
    <s v="La Crosse"/>
    <x v="6"/>
    <n v="54601"/>
    <x v="2"/>
    <s v="FUR-CH-10004218"/>
    <x v="0"/>
    <s v="Chairs"/>
    <x v="38"/>
    <n v="201.96"/>
    <n v="2"/>
    <n v="0"/>
    <n v="50.490000000000009"/>
    <n v="0"/>
  </r>
  <r>
    <n v="5623"/>
    <s v="US-2013-124163"/>
    <x v="0"/>
    <x v="477"/>
    <d v="2013-10-01T00:00:00"/>
    <x v="1"/>
    <s v="SC-20695"/>
    <x v="281"/>
    <s v="Corporate"/>
    <s v="United States"/>
    <s v="La Crosse"/>
    <x v="6"/>
    <n v="54601"/>
    <x v="2"/>
    <s v="FUR-FU-10000755"/>
    <x v="0"/>
    <s v="Furnishings"/>
    <x v="1443"/>
    <n v="68.64"/>
    <n v="11"/>
    <n v="0"/>
    <n v="17.160000000000004"/>
    <n v="0"/>
  </r>
  <r>
    <n v="5624"/>
    <s v="CA-2013-121748"/>
    <x v="0"/>
    <x v="1057"/>
    <d v="2013-10-29T00:00:00"/>
    <x v="0"/>
    <s v="VW-21775"/>
    <x v="100"/>
    <s v="Corporate"/>
    <s v="United States"/>
    <s v="Los Angeles"/>
    <x v="1"/>
    <n v="90032"/>
    <x v="1"/>
    <s v="TEC-AC-10003063"/>
    <x v="2"/>
    <s v="Accessories"/>
    <x v="1052"/>
    <n v="100"/>
    <n v="4"/>
    <n v="0"/>
    <n v="21"/>
    <n v="1"/>
  </r>
  <r>
    <n v="5625"/>
    <s v="CA-2013-121748"/>
    <x v="0"/>
    <x v="1057"/>
    <d v="2013-10-29T00:00:00"/>
    <x v="0"/>
    <s v="VW-21775"/>
    <x v="100"/>
    <s v="Corporate"/>
    <s v="United States"/>
    <s v="Los Angeles"/>
    <x v="1"/>
    <n v="90032"/>
    <x v="1"/>
    <s v="TEC-AC-10002637"/>
    <x v="2"/>
    <s v="Accessories"/>
    <x v="1308"/>
    <n v="359.98"/>
    <n v="2"/>
    <n v="0"/>
    <n v="21.598799999999983"/>
    <n v="0"/>
  </r>
  <r>
    <n v="5626"/>
    <s v="CA-2011-126683"/>
    <x v="2"/>
    <x v="411"/>
    <d v="2011-10-01T00:00:00"/>
    <x v="0"/>
    <s v="PP-18955"/>
    <x v="452"/>
    <s v="Home Office"/>
    <s v="United States"/>
    <s v="Seattle"/>
    <x v="4"/>
    <n v="98115"/>
    <x v="1"/>
    <s v="FUR-FU-10001706"/>
    <x v="0"/>
    <s v="Furnishings"/>
    <x v="50"/>
    <n v="6.16"/>
    <n v="2"/>
    <n v="0"/>
    <n v="2.9567999999999999"/>
    <n v="1"/>
  </r>
  <r>
    <n v="5627"/>
    <s v="CA-2011-126683"/>
    <x v="2"/>
    <x v="411"/>
    <d v="2011-10-01T00:00:00"/>
    <x v="0"/>
    <s v="PP-18955"/>
    <x v="452"/>
    <s v="Home Office"/>
    <s v="United States"/>
    <s v="Seattle"/>
    <x v="4"/>
    <n v="98115"/>
    <x v="1"/>
    <s v="FUR-TA-10002958"/>
    <x v="0"/>
    <s v="Tables"/>
    <x v="956"/>
    <n v="2348.8200000000002"/>
    <n v="9"/>
    <n v="0"/>
    <n v="399.29939999999976"/>
    <n v="0"/>
  </r>
  <r>
    <n v="5628"/>
    <s v="CA-2014-148810"/>
    <x v="3"/>
    <x v="335"/>
    <d v="2014-07-02T00:00:00"/>
    <x v="1"/>
    <s v="DR-12880"/>
    <x v="112"/>
    <s v="Corporate"/>
    <s v="United States"/>
    <s v="Miami"/>
    <x v="2"/>
    <n v="33180"/>
    <x v="0"/>
    <s v="OFF-LA-10004689"/>
    <x v="1"/>
    <s v="Labels"/>
    <x v="261"/>
    <n v="13.872000000000002"/>
    <n v="6"/>
    <n v="0.2"/>
    <n v="4.6818000000000008"/>
    <n v="1"/>
  </r>
  <r>
    <n v="5629"/>
    <s v="CA-2014-148810"/>
    <x v="3"/>
    <x v="335"/>
    <d v="2014-07-02T00:00:00"/>
    <x v="1"/>
    <s v="DR-12880"/>
    <x v="112"/>
    <s v="Corporate"/>
    <s v="United States"/>
    <s v="Miami"/>
    <x v="2"/>
    <n v="33180"/>
    <x v="0"/>
    <s v="FUR-CH-10001545"/>
    <x v="0"/>
    <s v="Chairs"/>
    <x v="1737"/>
    <n v="273.55200000000002"/>
    <n v="3"/>
    <n v="0.2"/>
    <n v="-13.677599999999998"/>
    <n v="0"/>
  </r>
  <r>
    <n v="5630"/>
    <s v="US-2013-146066"/>
    <x v="0"/>
    <x v="1036"/>
    <d v="2013-08-24T00:00:00"/>
    <x v="0"/>
    <s v="RB-19465"/>
    <x v="46"/>
    <s v="Home Office"/>
    <s v="United States"/>
    <s v="Philadelphia"/>
    <x v="9"/>
    <n v="19143"/>
    <x v="3"/>
    <s v="FUR-TA-10002530"/>
    <x v="0"/>
    <s v="Tables"/>
    <x v="983"/>
    <n v="815.29199999999992"/>
    <n v="9"/>
    <n v="0.4"/>
    <n v="-339.7050000000001"/>
    <n v="1"/>
  </r>
  <r>
    <n v="5631"/>
    <s v="CA-2011-127614"/>
    <x v="2"/>
    <x v="1058"/>
    <d v="2011-02-16T00:00:00"/>
    <x v="1"/>
    <s v="NF-18385"/>
    <x v="173"/>
    <s v="Consumer"/>
    <s v="United States"/>
    <s v="Chesapeake"/>
    <x v="17"/>
    <n v="23320"/>
    <x v="0"/>
    <s v="TEC-AC-10001432"/>
    <x v="2"/>
    <s v="Accessories"/>
    <x v="471"/>
    <n v="234.45000000000002"/>
    <n v="3"/>
    <n v="0"/>
    <n v="103.15800000000003"/>
    <n v="1"/>
  </r>
  <r>
    <n v="5632"/>
    <s v="CA-2011-127614"/>
    <x v="2"/>
    <x v="1058"/>
    <d v="2011-02-16T00:00:00"/>
    <x v="1"/>
    <s v="NF-18385"/>
    <x v="173"/>
    <s v="Consumer"/>
    <s v="United States"/>
    <s v="Chesapeake"/>
    <x v="17"/>
    <n v="23320"/>
    <x v="0"/>
    <s v="FUR-TA-10003715"/>
    <x v="0"/>
    <s v="Tables"/>
    <x v="1003"/>
    <n v="1256.22"/>
    <n v="6"/>
    <n v="0"/>
    <n v="75.37319999999994"/>
    <n v="0"/>
  </r>
  <r>
    <n v="5633"/>
    <s v="CA-2011-127614"/>
    <x v="2"/>
    <x v="1058"/>
    <d v="2011-02-16T00:00:00"/>
    <x v="1"/>
    <s v="NF-18385"/>
    <x v="173"/>
    <s v="Consumer"/>
    <s v="United States"/>
    <s v="Chesapeake"/>
    <x v="17"/>
    <n v="23320"/>
    <x v="0"/>
    <s v="OFF-BI-10003291"/>
    <x v="1"/>
    <s v="Binders"/>
    <x v="44"/>
    <n v="17.46"/>
    <n v="2"/>
    <n v="0"/>
    <n v="8.2061999999999991"/>
    <n v="0"/>
  </r>
  <r>
    <n v="5634"/>
    <s v="CA-2013-101742"/>
    <x v="0"/>
    <x v="713"/>
    <d v="2013-09-29T00:00:00"/>
    <x v="0"/>
    <s v="CR-12580"/>
    <x v="615"/>
    <s v="Home Office"/>
    <s v="United States"/>
    <s v="New York City"/>
    <x v="15"/>
    <n v="10009"/>
    <x v="3"/>
    <s v="OFF-BI-10004187"/>
    <x v="1"/>
    <s v="Binders"/>
    <x v="33"/>
    <n v="10.528"/>
    <n v="7"/>
    <n v="0.2"/>
    <n v="3.6847999999999987"/>
    <n v="1"/>
  </r>
  <r>
    <n v="5635"/>
    <s v="CA-2012-134943"/>
    <x v="1"/>
    <x v="901"/>
    <d v="2012-12-06T00:00:00"/>
    <x v="2"/>
    <s v="SU-20665"/>
    <x v="711"/>
    <s v="Home Office"/>
    <s v="United States"/>
    <s v="Ann Arbor"/>
    <x v="12"/>
    <n v="48104"/>
    <x v="2"/>
    <s v="OFF-BI-10000666"/>
    <x v="1"/>
    <s v="Binders"/>
    <x v="980"/>
    <n v="152.79999999999998"/>
    <n v="5"/>
    <n v="0"/>
    <n v="76.399999999999991"/>
    <n v="1"/>
  </r>
  <r>
    <n v="5636"/>
    <s v="CA-2014-123022"/>
    <x v="3"/>
    <x v="213"/>
    <d v="2014-09-09T00:00:00"/>
    <x v="1"/>
    <s v="SC-20050"/>
    <x v="337"/>
    <s v="Home Office"/>
    <s v="United States"/>
    <s v="La Mesa"/>
    <x v="1"/>
    <n v="91941"/>
    <x v="1"/>
    <s v="OFF-BI-10002225"/>
    <x v="1"/>
    <s v="Binders"/>
    <x v="336"/>
    <n v="82.56"/>
    <n v="5"/>
    <n v="0.2"/>
    <n v="28.896000000000001"/>
    <n v="1"/>
  </r>
  <r>
    <n v="5637"/>
    <s v="CA-2014-123022"/>
    <x v="3"/>
    <x v="213"/>
    <d v="2014-09-09T00:00:00"/>
    <x v="1"/>
    <s v="SC-20050"/>
    <x v="337"/>
    <s v="Home Office"/>
    <s v="United States"/>
    <s v="La Mesa"/>
    <x v="1"/>
    <n v="91941"/>
    <x v="1"/>
    <s v="TEC-AC-10000474"/>
    <x v="2"/>
    <s v="Accessories"/>
    <x v="1501"/>
    <n v="284.96999999999997"/>
    <n v="3"/>
    <n v="0"/>
    <n v="85.490999999999957"/>
    <n v="0"/>
  </r>
  <r>
    <n v="5638"/>
    <s v="CA-2014-113208"/>
    <x v="3"/>
    <x v="606"/>
    <d v="2014-04-03T00:00:00"/>
    <x v="1"/>
    <s v="ML-18040"/>
    <x v="614"/>
    <s v="Corporate"/>
    <s v="United States"/>
    <s v="Dearborn"/>
    <x v="12"/>
    <n v="48126"/>
    <x v="2"/>
    <s v="FUR-FU-10004245"/>
    <x v="0"/>
    <s v="Furnishings"/>
    <x v="1738"/>
    <n v="60.84"/>
    <n v="3"/>
    <n v="0"/>
    <n v="23.119199999999999"/>
    <n v="1"/>
  </r>
  <r>
    <n v="5639"/>
    <s v="CA-2011-154893"/>
    <x v="2"/>
    <x v="1059"/>
    <d v="2011-12-27T00:00:00"/>
    <x v="1"/>
    <s v="GM-14440"/>
    <x v="306"/>
    <s v="Consumer"/>
    <s v="United States"/>
    <s v="San Diego"/>
    <x v="1"/>
    <n v="92024"/>
    <x v="1"/>
    <s v="FUR-CH-10004287"/>
    <x v="0"/>
    <s v="Chairs"/>
    <x v="156"/>
    <n v="1325.76"/>
    <n v="6"/>
    <n v="0.2"/>
    <n v="149.14799999999991"/>
    <n v="1"/>
  </r>
  <r>
    <n v="5640"/>
    <s v="CA-2011-154893"/>
    <x v="2"/>
    <x v="1059"/>
    <d v="2011-12-27T00:00:00"/>
    <x v="1"/>
    <s v="GM-14440"/>
    <x v="306"/>
    <s v="Consumer"/>
    <s v="United States"/>
    <s v="San Diego"/>
    <x v="1"/>
    <n v="92024"/>
    <x v="1"/>
    <s v="FUR-CH-10000595"/>
    <x v="0"/>
    <s v="Chairs"/>
    <x v="463"/>
    <n v="572.16000000000008"/>
    <n v="3"/>
    <n v="0.2"/>
    <n v="35.759999999999962"/>
    <n v="0"/>
  </r>
  <r>
    <n v="5641"/>
    <s v="CA-2011-147900"/>
    <x v="2"/>
    <x v="865"/>
    <d v="2011-09-28T00:00:00"/>
    <x v="1"/>
    <s v="JK-15640"/>
    <x v="82"/>
    <s v="Home Office"/>
    <s v="United States"/>
    <s v="Lakewood"/>
    <x v="24"/>
    <n v="44107"/>
    <x v="3"/>
    <s v="OFF-PA-10003063"/>
    <x v="1"/>
    <s v="Paper"/>
    <x v="1711"/>
    <n v="28.8"/>
    <n v="9"/>
    <n v="0.2"/>
    <n v="10.080000000000002"/>
    <n v="1"/>
  </r>
  <r>
    <n v="5642"/>
    <s v="CA-2014-106355"/>
    <x v="3"/>
    <x v="459"/>
    <d v="2014-04-06T00:00:00"/>
    <x v="2"/>
    <s v="AT-10435"/>
    <x v="401"/>
    <s v="Home Office"/>
    <s v="United States"/>
    <s v="Meriden"/>
    <x v="29"/>
    <n v="6450"/>
    <x v="3"/>
    <s v="OFF-AR-10000246"/>
    <x v="1"/>
    <s v="Art"/>
    <x v="21"/>
    <n v="11.12"/>
    <n v="4"/>
    <n v="0"/>
    <n v="2.8911999999999995"/>
    <n v="1"/>
  </r>
  <r>
    <n v="5643"/>
    <s v="CA-2013-127985"/>
    <x v="0"/>
    <x v="178"/>
    <d v="2013-04-06T00:00:00"/>
    <x v="0"/>
    <s v="DB-12910"/>
    <x v="626"/>
    <s v="Home Office"/>
    <s v="United States"/>
    <s v="Columbus"/>
    <x v="32"/>
    <n v="31907"/>
    <x v="0"/>
    <s v="FUR-FU-10003274"/>
    <x v="0"/>
    <s v="Furnishings"/>
    <x v="245"/>
    <n v="7.04"/>
    <n v="4"/>
    <n v="0"/>
    <n v="3.0976000000000004"/>
    <n v="1"/>
  </r>
  <r>
    <n v="5644"/>
    <s v="CA-2012-166604"/>
    <x v="1"/>
    <x v="1060"/>
    <d v="2012-05-20T00:00:00"/>
    <x v="0"/>
    <s v="AH-10690"/>
    <x v="706"/>
    <s v="Corporate"/>
    <s v="United States"/>
    <s v="Roswell"/>
    <x v="32"/>
    <n v="30076"/>
    <x v="0"/>
    <s v="OFF-EN-10004147"/>
    <x v="1"/>
    <s v="Envelopes"/>
    <x v="1279"/>
    <n v="17.940000000000001"/>
    <n v="3"/>
    <n v="0"/>
    <n v="8.7906000000000013"/>
    <n v="1"/>
  </r>
  <r>
    <n v="5645"/>
    <s v="CA-2014-120719"/>
    <x v="3"/>
    <x v="721"/>
    <d v="2014-03-27T00:00:00"/>
    <x v="2"/>
    <s v="SJ-20125"/>
    <x v="319"/>
    <s v="Home Office"/>
    <s v="United States"/>
    <s v="Seattle"/>
    <x v="4"/>
    <n v="98105"/>
    <x v="1"/>
    <s v="OFF-BI-10002103"/>
    <x v="1"/>
    <s v="Binders"/>
    <x v="525"/>
    <n v="34.76"/>
    <n v="5"/>
    <n v="0.2"/>
    <n v="11.296999999999999"/>
    <n v="1"/>
  </r>
  <r>
    <n v="5646"/>
    <s v="CA-2014-127117"/>
    <x v="3"/>
    <x v="349"/>
    <d v="2014-04-20T00:00:00"/>
    <x v="1"/>
    <s v="HM-14860"/>
    <x v="447"/>
    <s v="Corporate"/>
    <s v="United States"/>
    <s v="Morristown"/>
    <x v="30"/>
    <n v="7960"/>
    <x v="3"/>
    <s v="FUR-FU-10004018"/>
    <x v="0"/>
    <s v="Furnishings"/>
    <x v="927"/>
    <n v="74.45"/>
    <n v="5"/>
    <n v="0"/>
    <n v="20.101500000000001"/>
    <n v="1"/>
  </r>
  <r>
    <n v="5647"/>
    <s v="CA-2012-104241"/>
    <x v="1"/>
    <x v="1038"/>
    <d v="2012-01-09T00:00:00"/>
    <x v="1"/>
    <s v="AG-10495"/>
    <x v="122"/>
    <s v="Corporate"/>
    <s v="United States"/>
    <s v="Alexandria"/>
    <x v="17"/>
    <n v="22304"/>
    <x v="0"/>
    <s v="FUR-FU-10001473"/>
    <x v="0"/>
    <s v="Furnishings"/>
    <x v="984"/>
    <n v="192.22"/>
    <n v="14"/>
    <n v="0"/>
    <n v="69.199200000000005"/>
    <n v="1"/>
  </r>
  <r>
    <n v="5648"/>
    <s v="CA-2014-168179"/>
    <x v="3"/>
    <x v="808"/>
    <d v="2014-11-08T00:00:00"/>
    <x v="1"/>
    <s v="JB-16000"/>
    <x v="677"/>
    <s v="Consumer"/>
    <s v="United States"/>
    <s v="Salt Lake City"/>
    <x v="7"/>
    <n v="84106"/>
    <x v="1"/>
    <s v="OFF-PA-10001800"/>
    <x v="1"/>
    <s v="Paper"/>
    <x v="580"/>
    <n v="19.440000000000001"/>
    <n v="3"/>
    <n v="0"/>
    <n v="9.3312000000000008"/>
    <n v="1"/>
  </r>
  <r>
    <n v="5649"/>
    <s v="CA-2014-142342"/>
    <x v="3"/>
    <x v="729"/>
    <d v="2014-07-20T00:00:00"/>
    <x v="0"/>
    <s v="AJ-10795"/>
    <x v="295"/>
    <s v="Corporate"/>
    <s v="United States"/>
    <s v="Apple Valley"/>
    <x v="1"/>
    <n v="92307"/>
    <x v="1"/>
    <s v="OFF-PA-10004609"/>
    <x v="1"/>
    <s v="Paper"/>
    <x v="1494"/>
    <n v="32.400000000000006"/>
    <n v="5"/>
    <n v="0"/>
    <n v="15.552000000000001"/>
    <n v="1"/>
  </r>
  <r>
    <n v="5650"/>
    <s v="CA-2014-142342"/>
    <x v="3"/>
    <x v="729"/>
    <d v="2014-07-20T00:00:00"/>
    <x v="0"/>
    <s v="AJ-10795"/>
    <x v="295"/>
    <s v="Corporate"/>
    <s v="United States"/>
    <s v="Apple Valley"/>
    <x v="1"/>
    <n v="92307"/>
    <x v="1"/>
    <s v="OFF-EN-10002592"/>
    <x v="1"/>
    <s v="Envelopes"/>
    <x v="1702"/>
    <n v="57.9"/>
    <n v="5"/>
    <n v="0"/>
    <n v="28.95"/>
    <n v="0"/>
  </r>
  <r>
    <n v="5651"/>
    <s v="CA-2014-142342"/>
    <x v="3"/>
    <x v="729"/>
    <d v="2014-07-20T00:00:00"/>
    <x v="0"/>
    <s v="AJ-10795"/>
    <x v="295"/>
    <s v="Corporate"/>
    <s v="United States"/>
    <s v="Apple Valley"/>
    <x v="1"/>
    <n v="92307"/>
    <x v="1"/>
    <s v="OFF-ST-10002957"/>
    <x v="1"/>
    <s v="Storage"/>
    <x v="1483"/>
    <n v="10.56"/>
    <n v="2"/>
    <n v="0"/>
    <n v="0"/>
    <n v="0"/>
  </r>
  <r>
    <n v="5652"/>
    <s v="CA-2014-142342"/>
    <x v="3"/>
    <x v="729"/>
    <d v="2014-07-20T00:00:00"/>
    <x v="0"/>
    <s v="AJ-10795"/>
    <x v="295"/>
    <s v="Corporate"/>
    <s v="United States"/>
    <s v="Apple Valley"/>
    <x v="1"/>
    <n v="92307"/>
    <x v="1"/>
    <s v="FUR-BO-10002613"/>
    <x v="0"/>
    <s v="Bookcases"/>
    <x v="177"/>
    <n v="1194.165"/>
    <n v="5"/>
    <n v="0.15"/>
    <n v="210.73499999999993"/>
    <n v="0"/>
  </r>
  <r>
    <n v="5653"/>
    <s v="CA-2014-109099"/>
    <x v="3"/>
    <x v="833"/>
    <d v="2014-10-12T00:00:00"/>
    <x v="1"/>
    <s v="MM-18280"/>
    <x v="152"/>
    <s v="Corporate"/>
    <s v="United States"/>
    <s v="New York City"/>
    <x v="15"/>
    <n v="10009"/>
    <x v="3"/>
    <s v="OFF-PA-10001033"/>
    <x v="1"/>
    <s v="Paper"/>
    <x v="1500"/>
    <n v="40.99"/>
    <n v="1"/>
    <n v="0"/>
    <n v="20.085100000000001"/>
    <n v="1"/>
  </r>
  <r>
    <n v="5654"/>
    <s v="US-2011-134187"/>
    <x v="2"/>
    <x v="130"/>
    <d v="2011-11-11T00:00:00"/>
    <x v="1"/>
    <s v="TH-21235"/>
    <x v="260"/>
    <s v="Corporate"/>
    <s v="United States"/>
    <s v="Long Beach"/>
    <x v="1"/>
    <n v="90805"/>
    <x v="1"/>
    <s v="OFF-AR-10000940"/>
    <x v="1"/>
    <s v="Art"/>
    <x v="134"/>
    <n v="2.94"/>
    <n v="1"/>
    <n v="0"/>
    <n v="0.79380000000000006"/>
    <n v="1"/>
  </r>
  <r>
    <n v="5655"/>
    <s v="CA-2013-145261"/>
    <x v="0"/>
    <x v="122"/>
    <d v="2013-12-22T00:00:00"/>
    <x v="2"/>
    <s v="AH-10120"/>
    <x v="571"/>
    <s v="Home Office"/>
    <s v="United States"/>
    <s v="Salem"/>
    <x v="21"/>
    <n v="97301"/>
    <x v="1"/>
    <s v="OFF-BI-10001670"/>
    <x v="1"/>
    <s v="Binders"/>
    <x v="438"/>
    <n v="45.240000000000009"/>
    <n v="4"/>
    <n v="0.7"/>
    <n v="-30.159999999999997"/>
    <n v="1"/>
  </r>
  <r>
    <n v="5656"/>
    <s v="CA-2013-145261"/>
    <x v="0"/>
    <x v="122"/>
    <d v="2013-12-22T00:00:00"/>
    <x v="2"/>
    <s v="AH-10120"/>
    <x v="571"/>
    <s v="Home Office"/>
    <s v="United States"/>
    <s v="Salem"/>
    <x v="21"/>
    <n v="97301"/>
    <x v="1"/>
    <s v="OFF-AR-10004078"/>
    <x v="1"/>
    <s v="Art"/>
    <x v="507"/>
    <n v="18.687999999999999"/>
    <n v="4"/>
    <n v="0.2"/>
    <n v="2.3359999999999994"/>
    <n v="0"/>
  </r>
  <r>
    <n v="5657"/>
    <s v="CA-2013-145261"/>
    <x v="0"/>
    <x v="122"/>
    <d v="2013-12-22T00:00:00"/>
    <x v="2"/>
    <s v="AH-10120"/>
    <x v="571"/>
    <s v="Home Office"/>
    <s v="United States"/>
    <s v="Salem"/>
    <x v="21"/>
    <n v="97301"/>
    <x v="1"/>
    <s v="OFF-PA-10003036"/>
    <x v="1"/>
    <s v="Paper"/>
    <x v="1730"/>
    <n v="11.648000000000001"/>
    <n v="2"/>
    <n v="0.2"/>
    <n v="3.7855999999999992"/>
    <n v="0"/>
  </r>
  <r>
    <n v="5658"/>
    <s v="CA-2013-145261"/>
    <x v="0"/>
    <x v="122"/>
    <d v="2013-12-22T00:00:00"/>
    <x v="2"/>
    <s v="AH-10120"/>
    <x v="571"/>
    <s v="Home Office"/>
    <s v="United States"/>
    <s v="Salem"/>
    <x v="21"/>
    <n v="97301"/>
    <x v="1"/>
    <s v="TEC-AC-10000991"/>
    <x v="2"/>
    <s v="Accessories"/>
    <x v="432"/>
    <n v="112.77600000000001"/>
    <n v="3"/>
    <n v="0.2"/>
    <n v="-8.4581999999999979"/>
    <n v="0"/>
  </r>
  <r>
    <n v="5659"/>
    <s v="CA-2013-145261"/>
    <x v="0"/>
    <x v="122"/>
    <d v="2013-12-22T00:00:00"/>
    <x v="2"/>
    <s v="AH-10120"/>
    <x v="571"/>
    <s v="Home Office"/>
    <s v="United States"/>
    <s v="Salem"/>
    <x v="21"/>
    <n v="97301"/>
    <x v="1"/>
    <s v="FUR-TA-10002530"/>
    <x v="0"/>
    <s v="Tables"/>
    <x v="983"/>
    <n v="377.45"/>
    <n v="5"/>
    <n v="0.5"/>
    <n v="-264.21500000000003"/>
    <n v="0"/>
  </r>
  <r>
    <n v="5660"/>
    <s v="CA-2013-145261"/>
    <x v="0"/>
    <x v="122"/>
    <d v="2013-12-22T00:00:00"/>
    <x v="2"/>
    <s v="AH-10120"/>
    <x v="571"/>
    <s v="Home Office"/>
    <s v="United States"/>
    <s v="Salem"/>
    <x v="21"/>
    <n v="97301"/>
    <x v="1"/>
    <s v="OFF-LA-10000407"/>
    <x v="1"/>
    <s v="Labels"/>
    <x v="1486"/>
    <n v="15.936000000000002"/>
    <n v="4"/>
    <n v="0.2"/>
    <n v="5.1791999999999998"/>
    <n v="0"/>
  </r>
  <r>
    <n v="5661"/>
    <s v="CA-2013-145261"/>
    <x v="0"/>
    <x v="122"/>
    <d v="2013-12-22T00:00:00"/>
    <x v="2"/>
    <s v="AH-10120"/>
    <x v="571"/>
    <s v="Home Office"/>
    <s v="United States"/>
    <s v="Salem"/>
    <x v="21"/>
    <n v="97301"/>
    <x v="1"/>
    <s v="TEC-PH-10004833"/>
    <x v="2"/>
    <s v="Phones"/>
    <x v="1354"/>
    <n v="28.68"/>
    <n v="3"/>
    <n v="0.2"/>
    <n v="-7.17"/>
    <n v="0"/>
  </r>
  <r>
    <n v="5662"/>
    <s v="CA-2013-108875"/>
    <x v="0"/>
    <x v="446"/>
    <d v="2013-10-02T00:00:00"/>
    <x v="1"/>
    <s v="CL-12700"/>
    <x v="642"/>
    <s v="Home Office"/>
    <s v="United States"/>
    <s v="Aurora"/>
    <x v="22"/>
    <n v="80013"/>
    <x v="1"/>
    <s v="FUR-FU-10002671"/>
    <x v="0"/>
    <s v="Furnishings"/>
    <x v="275"/>
    <n v="21.44"/>
    <n v="2"/>
    <n v="0.2"/>
    <n v="7.5039999999999987"/>
    <n v="1"/>
  </r>
  <r>
    <n v="5663"/>
    <s v="CA-2013-108875"/>
    <x v="0"/>
    <x v="446"/>
    <d v="2013-10-02T00:00:00"/>
    <x v="1"/>
    <s v="CL-12700"/>
    <x v="642"/>
    <s v="Home Office"/>
    <s v="United States"/>
    <s v="Aurora"/>
    <x v="22"/>
    <n v="80013"/>
    <x v="1"/>
    <s v="OFF-ST-10001370"/>
    <x v="1"/>
    <s v="Storage"/>
    <x v="1023"/>
    <n v="511.05600000000004"/>
    <n v="9"/>
    <n v="0.2"/>
    <n v="-95.823000000000079"/>
    <n v="0"/>
  </r>
  <r>
    <n v="5664"/>
    <s v="CA-2013-141957"/>
    <x v="0"/>
    <x v="658"/>
    <d v="2013-07-22T00:00:00"/>
    <x v="3"/>
    <s v="JG-15310"/>
    <x v="684"/>
    <s v="Corporate"/>
    <s v="United States"/>
    <s v="Newark"/>
    <x v="24"/>
    <n v="43055"/>
    <x v="3"/>
    <s v="OFF-AR-10000914"/>
    <x v="1"/>
    <s v="Art"/>
    <x v="1739"/>
    <n v="18.656000000000002"/>
    <n v="2"/>
    <n v="0.2"/>
    <n v="1.3992000000000013"/>
    <n v="1"/>
  </r>
  <r>
    <n v="5665"/>
    <s v="CA-2013-141957"/>
    <x v="0"/>
    <x v="658"/>
    <d v="2013-07-22T00:00:00"/>
    <x v="3"/>
    <s v="JG-15310"/>
    <x v="684"/>
    <s v="Corporate"/>
    <s v="United States"/>
    <s v="Newark"/>
    <x v="24"/>
    <n v="43055"/>
    <x v="3"/>
    <s v="OFF-BI-10001116"/>
    <x v="1"/>
    <s v="Binders"/>
    <x v="1066"/>
    <n v="11.088000000000003"/>
    <n v="7"/>
    <n v="0.7"/>
    <n v="-8.1311999999999998"/>
    <n v="0"/>
  </r>
  <r>
    <n v="5666"/>
    <s v="CA-2013-141957"/>
    <x v="0"/>
    <x v="658"/>
    <d v="2013-07-22T00:00:00"/>
    <x v="3"/>
    <s v="JG-15310"/>
    <x v="684"/>
    <s v="Corporate"/>
    <s v="United States"/>
    <s v="Newark"/>
    <x v="24"/>
    <n v="43055"/>
    <x v="3"/>
    <s v="OFF-ST-10002276"/>
    <x v="1"/>
    <s v="Storage"/>
    <x v="223"/>
    <n v="66.688000000000002"/>
    <n v="1"/>
    <n v="0.2"/>
    <n v="4.1680000000000028"/>
    <n v="0"/>
  </r>
  <r>
    <n v="5667"/>
    <s v="CA-2013-141957"/>
    <x v="0"/>
    <x v="658"/>
    <d v="2013-07-22T00:00:00"/>
    <x v="3"/>
    <s v="JG-15310"/>
    <x v="684"/>
    <s v="Corporate"/>
    <s v="United States"/>
    <s v="Newark"/>
    <x v="24"/>
    <n v="43055"/>
    <x v="3"/>
    <s v="OFF-ST-10004340"/>
    <x v="1"/>
    <s v="Storage"/>
    <x v="809"/>
    <n v="99.488"/>
    <n v="2"/>
    <n v="0.2"/>
    <n v="8.7052000000000049"/>
    <n v="0"/>
  </r>
  <r>
    <n v="5668"/>
    <s v="CA-2013-142405"/>
    <x v="0"/>
    <x v="725"/>
    <d v="2013-06-16T00:00:00"/>
    <x v="1"/>
    <s v="SE-20110"/>
    <x v="339"/>
    <s v="Consumer"/>
    <s v="United States"/>
    <s v="Seattle"/>
    <x v="4"/>
    <n v="98103"/>
    <x v="1"/>
    <s v="OFF-LA-10004093"/>
    <x v="1"/>
    <s v="Labels"/>
    <x v="670"/>
    <n v="14.62"/>
    <n v="2"/>
    <n v="0"/>
    <n v="6.8713999999999995"/>
    <n v="1"/>
  </r>
  <r>
    <n v="5669"/>
    <s v="CA-2013-142405"/>
    <x v="0"/>
    <x v="725"/>
    <d v="2013-06-16T00:00:00"/>
    <x v="1"/>
    <s v="SE-20110"/>
    <x v="339"/>
    <s v="Consumer"/>
    <s v="United States"/>
    <s v="Seattle"/>
    <x v="4"/>
    <n v="98103"/>
    <x v="1"/>
    <s v="OFF-BI-10004728"/>
    <x v="1"/>
    <s v="Binders"/>
    <x v="539"/>
    <n v="53.984000000000002"/>
    <n v="14"/>
    <n v="0.2"/>
    <n v="17.544800000000002"/>
    <n v="0"/>
  </r>
  <r>
    <n v="5670"/>
    <s v="CA-2013-142405"/>
    <x v="0"/>
    <x v="725"/>
    <d v="2013-06-16T00:00:00"/>
    <x v="1"/>
    <s v="SE-20110"/>
    <x v="339"/>
    <s v="Consumer"/>
    <s v="United States"/>
    <s v="Seattle"/>
    <x v="4"/>
    <n v="98103"/>
    <x v="1"/>
    <s v="TEC-AC-10003095"/>
    <x v="2"/>
    <s v="Accessories"/>
    <x v="1277"/>
    <n v="389.97"/>
    <n v="3"/>
    <n v="0"/>
    <n v="132.58980000000003"/>
    <n v="0"/>
  </r>
  <r>
    <n v="5671"/>
    <s v="CA-2012-141012"/>
    <x v="1"/>
    <x v="988"/>
    <d v="2012-06-11T00:00:00"/>
    <x v="0"/>
    <s v="TG-21640"/>
    <x v="228"/>
    <s v="Consumer"/>
    <s v="United States"/>
    <s v="Pocatello"/>
    <x v="45"/>
    <n v="83201"/>
    <x v="1"/>
    <s v="FUR-FU-10003192"/>
    <x v="0"/>
    <s v="Furnishings"/>
    <x v="1720"/>
    <n v="355.36"/>
    <n v="4"/>
    <n v="0"/>
    <n v="92.393599999999992"/>
    <n v="1"/>
  </r>
  <r>
    <n v="5672"/>
    <s v="CA-2012-141012"/>
    <x v="1"/>
    <x v="988"/>
    <d v="2012-06-11T00:00:00"/>
    <x v="0"/>
    <s v="TG-21640"/>
    <x v="228"/>
    <s v="Consumer"/>
    <s v="United States"/>
    <s v="Pocatello"/>
    <x v="45"/>
    <n v="83201"/>
    <x v="1"/>
    <s v="TEC-PH-10004522"/>
    <x v="2"/>
    <s v="Phones"/>
    <x v="1695"/>
    <n v="140.376"/>
    <n v="3"/>
    <n v="0.2"/>
    <n v="8.7735000000000056"/>
    <n v="0"/>
  </r>
  <r>
    <n v="5673"/>
    <s v="CA-2014-127922"/>
    <x v="3"/>
    <x v="855"/>
    <d v="2014-11-04T00:00:00"/>
    <x v="1"/>
    <s v="SH-19975"/>
    <x v="64"/>
    <s v="Corporate"/>
    <s v="United States"/>
    <s v="Dallas"/>
    <x v="5"/>
    <n v="75081"/>
    <x v="2"/>
    <s v="OFF-EN-10003068"/>
    <x v="1"/>
    <s v="Envelopes"/>
    <x v="1632"/>
    <n v="15.840000000000002"/>
    <n v="2"/>
    <n v="0.2"/>
    <n v="5.5439999999999987"/>
    <n v="1"/>
  </r>
  <r>
    <n v="5674"/>
    <s v="CA-2014-127922"/>
    <x v="3"/>
    <x v="855"/>
    <d v="2014-11-04T00:00:00"/>
    <x v="1"/>
    <s v="SH-19975"/>
    <x v="64"/>
    <s v="Corporate"/>
    <s v="United States"/>
    <s v="Dallas"/>
    <x v="5"/>
    <n v="75081"/>
    <x v="2"/>
    <s v="OFF-PA-10001204"/>
    <x v="1"/>
    <s v="Paper"/>
    <x v="518"/>
    <n v="8.4480000000000004"/>
    <n v="2"/>
    <n v="0.2"/>
    <n v="2.6399999999999997"/>
    <n v="0"/>
  </r>
  <r>
    <n v="5675"/>
    <s v="CA-2013-146318"/>
    <x v="0"/>
    <x v="115"/>
    <d v="2013-01-27T00:00:00"/>
    <x v="1"/>
    <s v="MC-17275"/>
    <x v="507"/>
    <s v="Consumer"/>
    <s v="United States"/>
    <s v="Seattle"/>
    <x v="4"/>
    <n v="98105"/>
    <x v="1"/>
    <s v="OFF-PA-10003953"/>
    <x v="1"/>
    <s v="Paper"/>
    <x v="638"/>
    <n v="12.96"/>
    <n v="2"/>
    <n v="0"/>
    <n v="6.2208000000000006"/>
    <n v="1"/>
  </r>
  <r>
    <n v="5676"/>
    <s v="CA-2011-135993"/>
    <x v="2"/>
    <x v="1061"/>
    <d v="2011-06-02T00:00:00"/>
    <x v="1"/>
    <s v="PJ-18835"/>
    <x v="601"/>
    <s v="Corporate"/>
    <s v="United States"/>
    <s v="Seattle"/>
    <x v="4"/>
    <n v="98115"/>
    <x v="1"/>
    <s v="TEC-PH-10001552"/>
    <x v="2"/>
    <s v="Phones"/>
    <x v="178"/>
    <n v="57.408000000000008"/>
    <n v="6"/>
    <n v="0.2"/>
    <n v="5.7408000000000019"/>
    <n v="1"/>
  </r>
  <r>
    <n v="5677"/>
    <s v="CA-2011-135993"/>
    <x v="2"/>
    <x v="1061"/>
    <d v="2011-06-02T00:00:00"/>
    <x v="1"/>
    <s v="PJ-18835"/>
    <x v="601"/>
    <s v="Corporate"/>
    <s v="United States"/>
    <s v="Seattle"/>
    <x v="4"/>
    <n v="98115"/>
    <x v="1"/>
    <s v="TEC-AC-10004877"/>
    <x v="2"/>
    <s v="Accessories"/>
    <x v="1670"/>
    <n v="27.6"/>
    <n v="4"/>
    <n v="0"/>
    <n v="2.2079999999999984"/>
    <n v="0"/>
  </r>
  <r>
    <n v="5678"/>
    <s v="CA-2011-126802"/>
    <x v="2"/>
    <x v="282"/>
    <d v="2012-01-05T00:00:00"/>
    <x v="1"/>
    <s v="ZC-21910"/>
    <x v="233"/>
    <s v="Consumer"/>
    <s v="United States"/>
    <s v="Chicago"/>
    <x v="10"/>
    <n v="60610"/>
    <x v="2"/>
    <s v="FUR-FU-10000193"/>
    <x v="0"/>
    <s v="Furnishings"/>
    <x v="1503"/>
    <n v="38.975999999999999"/>
    <n v="3"/>
    <n v="0.6"/>
    <n v="-50.66879999999999"/>
    <n v="1"/>
  </r>
  <r>
    <n v="5679"/>
    <s v="CA-2013-143924"/>
    <x v="0"/>
    <x v="1062"/>
    <d v="2013-08-04T00:00:00"/>
    <x v="1"/>
    <s v="SC-20680"/>
    <x v="649"/>
    <s v="Home Office"/>
    <s v="United States"/>
    <s v="Holland"/>
    <x v="12"/>
    <n v="49423"/>
    <x v="2"/>
    <s v="OFF-FA-10000735"/>
    <x v="1"/>
    <s v="Fasteners"/>
    <x v="33"/>
    <n v="20.439999999999998"/>
    <n v="7"/>
    <n v="0"/>
    <n v="9.1979999999999986"/>
    <n v="1"/>
  </r>
  <r>
    <n v="5680"/>
    <s v="CA-2013-143924"/>
    <x v="0"/>
    <x v="1062"/>
    <d v="2013-08-04T00:00:00"/>
    <x v="1"/>
    <s v="SC-20680"/>
    <x v="649"/>
    <s v="Home Office"/>
    <s v="United States"/>
    <s v="Holland"/>
    <x v="12"/>
    <n v="49423"/>
    <x v="2"/>
    <s v="OFF-PA-10002120"/>
    <x v="1"/>
    <s v="Paper"/>
    <x v="514"/>
    <n v="109.92"/>
    <n v="2"/>
    <n v="0"/>
    <n v="53.860799999999998"/>
    <n v="0"/>
  </r>
  <r>
    <n v="5681"/>
    <s v="CA-2013-141551"/>
    <x v="0"/>
    <x v="446"/>
    <d v="2013-10-01T00:00:00"/>
    <x v="1"/>
    <s v="BP-11230"/>
    <x v="546"/>
    <s v="Consumer"/>
    <s v="United States"/>
    <s v="Broken Arrow"/>
    <x v="26"/>
    <n v="74012"/>
    <x v="2"/>
    <s v="OFF-BI-10001249"/>
    <x v="1"/>
    <s v="Binders"/>
    <x v="1182"/>
    <n v="6.38"/>
    <n v="1"/>
    <n v="0"/>
    <n v="2.9347999999999996"/>
    <n v="1"/>
  </r>
  <r>
    <n v="5682"/>
    <s v="CA-2013-141551"/>
    <x v="0"/>
    <x v="446"/>
    <d v="2013-10-01T00:00:00"/>
    <x v="1"/>
    <s v="BP-11230"/>
    <x v="546"/>
    <s v="Consumer"/>
    <s v="United States"/>
    <s v="Broken Arrow"/>
    <x v="26"/>
    <n v="74012"/>
    <x v="2"/>
    <s v="OFF-PA-10001569"/>
    <x v="1"/>
    <s v="Paper"/>
    <x v="55"/>
    <n v="6.48"/>
    <n v="1"/>
    <n v="0"/>
    <n v="3.1104000000000003"/>
    <n v="0"/>
  </r>
  <r>
    <n v="5683"/>
    <s v="CA-2011-164315"/>
    <x v="2"/>
    <x v="1063"/>
    <d v="2011-04-08T00:00:00"/>
    <x v="1"/>
    <s v="RD-19585"/>
    <x v="361"/>
    <s v="Consumer"/>
    <s v="United States"/>
    <s v="Athens"/>
    <x v="32"/>
    <n v="30605"/>
    <x v="0"/>
    <s v="OFF-PA-10004248"/>
    <x v="1"/>
    <s v="Paper"/>
    <x v="1615"/>
    <n v="15.84"/>
    <n v="3"/>
    <n v="0"/>
    <n v="7.1280000000000001"/>
    <n v="1"/>
  </r>
  <r>
    <n v="5684"/>
    <s v="CA-2011-164315"/>
    <x v="2"/>
    <x v="1063"/>
    <d v="2011-04-08T00:00:00"/>
    <x v="1"/>
    <s v="RD-19585"/>
    <x v="361"/>
    <s v="Consumer"/>
    <s v="United States"/>
    <s v="Athens"/>
    <x v="32"/>
    <n v="30605"/>
    <x v="0"/>
    <s v="TEC-PH-10001128"/>
    <x v="2"/>
    <s v="Phones"/>
    <x v="1499"/>
    <n v="1049.93"/>
    <n v="7"/>
    <n v="0"/>
    <n v="293.98040000000003"/>
    <n v="0"/>
  </r>
  <r>
    <n v="5685"/>
    <s v="CA-2011-164315"/>
    <x v="2"/>
    <x v="1063"/>
    <d v="2011-04-08T00:00:00"/>
    <x v="1"/>
    <s v="RD-19585"/>
    <x v="361"/>
    <s v="Consumer"/>
    <s v="United States"/>
    <s v="Athens"/>
    <x v="32"/>
    <n v="30605"/>
    <x v="0"/>
    <s v="OFF-AP-10003842"/>
    <x v="1"/>
    <s v="Appliances"/>
    <x v="1247"/>
    <n v="154.9"/>
    <n v="5"/>
    <n v="0"/>
    <n v="40.274000000000001"/>
    <n v="0"/>
  </r>
  <r>
    <n v="5686"/>
    <s v="CA-2012-131072"/>
    <x v="1"/>
    <x v="599"/>
    <d v="2012-11-05T00:00:00"/>
    <x v="3"/>
    <s v="KL-16645"/>
    <x v="107"/>
    <s v="Consumer"/>
    <s v="United States"/>
    <s v="Seattle"/>
    <x v="4"/>
    <n v="98105"/>
    <x v="1"/>
    <s v="OFF-BI-10002794"/>
    <x v="1"/>
    <s v="Binders"/>
    <x v="102"/>
    <n v="98.352000000000004"/>
    <n v="3"/>
    <n v="0.2"/>
    <n v="35.652599999999993"/>
    <n v="1"/>
  </r>
  <r>
    <n v="5687"/>
    <s v="CA-2011-131541"/>
    <x v="2"/>
    <x v="1064"/>
    <d v="2011-07-28T00:00:00"/>
    <x v="3"/>
    <s v="CK-12205"/>
    <x v="237"/>
    <s v="Consumer"/>
    <s v="United States"/>
    <s v="Apopka"/>
    <x v="2"/>
    <n v="32712"/>
    <x v="0"/>
    <s v="OFF-FA-10000621"/>
    <x v="1"/>
    <s v="Fasteners"/>
    <x v="110"/>
    <n v="14.320000000000002"/>
    <n v="5"/>
    <n v="0.2"/>
    <n v="5.1910000000000007"/>
    <n v="1"/>
  </r>
  <r>
    <n v="5688"/>
    <s v="CA-2011-131541"/>
    <x v="2"/>
    <x v="1064"/>
    <d v="2011-07-28T00:00:00"/>
    <x v="3"/>
    <s v="CK-12205"/>
    <x v="237"/>
    <s v="Consumer"/>
    <s v="United States"/>
    <s v="Apopka"/>
    <x v="2"/>
    <n v="32712"/>
    <x v="0"/>
    <s v="FUR-FU-10003623"/>
    <x v="0"/>
    <s v="Furnishings"/>
    <x v="1226"/>
    <n v="129.88800000000001"/>
    <n v="6"/>
    <n v="0.2"/>
    <n v="12.988799999999991"/>
    <n v="0"/>
  </r>
  <r>
    <n v="5689"/>
    <s v="CA-2011-131541"/>
    <x v="2"/>
    <x v="1064"/>
    <d v="2011-07-28T00:00:00"/>
    <x v="3"/>
    <s v="CK-12205"/>
    <x v="237"/>
    <s v="Consumer"/>
    <s v="United States"/>
    <s v="Apopka"/>
    <x v="2"/>
    <n v="32712"/>
    <x v="0"/>
    <s v="OFF-EN-10000781"/>
    <x v="1"/>
    <s v="Envelopes"/>
    <x v="746"/>
    <n v="48.944000000000003"/>
    <n v="7"/>
    <n v="0.2"/>
    <n v="16.518599999999999"/>
    <n v="0"/>
  </r>
  <r>
    <n v="5690"/>
    <s v="CA-2012-119550"/>
    <x v="1"/>
    <x v="207"/>
    <d v="2012-12-31T00:00:00"/>
    <x v="1"/>
    <s v="RB-19705"/>
    <x v="42"/>
    <s v="Home Office"/>
    <s v="United States"/>
    <s v="Houston"/>
    <x v="5"/>
    <n v="77070"/>
    <x v="2"/>
    <s v="FUR-CH-10002044"/>
    <x v="0"/>
    <s v="Chairs"/>
    <x v="1725"/>
    <n v="275.05799999999999"/>
    <n v="3"/>
    <n v="0.3"/>
    <n v="-90.376199999999997"/>
    <n v="1"/>
  </r>
  <r>
    <n v="5691"/>
    <s v="US-2012-138093"/>
    <x v="1"/>
    <x v="895"/>
    <d v="2012-12-16T00:00:00"/>
    <x v="1"/>
    <s v="KM-16225"/>
    <x v="366"/>
    <s v="Corporate"/>
    <s v="United States"/>
    <s v="Baltimore"/>
    <x v="39"/>
    <n v="21215"/>
    <x v="3"/>
    <s v="OFF-AR-10000817"/>
    <x v="1"/>
    <s v="Art"/>
    <x v="1255"/>
    <n v="27.36"/>
    <n v="9"/>
    <n v="0"/>
    <n v="9.3023999999999987"/>
    <n v="1"/>
  </r>
  <r>
    <n v="5692"/>
    <s v="US-2012-138093"/>
    <x v="1"/>
    <x v="895"/>
    <d v="2012-12-16T00:00:00"/>
    <x v="1"/>
    <s v="KM-16225"/>
    <x v="366"/>
    <s v="Corporate"/>
    <s v="United States"/>
    <s v="Baltimore"/>
    <x v="39"/>
    <n v="21215"/>
    <x v="3"/>
    <s v="OFF-PA-10001509"/>
    <x v="1"/>
    <s v="Paper"/>
    <x v="417"/>
    <n v="44.75"/>
    <n v="5"/>
    <n v="0"/>
    <n v="20.584999999999994"/>
    <n v="0"/>
  </r>
  <r>
    <n v="5693"/>
    <s v="US-2012-138093"/>
    <x v="1"/>
    <x v="895"/>
    <d v="2012-12-16T00:00:00"/>
    <x v="1"/>
    <s v="KM-16225"/>
    <x v="366"/>
    <s v="Corporate"/>
    <s v="United States"/>
    <s v="Baltimore"/>
    <x v="39"/>
    <n v="21215"/>
    <x v="3"/>
    <s v="TEC-PH-10004667"/>
    <x v="2"/>
    <s v="Phones"/>
    <x v="519"/>
    <n v="134.99"/>
    <n v="1"/>
    <n v="0"/>
    <n v="36.447299999999998"/>
    <n v="0"/>
  </r>
  <r>
    <n v="5694"/>
    <s v="US-2012-138093"/>
    <x v="1"/>
    <x v="895"/>
    <d v="2012-12-16T00:00:00"/>
    <x v="1"/>
    <s v="KM-16225"/>
    <x v="366"/>
    <s v="Corporate"/>
    <s v="United States"/>
    <s v="Baltimore"/>
    <x v="39"/>
    <n v="21215"/>
    <x v="3"/>
    <s v="OFF-PA-10000143"/>
    <x v="1"/>
    <s v="Paper"/>
    <x v="1692"/>
    <n v="26.400000000000002"/>
    <n v="5"/>
    <n v="0"/>
    <n v="12.672000000000001"/>
    <n v="0"/>
  </r>
  <r>
    <n v="5695"/>
    <s v="US-2012-138093"/>
    <x v="1"/>
    <x v="895"/>
    <d v="2012-12-16T00:00:00"/>
    <x v="1"/>
    <s v="KM-16225"/>
    <x v="366"/>
    <s v="Corporate"/>
    <s v="United States"/>
    <s v="Baltimore"/>
    <x v="39"/>
    <n v="21215"/>
    <x v="3"/>
    <s v="FUR-CH-10000785"/>
    <x v="0"/>
    <s v="Chairs"/>
    <x v="320"/>
    <n v="542.93999999999994"/>
    <n v="3"/>
    <n v="0"/>
    <n v="141.1644"/>
    <n v="0"/>
  </r>
  <r>
    <n v="5696"/>
    <s v="CA-2013-126165"/>
    <x v="0"/>
    <x v="465"/>
    <d v="2013-05-08T00:00:00"/>
    <x v="0"/>
    <s v="AH-10465"/>
    <x v="733"/>
    <s v="Consumer"/>
    <s v="United States"/>
    <s v="San Francisco"/>
    <x v="1"/>
    <n v="94109"/>
    <x v="1"/>
    <s v="FUR-TA-10001676"/>
    <x v="0"/>
    <s v="Tables"/>
    <x v="957"/>
    <n v="71.088000000000008"/>
    <n v="2"/>
    <n v="0.2"/>
    <n v="-1.7772000000000041"/>
    <n v="1"/>
  </r>
  <r>
    <n v="5697"/>
    <s v="CA-2014-126123"/>
    <x v="3"/>
    <x v="336"/>
    <d v="2014-10-19T00:00:00"/>
    <x v="1"/>
    <s v="AG-10765"/>
    <x v="326"/>
    <s v="Home Office"/>
    <s v="United States"/>
    <s v="Chicago"/>
    <x v="10"/>
    <n v="60623"/>
    <x v="2"/>
    <s v="OFF-BI-10000309"/>
    <x v="1"/>
    <s v="Binders"/>
    <x v="334"/>
    <n v="27.395999999999997"/>
    <n v="9"/>
    <n v="0.8"/>
    <n v="-42.46380000000002"/>
    <n v="1"/>
  </r>
  <r>
    <n v="5698"/>
    <s v="CA-2014-126123"/>
    <x v="3"/>
    <x v="336"/>
    <d v="2014-10-19T00:00:00"/>
    <x v="1"/>
    <s v="AG-10765"/>
    <x v="326"/>
    <s v="Home Office"/>
    <s v="United States"/>
    <s v="Chicago"/>
    <x v="10"/>
    <n v="60623"/>
    <x v="2"/>
    <s v="OFF-BI-10004224"/>
    <x v="1"/>
    <s v="Binders"/>
    <x v="1061"/>
    <n v="13.455999999999998"/>
    <n v="1"/>
    <n v="0.8"/>
    <n v="-23.548000000000009"/>
    <n v="0"/>
  </r>
  <r>
    <n v="5699"/>
    <s v="CA-2013-143441"/>
    <x v="0"/>
    <x v="732"/>
    <d v="2013-11-06T00:00:00"/>
    <x v="3"/>
    <s v="EB-14170"/>
    <x v="432"/>
    <s v="Consumer"/>
    <s v="United States"/>
    <s v="Laredo"/>
    <x v="5"/>
    <n v="78041"/>
    <x v="2"/>
    <s v="OFF-LA-10002312"/>
    <x v="1"/>
    <s v="Labels"/>
    <x v="574"/>
    <n v="11.840000000000002"/>
    <n v="1"/>
    <n v="0.2"/>
    <n v="4.4399999999999995"/>
    <n v="1"/>
  </r>
  <r>
    <n v="5700"/>
    <s v="CA-2014-148320"/>
    <x v="3"/>
    <x v="132"/>
    <d v="2014-11-09T00:00:00"/>
    <x v="1"/>
    <s v="PG-18895"/>
    <x v="38"/>
    <s v="Consumer"/>
    <s v="United States"/>
    <s v="San Francisco"/>
    <x v="1"/>
    <n v="94109"/>
    <x v="1"/>
    <s v="OFF-PA-10003022"/>
    <x v="1"/>
    <s v="Paper"/>
    <x v="1644"/>
    <n v="35.880000000000003"/>
    <n v="6"/>
    <n v="0"/>
    <n v="17.581200000000003"/>
    <n v="1"/>
  </r>
  <r>
    <n v="5701"/>
    <s v="CA-2013-125661"/>
    <x v="0"/>
    <x v="390"/>
    <d v="2013-11-27T00:00:00"/>
    <x v="2"/>
    <s v="CA-12055"/>
    <x v="402"/>
    <s v="Home Office"/>
    <s v="United States"/>
    <s v="Cleveland"/>
    <x v="24"/>
    <n v="44105"/>
    <x v="3"/>
    <s v="OFF-EN-10001532"/>
    <x v="1"/>
    <s v="Envelopes"/>
    <x v="613"/>
    <n v="40.752000000000002"/>
    <n v="3"/>
    <n v="0.2"/>
    <n v="15.281999999999998"/>
    <n v="1"/>
  </r>
  <r>
    <n v="5702"/>
    <s v="CA-2013-125661"/>
    <x v="0"/>
    <x v="390"/>
    <d v="2013-11-27T00:00:00"/>
    <x v="2"/>
    <s v="CA-12055"/>
    <x v="402"/>
    <s v="Home Office"/>
    <s v="United States"/>
    <s v="Cleveland"/>
    <x v="24"/>
    <n v="44105"/>
    <x v="3"/>
    <s v="TEC-AC-10004855"/>
    <x v="2"/>
    <s v="Accessories"/>
    <x v="1047"/>
    <n v="139.96000000000004"/>
    <n v="5"/>
    <n v="0.2"/>
    <n v="-22.743500000000004"/>
    <n v="0"/>
  </r>
  <r>
    <n v="5703"/>
    <s v="US-2011-123519"/>
    <x v="2"/>
    <x v="637"/>
    <d v="2011-12-21T00:00:00"/>
    <x v="1"/>
    <s v="SS-20875"/>
    <x v="286"/>
    <s v="Consumer"/>
    <s v="United States"/>
    <s v="Marion"/>
    <x v="24"/>
    <n v="43302"/>
    <x v="3"/>
    <s v="OFF-AR-10003829"/>
    <x v="1"/>
    <s v="Art"/>
    <x v="934"/>
    <n v="2.6240000000000001"/>
    <n v="1"/>
    <n v="0.2"/>
    <n v="0.29519999999999957"/>
    <n v="1"/>
  </r>
  <r>
    <n v="5704"/>
    <s v="US-2011-123519"/>
    <x v="2"/>
    <x v="637"/>
    <d v="2011-12-21T00:00:00"/>
    <x v="1"/>
    <s v="SS-20875"/>
    <x v="286"/>
    <s v="Consumer"/>
    <s v="United States"/>
    <s v="Marion"/>
    <x v="24"/>
    <n v="43302"/>
    <x v="3"/>
    <s v="FUR-TA-10002645"/>
    <x v="0"/>
    <s v="Tables"/>
    <x v="1313"/>
    <n v="136.53"/>
    <n v="1"/>
    <n v="0.4"/>
    <n v="-52.336500000000029"/>
    <n v="0"/>
  </r>
  <r>
    <n v="5705"/>
    <s v="US-2011-123519"/>
    <x v="2"/>
    <x v="637"/>
    <d v="2011-12-21T00:00:00"/>
    <x v="1"/>
    <s v="SS-20875"/>
    <x v="286"/>
    <s v="Consumer"/>
    <s v="United States"/>
    <s v="Marion"/>
    <x v="24"/>
    <n v="43302"/>
    <x v="3"/>
    <s v="TEC-AC-10003033"/>
    <x v="2"/>
    <s v="Accessories"/>
    <x v="756"/>
    <n v="263.95999999999998"/>
    <n v="1"/>
    <n v="0.2"/>
    <n v="42.893499999999975"/>
    <n v="0"/>
  </r>
  <r>
    <n v="5706"/>
    <s v="CA-2011-155593"/>
    <x v="2"/>
    <x v="935"/>
    <d v="2011-11-08T00:00:00"/>
    <x v="1"/>
    <s v="RP-19390"/>
    <x v="261"/>
    <s v="Consumer"/>
    <s v="United States"/>
    <s v="Fairfield"/>
    <x v="29"/>
    <n v="6824"/>
    <x v="3"/>
    <s v="OFF-SU-10002522"/>
    <x v="1"/>
    <s v="Supplies"/>
    <x v="1544"/>
    <n v="11.64"/>
    <n v="3"/>
    <n v="0"/>
    <n v="3.3755999999999986"/>
    <n v="1"/>
  </r>
  <r>
    <n v="5707"/>
    <s v="CA-2014-136000"/>
    <x v="3"/>
    <x v="585"/>
    <d v="2014-09-26T00:00:00"/>
    <x v="0"/>
    <s v="SC-20440"/>
    <x v="464"/>
    <s v="Corporate"/>
    <s v="United States"/>
    <s v="New York City"/>
    <x v="15"/>
    <n v="10009"/>
    <x v="3"/>
    <s v="OFF-BI-10004828"/>
    <x v="1"/>
    <s v="Binders"/>
    <x v="1578"/>
    <n v="40.176000000000002"/>
    <n v="3"/>
    <n v="0.2"/>
    <n v="14.563799999999997"/>
    <n v="1"/>
  </r>
  <r>
    <n v="5708"/>
    <s v="US-2012-160857"/>
    <x v="1"/>
    <x v="412"/>
    <d v="2012-05-15T00:00:00"/>
    <x v="1"/>
    <s v="NW-18400"/>
    <x v="508"/>
    <s v="Consumer"/>
    <s v="United States"/>
    <s v="New York City"/>
    <x v="15"/>
    <n v="10024"/>
    <x v="3"/>
    <s v="FUR-FU-10001095"/>
    <x v="0"/>
    <s v="Furnishings"/>
    <x v="741"/>
    <n v="79.44"/>
    <n v="3"/>
    <n v="0"/>
    <n v="30.187200000000001"/>
    <n v="1"/>
  </r>
  <r>
    <n v="5709"/>
    <s v="US-2012-160857"/>
    <x v="1"/>
    <x v="412"/>
    <d v="2012-05-15T00:00:00"/>
    <x v="1"/>
    <s v="NW-18400"/>
    <x v="508"/>
    <s v="Consumer"/>
    <s v="United States"/>
    <s v="New York City"/>
    <x v="15"/>
    <n v="10024"/>
    <x v="3"/>
    <s v="OFF-SU-10000157"/>
    <x v="1"/>
    <s v="Supplies"/>
    <x v="1399"/>
    <n v="357.93"/>
    <n v="3"/>
    <n v="0"/>
    <n v="7.158600000000007"/>
    <n v="0"/>
  </r>
  <r>
    <n v="5710"/>
    <s v="US-2012-160857"/>
    <x v="1"/>
    <x v="412"/>
    <d v="2012-05-15T00:00:00"/>
    <x v="1"/>
    <s v="NW-18400"/>
    <x v="508"/>
    <s v="Consumer"/>
    <s v="United States"/>
    <s v="New York City"/>
    <x v="15"/>
    <n v="10024"/>
    <x v="3"/>
    <s v="FUR-CH-10002647"/>
    <x v="0"/>
    <s v="Chairs"/>
    <x v="470"/>
    <n v="127.76400000000001"/>
    <n v="2"/>
    <n v="0.1"/>
    <n v="21.294000000000008"/>
    <n v="0"/>
  </r>
  <r>
    <n v="5711"/>
    <s v="US-2012-160857"/>
    <x v="1"/>
    <x v="412"/>
    <d v="2012-05-15T00:00:00"/>
    <x v="1"/>
    <s v="NW-18400"/>
    <x v="508"/>
    <s v="Consumer"/>
    <s v="United States"/>
    <s v="New York City"/>
    <x v="15"/>
    <n v="10024"/>
    <x v="3"/>
    <s v="TEC-CO-10004115"/>
    <x v="2"/>
    <s v="Copiers"/>
    <x v="356"/>
    <n v="2799.944"/>
    <n v="7"/>
    <n v="0.2"/>
    <n v="1014.9797"/>
    <n v="0"/>
  </r>
  <r>
    <n v="5712"/>
    <s v="US-2012-160857"/>
    <x v="1"/>
    <x v="412"/>
    <d v="2012-05-15T00:00:00"/>
    <x v="1"/>
    <s v="NW-18400"/>
    <x v="508"/>
    <s v="Consumer"/>
    <s v="United States"/>
    <s v="New York City"/>
    <x v="15"/>
    <n v="10024"/>
    <x v="3"/>
    <s v="OFF-PA-10003363"/>
    <x v="1"/>
    <s v="Paper"/>
    <x v="1520"/>
    <n v="19.440000000000001"/>
    <n v="3"/>
    <n v="0"/>
    <n v="9.3312000000000008"/>
    <n v="0"/>
  </r>
  <r>
    <n v="5713"/>
    <s v="CA-2014-115805"/>
    <x v="3"/>
    <x v="689"/>
    <d v="2014-08-01T00:00:00"/>
    <x v="3"/>
    <s v="KW-16435"/>
    <x v="147"/>
    <s v="Consumer"/>
    <s v="United States"/>
    <s v="Chicago"/>
    <x v="10"/>
    <n v="60653"/>
    <x v="2"/>
    <s v="TEC-PH-10003092"/>
    <x v="2"/>
    <s v="Phones"/>
    <x v="516"/>
    <n v="36.792000000000002"/>
    <n v="1"/>
    <n v="0.2"/>
    <n v="4.1390999999999991"/>
    <n v="1"/>
  </r>
  <r>
    <n v="5714"/>
    <s v="US-2011-143707"/>
    <x v="2"/>
    <x v="72"/>
    <d v="2011-03-05T00:00:00"/>
    <x v="1"/>
    <s v="HR-14770"/>
    <x v="367"/>
    <s v="Home Office"/>
    <s v="United States"/>
    <s v="New York City"/>
    <x v="15"/>
    <n v="10035"/>
    <x v="3"/>
    <s v="TEC-PH-10003655"/>
    <x v="2"/>
    <s v="Phones"/>
    <x v="854"/>
    <n v="5.9399999999999995"/>
    <n v="3"/>
    <n v="0"/>
    <n v="1.6037999999999999"/>
    <n v="1"/>
  </r>
  <r>
    <n v="5715"/>
    <s v="CA-2014-116939"/>
    <x v="3"/>
    <x v="145"/>
    <d v="2014-09-30T00:00:00"/>
    <x v="1"/>
    <s v="AG-10900"/>
    <x v="151"/>
    <s v="Consumer"/>
    <s v="United States"/>
    <s v="Richmond"/>
    <x v="17"/>
    <n v="23223"/>
    <x v="0"/>
    <s v="OFF-ST-10001476"/>
    <x v="1"/>
    <s v="Storage"/>
    <x v="827"/>
    <n v="177.54999999999998"/>
    <n v="5"/>
    <n v="0"/>
    <n v="47.938500000000005"/>
    <n v="1"/>
  </r>
  <r>
    <n v="5716"/>
    <s v="CA-2012-124107"/>
    <x v="1"/>
    <x v="330"/>
    <d v="2012-10-12T00:00:00"/>
    <x v="0"/>
    <s v="BM-11650"/>
    <x v="312"/>
    <s v="Corporate"/>
    <s v="United States"/>
    <s v="Ann Arbor"/>
    <x v="12"/>
    <n v="48104"/>
    <x v="2"/>
    <s v="TEC-AC-10002049"/>
    <x v="2"/>
    <s v="Accessories"/>
    <x v="688"/>
    <n v="619.94999999999993"/>
    <n v="5"/>
    <n v="0"/>
    <n v="111.59099999999995"/>
    <n v="1"/>
  </r>
  <r>
    <n v="5717"/>
    <s v="CA-2012-124107"/>
    <x v="1"/>
    <x v="330"/>
    <d v="2012-10-12T00:00:00"/>
    <x v="0"/>
    <s v="BM-11650"/>
    <x v="312"/>
    <s v="Corporate"/>
    <s v="United States"/>
    <s v="Ann Arbor"/>
    <x v="12"/>
    <n v="48104"/>
    <x v="2"/>
    <s v="TEC-PH-10003875"/>
    <x v="2"/>
    <s v="Phones"/>
    <x v="119"/>
    <n v="29.160000000000004"/>
    <n v="3"/>
    <n v="0"/>
    <n v="8.4563999999999986"/>
    <n v="0"/>
  </r>
  <r>
    <n v="5718"/>
    <s v="CA-2012-124107"/>
    <x v="1"/>
    <x v="330"/>
    <d v="2012-10-12T00:00:00"/>
    <x v="0"/>
    <s v="BM-11650"/>
    <x v="312"/>
    <s v="Corporate"/>
    <s v="United States"/>
    <s v="Ann Arbor"/>
    <x v="12"/>
    <n v="48104"/>
    <x v="2"/>
    <s v="OFF-EN-10003286"/>
    <x v="1"/>
    <s v="Envelopes"/>
    <x v="33"/>
    <n v="57.959999999999994"/>
    <n v="7"/>
    <n v="0"/>
    <n v="27.241199999999996"/>
    <n v="0"/>
  </r>
  <r>
    <n v="5719"/>
    <s v="CA-2012-124107"/>
    <x v="1"/>
    <x v="330"/>
    <d v="2012-10-12T00:00:00"/>
    <x v="0"/>
    <s v="BM-11650"/>
    <x v="312"/>
    <s v="Corporate"/>
    <s v="United States"/>
    <s v="Ann Arbor"/>
    <x v="12"/>
    <n v="48104"/>
    <x v="2"/>
    <s v="OFF-AP-10003971"/>
    <x v="1"/>
    <s v="Appliances"/>
    <x v="914"/>
    <n v="29.402999999999999"/>
    <n v="3"/>
    <n v="0.1"/>
    <n v="5.2272000000000007"/>
    <n v="0"/>
  </r>
  <r>
    <n v="5720"/>
    <s v="CA-2014-126550"/>
    <x v="3"/>
    <x v="1065"/>
    <d v="2014-04-03T00:00:00"/>
    <x v="0"/>
    <s v="RD-19720"/>
    <x v="742"/>
    <s v="Consumer"/>
    <s v="United States"/>
    <s v="Lafayette"/>
    <x v="14"/>
    <n v="47905"/>
    <x v="2"/>
    <s v="OFF-ST-10001031"/>
    <x v="1"/>
    <s v="Storage"/>
    <x v="1551"/>
    <n v="81.400000000000006"/>
    <n v="5"/>
    <n v="0"/>
    <n v="21.164000000000005"/>
    <n v="1"/>
  </r>
  <r>
    <n v="5721"/>
    <s v="CA-2012-138674"/>
    <x v="1"/>
    <x v="717"/>
    <d v="2012-11-17T00:00:00"/>
    <x v="2"/>
    <s v="KB-16585"/>
    <x v="10"/>
    <s v="Corporate"/>
    <s v="United States"/>
    <s v="Springfield"/>
    <x v="21"/>
    <n v="97477"/>
    <x v="1"/>
    <s v="OFF-FA-10000304"/>
    <x v="1"/>
    <s v="Fasteners"/>
    <x v="52"/>
    <n v="8.7200000000000006"/>
    <n v="5"/>
    <n v="0.2"/>
    <n v="2.289000000000001"/>
    <n v="1"/>
  </r>
  <r>
    <n v="5722"/>
    <s v="CA-2012-138674"/>
    <x v="1"/>
    <x v="717"/>
    <d v="2012-11-17T00:00:00"/>
    <x v="2"/>
    <s v="KB-16585"/>
    <x v="10"/>
    <s v="Corporate"/>
    <s v="United States"/>
    <s v="Springfield"/>
    <x v="21"/>
    <n v="97477"/>
    <x v="1"/>
    <s v="TEC-AC-10000358"/>
    <x v="2"/>
    <s v="Accessories"/>
    <x v="1278"/>
    <n v="91.176000000000016"/>
    <n v="3"/>
    <n v="0.2"/>
    <n v="4.5587999999999944"/>
    <n v="0"/>
  </r>
  <r>
    <n v="5723"/>
    <s v="CA-2012-138674"/>
    <x v="1"/>
    <x v="717"/>
    <d v="2012-11-17T00:00:00"/>
    <x v="2"/>
    <s v="KB-16585"/>
    <x v="10"/>
    <s v="Corporate"/>
    <s v="United States"/>
    <s v="Springfield"/>
    <x v="21"/>
    <n v="97477"/>
    <x v="1"/>
    <s v="TEC-AC-10002800"/>
    <x v="2"/>
    <s v="Accessories"/>
    <x v="1207"/>
    <n v="159.96800000000002"/>
    <n v="4"/>
    <n v="0.2"/>
    <n v="29.993999999999986"/>
    <n v="0"/>
  </r>
  <r>
    <n v="5724"/>
    <s v="CA-2013-165820"/>
    <x v="0"/>
    <x v="182"/>
    <d v="2013-10-01T00:00:00"/>
    <x v="1"/>
    <s v="DW-13585"/>
    <x v="61"/>
    <s v="Corporate"/>
    <s v="United States"/>
    <s v="San Francisco"/>
    <x v="1"/>
    <n v="94109"/>
    <x v="1"/>
    <s v="OFF-PA-10004735"/>
    <x v="1"/>
    <s v="Paper"/>
    <x v="819"/>
    <n v="12.96"/>
    <n v="2"/>
    <n v="0"/>
    <n v="6.2208000000000006"/>
    <n v="1"/>
  </r>
  <r>
    <n v="5725"/>
    <s v="CA-2011-103191"/>
    <x v="2"/>
    <x v="358"/>
    <d v="2011-09-27T00:00:00"/>
    <x v="1"/>
    <s v="VG-21805"/>
    <x v="500"/>
    <s v="Corporate"/>
    <s v="United States"/>
    <s v="Chicago"/>
    <x v="10"/>
    <n v="60653"/>
    <x v="2"/>
    <s v="OFF-ST-10002574"/>
    <x v="1"/>
    <s v="Storage"/>
    <x v="926"/>
    <n v="331.536"/>
    <n v="3"/>
    <n v="0.2"/>
    <n v="-82.884"/>
    <n v="1"/>
  </r>
  <r>
    <n v="5726"/>
    <s v="CA-2012-103933"/>
    <x v="1"/>
    <x v="12"/>
    <d v="2012-09-27T00:00:00"/>
    <x v="2"/>
    <s v="DR-12880"/>
    <x v="112"/>
    <s v="Corporate"/>
    <s v="United States"/>
    <s v="New York City"/>
    <x v="15"/>
    <n v="10011"/>
    <x v="3"/>
    <s v="TEC-AC-10004171"/>
    <x v="2"/>
    <s v="Accessories"/>
    <x v="1312"/>
    <n v="899.91"/>
    <n v="9"/>
    <n v="0"/>
    <n v="395.96040000000005"/>
    <n v="1"/>
  </r>
  <r>
    <n v="5727"/>
    <s v="CA-2012-110548"/>
    <x v="1"/>
    <x v="124"/>
    <d v="2012-05-08T00:00:00"/>
    <x v="1"/>
    <s v="AH-10690"/>
    <x v="706"/>
    <s v="Corporate"/>
    <s v="United States"/>
    <s v="Houston"/>
    <x v="5"/>
    <n v="77095"/>
    <x v="2"/>
    <s v="TEC-PH-10002922"/>
    <x v="2"/>
    <s v="Phones"/>
    <x v="965"/>
    <n v="946.34400000000005"/>
    <n v="7"/>
    <n v="0.2"/>
    <n v="118.29299999999989"/>
    <n v="1"/>
  </r>
  <r>
    <n v="5728"/>
    <s v="CA-2014-117324"/>
    <x v="3"/>
    <x v="166"/>
    <d v="2014-12-14T00:00:00"/>
    <x v="1"/>
    <s v="JP-15520"/>
    <x v="187"/>
    <s v="Consumer"/>
    <s v="United States"/>
    <s v="Madison"/>
    <x v="6"/>
    <n v="53711"/>
    <x v="2"/>
    <s v="TEC-AC-10003023"/>
    <x v="2"/>
    <s v="Accessories"/>
    <x v="1070"/>
    <n v="178.10999999999999"/>
    <n v="3"/>
    <n v="0"/>
    <n v="32.059799999999996"/>
    <n v="1"/>
  </r>
  <r>
    <n v="5729"/>
    <s v="CA-2014-117324"/>
    <x v="3"/>
    <x v="166"/>
    <d v="2014-12-14T00:00:00"/>
    <x v="1"/>
    <s v="JP-15520"/>
    <x v="187"/>
    <s v="Consumer"/>
    <s v="United States"/>
    <s v="Madison"/>
    <x v="6"/>
    <n v="53711"/>
    <x v="2"/>
    <s v="OFF-AP-10003590"/>
    <x v="1"/>
    <s v="Appliances"/>
    <x v="947"/>
    <n v="1089.75"/>
    <n v="3"/>
    <n v="0"/>
    <n v="305.13000000000011"/>
    <n v="0"/>
  </r>
  <r>
    <n v="5730"/>
    <s v="CA-2014-117324"/>
    <x v="3"/>
    <x v="166"/>
    <d v="2014-12-14T00:00:00"/>
    <x v="1"/>
    <s v="JP-15520"/>
    <x v="187"/>
    <s v="Consumer"/>
    <s v="United States"/>
    <s v="Madison"/>
    <x v="6"/>
    <n v="53711"/>
    <x v="2"/>
    <s v="OFF-LA-10003510"/>
    <x v="1"/>
    <s v="Labels"/>
    <x v="575"/>
    <n v="61.06"/>
    <n v="2"/>
    <n v="0"/>
    <n v="28.087600000000002"/>
    <n v="0"/>
  </r>
  <r>
    <n v="5731"/>
    <s v="CA-2014-117324"/>
    <x v="3"/>
    <x v="166"/>
    <d v="2014-12-14T00:00:00"/>
    <x v="1"/>
    <s v="JP-15520"/>
    <x v="187"/>
    <s v="Consumer"/>
    <s v="United States"/>
    <s v="Madison"/>
    <x v="6"/>
    <n v="53711"/>
    <x v="2"/>
    <s v="FUR-BO-10003159"/>
    <x v="0"/>
    <s v="Bookcases"/>
    <x v="1100"/>
    <n v="459.92"/>
    <n v="4"/>
    <n v="0"/>
    <n v="41.392799999999966"/>
    <n v="0"/>
  </r>
  <r>
    <n v="5732"/>
    <s v="CA-2014-117324"/>
    <x v="3"/>
    <x v="166"/>
    <d v="2014-12-14T00:00:00"/>
    <x v="1"/>
    <s v="JP-15520"/>
    <x v="187"/>
    <s v="Consumer"/>
    <s v="United States"/>
    <s v="Madison"/>
    <x v="6"/>
    <n v="53711"/>
    <x v="2"/>
    <s v="OFF-PA-10002713"/>
    <x v="1"/>
    <s v="Paper"/>
    <x v="317"/>
    <n v="27.52"/>
    <n v="4"/>
    <n v="0"/>
    <n v="12.659199999999998"/>
    <n v="0"/>
  </r>
  <r>
    <n v="5733"/>
    <s v="CA-2014-143574"/>
    <x v="3"/>
    <x v="222"/>
    <d v="2014-07-03T00:00:00"/>
    <x v="2"/>
    <s v="DR-12880"/>
    <x v="112"/>
    <s v="Corporate"/>
    <s v="United States"/>
    <s v="Milford"/>
    <x v="29"/>
    <n v="6460"/>
    <x v="3"/>
    <s v="FUR-BO-10002598"/>
    <x v="0"/>
    <s v="Bookcases"/>
    <x v="1509"/>
    <n v="638.82000000000005"/>
    <n v="9"/>
    <n v="0"/>
    <n v="185.25779999999997"/>
    <n v="1"/>
  </r>
  <r>
    <n v="5734"/>
    <s v="CA-2014-143574"/>
    <x v="3"/>
    <x v="222"/>
    <d v="2014-07-03T00:00:00"/>
    <x v="2"/>
    <s v="DR-12880"/>
    <x v="112"/>
    <s v="Corporate"/>
    <s v="United States"/>
    <s v="Milford"/>
    <x v="29"/>
    <n v="6460"/>
    <x v="3"/>
    <s v="OFF-SU-10002537"/>
    <x v="1"/>
    <s v="Supplies"/>
    <x v="676"/>
    <n v="30.69"/>
    <n v="3"/>
    <n v="0"/>
    <n v="7.9794000000000018"/>
    <n v="0"/>
  </r>
  <r>
    <n v="5735"/>
    <s v="CA-2014-143574"/>
    <x v="3"/>
    <x v="222"/>
    <d v="2014-07-03T00:00:00"/>
    <x v="2"/>
    <s v="DR-12880"/>
    <x v="112"/>
    <s v="Corporate"/>
    <s v="United States"/>
    <s v="Milford"/>
    <x v="29"/>
    <n v="6460"/>
    <x v="3"/>
    <s v="FUR-FU-10003976"/>
    <x v="0"/>
    <s v="Furnishings"/>
    <x v="964"/>
    <n v="25.16"/>
    <n v="2"/>
    <n v="0"/>
    <n v="8.5543999999999976"/>
    <n v="0"/>
  </r>
  <r>
    <n v="5736"/>
    <s v="CA-2011-111773"/>
    <x v="2"/>
    <x v="290"/>
    <d v="2011-07-03T00:00:00"/>
    <x v="1"/>
    <s v="JK-15625"/>
    <x v="600"/>
    <s v="Consumer"/>
    <s v="United States"/>
    <s v="New York City"/>
    <x v="15"/>
    <n v="10024"/>
    <x v="3"/>
    <s v="OFF-BI-10000174"/>
    <x v="1"/>
    <s v="Binders"/>
    <x v="1435"/>
    <n v="13.919999999999998"/>
    <n v="3"/>
    <n v="0.2"/>
    <n v="4.8720000000000008"/>
    <n v="1"/>
  </r>
  <r>
    <n v="5737"/>
    <s v="CA-2011-148614"/>
    <x v="2"/>
    <x v="407"/>
    <d v="2011-01-26T00:00:00"/>
    <x v="1"/>
    <s v="MV-17485"/>
    <x v="597"/>
    <s v="Consumer"/>
    <s v="United States"/>
    <s v="Los Angeles"/>
    <x v="1"/>
    <n v="90049"/>
    <x v="1"/>
    <s v="OFF-PA-10002893"/>
    <x v="1"/>
    <s v="Paper"/>
    <x v="359"/>
    <n v="19.36"/>
    <n v="2"/>
    <n v="0"/>
    <n v="9.2927999999999997"/>
    <n v="1"/>
  </r>
  <r>
    <n v="5738"/>
    <s v="CA-2011-148614"/>
    <x v="2"/>
    <x v="407"/>
    <d v="2011-01-26T00:00:00"/>
    <x v="1"/>
    <s v="MV-17485"/>
    <x v="597"/>
    <s v="Consumer"/>
    <s v="United States"/>
    <s v="Los Angeles"/>
    <x v="1"/>
    <n v="90049"/>
    <x v="1"/>
    <s v="FUR-FU-10003194"/>
    <x v="0"/>
    <s v="Furnishings"/>
    <x v="76"/>
    <n v="19.3"/>
    <n v="2"/>
    <n v="0"/>
    <n v="5.7899999999999991"/>
    <n v="0"/>
  </r>
  <r>
    <n v="5739"/>
    <s v="CA-2014-156139"/>
    <x v="3"/>
    <x v="413"/>
    <d v="2014-01-07T00:00:00"/>
    <x v="1"/>
    <s v="BP-11155"/>
    <x v="669"/>
    <s v="Consumer"/>
    <s v="United States"/>
    <s v="San Francisco"/>
    <x v="1"/>
    <n v="94109"/>
    <x v="1"/>
    <s v="OFF-BI-10004233"/>
    <x v="1"/>
    <s v="Binders"/>
    <x v="1377"/>
    <n v="38.376000000000005"/>
    <n v="3"/>
    <n v="0.2"/>
    <n v="13.4316"/>
    <n v="1"/>
  </r>
  <r>
    <n v="5740"/>
    <s v="US-2014-147886"/>
    <x v="3"/>
    <x v="615"/>
    <d v="2014-04-01T00:00:00"/>
    <x v="2"/>
    <s v="DH-13075"/>
    <x v="704"/>
    <s v="Corporate"/>
    <s v="United States"/>
    <s v="Fairfield"/>
    <x v="1"/>
    <n v="94533"/>
    <x v="1"/>
    <s v="OFF-PA-10000232"/>
    <x v="1"/>
    <s v="Paper"/>
    <x v="1622"/>
    <n v="12.96"/>
    <n v="2"/>
    <n v="0"/>
    <n v="6.3504000000000005"/>
    <n v="1"/>
  </r>
  <r>
    <n v="5741"/>
    <s v="US-2014-147886"/>
    <x v="3"/>
    <x v="615"/>
    <d v="2014-04-01T00:00:00"/>
    <x v="2"/>
    <s v="DH-13075"/>
    <x v="704"/>
    <s v="Corporate"/>
    <s v="United States"/>
    <s v="Fairfield"/>
    <x v="1"/>
    <n v="94533"/>
    <x v="1"/>
    <s v="FUR-FU-10001095"/>
    <x v="0"/>
    <s v="Furnishings"/>
    <x v="741"/>
    <n v="26.48"/>
    <n v="1"/>
    <n v="0"/>
    <n v="10.0624"/>
    <n v="0"/>
  </r>
  <r>
    <n v="5742"/>
    <s v="US-2014-147886"/>
    <x v="3"/>
    <x v="615"/>
    <d v="2014-04-01T00:00:00"/>
    <x v="2"/>
    <s v="DH-13075"/>
    <x v="704"/>
    <s v="Corporate"/>
    <s v="United States"/>
    <s v="Fairfield"/>
    <x v="1"/>
    <n v="94533"/>
    <x v="1"/>
    <s v="TEC-MA-10004679"/>
    <x v="2"/>
    <s v="Machines"/>
    <x v="1074"/>
    <n v="532.72"/>
    <n v="2"/>
    <n v="0.2"/>
    <n v="53.271999999999991"/>
    <n v="0"/>
  </r>
  <r>
    <n v="5743"/>
    <s v="US-2014-147886"/>
    <x v="3"/>
    <x v="615"/>
    <d v="2014-04-01T00:00:00"/>
    <x v="2"/>
    <s v="DH-13075"/>
    <x v="704"/>
    <s v="Corporate"/>
    <s v="United States"/>
    <s v="Fairfield"/>
    <x v="1"/>
    <n v="94533"/>
    <x v="1"/>
    <s v="OFF-PA-10003651"/>
    <x v="1"/>
    <s v="Paper"/>
    <x v="646"/>
    <n v="26.72"/>
    <n v="4"/>
    <n v="0"/>
    <n v="12.8256"/>
    <n v="0"/>
  </r>
  <r>
    <n v="5744"/>
    <s v="US-2014-147886"/>
    <x v="3"/>
    <x v="615"/>
    <d v="2014-04-01T00:00:00"/>
    <x v="2"/>
    <s v="DH-13075"/>
    <x v="704"/>
    <s v="Corporate"/>
    <s v="United States"/>
    <s v="Fairfield"/>
    <x v="1"/>
    <n v="94533"/>
    <x v="1"/>
    <s v="OFF-PA-10000743"/>
    <x v="1"/>
    <s v="Paper"/>
    <x v="573"/>
    <n v="20.04"/>
    <n v="3"/>
    <n v="0"/>
    <n v="9.6191999999999993"/>
    <n v="0"/>
  </r>
  <r>
    <n v="5745"/>
    <s v="US-2014-147886"/>
    <x v="3"/>
    <x v="615"/>
    <d v="2014-04-01T00:00:00"/>
    <x v="2"/>
    <s v="DH-13075"/>
    <x v="704"/>
    <s v="Corporate"/>
    <s v="United States"/>
    <s v="Fairfield"/>
    <x v="1"/>
    <n v="94533"/>
    <x v="1"/>
    <s v="OFF-ST-10002743"/>
    <x v="1"/>
    <s v="Storage"/>
    <x v="413"/>
    <n v="795.48"/>
    <n v="7"/>
    <n v="0"/>
    <n v="7.9547999999999632"/>
    <n v="0"/>
  </r>
  <r>
    <n v="5746"/>
    <s v="US-2014-147886"/>
    <x v="3"/>
    <x v="615"/>
    <d v="2014-04-01T00:00:00"/>
    <x v="2"/>
    <s v="DH-13075"/>
    <x v="704"/>
    <s v="Corporate"/>
    <s v="United States"/>
    <s v="Fairfield"/>
    <x v="1"/>
    <n v="94533"/>
    <x v="1"/>
    <s v="FUR-FU-10003829"/>
    <x v="0"/>
    <s v="Furnishings"/>
    <x v="1369"/>
    <n v="21.560000000000002"/>
    <n v="7"/>
    <n v="0"/>
    <n v="6.8991999999999987"/>
    <n v="0"/>
  </r>
  <r>
    <n v="5747"/>
    <s v="CA-2013-113733"/>
    <x v="0"/>
    <x v="16"/>
    <d v="2013-12-13T00:00:00"/>
    <x v="1"/>
    <s v="LH-16900"/>
    <x v="23"/>
    <s v="Consumer"/>
    <s v="United States"/>
    <s v="Greenville"/>
    <x v="3"/>
    <n v="27834"/>
    <x v="0"/>
    <s v="TEC-PH-10002496"/>
    <x v="2"/>
    <s v="Phones"/>
    <x v="490"/>
    <n v="249.58400000000003"/>
    <n v="2"/>
    <n v="0.2"/>
    <n v="31.197999999999986"/>
    <n v="1"/>
  </r>
  <r>
    <n v="5748"/>
    <s v="CA-2013-113733"/>
    <x v="0"/>
    <x v="16"/>
    <d v="2013-12-13T00:00:00"/>
    <x v="1"/>
    <s v="LH-16900"/>
    <x v="23"/>
    <s v="Consumer"/>
    <s v="United States"/>
    <s v="Greenville"/>
    <x v="3"/>
    <n v="27834"/>
    <x v="0"/>
    <s v="TEC-AC-10002473"/>
    <x v="2"/>
    <s v="Accessories"/>
    <x v="713"/>
    <n v="68.111999999999995"/>
    <n v="3"/>
    <n v="0.2"/>
    <n v="17.879399999999997"/>
    <n v="0"/>
  </r>
  <r>
    <n v="5749"/>
    <s v="CA-2013-113733"/>
    <x v="0"/>
    <x v="16"/>
    <d v="2013-12-13T00:00:00"/>
    <x v="1"/>
    <s v="LH-16900"/>
    <x v="23"/>
    <s v="Consumer"/>
    <s v="United States"/>
    <s v="Greenville"/>
    <x v="3"/>
    <n v="27834"/>
    <x v="0"/>
    <s v="TEC-AC-10004877"/>
    <x v="2"/>
    <s v="Accessories"/>
    <x v="1670"/>
    <n v="16.560000000000002"/>
    <n v="3"/>
    <n v="0.2"/>
    <n v="-2.4840000000000018"/>
    <n v="0"/>
  </r>
  <r>
    <n v="5750"/>
    <s v="CA-2014-104913"/>
    <x v="3"/>
    <x v="551"/>
    <d v="2014-11-23T00:00:00"/>
    <x v="1"/>
    <s v="DK-13090"/>
    <x v="54"/>
    <s v="Consumer"/>
    <s v="United States"/>
    <s v="Long Beach"/>
    <x v="15"/>
    <n v="11561"/>
    <x v="3"/>
    <s v="TEC-PH-10000923"/>
    <x v="2"/>
    <s v="Phones"/>
    <x v="1225"/>
    <n v="74.95"/>
    <n v="5"/>
    <n v="0"/>
    <n v="36.725500000000004"/>
    <n v="1"/>
  </r>
  <r>
    <n v="5751"/>
    <s v="CA-2011-145800"/>
    <x v="2"/>
    <x v="992"/>
    <d v="2011-06-05T00:00:00"/>
    <x v="1"/>
    <s v="SS-20410"/>
    <x v="757"/>
    <s v="Consumer"/>
    <s v="United States"/>
    <s v="Buffalo Grove"/>
    <x v="10"/>
    <n v="60089"/>
    <x v="2"/>
    <s v="FUR-TA-10001539"/>
    <x v="0"/>
    <s v="Tables"/>
    <x v="10"/>
    <n v="355.45499999999998"/>
    <n v="3"/>
    <n v="0.5"/>
    <n v="-184.83660000000003"/>
    <n v="1"/>
  </r>
  <r>
    <n v="5752"/>
    <s v="CA-2013-125850"/>
    <x v="0"/>
    <x v="115"/>
    <d v="2013-01-28T00:00:00"/>
    <x v="1"/>
    <s v="FP-14320"/>
    <x v="224"/>
    <s v="Consumer"/>
    <s v="United States"/>
    <s v="San Diego"/>
    <x v="1"/>
    <n v="92037"/>
    <x v="1"/>
    <s v="OFF-LA-10003498"/>
    <x v="1"/>
    <s v="Labels"/>
    <x v="1740"/>
    <n v="44.400000000000006"/>
    <n v="3"/>
    <n v="0"/>
    <n v="22.200000000000003"/>
    <n v="1"/>
  </r>
  <r>
    <n v="5753"/>
    <s v="CA-2013-125850"/>
    <x v="0"/>
    <x v="115"/>
    <d v="2013-01-28T00:00:00"/>
    <x v="1"/>
    <s v="FP-14320"/>
    <x v="224"/>
    <s v="Consumer"/>
    <s v="United States"/>
    <s v="San Diego"/>
    <x v="1"/>
    <n v="92037"/>
    <x v="1"/>
    <s v="OFF-LA-10004484"/>
    <x v="1"/>
    <s v="Labels"/>
    <x v="612"/>
    <n v="20.65"/>
    <n v="5"/>
    <n v="0"/>
    <n v="9.4989999999999988"/>
    <n v="0"/>
  </r>
  <r>
    <n v="5754"/>
    <s v="CA-2013-118514"/>
    <x v="0"/>
    <x v="1066"/>
    <d v="2013-02-10T00:00:00"/>
    <x v="1"/>
    <s v="LC-17050"/>
    <x v="702"/>
    <s v="Consumer"/>
    <s v="United States"/>
    <s v="Richmond"/>
    <x v="0"/>
    <n v="40475"/>
    <x v="0"/>
    <s v="FUR-CH-10000015"/>
    <x v="0"/>
    <s v="Chairs"/>
    <x v="373"/>
    <n v="866.4"/>
    <n v="4"/>
    <n v="0"/>
    <n v="225.26400000000001"/>
    <n v="1"/>
  </r>
  <r>
    <n v="5755"/>
    <s v="CA-2012-150749"/>
    <x v="1"/>
    <x v="368"/>
    <d v="2012-04-03T00:00:00"/>
    <x v="0"/>
    <s v="AS-10240"/>
    <x v="238"/>
    <s v="Consumer"/>
    <s v="United States"/>
    <s v="Springfield"/>
    <x v="17"/>
    <n v="22153"/>
    <x v="0"/>
    <s v="OFF-AR-10003732"/>
    <x v="1"/>
    <s v="Art"/>
    <x v="321"/>
    <n v="5.56"/>
    <n v="2"/>
    <n v="0"/>
    <n v="1.4455999999999998"/>
    <n v="1"/>
  </r>
  <r>
    <n v="5756"/>
    <s v="CA-2011-163748"/>
    <x v="2"/>
    <x v="1005"/>
    <d v="2011-10-18T00:00:00"/>
    <x v="1"/>
    <s v="HG-15025"/>
    <x v="643"/>
    <s v="Consumer"/>
    <s v="United States"/>
    <s v="Fort Worth"/>
    <x v="5"/>
    <n v="76106"/>
    <x v="2"/>
    <s v="OFF-AP-10004052"/>
    <x v="1"/>
    <s v="Appliances"/>
    <x v="1662"/>
    <n v="3.1599999999999993"/>
    <n v="4"/>
    <n v="0.8"/>
    <n v="-8.532"/>
    <n v="1"/>
  </r>
  <r>
    <n v="5757"/>
    <s v="CA-2011-163748"/>
    <x v="2"/>
    <x v="1005"/>
    <d v="2011-10-18T00:00:00"/>
    <x v="1"/>
    <s v="HG-15025"/>
    <x v="643"/>
    <s v="Consumer"/>
    <s v="United States"/>
    <s v="Fort Worth"/>
    <x v="5"/>
    <n v="76106"/>
    <x v="2"/>
    <s v="TEC-CO-10002095"/>
    <x v="2"/>
    <s v="Copiers"/>
    <x v="610"/>
    <n v="1999.96"/>
    <n v="5"/>
    <n v="0.2"/>
    <n v="624.98749999999995"/>
    <n v="0"/>
  </r>
  <r>
    <n v="5758"/>
    <s v="CA-2012-119634"/>
    <x v="1"/>
    <x v="1067"/>
    <d v="2012-08-16T00:00:00"/>
    <x v="1"/>
    <s v="BW-11065"/>
    <x v="768"/>
    <s v="Consumer"/>
    <s v="United States"/>
    <s v="Raleigh"/>
    <x v="3"/>
    <n v="27604"/>
    <x v="0"/>
    <s v="FUR-FU-10004270"/>
    <x v="0"/>
    <s v="Furnishings"/>
    <x v="1372"/>
    <n v="46.152000000000001"/>
    <n v="3"/>
    <n v="0.2"/>
    <n v="12.114900000000002"/>
    <n v="1"/>
  </r>
  <r>
    <n v="5759"/>
    <s v="CA-2012-149300"/>
    <x v="1"/>
    <x v="6"/>
    <d v="2012-11-23T00:00:00"/>
    <x v="2"/>
    <s v="BH-11710"/>
    <x v="3"/>
    <s v="Consumer"/>
    <s v="United States"/>
    <s v="Hialeah"/>
    <x v="2"/>
    <n v="33012"/>
    <x v="0"/>
    <s v="TEC-MA-10000423"/>
    <x v="2"/>
    <s v="Machines"/>
    <x v="1713"/>
    <n v="32.984999999999999"/>
    <n v="3"/>
    <n v="0.5"/>
    <n v="-1.9791000000000025"/>
    <n v="1"/>
  </r>
  <r>
    <n v="5760"/>
    <s v="US-2013-111528"/>
    <x v="0"/>
    <x v="945"/>
    <d v="2013-12-31T00:00:00"/>
    <x v="3"/>
    <s v="JP-16135"/>
    <x v="655"/>
    <s v="Home Office"/>
    <s v="United States"/>
    <s v="Los Angeles"/>
    <x v="1"/>
    <n v="90032"/>
    <x v="1"/>
    <s v="OFF-ST-10001526"/>
    <x v="1"/>
    <s v="Storage"/>
    <x v="764"/>
    <n v="481.32"/>
    <n v="4"/>
    <n v="0"/>
    <n v="125.14319999999998"/>
    <n v="1"/>
  </r>
  <r>
    <n v="5761"/>
    <s v="US-2013-111528"/>
    <x v="0"/>
    <x v="945"/>
    <d v="2013-12-31T00:00:00"/>
    <x v="3"/>
    <s v="JP-16135"/>
    <x v="655"/>
    <s v="Home Office"/>
    <s v="United States"/>
    <s v="Los Angeles"/>
    <x v="1"/>
    <n v="90032"/>
    <x v="1"/>
    <s v="OFF-BI-10002194"/>
    <x v="1"/>
    <s v="Binders"/>
    <x v="411"/>
    <n v="6.3840000000000003"/>
    <n v="1"/>
    <n v="0.2"/>
    <n v="2.1546000000000003"/>
    <n v="0"/>
  </r>
  <r>
    <n v="5762"/>
    <s v="CA-2014-158169"/>
    <x v="3"/>
    <x v="801"/>
    <d v="2014-08-16T00:00:00"/>
    <x v="2"/>
    <s v="JM-16195"/>
    <x v="594"/>
    <s v="Consumer"/>
    <s v="United States"/>
    <s v="Lake Forest"/>
    <x v="1"/>
    <n v="92630"/>
    <x v="1"/>
    <s v="OFF-AP-10000828"/>
    <x v="1"/>
    <s v="Appliances"/>
    <x v="1087"/>
    <n v="542.93999999999994"/>
    <n v="3"/>
    <n v="0"/>
    <n v="152.02319999999997"/>
    <n v="1"/>
  </r>
  <r>
    <n v="5763"/>
    <s v="CA-2014-158169"/>
    <x v="3"/>
    <x v="801"/>
    <d v="2014-08-16T00:00:00"/>
    <x v="2"/>
    <s v="JM-16195"/>
    <x v="594"/>
    <s v="Consumer"/>
    <s v="United States"/>
    <s v="Lake Forest"/>
    <x v="1"/>
    <n v="92630"/>
    <x v="1"/>
    <s v="FUR-FU-10001473"/>
    <x v="0"/>
    <s v="Furnishings"/>
    <x v="984"/>
    <n v="54.92"/>
    <n v="4"/>
    <n v="0"/>
    <n v="19.7712"/>
    <n v="0"/>
  </r>
  <r>
    <n v="5764"/>
    <s v="CA-2012-162047"/>
    <x v="1"/>
    <x v="502"/>
    <d v="2012-11-05T00:00:00"/>
    <x v="2"/>
    <s v="FH-14365"/>
    <x v="92"/>
    <s v="Corporate"/>
    <s v="United States"/>
    <s v="Long Beach"/>
    <x v="15"/>
    <n v="11561"/>
    <x v="3"/>
    <s v="FUR-CH-10004983"/>
    <x v="0"/>
    <s v="Chairs"/>
    <x v="1560"/>
    <n v="1448.8200000000002"/>
    <n v="10"/>
    <n v="0.1"/>
    <n v="209.27399999999992"/>
    <n v="1"/>
  </r>
  <r>
    <n v="5765"/>
    <s v="CA-2012-117772"/>
    <x v="1"/>
    <x v="229"/>
    <d v="2012-09-12T00:00:00"/>
    <x v="0"/>
    <s v="MC-17575"/>
    <x v="430"/>
    <s v="Consumer"/>
    <s v="United States"/>
    <s v="Seattle"/>
    <x v="4"/>
    <n v="98103"/>
    <x v="1"/>
    <s v="OFF-ST-10003994"/>
    <x v="1"/>
    <s v="Storage"/>
    <x v="1736"/>
    <n v="353.88"/>
    <n v="6"/>
    <n v="0"/>
    <n v="17.693999999999988"/>
    <n v="1"/>
  </r>
  <r>
    <n v="5766"/>
    <s v="US-2011-126340"/>
    <x v="2"/>
    <x v="1068"/>
    <d v="2011-11-14T00:00:00"/>
    <x v="1"/>
    <s v="EB-13870"/>
    <x v="12"/>
    <s v="Consumer"/>
    <s v="United States"/>
    <s v="Redding"/>
    <x v="1"/>
    <n v="96003"/>
    <x v="1"/>
    <s v="TEC-PH-10004447"/>
    <x v="2"/>
    <s v="Phones"/>
    <x v="857"/>
    <n v="333.57600000000002"/>
    <n v="3"/>
    <n v="0.2"/>
    <n v="25.018199999999993"/>
    <n v="1"/>
  </r>
  <r>
    <n v="5767"/>
    <s v="CA-2013-149685"/>
    <x v="0"/>
    <x v="750"/>
    <d v="2013-10-16T00:00:00"/>
    <x v="1"/>
    <s v="PM-19135"/>
    <x v="327"/>
    <s v="Home Office"/>
    <s v="United States"/>
    <s v="San Antonio"/>
    <x v="5"/>
    <n v="78207"/>
    <x v="2"/>
    <s v="OFF-LA-10004545"/>
    <x v="1"/>
    <s v="Labels"/>
    <x v="1328"/>
    <n v="60.144000000000005"/>
    <n v="6"/>
    <n v="0.2"/>
    <n v="20.298599999999993"/>
    <n v="1"/>
  </r>
  <r>
    <n v="5768"/>
    <s v="CA-2014-126396"/>
    <x v="3"/>
    <x v="565"/>
    <d v="2014-09-13T00:00:00"/>
    <x v="0"/>
    <s v="AR-10345"/>
    <x v="753"/>
    <s v="Corporate"/>
    <s v="United States"/>
    <s v="Houston"/>
    <x v="5"/>
    <n v="77070"/>
    <x v="2"/>
    <s v="TEC-AC-10003116"/>
    <x v="2"/>
    <s v="Accessories"/>
    <x v="920"/>
    <n v="85.2"/>
    <n v="6"/>
    <n v="0.2"/>
    <n v="20.234999999999996"/>
    <n v="1"/>
  </r>
  <r>
    <n v="5769"/>
    <s v="CA-2012-154900"/>
    <x v="1"/>
    <x v="1069"/>
    <d v="2012-03-01T00:00:00"/>
    <x v="1"/>
    <s v="SS-20875"/>
    <x v="286"/>
    <s v="Consumer"/>
    <s v="United States"/>
    <s v="Leominster"/>
    <x v="31"/>
    <n v="1453"/>
    <x v="3"/>
    <s v="OFF-LA-10001641"/>
    <x v="1"/>
    <s v="Labels"/>
    <x v="1022"/>
    <n v="3.15"/>
    <n v="1"/>
    <n v="0"/>
    <n v="1.512"/>
    <n v="1"/>
  </r>
  <r>
    <n v="5770"/>
    <s v="CA-2012-154900"/>
    <x v="1"/>
    <x v="1069"/>
    <d v="2012-03-01T00:00:00"/>
    <x v="1"/>
    <s v="SS-20875"/>
    <x v="286"/>
    <s v="Consumer"/>
    <s v="United States"/>
    <s v="Leominster"/>
    <x v="31"/>
    <n v="1453"/>
    <x v="3"/>
    <s v="OFF-PA-10002377"/>
    <x v="1"/>
    <s v="Paper"/>
    <x v="557"/>
    <n v="22.72"/>
    <n v="4"/>
    <n v="0"/>
    <n v="10.223999999999998"/>
    <n v="0"/>
  </r>
  <r>
    <n v="5771"/>
    <s v="CA-2012-103835"/>
    <x v="1"/>
    <x v="496"/>
    <d v="2012-09-28T00:00:00"/>
    <x v="1"/>
    <s v="SC-20440"/>
    <x v="464"/>
    <s v="Corporate"/>
    <s v="United States"/>
    <s v="Los Angeles"/>
    <x v="1"/>
    <n v="90032"/>
    <x v="1"/>
    <s v="FUR-FU-10000010"/>
    <x v="0"/>
    <s v="Furnishings"/>
    <x v="522"/>
    <n v="14.91"/>
    <n v="3"/>
    <n v="0"/>
    <n v="4.6220999999999997"/>
    <n v="1"/>
  </r>
  <r>
    <n v="5772"/>
    <s v="CA-2012-103835"/>
    <x v="1"/>
    <x v="496"/>
    <d v="2012-09-28T00:00:00"/>
    <x v="1"/>
    <s v="SC-20440"/>
    <x v="464"/>
    <s v="Corporate"/>
    <s v="United States"/>
    <s v="Los Angeles"/>
    <x v="1"/>
    <n v="90032"/>
    <x v="1"/>
    <s v="OFF-AP-10002651"/>
    <x v="1"/>
    <s v="Appliances"/>
    <x v="1341"/>
    <n v="1158.1199999999999"/>
    <n v="4"/>
    <n v="0"/>
    <n v="335.85479999999984"/>
    <n v="0"/>
  </r>
  <r>
    <n v="5773"/>
    <s v="CA-2012-158939"/>
    <x v="1"/>
    <x v="650"/>
    <d v="2012-12-01T00:00:00"/>
    <x v="1"/>
    <s v="EA-14035"/>
    <x v="105"/>
    <s v="Corporate"/>
    <s v="United States"/>
    <s v="Springfield"/>
    <x v="25"/>
    <n v="65807"/>
    <x v="2"/>
    <s v="TEC-CO-10002313"/>
    <x v="2"/>
    <s v="Copiers"/>
    <x v="345"/>
    <n v="599.99"/>
    <n v="1"/>
    <n v="0"/>
    <n v="233.99610000000001"/>
    <n v="1"/>
  </r>
  <r>
    <n v="5774"/>
    <s v="CA-2013-117408"/>
    <x v="0"/>
    <x v="1070"/>
    <d v="2013-09-07T00:00:00"/>
    <x v="1"/>
    <s v="TP-21130"/>
    <x v="236"/>
    <s v="Consumer"/>
    <s v="United States"/>
    <s v="Waco"/>
    <x v="5"/>
    <n v="76706"/>
    <x v="2"/>
    <s v="OFF-ST-10001580"/>
    <x v="1"/>
    <s v="Storage"/>
    <x v="351"/>
    <n v="23.968000000000004"/>
    <n v="2"/>
    <n v="0.2"/>
    <n v="2.3967999999999989"/>
    <n v="1"/>
  </r>
  <r>
    <n v="5775"/>
    <s v="CA-2013-142398"/>
    <x v="0"/>
    <x v="408"/>
    <d v="2013-04-17T00:00:00"/>
    <x v="1"/>
    <s v="BP-11290"/>
    <x v="443"/>
    <s v="Consumer"/>
    <s v="United States"/>
    <s v="Los Angeles"/>
    <x v="1"/>
    <n v="90036"/>
    <x v="1"/>
    <s v="FUR-CH-10001545"/>
    <x v="0"/>
    <s v="Chairs"/>
    <x v="1737"/>
    <n v="638.28800000000012"/>
    <n v="7"/>
    <n v="0.2"/>
    <n v="-31.914400000000015"/>
    <n v="1"/>
  </r>
  <r>
    <n v="5776"/>
    <s v="CA-2013-142398"/>
    <x v="0"/>
    <x v="408"/>
    <d v="2013-04-17T00:00:00"/>
    <x v="1"/>
    <s v="BP-11290"/>
    <x v="443"/>
    <s v="Consumer"/>
    <s v="United States"/>
    <s v="Los Angeles"/>
    <x v="1"/>
    <n v="90036"/>
    <x v="1"/>
    <s v="OFF-BI-10004826"/>
    <x v="1"/>
    <s v="Binders"/>
    <x v="721"/>
    <n v="13.208000000000002"/>
    <n v="1"/>
    <n v="0.2"/>
    <n v="4.6228000000000007"/>
    <n v="0"/>
  </r>
  <r>
    <n v="5777"/>
    <s v="CA-2013-105277"/>
    <x v="0"/>
    <x v="429"/>
    <d v="2013-12-09T00:00:00"/>
    <x v="1"/>
    <s v="LM-17065"/>
    <x v="215"/>
    <s v="Consumer"/>
    <s v="United States"/>
    <s v="Auburn"/>
    <x v="15"/>
    <n v="13021"/>
    <x v="3"/>
    <s v="OFF-BI-10000301"/>
    <x v="1"/>
    <s v="Binders"/>
    <x v="619"/>
    <n v="15.528"/>
    <n v="3"/>
    <n v="0.2"/>
    <n v="5.8230000000000004"/>
    <n v="1"/>
  </r>
  <r>
    <n v="5778"/>
    <s v="CA-2013-112060"/>
    <x v="0"/>
    <x v="429"/>
    <d v="2013-12-10T00:00:00"/>
    <x v="1"/>
    <s v="KT-16465"/>
    <x v="446"/>
    <s v="Consumer"/>
    <s v="United States"/>
    <s v="San Francisco"/>
    <x v="1"/>
    <n v="94109"/>
    <x v="1"/>
    <s v="OFF-PA-10000994"/>
    <x v="1"/>
    <s v="Paper"/>
    <x v="904"/>
    <n v="104.85"/>
    <n v="1"/>
    <n v="0"/>
    <n v="50.327999999999996"/>
    <n v="1"/>
  </r>
  <r>
    <n v="5779"/>
    <s v="CA-2011-105270"/>
    <x v="2"/>
    <x v="7"/>
    <d v="2011-11-18T00:00:00"/>
    <x v="1"/>
    <s v="AP-10915"/>
    <x v="275"/>
    <s v="Consumer"/>
    <s v="United States"/>
    <s v="Los Angeles"/>
    <x v="1"/>
    <n v="90008"/>
    <x v="1"/>
    <s v="OFF-AR-10003156"/>
    <x v="1"/>
    <s v="Art"/>
    <x v="396"/>
    <n v="30.48"/>
    <n v="3"/>
    <n v="0"/>
    <n v="7.9248000000000012"/>
    <n v="1"/>
  </r>
  <r>
    <n v="5780"/>
    <s v="CA-2011-105270"/>
    <x v="2"/>
    <x v="7"/>
    <d v="2011-11-18T00:00:00"/>
    <x v="1"/>
    <s v="AP-10915"/>
    <x v="275"/>
    <s v="Consumer"/>
    <s v="United States"/>
    <s v="Los Angeles"/>
    <x v="1"/>
    <n v="90008"/>
    <x v="1"/>
    <s v="FUR-CH-10000988"/>
    <x v="0"/>
    <s v="Chairs"/>
    <x v="1132"/>
    <n v="112.64800000000001"/>
    <n v="1"/>
    <n v="0.2"/>
    <n v="11.264799999999997"/>
    <n v="0"/>
  </r>
  <r>
    <n v="5781"/>
    <s v="US-2012-159513"/>
    <x v="1"/>
    <x v="788"/>
    <d v="2012-04-09T00:00:00"/>
    <x v="1"/>
    <s v="JD-15790"/>
    <x v="479"/>
    <s v="Consumer"/>
    <s v="United States"/>
    <s v="Los Angeles"/>
    <x v="1"/>
    <n v="90049"/>
    <x v="1"/>
    <s v="TEC-MA-10003329"/>
    <x v="2"/>
    <s v="Machines"/>
    <x v="1741"/>
    <n v="71.975999999999999"/>
    <n v="3"/>
    <n v="0.2"/>
    <n v="24.291899999999998"/>
    <n v="1"/>
  </r>
  <r>
    <n v="5782"/>
    <s v="CA-2012-155586"/>
    <x v="1"/>
    <x v="295"/>
    <d v="2012-12-16T00:00:00"/>
    <x v="0"/>
    <s v="XP-21865"/>
    <x v="190"/>
    <s v="Consumer"/>
    <s v="United States"/>
    <s v="Chico"/>
    <x v="1"/>
    <n v="95928"/>
    <x v="1"/>
    <s v="OFF-AR-10001547"/>
    <x v="1"/>
    <s v="Art"/>
    <x v="147"/>
    <n v="2.21"/>
    <n v="1"/>
    <n v="0"/>
    <n v="0.59670000000000001"/>
    <n v="1"/>
  </r>
  <r>
    <n v="5783"/>
    <s v="CA-2012-155586"/>
    <x v="1"/>
    <x v="295"/>
    <d v="2012-12-16T00:00:00"/>
    <x v="0"/>
    <s v="XP-21865"/>
    <x v="190"/>
    <s v="Consumer"/>
    <s v="United States"/>
    <s v="Chico"/>
    <x v="1"/>
    <n v="95928"/>
    <x v="1"/>
    <s v="OFF-EN-10003072"/>
    <x v="1"/>
    <s v="Envelopes"/>
    <x v="767"/>
    <n v="15.52"/>
    <n v="4"/>
    <n v="0"/>
    <n v="7.4496000000000002"/>
    <n v="0"/>
  </r>
  <r>
    <n v="5784"/>
    <s v="CA-2012-155586"/>
    <x v="1"/>
    <x v="295"/>
    <d v="2012-12-16T00:00:00"/>
    <x v="0"/>
    <s v="XP-21865"/>
    <x v="190"/>
    <s v="Consumer"/>
    <s v="United States"/>
    <s v="Chico"/>
    <x v="1"/>
    <n v="95928"/>
    <x v="1"/>
    <s v="OFF-PA-10000726"/>
    <x v="1"/>
    <s v="Paper"/>
    <x v="1322"/>
    <n v="36.44"/>
    <n v="4"/>
    <n v="0"/>
    <n v="16.397999999999996"/>
    <n v="0"/>
  </r>
  <r>
    <n v="5785"/>
    <s v="CA-2014-141117"/>
    <x v="3"/>
    <x v="280"/>
    <d v="2014-10-09T00:00:00"/>
    <x v="1"/>
    <s v="JK-16090"/>
    <x v="765"/>
    <s v="Consumer"/>
    <s v="United States"/>
    <s v="Springfield"/>
    <x v="21"/>
    <n v="97477"/>
    <x v="1"/>
    <s v="FUR-BO-10001972"/>
    <x v="0"/>
    <s v="Bookcases"/>
    <x v="362"/>
    <n v="217.76400000000001"/>
    <n v="6"/>
    <n v="0.7"/>
    <n v="-384.71640000000002"/>
    <n v="1"/>
  </r>
  <r>
    <n v="5786"/>
    <s v="CA-2014-141117"/>
    <x v="3"/>
    <x v="280"/>
    <d v="2014-10-09T00:00:00"/>
    <x v="1"/>
    <s v="JK-16090"/>
    <x v="765"/>
    <s v="Consumer"/>
    <s v="United States"/>
    <s v="Springfield"/>
    <x v="21"/>
    <n v="97477"/>
    <x v="1"/>
    <s v="OFF-SU-10004664"/>
    <x v="1"/>
    <s v="Supplies"/>
    <x v="592"/>
    <n v="39.072000000000003"/>
    <n v="6"/>
    <n v="0.2"/>
    <n v="4.3955999999999982"/>
    <n v="0"/>
  </r>
  <r>
    <n v="5787"/>
    <s v="CA-2014-141117"/>
    <x v="3"/>
    <x v="280"/>
    <d v="2014-10-09T00:00:00"/>
    <x v="1"/>
    <s v="JK-16090"/>
    <x v="765"/>
    <s v="Consumer"/>
    <s v="United States"/>
    <s v="Springfield"/>
    <x v="21"/>
    <n v="97477"/>
    <x v="1"/>
    <s v="OFF-BI-10003676"/>
    <x v="1"/>
    <s v="Binders"/>
    <x v="816"/>
    <n v="22.638000000000002"/>
    <n v="7"/>
    <n v="0.7"/>
    <n v="-16.601199999999999"/>
    <n v="0"/>
  </r>
  <r>
    <n v="5788"/>
    <s v="CA-2014-141117"/>
    <x v="3"/>
    <x v="280"/>
    <d v="2014-10-09T00:00:00"/>
    <x v="1"/>
    <s v="JK-16090"/>
    <x v="765"/>
    <s v="Consumer"/>
    <s v="United States"/>
    <s v="Springfield"/>
    <x v="21"/>
    <n v="97477"/>
    <x v="1"/>
    <s v="OFF-AR-10003727"/>
    <x v="1"/>
    <s v="Art"/>
    <x v="1362"/>
    <n v="95.143999999999991"/>
    <n v="7"/>
    <n v="0.2"/>
    <n v="10.703699999999987"/>
    <n v="0"/>
  </r>
  <r>
    <n v="5789"/>
    <s v="CA-2014-115070"/>
    <x v="3"/>
    <x v="318"/>
    <d v="2014-04-15T00:00:00"/>
    <x v="0"/>
    <s v="MG-18205"/>
    <x v="769"/>
    <s v="Corporate"/>
    <s v="United States"/>
    <s v="Jacksonville"/>
    <x v="2"/>
    <n v="32216"/>
    <x v="0"/>
    <s v="FUR-FU-10003829"/>
    <x v="0"/>
    <s v="Furnishings"/>
    <x v="1369"/>
    <n v="12.320000000000002"/>
    <n v="5"/>
    <n v="0.2"/>
    <n v="1.8479999999999985"/>
    <n v="1"/>
  </r>
  <r>
    <n v="5790"/>
    <s v="CA-2014-115070"/>
    <x v="3"/>
    <x v="318"/>
    <d v="2014-04-15T00:00:00"/>
    <x v="0"/>
    <s v="MG-18205"/>
    <x v="769"/>
    <s v="Corporate"/>
    <s v="United States"/>
    <s v="Jacksonville"/>
    <x v="2"/>
    <n v="32216"/>
    <x v="0"/>
    <s v="OFF-BI-10003712"/>
    <x v="1"/>
    <s v="Binders"/>
    <x v="689"/>
    <n v="4.4190000000000005"/>
    <n v="3"/>
    <n v="0.7"/>
    <n v="-3.0933000000000002"/>
    <n v="0"/>
  </r>
  <r>
    <n v="5791"/>
    <s v="CA-2014-140186"/>
    <x v="3"/>
    <x v="365"/>
    <d v="2014-10-03T00:00:00"/>
    <x v="2"/>
    <s v="PG-18820"/>
    <x v="310"/>
    <s v="Consumer"/>
    <s v="United States"/>
    <s v="Bakersfield"/>
    <x v="1"/>
    <n v="93309"/>
    <x v="1"/>
    <s v="OFF-FA-10002280"/>
    <x v="1"/>
    <s v="Fasteners"/>
    <x v="653"/>
    <n v="35"/>
    <n v="7"/>
    <n v="0"/>
    <n v="16.8"/>
    <n v="1"/>
  </r>
  <r>
    <n v="5792"/>
    <s v="CA-2014-140186"/>
    <x v="3"/>
    <x v="365"/>
    <d v="2014-10-03T00:00:00"/>
    <x v="2"/>
    <s v="PG-18820"/>
    <x v="310"/>
    <s v="Consumer"/>
    <s v="United States"/>
    <s v="Bakersfield"/>
    <x v="1"/>
    <n v="93309"/>
    <x v="1"/>
    <s v="FUR-CH-10002961"/>
    <x v="0"/>
    <s v="Chairs"/>
    <x v="939"/>
    <n v="72.784000000000006"/>
    <n v="1"/>
    <n v="0.2"/>
    <n v="0"/>
    <n v="0"/>
  </r>
  <r>
    <n v="5793"/>
    <s v="CA-2014-140186"/>
    <x v="3"/>
    <x v="365"/>
    <d v="2014-10-03T00:00:00"/>
    <x v="2"/>
    <s v="PG-18820"/>
    <x v="310"/>
    <s v="Consumer"/>
    <s v="United States"/>
    <s v="Bakersfield"/>
    <x v="1"/>
    <n v="93309"/>
    <x v="1"/>
    <s v="OFF-AP-10002578"/>
    <x v="1"/>
    <s v="Appliances"/>
    <x v="409"/>
    <n v="97.84"/>
    <n v="2"/>
    <n v="0"/>
    <n v="25.438400000000001"/>
    <n v="0"/>
  </r>
  <r>
    <n v="5794"/>
    <s v="CA-2014-140186"/>
    <x v="3"/>
    <x v="365"/>
    <d v="2014-10-03T00:00:00"/>
    <x v="2"/>
    <s v="PG-18820"/>
    <x v="310"/>
    <s v="Consumer"/>
    <s v="United States"/>
    <s v="Bakersfield"/>
    <x v="1"/>
    <n v="93309"/>
    <x v="1"/>
    <s v="FUR-FU-10004848"/>
    <x v="0"/>
    <s v="Furnishings"/>
    <x v="28"/>
    <n v="51.75"/>
    <n v="1"/>
    <n v="0"/>
    <n v="15.524999999999999"/>
    <n v="0"/>
  </r>
  <r>
    <n v="5795"/>
    <s v="CA-2014-140186"/>
    <x v="3"/>
    <x v="365"/>
    <d v="2014-10-03T00:00:00"/>
    <x v="2"/>
    <s v="PG-18820"/>
    <x v="310"/>
    <s v="Consumer"/>
    <s v="United States"/>
    <s v="Bakersfield"/>
    <x v="1"/>
    <n v="93309"/>
    <x v="1"/>
    <s v="OFF-BI-10003364"/>
    <x v="1"/>
    <s v="Binders"/>
    <x v="698"/>
    <n v="46.672000000000004"/>
    <n v="2"/>
    <n v="0.2"/>
    <n v="16.3352"/>
    <n v="0"/>
  </r>
  <r>
    <n v="5796"/>
    <s v="CA-2011-124856"/>
    <x v="2"/>
    <x v="411"/>
    <d v="2011-10-03T00:00:00"/>
    <x v="0"/>
    <s v="LD-17005"/>
    <x v="436"/>
    <s v="Consumer"/>
    <s v="United States"/>
    <s v="New York City"/>
    <x v="15"/>
    <n v="10011"/>
    <x v="3"/>
    <s v="OFF-ST-10002615"/>
    <x v="1"/>
    <s v="Storage"/>
    <x v="1427"/>
    <n v="1395.54"/>
    <n v="9"/>
    <n v="0"/>
    <n v="362.84040000000005"/>
    <n v="1"/>
  </r>
  <r>
    <n v="5797"/>
    <s v="CA-2011-124856"/>
    <x v="2"/>
    <x v="411"/>
    <d v="2011-10-03T00:00:00"/>
    <x v="0"/>
    <s v="LD-17005"/>
    <x v="436"/>
    <s v="Consumer"/>
    <s v="United States"/>
    <s v="New York City"/>
    <x v="15"/>
    <n v="10011"/>
    <x v="3"/>
    <s v="FUR-FU-10000521"/>
    <x v="0"/>
    <s v="Furnishings"/>
    <x v="138"/>
    <n v="117.36"/>
    <n v="4"/>
    <n v="0"/>
    <n v="36.381599999999992"/>
    <n v="0"/>
  </r>
  <r>
    <n v="5798"/>
    <s v="CA-2011-124856"/>
    <x v="2"/>
    <x v="411"/>
    <d v="2011-10-03T00:00:00"/>
    <x v="0"/>
    <s v="LD-17005"/>
    <x v="436"/>
    <s v="Consumer"/>
    <s v="United States"/>
    <s v="New York City"/>
    <x v="15"/>
    <n v="10011"/>
    <x v="3"/>
    <s v="OFF-LA-10000121"/>
    <x v="1"/>
    <s v="Labels"/>
    <x v="902"/>
    <n v="18.899999999999999"/>
    <n v="3"/>
    <n v="0"/>
    <n v="8.6939999999999991"/>
    <n v="0"/>
  </r>
  <r>
    <n v="5799"/>
    <s v="CA-2011-124856"/>
    <x v="2"/>
    <x v="411"/>
    <d v="2011-10-03T00:00:00"/>
    <x v="0"/>
    <s v="LD-17005"/>
    <x v="436"/>
    <s v="Consumer"/>
    <s v="United States"/>
    <s v="New York City"/>
    <x v="15"/>
    <n v="10011"/>
    <x v="3"/>
    <s v="OFF-PA-10001289"/>
    <x v="1"/>
    <s v="Paper"/>
    <x v="952"/>
    <n v="77.52"/>
    <n v="2"/>
    <n v="0"/>
    <n v="37.9848"/>
    <n v="0"/>
  </r>
  <r>
    <n v="5800"/>
    <s v="CA-2011-166716"/>
    <x v="2"/>
    <x v="1071"/>
    <d v="2011-08-25T00:00:00"/>
    <x v="0"/>
    <s v="CR-12730"/>
    <x v="257"/>
    <s v="Consumer"/>
    <s v="United States"/>
    <s v="Chicago"/>
    <x v="10"/>
    <n v="60610"/>
    <x v="2"/>
    <s v="FUR-CH-10004495"/>
    <x v="0"/>
    <s v="Chairs"/>
    <x v="1475"/>
    <n v="421.37200000000001"/>
    <n v="2"/>
    <n v="0.3"/>
    <n v="-6.0196000000000538"/>
    <n v="1"/>
  </r>
  <r>
    <n v="5801"/>
    <s v="CA-2011-123225"/>
    <x v="2"/>
    <x v="384"/>
    <d v="2011-07-14T00:00:00"/>
    <x v="2"/>
    <s v="MN-17935"/>
    <x v="438"/>
    <s v="Consumer"/>
    <s v="United States"/>
    <s v="El Paso"/>
    <x v="5"/>
    <n v="79907"/>
    <x v="2"/>
    <s v="TEC-PH-10000895"/>
    <x v="2"/>
    <s v="Phones"/>
    <x v="1128"/>
    <n v="575.96800000000007"/>
    <n v="4"/>
    <n v="0.2"/>
    <n v="43.197600000000023"/>
    <n v="1"/>
  </r>
  <r>
    <n v="5802"/>
    <s v="CA-2011-123225"/>
    <x v="2"/>
    <x v="384"/>
    <d v="2011-07-14T00:00:00"/>
    <x v="2"/>
    <s v="MN-17935"/>
    <x v="438"/>
    <s v="Consumer"/>
    <s v="United States"/>
    <s v="El Paso"/>
    <x v="5"/>
    <n v="79907"/>
    <x v="2"/>
    <s v="OFF-PA-10000552"/>
    <x v="1"/>
    <s v="Paper"/>
    <x v="1532"/>
    <n v="10.368000000000002"/>
    <n v="2"/>
    <n v="0.2"/>
    <n v="3.6288"/>
    <n v="0"/>
  </r>
  <r>
    <n v="5803"/>
    <s v="CA-2012-163440"/>
    <x v="1"/>
    <x v="204"/>
    <d v="2012-03-24T00:00:00"/>
    <x v="2"/>
    <s v="RD-19900"/>
    <x v="76"/>
    <s v="Consumer"/>
    <s v="United States"/>
    <s v="Thousand Oaks"/>
    <x v="1"/>
    <n v="91360"/>
    <x v="1"/>
    <s v="TEC-PH-10000376"/>
    <x v="2"/>
    <s v="Phones"/>
    <x v="428"/>
    <n v="15.984000000000002"/>
    <n v="2"/>
    <n v="0.2"/>
    <n v="1.1988000000000003"/>
    <n v="1"/>
  </r>
  <r>
    <n v="5804"/>
    <s v="US-2014-106796"/>
    <x v="3"/>
    <x v="605"/>
    <d v="2014-05-20T00:00:00"/>
    <x v="1"/>
    <s v="JP-16135"/>
    <x v="655"/>
    <s v="Home Office"/>
    <s v="United States"/>
    <s v="Springfield"/>
    <x v="24"/>
    <n v="45503"/>
    <x v="3"/>
    <s v="OFF-AR-10003504"/>
    <x v="1"/>
    <s v="Art"/>
    <x v="1026"/>
    <n v="10.272000000000002"/>
    <n v="3"/>
    <n v="0.2"/>
    <n v="1.1555999999999984"/>
    <n v="1"/>
  </r>
  <r>
    <n v="5805"/>
    <s v="CA-2014-113873"/>
    <x v="3"/>
    <x v="38"/>
    <d v="2014-11-20T00:00:00"/>
    <x v="1"/>
    <s v="KE-16420"/>
    <x v="722"/>
    <s v="Corporate"/>
    <s v="United States"/>
    <s v="Dallas"/>
    <x v="5"/>
    <n v="75220"/>
    <x v="2"/>
    <s v="OFF-ST-10000943"/>
    <x v="1"/>
    <s v="Storage"/>
    <x v="1195"/>
    <n v="61.792000000000002"/>
    <n v="4"/>
    <n v="0.2"/>
    <n v="6.1792000000000016"/>
    <n v="1"/>
  </r>
  <r>
    <n v="5806"/>
    <s v="CA-2014-113873"/>
    <x v="3"/>
    <x v="38"/>
    <d v="2014-11-20T00:00:00"/>
    <x v="1"/>
    <s v="KE-16420"/>
    <x v="722"/>
    <s v="Corporate"/>
    <s v="United States"/>
    <s v="Dallas"/>
    <x v="5"/>
    <n v="75220"/>
    <x v="2"/>
    <s v="FUR-BO-10003441"/>
    <x v="0"/>
    <s v="Bookcases"/>
    <x v="705"/>
    <n v="205.99919999999997"/>
    <n v="3"/>
    <n v="0.32"/>
    <n v="-27.264600000000016"/>
    <n v="0"/>
  </r>
  <r>
    <n v="5807"/>
    <s v="CA-2013-149783"/>
    <x v="0"/>
    <x v="913"/>
    <d v="2013-09-08T00:00:00"/>
    <x v="0"/>
    <s v="DL-13315"/>
    <x v="111"/>
    <s v="Consumer"/>
    <s v="United States"/>
    <s v="Knoxville"/>
    <x v="18"/>
    <n v="37918"/>
    <x v="0"/>
    <s v="OFF-PA-10002195"/>
    <x v="1"/>
    <s v="Paper"/>
    <x v="719"/>
    <n v="12.192"/>
    <n v="3"/>
    <n v="0.2"/>
    <n v="4.1147999999999998"/>
    <n v="1"/>
  </r>
  <r>
    <n v="5808"/>
    <s v="CA-2013-149783"/>
    <x v="0"/>
    <x v="913"/>
    <d v="2013-09-08T00:00:00"/>
    <x v="0"/>
    <s v="DL-13315"/>
    <x v="111"/>
    <s v="Consumer"/>
    <s v="United States"/>
    <s v="Knoxville"/>
    <x v="18"/>
    <n v="37918"/>
    <x v="0"/>
    <s v="OFF-AP-10001205"/>
    <x v="1"/>
    <s v="Appliances"/>
    <x v="1285"/>
    <n v="87.168000000000006"/>
    <n v="2"/>
    <n v="0.2"/>
    <n v="8.7168000000000063"/>
    <n v="0"/>
  </r>
  <r>
    <n v="5809"/>
    <s v="CA-2013-149783"/>
    <x v="0"/>
    <x v="913"/>
    <d v="2013-09-08T00:00:00"/>
    <x v="0"/>
    <s v="DL-13315"/>
    <x v="111"/>
    <s v="Consumer"/>
    <s v="United States"/>
    <s v="Knoxville"/>
    <x v="18"/>
    <n v="37918"/>
    <x v="0"/>
    <s v="OFF-AR-10002987"/>
    <x v="1"/>
    <s v="Art"/>
    <x v="1553"/>
    <n v="31.744"/>
    <n v="2"/>
    <n v="0.2"/>
    <n v="8.3328000000000024"/>
    <n v="0"/>
  </r>
  <r>
    <n v="5810"/>
    <s v="CA-2013-125017"/>
    <x v="0"/>
    <x v="1072"/>
    <d v="2013-02-11T00:00:00"/>
    <x v="1"/>
    <s v="KB-16240"/>
    <x v="208"/>
    <s v="Corporate"/>
    <s v="United States"/>
    <s v="Chattanooga"/>
    <x v="18"/>
    <n v="37421"/>
    <x v="0"/>
    <s v="FUR-FU-10000723"/>
    <x v="0"/>
    <s v="Furnishings"/>
    <x v="475"/>
    <n v="132.22400000000002"/>
    <n v="4"/>
    <n v="0.2"/>
    <n v="-18.180799999999998"/>
    <n v="1"/>
  </r>
  <r>
    <n v="5811"/>
    <s v="US-2012-163279"/>
    <x v="1"/>
    <x v="204"/>
    <d v="2012-03-26T00:00:00"/>
    <x v="1"/>
    <s v="JD-16150"/>
    <x v="251"/>
    <s v="Corporate"/>
    <s v="United States"/>
    <s v="San Diego"/>
    <x v="1"/>
    <n v="92037"/>
    <x v="1"/>
    <s v="OFF-PA-10003127"/>
    <x v="1"/>
    <s v="Paper"/>
    <x v="33"/>
    <n v="105.52"/>
    <n v="4"/>
    <n v="0"/>
    <n v="48.539199999999994"/>
    <n v="1"/>
  </r>
  <r>
    <n v="5812"/>
    <s v="US-2012-163279"/>
    <x v="1"/>
    <x v="204"/>
    <d v="2012-03-26T00:00:00"/>
    <x v="1"/>
    <s v="JD-16150"/>
    <x v="251"/>
    <s v="Corporate"/>
    <s v="United States"/>
    <s v="San Diego"/>
    <x v="1"/>
    <n v="92037"/>
    <x v="1"/>
    <s v="FUR-FU-10000747"/>
    <x v="0"/>
    <s v="Furnishings"/>
    <x v="1742"/>
    <n v="91.96"/>
    <n v="2"/>
    <n v="0"/>
    <n v="15.633199999999988"/>
    <n v="0"/>
  </r>
  <r>
    <n v="5813"/>
    <s v="US-2012-163279"/>
    <x v="1"/>
    <x v="204"/>
    <d v="2012-03-26T00:00:00"/>
    <x v="1"/>
    <s v="JD-16150"/>
    <x v="251"/>
    <s v="Corporate"/>
    <s v="United States"/>
    <s v="San Diego"/>
    <x v="1"/>
    <n v="92037"/>
    <x v="1"/>
    <s v="TEC-PH-10001795"/>
    <x v="2"/>
    <s v="Phones"/>
    <x v="641"/>
    <n v="1487.9760000000001"/>
    <n v="3"/>
    <n v="0.2"/>
    <n v="185.99699999999984"/>
    <n v="0"/>
  </r>
  <r>
    <n v="5814"/>
    <s v="CA-2012-150196"/>
    <x v="1"/>
    <x v="740"/>
    <d v="2012-07-03T00:00:00"/>
    <x v="2"/>
    <s v="SR-20740"/>
    <x v="256"/>
    <s v="Home Office"/>
    <s v="United States"/>
    <s v="New York City"/>
    <x v="15"/>
    <n v="10024"/>
    <x v="3"/>
    <s v="OFF-PA-10003797"/>
    <x v="1"/>
    <s v="Paper"/>
    <x v="1701"/>
    <n v="19.440000000000001"/>
    <n v="3"/>
    <n v="0"/>
    <n v="9.3312000000000008"/>
    <n v="1"/>
  </r>
  <r>
    <n v="5815"/>
    <s v="US-2012-106495"/>
    <x v="1"/>
    <x v="925"/>
    <d v="2012-06-17T00:00:00"/>
    <x v="2"/>
    <s v="AC-10450"/>
    <x v="549"/>
    <s v="Consumer"/>
    <s v="United States"/>
    <s v="Tampa"/>
    <x v="2"/>
    <n v="33614"/>
    <x v="0"/>
    <s v="TEC-AC-10002718"/>
    <x v="2"/>
    <s v="Accessories"/>
    <x v="1183"/>
    <n v="11.672000000000001"/>
    <n v="1"/>
    <n v="0.2"/>
    <n v="-0.7295000000000007"/>
    <n v="1"/>
  </r>
  <r>
    <n v="5816"/>
    <s v="CA-2011-124730"/>
    <x v="2"/>
    <x v="35"/>
    <d v="2011-11-26T00:00:00"/>
    <x v="3"/>
    <s v="LS-17245"/>
    <x v="201"/>
    <s v="Consumer"/>
    <s v="United States"/>
    <s v="Utica"/>
    <x v="15"/>
    <n v="13501"/>
    <x v="3"/>
    <s v="TEC-PH-10002170"/>
    <x v="2"/>
    <s v="Phones"/>
    <x v="594"/>
    <n v="279.95999999999998"/>
    <n v="4"/>
    <n v="0"/>
    <n v="78.388800000000003"/>
    <n v="1"/>
  </r>
  <r>
    <n v="5817"/>
    <s v="CA-2011-124730"/>
    <x v="2"/>
    <x v="35"/>
    <d v="2011-11-26T00:00:00"/>
    <x v="3"/>
    <s v="LS-17245"/>
    <x v="201"/>
    <s v="Consumer"/>
    <s v="United States"/>
    <s v="Utica"/>
    <x v="15"/>
    <n v="13501"/>
    <x v="3"/>
    <s v="OFF-BI-10001078"/>
    <x v="1"/>
    <s v="Binders"/>
    <x v="61"/>
    <n v="12.912000000000001"/>
    <n v="3"/>
    <n v="0.2"/>
    <n v="4.6806000000000001"/>
    <n v="0"/>
  </r>
  <r>
    <n v="5818"/>
    <s v="CA-2011-124730"/>
    <x v="2"/>
    <x v="35"/>
    <d v="2011-11-26T00:00:00"/>
    <x v="3"/>
    <s v="LS-17245"/>
    <x v="201"/>
    <s v="Consumer"/>
    <s v="United States"/>
    <s v="Utica"/>
    <x v="15"/>
    <n v="13501"/>
    <x v="3"/>
    <s v="OFF-BI-10001031"/>
    <x v="1"/>
    <s v="Binders"/>
    <x v="865"/>
    <n v="17.088000000000001"/>
    <n v="4"/>
    <n v="0.2"/>
    <n v="5.767199999999999"/>
    <n v="0"/>
  </r>
  <r>
    <n v="5819"/>
    <s v="CA-2011-124730"/>
    <x v="2"/>
    <x v="35"/>
    <d v="2011-11-26T00:00:00"/>
    <x v="3"/>
    <s v="LS-17245"/>
    <x v="201"/>
    <s v="Consumer"/>
    <s v="United States"/>
    <s v="Utica"/>
    <x v="15"/>
    <n v="13501"/>
    <x v="3"/>
    <s v="OFF-LA-10001158"/>
    <x v="1"/>
    <s v="Labels"/>
    <x v="319"/>
    <n v="93.149999999999991"/>
    <n v="9"/>
    <n v="0"/>
    <n v="44.712000000000003"/>
    <n v="0"/>
  </r>
  <r>
    <n v="5820"/>
    <s v="CA-2011-124730"/>
    <x v="2"/>
    <x v="35"/>
    <d v="2011-11-26T00:00:00"/>
    <x v="3"/>
    <s v="LS-17245"/>
    <x v="201"/>
    <s v="Consumer"/>
    <s v="United States"/>
    <s v="Utica"/>
    <x v="15"/>
    <n v="13501"/>
    <x v="3"/>
    <s v="OFF-LA-10001613"/>
    <x v="1"/>
    <s v="Labels"/>
    <x v="736"/>
    <n v="11.52"/>
    <n v="4"/>
    <n v="0"/>
    <n v="5.6448"/>
    <n v="0"/>
  </r>
  <r>
    <n v="5821"/>
    <s v="CA-2014-117632"/>
    <x v="3"/>
    <x v="605"/>
    <d v="2014-05-19T00:00:00"/>
    <x v="1"/>
    <s v="CS-12175"/>
    <x v="728"/>
    <s v="Corporate"/>
    <s v="United States"/>
    <s v="San Francisco"/>
    <x v="1"/>
    <n v="94122"/>
    <x v="1"/>
    <s v="OFF-SU-10000157"/>
    <x v="1"/>
    <s v="Supplies"/>
    <x v="1399"/>
    <n v="238.62"/>
    <n v="2"/>
    <n v="0"/>
    <n v="4.7724000000000046"/>
    <n v="1"/>
  </r>
  <r>
    <n v="5822"/>
    <s v="CA-2014-117632"/>
    <x v="3"/>
    <x v="605"/>
    <d v="2014-05-19T00:00:00"/>
    <x v="1"/>
    <s v="CS-12175"/>
    <x v="728"/>
    <s v="Corporate"/>
    <s v="United States"/>
    <s v="San Francisco"/>
    <x v="1"/>
    <n v="94122"/>
    <x v="1"/>
    <s v="OFF-AP-10004868"/>
    <x v="1"/>
    <s v="Appliances"/>
    <x v="1018"/>
    <n v="7.77"/>
    <n v="1"/>
    <n v="0"/>
    <n v="2.0979000000000001"/>
    <n v="0"/>
  </r>
  <r>
    <n v="5823"/>
    <s v="CA-2014-117632"/>
    <x v="3"/>
    <x v="605"/>
    <d v="2014-05-19T00:00:00"/>
    <x v="1"/>
    <s v="CS-12175"/>
    <x v="728"/>
    <s v="Corporate"/>
    <s v="United States"/>
    <s v="San Francisco"/>
    <x v="1"/>
    <n v="94122"/>
    <x v="1"/>
    <s v="FUR-TA-10001520"/>
    <x v="0"/>
    <s v="Tables"/>
    <x v="711"/>
    <n v="285.48"/>
    <n v="5"/>
    <n v="0.2"/>
    <n v="-10.705500000000043"/>
    <n v="0"/>
  </r>
  <r>
    <n v="5824"/>
    <s v="CA-2014-117632"/>
    <x v="3"/>
    <x v="605"/>
    <d v="2014-05-19T00:00:00"/>
    <x v="1"/>
    <s v="CS-12175"/>
    <x v="728"/>
    <s v="Corporate"/>
    <s v="United States"/>
    <s v="San Francisco"/>
    <x v="1"/>
    <n v="94122"/>
    <x v="1"/>
    <s v="OFF-BI-10001900"/>
    <x v="1"/>
    <s v="Binders"/>
    <x v="1099"/>
    <n v="19.168000000000003"/>
    <n v="4"/>
    <n v="0.2"/>
    <n v="6.4691999999999998"/>
    <n v="0"/>
  </r>
  <r>
    <n v="5825"/>
    <s v="CA-2011-115056"/>
    <x v="2"/>
    <x v="1073"/>
    <d v="2011-05-02T00:00:00"/>
    <x v="3"/>
    <s v="AR-10510"/>
    <x v="239"/>
    <s v="Consumer"/>
    <s v="United States"/>
    <s v="Columbus"/>
    <x v="24"/>
    <n v="43229"/>
    <x v="3"/>
    <s v="OFF-AP-10003971"/>
    <x v="1"/>
    <s v="Appliances"/>
    <x v="914"/>
    <n v="26.136000000000003"/>
    <n v="3"/>
    <n v="0.2"/>
    <n v="1.9602000000000004"/>
    <n v="1"/>
  </r>
  <r>
    <n v="5826"/>
    <s v="CA-2014-161067"/>
    <x v="3"/>
    <x v="213"/>
    <d v="2014-09-07T00:00:00"/>
    <x v="0"/>
    <s v="KB-16405"/>
    <x v="683"/>
    <s v="Home Office"/>
    <s v="United States"/>
    <s v="New York City"/>
    <x v="15"/>
    <n v="10035"/>
    <x v="3"/>
    <s v="OFF-PA-10000418"/>
    <x v="1"/>
    <s v="Paper"/>
    <x v="961"/>
    <n v="419.4"/>
    <n v="4"/>
    <n v="0"/>
    <n v="201.31199999999998"/>
    <n v="1"/>
  </r>
  <r>
    <n v="5827"/>
    <s v="CA-2014-161067"/>
    <x v="3"/>
    <x v="213"/>
    <d v="2014-09-07T00:00:00"/>
    <x v="0"/>
    <s v="KB-16405"/>
    <x v="683"/>
    <s v="Home Office"/>
    <s v="United States"/>
    <s v="New York City"/>
    <x v="15"/>
    <n v="10035"/>
    <x v="3"/>
    <s v="FUR-CH-10004626"/>
    <x v="0"/>
    <s v="Chairs"/>
    <x v="1697"/>
    <n v="90.801000000000002"/>
    <n v="1"/>
    <n v="0.1"/>
    <n v="14.124599999999999"/>
    <n v="0"/>
  </r>
  <r>
    <n v="5828"/>
    <s v="CA-2014-161067"/>
    <x v="3"/>
    <x v="213"/>
    <d v="2014-09-07T00:00:00"/>
    <x v="0"/>
    <s v="KB-16405"/>
    <x v="683"/>
    <s v="Home Office"/>
    <s v="United States"/>
    <s v="New York City"/>
    <x v="15"/>
    <n v="10035"/>
    <x v="3"/>
    <s v="FUR-CH-10004860"/>
    <x v="0"/>
    <s v="Chairs"/>
    <x v="210"/>
    <n v="181.76400000000001"/>
    <n v="2"/>
    <n v="0.1"/>
    <n v="-8.0784000000000198"/>
    <n v="0"/>
  </r>
  <r>
    <n v="5829"/>
    <s v="CA-2014-161067"/>
    <x v="3"/>
    <x v="213"/>
    <d v="2014-09-07T00:00:00"/>
    <x v="0"/>
    <s v="KB-16405"/>
    <x v="683"/>
    <s v="Home Office"/>
    <s v="United States"/>
    <s v="New York City"/>
    <x v="15"/>
    <n v="10035"/>
    <x v="3"/>
    <s v="OFF-AR-10003251"/>
    <x v="1"/>
    <s v="Art"/>
    <x v="1041"/>
    <n v="5.56"/>
    <n v="2"/>
    <n v="0"/>
    <n v="2.2239999999999998"/>
    <n v="0"/>
  </r>
  <r>
    <n v="5830"/>
    <s v="CA-2013-122063"/>
    <x v="0"/>
    <x v="275"/>
    <d v="2013-12-08T00:00:00"/>
    <x v="1"/>
    <s v="MM-17920"/>
    <x v="462"/>
    <s v="Consumer"/>
    <s v="United States"/>
    <s v="Richmond"/>
    <x v="14"/>
    <n v="47374"/>
    <x v="2"/>
    <s v="FUR-TA-10004575"/>
    <x v="0"/>
    <s v="Tables"/>
    <x v="306"/>
    <n v="581.96"/>
    <n v="2"/>
    <n v="0"/>
    <n v="104.75279999999998"/>
    <n v="1"/>
  </r>
  <r>
    <n v="5831"/>
    <s v="CA-2013-122063"/>
    <x v="0"/>
    <x v="275"/>
    <d v="2013-12-08T00:00:00"/>
    <x v="1"/>
    <s v="MM-17920"/>
    <x v="462"/>
    <s v="Consumer"/>
    <s v="United States"/>
    <s v="Richmond"/>
    <x v="14"/>
    <n v="47374"/>
    <x v="2"/>
    <s v="FUR-CH-10004754"/>
    <x v="0"/>
    <s v="Chairs"/>
    <x v="1123"/>
    <n v="29.98"/>
    <n v="1"/>
    <n v="0"/>
    <n v="8.0945999999999998"/>
    <n v="0"/>
  </r>
  <r>
    <n v="5832"/>
    <s v="CA-2012-111206"/>
    <x v="1"/>
    <x v="1074"/>
    <d v="2012-07-22T00:00:00"/>
    <x v="1"/>
    <s v="RF-19735"/>
    <x v="288"/>
    <s v="Consumer"/>
    <s v="United States"/>
    <s v="San Diego"/>
    <x v="1"/>
    <n v="92105"/>
    <x v="1"/>
    <s v="TEC-AC-10003095"/>
    <x v="2"/>
    <s v="Accessories"/>
    <x v="1277"/>
    <n v="519.96"/>
    <n v="4"/>
    <n v="0"/>
    <n v="176.78640000000001"/>
    <n v="1"/>
  </r>
  <r>
    <n v="5833"/>
    <s v="CA-2013-142895"/>
    <x v="0"/>
    <x v="658"/>
    <d v="2013-07-27T00:00:00"/>
    <x v="1"/>
    <s v="BP-11290"/>
    <x v="443"/>
    <s v="Consumer"/>
    <s v="United States"/>
    <s v="Concord"/>
    <x v="3"/>
    <n v="28027"/>
    <x v="0"/>
    <s v="OFF-LA-10000262"/>
    <x v="1"/>
    <s v="Labels"/>
    <x v="932"/>
    <n v="6.2640000000000002"/>
    <n v="3"/>
    <n v="0.2"/>
    <n v="2.0358000000000001"/>
    <n v="1"/>
  </r>
  <r>
    <n v="5834"/>
    <s v="CA-2013-142895"/>
    <x v="0"/>
    <x v="658"/>
    <d v="2013-07-27T00:00:00"/>
    <x v="1"/>
    <s v="BP-11290"/>
    <x v="443"/>
    <s v="Consumer"/>
    <s v="United States"/>
    <s v="Concord"/>
    <x v="3"/>
    <n v="28027"/>
    <x v="0"/>
    <s v="FUR-CH-10002961"/>
    <x v="0"/>
    <s v="Chairs"/>
    <x v="939"/>
    <n v="363.92"/>
    <n v="5"/>
    <n v="0.2"/>
    <n v="0"/>
    <n v="0"/>
  </r>
  <r>
    <n v="5835"/>
    <s v="CA-2012-101868"/>
    <x v="1"/>
    <x v="988"/>
    <d v="2012-06-16T00:00:00"/>
    <x v="1"/>
    <s v="MJ-17740"/>
    <x v="77"/>
    <s v="Consumer"/>
    <s v="United States"/>
    <s v="Miami"/>
    <x v="2"/>
    <n v="33178"/>
    <x v="0"/>
    <s v="OFF-BI-10003876"/>
    <x v="1"/>
    <s v="Binders"/>
    <x v="1617"/>
    <n v="64.2"/>
    <n v="5"/>
    <n v="0.7"/>
    <n v="-42.799999999999983"/>
    <n v="1"/>
  </r>
  <r>
    <n v="5836"/>
    <s v="CA-2012-101868"/>
    <x v="1"/>
    <x v="988"/>
    <d v="2012-06-16T00:00:00"/>
    <x v="1"/>
    <s v="MJ-17740"/>
    <x v="77"/>
    <s v="Consumer"/>
    <s v="United States"/>
    <s v="Miami"/>
    <x v="2"/>
    <n v="33178"/>
    <x v="0"/>
    <s v="OFF-BI-10002133"/>
    <x v="1"/>
    <s v="Binders"/>
    <x v="1138"/>
    <n v="38.520000000000003"/>
    <n v="3"/>
    <n v="0.7"/>
    <n v="-26.963999999999999"/>
    <n v="0"/>
  </r>
  <r>
    <n v="5837"/>
    <s v="CA-2012-101868"/>
    <x v="1"/>
    <x v="988"/>
    <d v="2012-06-16T00:00:00"/>
    <x v="1"/>
    <s v="MJ-17740"/>
    <x v="77"/>
    <s v="Consumer"/>
    <s v="United States"/>
    <s v="Miami"/>
    <x v="2"/>
    <n v="33178"/>
    <x v="0"/>
    <s v="TEC-AC-10004396"/>
    <x v="2"/>
    <s v="Accessories"/>
    <x v="1679"/>
    <n v="72.599999999999994"/>
    <n v="5"/>
    <n v="0.2"/>
    <n v="-8.1674999999999933"/>
    <n v="0"/>
  </r>
  <r>
    <n v="5838"/>
    <s v="CA-2014-133207"/>
    <x v="3"/>
    <x v="344"/>
    <d v="2014-12-04T00:00:00"/>
    <x v="1"/>
    <s v="DO-13645"/>
    <x v="770"/>
    <s v="Consumer"/>
    <s v="United States"/>
    <s v="Los Angeles"/>
    <x v="1"/>
    <n v="90036"/>
    <x v="1"/>
    <s v="TEC-PH-10004100"/>
    <x v="2"/>
    <s v="Phones"/>
    <x v="1743"/>
    <n v="57.567999999999998"/>
    <n v="4"/>
    <n v="0.2"/>
    <n v="5.7568000000000019"/>
    <n v="1"/>
  </r>
  <r>
    <n v="5839"/>
    <s v="CA-2012-132948"/>
    <x v="1"/>
    <x v="1075"/>
    <d v="2012-04-03T00:00:00"/>
    <x v="1"/>
    <s v="MV-17485"/>
    <x v="597"/>
    <s v="Consumer"/>
    <s v="United States"/>
    <s v="Seattle"/>
    <x v="4"/>
    <n v="98115"/>
    <x v="1"/>
    <s v="OFF-ST-10000636"/>
    <x v="1"/>
    <s v="Storage"/>
    <x v="1744"/>
    <n v="83.699999999999989"/>
    <n v="5"/>
    <n v="0"/>
    <n v="3.3479999999999954"/>
    <n v="1"/>
  </r>
  <r>
    <n v="5840"/>
    <s v="CA-2012-134992"/>
    <x v="1"/>
    <x v="357"/>
    <d v="2012-09-26T00:00:00"/>
    <x v="0"/>
    <s v="MG-17875"/>
    <x v="675"/>
    <s v="Home Office"/>
    <s v="United States"/>
    <s v="Arlington"/>
    <x v="17"/>
    <n v="22204"/>
    <x v="0"/>
    <s v="OFF-PA-10001972"/>
    <x v="1"/>
    <s v="Paper"/>
    <x v="1169"/>
    <n v="32.400000000000006"/>
    <n v="5"/>
    <n v="0"/>
    <n v="15.552000000000001"/>
    <n v="1"/>
  </r>
  <r>
    <n v="5841"/>
    <s v="CA-2012-134992"/>
    <x v="1"/>
    <x v="357"/>
    <d v="2012-09-26T00:00:00"/>
    <x v="0"/>
    <s v="MG-17875"/>
    <x v="675"/>
    <s v="Home Office"/>
    <s v="United States"/>
    <s v="Arlington"/>
    <x v="17"/>
    <n v="22204"/>
    <x v="0"/>
    <s v="FUR-FU-10002554"/>
    <x v="0"/>
    <s v="Furnishings"/>
    <x v="912"/>
    <n v="47.98"/>
    <n v="2"/>
    <n v="0"/>
    <n v="11.035399999999996"/>
    <n v="0"/>
  </r>
  <r>
    <n v="5842"/>
    <s v="CA-2012-126725"/>
    <x v="1"/>
    <x v="972"/>
    <d v="2012-11-21T00:00:00"/>
    <x v="1"/>
    <s v="BS-11665"/>
    <x v="574"/>
    <s v="Consumer"/>
    <s v="United States"/>
    <s v="San Diego"/>
    <x v="1"/>
    <n v="92105"/>
    <x v="1"/>
    <s v="TEC-PH-10003174"/>
    <x v="2"/>
    <s v="Phones"/>
    <x v="1745"/>
    <n v="415.96800000000007"/>
    <n v="4"/>
    <n v="0.2"/>
    <n v="51.995999999999981"/>
    <n v="1"/>
  </r>
  <r>
    <n v="5843"/>
    <s v="CA-2012-126725"/>
    <x v="1"/>
    <x v="972"/>
    <d v="2012-11-21T00:00:00"/>
    <x v="1"/>
    <s v="BS-11665"/>
    <x v="574"/>
    <s v="Consumer"/>
    <s v="United States"/>
    <s v="San Diego"/>
    <x v="1"/>
    <n v="92105"/>
    <x v="1"/>
    <s v="OFF-ST-10001418"/>
    <x v="1"/>
    <s v="Storage"/>
    <x v="870"/>
    <n v="304.89999999999998"/>
    <n v="5"/>
    <n v="0"/>
    <n v="6.097999999999999"/>
    <n v="0"/>
  </r>
  <r>
    <n v="5844"/>
    <s v="CA-2012-126725"/>
    <x v="1"/>
    <x v="972"/>
    <d v="2012-11-21T00:00:00"/>
    <x v="1"/>
    <s v="BS-11665"/>
    <x v="574"/>
    <s v="Consumer"/>
    <s v="United States"/>
    <s v="San Diego"/>
    <x v="1"/>
    <n v="92105"/>
    <x v="1"/>
    <s v="FUR-FU-10002813"/>
    <x v="0"/>
    <s v="Furnishings"/>
    <x v="1682"/>
    <n v="80.959999999999994"/>
    <n v="4"/>
    <n v="0"/>
    <n v="29.145599999999995"/>
    <n v="0"/>
  </r>
  <r>
    <n v="5845"/>
    <s v="CA-2012-126725"/>
    <x v="1"/>
    <x v="972"/>
    <d v="2012-11-21T00:00:00"/>
    <x v="1"/>
    <s v="BS-11665"/>
    <x v="574"/>
    <s v="Consumer"/>
    <s v="United States"/>
    <s v="San Diego"/>
    <x v="1"/>
    <n v="92105"/>
    <x v="1"/>
    <s v="OFF-ST-10000129"/>
    <x v="1"/>
    <s v="Storage"/>
    <x v="1646"/>
    <n v="777.21"/>
    <n v="7"/>
    <n v="0"/>
    <n v="54.404699999999963"/>
    <n v="0"/>
  </r>
  <r>
    <n v="5846"/>
    <s v="CA-2012-126725"/>
    <x v="1"/>
    <x v="972"/>
    <d v="2012-11-21T00:00:00"/>
    <x v="1"/>
    <s v="BS-11665"/>
    <x v="574"/>
    <s v="Consumer"/>
    <s v="United States"/>
    <s v="San Diego"/>
    <x v="1"/>
    <n v="92105"/>
    <x v="1"/>
    <s v="OFF-PA-10001639"/>
    <x v="1"/>
    <s v="Paper"/>
    <x v="972"/>
    <n v="32.400000000000006"/>
    <n v="5"/>
    <n v="0"/>
    <n v="15.552000000000001"/>
    <n v="0"/>
  </r>
  <r>
    <n v="5847"/>
    <s v="CA-2012-126725"/>
    <x v="1"/>
    <x v="972"/>
    <d v="2012-11-21T00:00:00"/>
    <x v="1"/>
    <s v="BS-11665"/>
    <x v="574"/>
    <s v="Consumer"/>
    <s v="United States"/>
    <s v="San Diego"/>
    <x v="1"/>
    <n v="92105"/>
    <x v="1"/>
    <s v="FUR-CH-10001708"/>
    <x v="0"/>
    <s v="Chairs"/>
    <x v="884"/>
    <n v="225.56799999999998"/>
    <n v="2"/>
    <n v="0.2"/>
    <n v="2.8195999999999799"/>
    <n v="0"/>
  </r>
  <r>
    <n v="5848"/>
    <s v="CA-2012-126725"/>
    <x v="1"/>
    <x v="972"/>
    <d v="2012-11-21T00:00:00"/>
    <x v="1"/>
    <s v="BS-11665"/>
    <x v="574"/>
    <s v="Consumer"/>
    <s v="United States"/>
    <s v="San Diego"/>
    <x v="1"/>
    <n v="92105"/>
    <x v="1"/>
    <s v="FUR-FU-10001591"/>
    <x v="0"/>
    <s v="Furnishings"/>
    <x v="1101"/>
    <n v="36.599999999999994"/>
    <n v="3"/>
    <n v="0"/>
    <n v="15.372000000000002"/>
    <n v="0"/>
  </r>
  <r>
    <n v="5849"/>
    <s v="CA-2012-121783"/>
    <x v="1"/>
    <x v="113"/>
    <d v="2012-11-14T00:00:00"/>
    <x v="1"/>
    <s v="PO-19180"/>
    <x v="178"/>
    <s v="Home Office"/>
    <s v="United States"/>
    <s v="Roseville"/>
    <x v="11"/>
    <n v="55113"/>
    <x v="2"/>
    <s v="OFF-AP-10003849"/>
    <x v="1"/>
    <s v="Appliances"/>
    <x v="833"/>
    <n v="715.64"/>
    <n v="2"/>
    <n v="0"/>
    <n v="178.90999999999997"/>
    <n v="1"/>
  </r>
  <r>
    <n v="5850"/>
    <s v="CA-2012-121783"/>
    <x v="1"/>
    <x v="113"/>
    <d v="2012-11-14T00:00:00"/>
    <x v="1"/>
    <s v="PO-19180"/>
    <x v="178"/>
    <s v="Home Office"/>
    <s v="United States"/>
    <s v="Roseville"/>
    <x v="11"/>
    <n v="55113"/>
    <x v="2"/>
    <s v="OFF-ST-10000078"/>
    <x v="1"/>
    <s v="Storage"/>
    <x v="1218"/>
    <n v="795.51"/>
    <n v="3"/>
    <n v="0"/>
    <n v="143.19179999999994"/>
    <n v="0"/>
  </r>
  <r>
    <n v="5851"/>
    <s v="CA-2012-121783"/>
    <x v="1"/>
    <x v="113"/>
    <d v="2012-11-14T00:00:00"/>
    <x v="1"/>
    <s v="PO-19180"/>
    <x v="178"/>
    <s v="Home Office"/>
    <s v="United States"/>
    <s v="Roseville"/>
    <x v="11"/>
    <n v="55113"/>
    <x v="2"/>
    <s v="TEC-CO-10001571"/>
    <x v="2"/>
    <s v="Copiers"/>
    <x v="1554"/>
    <n v="549.99"/>
    <n v="1"/>
    <n v="0"/>
    <n v="274.995"/>
    <n v="0"/>
  </r>
  <r>
    <n v="5852"/>
    <s v="CA-2012-121783"/>
    <x v="1"/>
    <x v="113"/>
    <d v="2012-11-14T00:00:00"/>
    <x v="1"/>
    <s v="PO-19180"/>
    <x v="178"/>
    <s v="Home Office"/>
    <s v="United States"/>
    <s v="Roseville"/>
    <x v="11"/>
    <n v="55113"/>
    <x v="2"/>
    <s v="OFF-BI-10001658"/>
    <x v="1"/>
    <s v="Binders"/>
    <x v="439"/>
    <n v="74.760000000000005"/>
    <n v="3"/>
    <n v="0"/>
    <n v="34.389600000000002"/>
    <n v="0"/>
  </r>
  <r>
    <n v="5853"/>
    <s v="CA-2012-121783"/>
    <x v="1"/>
    <x v="113"/>
    <d v="2012-11-14T00:00:00"/>
    <x v="1"/>
    <s v="PO-19180"/>
    <x v="178"/>
    <s v="Home Office"/>
    <s v="United States"/>
    <s v="Roseville"/>
    <x v="11"/>
    <n v="55113"/>
    <x v="2"/>
    <s v="FUR-FU-10004351"/>
    <x v="0"/>
    <s v="Furnishings"/>
    <x v="33"/>
    <n v="29.22"/>
    <n v="3"/>
    <n v="0"/>
    <n v="12.856800000000002"/>
    <n v="0"/>
  </r>
  <r>
    <n v="5854"/>
    <s v="US-2011-138835"/>
    <x v="2"/>
    <x v="1076"/>
    <d v="2011-09-14T00:00:00"/>
    <x v="1"/>
    <s v="DA-13450"/>
    <x v="526"/>
    <s v="Home Office"/>
    <s v="United States"/>
    <s v="Virginia Beach"/>
    <x v="17"/>
    <n v="23464"/>
    <x v="0"/>
    <s v="OFF-BI-10003314"/>
    <x v="1"/>
    <s v="Binders"/>
    <x v="305"/>
    <n v="9.64"/>
    <n v="2"/>
    <n v="0"/>
    <n v="4.7236000000000002"/>
    <n v="1"/>
  </r>
  <r>
    <n v="5855"/>
    <s v="CA-2012-112214"/>
    <x v="1"/>
    <x v="1077"/>
    <d v="2012-08-11T00:00:00"/>
    <x v="1"/>
    <s v="AH-10690"/>
    <x v="706"/>
    <s v="Corporate"/>
    <s v="United States"/>
    <s v="Dallas"/>
    <x v="5"/>
    <n v="75220"/>
    <x v="2"/>
    <s v="OFF-ST-10001505"/>
    <x v="1"/>
    <s v="Storage"/>
    <x v="1174"/>
    <n v="33.488000000000007"/>
    <n v="7"/>
    <n v="0.2"/>
    <n v="-1.2558000000000051"/>
    <n v="1"/>
  </r>
  <r>
    <n v="5856"/>
    <s v="CA-2012-112214"/>
    <x v="1"/>
    <x v="1077"/>
    <d v="2012-08-11T00:00:00"/>
    <x v="1"/>
    <s v="AH-10690"/>
    <x v="706"/>
    <s v="Corporate"/>
    <s v="United States"/>
    <s v="Dallas"/>
    <x v="5"/>
    <n v="75220"/>
    <x v="2"/>
    <s v="OFF-SU-10003567"/>
    <x v="1"/>
    <s v="Supplies"/>
    <x v="1489"/>
    <n v="23.04"/>
    <n v="3"/>
    <n v="0.2"/>
    <n v="-4.895999999999999"/>
    <n v="0"/>
  </r>
  <r>
    <n v="5857"/>
    <s v="CA-2012-112214"/>
    <x v="1"/>
    <x v="1077"/>
    <d v="2012-08-11T00:00:00"/>
    <x v="1"/>
    <s v="AH-10690"/>
    <x v="706"/>
    <s v="Corporate"/>
    <s v="United States"/>
    <s v="Dallas"/>
    <x v="5"/>
    <n v="75220"/>
    <x v="2"/>
    <s v="OFF-BI-10002982"/>
    <x v="1"/>
    <s v="Binders"/>
    <x v="1258"/>
    <n v="1.3619999999999997"/>
    <n v="1"/>
    <n v="0.8"/>
    <n v="-2.1792000000000007"/>
    <n v="0"/>
  </r>
  <r>
    <n v="5858"/>
    <s v="CA-2012-112214"/>
    <x v="1"/>
    <x v="1077"/>
    <d v="2012-08-11T00:00:00"/>
    <x v="1"/>
    <s v="AH-10690"/>
    <x v="706"/>
    <s v="Corporate"/>
    <s v="United States"/>
    <s v="Dallas"/>
    <x v="5"/>
    <n v="75220"/>
    <x v="2"/>
    <s v="FUR-FU-10002364"/>
    <x v="0"/>
    <s v="Furnishings"/>
    <x v="1231"/>
    <n v="14.76"/>
    <n v="5"/>
    <n v="0.6"/>
    <n v="-11.439000000000004"/>
    <n v="0"/>
  </r>
  <r>
    <n v="5859"/>
    <s v="US-2014-153255"/>
    <x v="3"/>
    <x v="213"/>
    <d v="2014-09-08T00:00:00"/>
    <x v="0"/>
    <s v="JK-15730"/>
    <x v="300"/>
    <s v="Consumer"/>
    <s v="United States"/>
    <s v="Concord"/>
    <x v="1"/>
    <n v="94521"/>
    <x v="1"/>
    <s v="FUR-BO-10004218"/>
    <x v="0"/>
    <s v="Bookcases"/>
    <x v="1584"/>
    <n v="239.66599999999997"/>
    <n v="2"/>
    <n v="0.15"/>
    <n v="14.097999999999999"/>
    <n v="1"/>
  </r>
  <r>
    <n v="5860"/>
    <s v="CA-2012-108119"/>
    <x v="1"/>
    <x v="549"/>
    <d v="2012-11-08T00:00:00"/>
    <x v="1"/>
    <s v="MS-17530"/>
    <x v="652"/>
    <s v="Consumer"/>
    <s v="United States"/>
    <s v="Conway"/>
    <x v="36"/>
    <n v="72032"/>
    <x v="0"/>
    <s v="FUR-TA-10002530"/>
    <x v="0"/>
    <s v="Tables"/>
    <x v="983"/>
    <n v="301.95999999999998"/>
    <n v="2"/>
    <n v="0"/>
    <n v="45.293999999999983"/>
    <n v="1"/>
  </r>
  <r>
    <n v="5861"/>
    <s v="CA-2012-157434"/>
    <x v="1"/>
    <x v="1078"/>
    <d v="2012-05-04T00:00:00"/>
    <x v="0"/>
    <s v="JK-15640"/>
    <x v="82"/>
    <s v="Home Office"/>
    <s v="United States"/>
    <s v="Philadelphia"/>
    <x v="9"/>
    <n v="19120"/>
    <x v="3"/>
    <s v="OFF-PA-10001526"/>
    <x v="1"/>
    <s v="Paper"/>
    <x v="1030"/>
    <n v="7.9680000000000009"/>
    <n v="2"/>
    <n v="0.2"/>
    <n v="2.8884000000000007"/>
    <n v="1"/>
  </r>
  <r>
    <n v="5862"/>
    <s v="CA-2013-101525"/>
    <x v="0"/>
    <x v="766"/>
    <d v="2013-05-05T00:00:00"/>
    <x v="0"/>
    <s v="CM-12235"/>
    <x v="632"/>
    <s v="Consumer"/>
    <s v="United States"/>
    <s v="Little Rock"/>
    <x v="36"/>
    <n v="72209"/>
    <x v="0"/>
    <s v="OFF-PA-10001497"/>
    <x v="1"/>
    <s v="Paper"/>
    <x v="1746"/>
    <n v="109.92"/>
    <n v="2"/>
    <n v="0"/>
    <n v="53.860799999999998"/>
    <n v="1"/>
  </r>
  <r>
    <n v="5863"/>
    <s v="CA-2013-101525"/>
    <x v="0"/>
    <x v="766"/>
    <d v="2013-05-05T00:00:00"/>
    <x v="0"/>
    <s v="CM-12235"/>
    <x v="632"/>
    <s v="Consumer"/>
    <s v="United States"/>
    <s v="Little Rock"/>
    <x v="36"/>
    <n v="72209"/>
    <x v="0"/>
    <s v="OFF-PA-10003936"/>
    <x v="1"/>
    <s v="Paper"/>
    <x v="1283"/>
    <n v="19.440000000000001"/>
    <n v="3"/>
    <n v="0"/>
    <n v="9.3312000000000008"/>
    <n v="0"/>
  </r>
  <r>
    <n v="5864"/>
    <s v="CA-2013-101525"/>
    <x v="0"/>
    <x v="766"/>
    <d v="2013-05-05T00:00:00"/>
    <x v="0"/>
    <s v="CM-12235"/>
    <x v="632"/>
    <s v="Consumer"/>
    <s v="United States"/>
    <s v="Little Rock"/>
    <x v="36"/>
    <n v="72209"/>
    <x v="0"/>
    <s v="OFF-AR-10000716"/>
    <x v="1"/>
    <s v="Art"/>
    <x v="786"/>
    <n v="11.16"/>
    <n v="2"/>
    <n v="0"/>
    <n v="4.3524000000000003"/>
    <n v="0"/>
  </r>
  <r>
    <n v="5865"/>
    <s v="US-2011-117968"/>
    <x v="2"/>
    <x v="79"/>
    <d v="2011-08-07T00:00:00"/>
    <x v="0"/>
    <s v="RS-19420"/>
    <x v="602"/>
    <s v="Corporate"/>
    <s v="United States"/>
    <s v="Meriden"/>
    <x v="29"/>
    <n v="6450"/>
    <x v="3"/>
    <s v="OFF-AP-10002765"/>
    <x v="1"/>
    <s v="Appliances"/>
    <x v="1252"/>
    <n v="79.47"/>
    <n v="3"/>
    <n v="0"/>
    <n v="22.251600000000003"/>
    <n v="1"/>
  </r>
  <r>
    <n v="5866"/>
    <s v="US-2011-117968"/>
    <x v="2"/>
    <x v="79"/>
    <d v="2011-08-07T00:00:00"/>
    <x v="0"/>
    <s v="RS-19420"/>
    <x v="602"/>
    <s v="Corporate"/>
    <s v="United States"/>
    <s v="Meriden"/>
    <x v="29"/>
    <n v="6450"/>
    <x v="3"/>
    <s v="OFF-AR-10004165"/>
    <x v="1"/>
    <s v="Art"/>
    <x v="1588"/>
    <n v="4.5599999999999996"/>
    <n v="2"/>
    <n v="0"/>
    <n v="2.0064000000000002"/>
    <n v="0"/>
  </r>
  <r>
    <n v="5867"/>
    <s v="US-2011-117968"/>
    <x v="2"/>
    <x v="79"/>
    <d v="2011-08-07T00:00:00"/>
    <x v="0"/>
    <s v="RS-19420"/>
    <x v="602"/>
    <s v="Corporate"/>
    <s v="United States"/>
    <s v="Meriden"/>
    <x v="29"/>
    <n v="6450"/>
    <x v="3"/>
    <s v="FUR-CH-10002335"/>
    <x v="0"/>
    <s v="Chairs"/>
    <x v="623"/>
    <n v="1133.3499999999999"/>
    <n v="5"/>
    <n v="0"/>
    <n v="294.67100000000005"/>
    <n v="0"/>
  </r>
  <r>
    <n v="5868"/>
    <s v="CA-2013-158211"/>
    <x v="0"/>
    <x v="810"/>
    <d v="2013-01-08T00:00:00"/>
    <x v="1"/>
    <s v="BP-11185"/>
    <x v="130"/>
    <s v="Corporate"/>
    <s v="United States"/>
    <s v="Philadelphia"/>
    <x v="9"/>
    <n v="19143"/>
    <x v="3"/>
    <s v="OFF-AR-10004078"/>
    <x v="1"/>
    <s v="Art"/>
    <x v="507"/>
    <n v="4.6719999999999997"/>
    <n v="1"/>
    <n v="0.2"/>
    <n v="0.58399999999999985"/>
    <n v="1"/>
  </r>
  <r>
    <n v="5869"/>
    <s v="CA-2013-158211"/>
    <x v="0"/>
    <x v="810"/>
    <d v="2013-01-08T00:00:00"/>
    <x v="1"/>
    <s v="BP-11185"/>
    <x v="130"/>
    <s v="Corporate"/>
    <s v="United States"/>
    <s v="Philadelphia"/>
    <x v="9"/>
    <n v="19143"/>
    <x v="3"/>
    <s v="OFF-BI-10002026"/>
    <x v="1"/>
    <s v="Binders"/>
    <x v="903"/>
    <n v="104.58000000000001"/>
    <n v="6"/>
    <n v="0.7"/>
    <n v="-80.178000000000026"/>
    <n v="0"/>
  </r>
  <r>
    <n v="5870"/>
    <s v="CA-2013-152247"/>
    <x v="0"/>
    <x v="77"/>
    <d v="2013-11-13T00:00:00"/>
    <x v="1"/>
    <s v="MA-17995"/>
    <x v="671"/>
    <s v="Home Office"/>
    <s v="United States"/>
    <s v="Cheyenne"/>
    <x v="47"/>
    <n v="82001"/>
    <x v="1"/>
    <s v="FUR-CH-10001215"/>
    <x v="0"/>
    <s v="Chairs"/>
    <x v="440"/>
    <n v="1603.1360000000002"/>
    <n v="4"/>
    <n v="0.2"/>
    <n v="100.19599999999997"/>
    <n v="1"/>
  </r>
  <r>
    <n v="5871"/>
    <s v="CA-2013-128223"/>
    <x v="0"/>
    <x v="403"/>
    <d v="2013-06-15T00:00:00"/>
    <x v="3"/>
    <s v="EB-13705"/>
    <x v="182"/>
    <s v="Corporate"/>
    <s v="United States"/>
    <s v="Anaheim"/>
    <x v="1"/>
    <n v="92804"/>
    <x v="1"/>
    <s v="FUR-TA-10001771"/>
    <x v="0"/>
    <s v="Tables"/>
    <x v="1724"/>
    <n v="1293.4879999999998"/>
    <n v="7"/>
    <n v="0.2"/>
    <n v="80.843000000000075"/>
    <n v="1"/>
  </r>
  <r>
    <n v="5872"/>
    <s v="CA-2013-154235"/>
    <x v="0"/>
    <x v="446"/>
    <d v="2013-09-29T00:00:00"/>
    <x v="1"/>
    <s v="RD-19900"/>
    <x v="76"/>
    <s v="Consumer"/>
    <s v="United States"/>
    <s v="Bloomington"/>
    <x v="14"/>
    <n v="47401"/>
    <x v="2"/>
    <s v="FUR-FU-10004006"/>
    <x v="0"/>
    <s v="Furnishings"/>
    <x v="101"/>
    <n v="127.94999999999999"/>
    <n v="3"/>
    <n v="0"/>
    <n v="21.751499999999986"/>
    <n v="1"/>
  </r>
  <r>
    <n v="5873"/>
    <s v="CA-2014-129910"/>
    <x v="3"/>
    <x v="983"/>
    <d v="2014-04-04T00:00:00"/>
    <x v="1"/>
    <s v="ME-17320"/>
    <x v="467"/>
    <s v="Home Office"/>
    <s v="United States"/>
    <s v="Columbus"/>
    <x v="32"/>
    <n v="31907"/>
    <x v="0"/>
    <s v="OFF-ST-10003282"/>
    <x v="1"/>
    <s v="Storage"/>
    <x v="42"/>
    <n v="59.76"/>
    <n v="1"/>
    <n v="0"/>
    <n v="16.732800000000005"/>
    <n v="1"/>
  </r>
  <r>
    <n v="5874"/>
    <s v="CA-2014-133095"/>
    <x v="3"/>
    <x v="400"/>
    <d v="2014-06-05T00:00:00"/>
    <x v="3"/>
    <s v="EH-14005"/>
    <x v="382"/>
    <s v="Home Office"/>
    <s v="United States"/>
    <s v="Jonesboro"/>
    <x v="36"/>
    <n v="72401"/>
    <x v="0"/>
    <s v="OFF-BI-10002353"/>
    <x v="1"/>
    <s v="Binders"/>
    <x v="1068"/>
    <n v="108.08"/>
    <n v="7"/>
    <n v="0"/>
    <n v="54.04"/>
    <n v="1"/>
  </r>
  <r>
    <n v="5875"/>
    <s v="CA-2014-133095"/>
    <x v="3"/>
    <x v="400"/>
    <d v="2014-06-05T00:00:00"/>
    <x v="3"/>
    <s v="EH-14005"/>
    <x v="382"/>
    <s v="Home Office"/>
    <s v="United States"/>
    <s v="Jonesboro"/>
    <x v="36"/>
    <n v="72401"/>
    <x v="0"/>
    <s v="OFF-BI-10004141"/>
    <x v="1"/>
    <s v="Binders"/>
    <x v="1287"/>
    <n v="9.5400000000000009"/>
    <n v="3"/>
    <n v="0"/>
    <n v="4.3883999999999999"/>
    <n v="0"/>
  </r>
  <r>
    <n v="5876"/>
    <s v="CA-2012-130554"/>
    <x v="1"/>
    <x v="1003"/>
    <d v="2012-04-09T00:00:00"/>
    <x v="2"/>
    <s v="FM-14290"/>
    <x v="86"/>
    <s v="Home Office"/>
    <s v="United States"/>
    <s v="Philadelphia"/>
    <x v="9"/>
    <n v="19140"/>
    <x v="3"/>
    <s v="OFF-AR-10001954"/>
    <x v="1"/>
    <s v="Art"/>
    <x v="558"/>
    <n v="11.736000000000001"/>
    <n v="3"/>
    <n v="0.2"/>
    <n v="1.0268999999999999"/>
    <n v="1"/>
  </r>
  <r>
    <n v="5877"/>
    <s v="CA-2011-152443"/>
    <x v="2"/>
    <x v="371"/>
    <d v="2011-05-26T00:00:00"/>
    <x v="1"/>
    <s v="FG-14260"/>
    <x v="435"/>
    <s v="Home Office"/>
    <s v="United States"/>
    <s v="Lawrence"/>
    <x v="31"/>
    <n v="1841"/>
    <x v="3"/>
    <s v="OFF-BI-10001071"/>
    <x v="1"/>
    <s v="Binders"/>
    <x v="663"/>
    <n v="447.85999999999996"/>
    <n v="7"/>
    <n v="0"/>
    <n v="219.45140000000001"/>
    <n v="1"/>
  </r>
  <r>
    <n v="5878"/>
    <s v="CA-2011-152443"/>
    <x v="2"/>
    <x v="371"/>
    <d v="2011-05-26T00:00:00"/>
    <x v="1"/>
    <s v="FG-14260"/>
    <x v="435"/>
    <s v="Home Office"/>
    <s v="United States"/>
    <s v="Lawrence"/>
    <x v="31"/>
    <n v="1841"/>
    <x v="3"/>
    <s v="OFF-PA-10003022"/>
    <x v="1"/>
    <s v="Paper"/>
    <x v="1644"/>
    <n v="17.940000000000001"/>
    <n v="3"/>
    <n v="0"/>
    <n v="8.7906000000000013"/>
    <n v="0"/>
  </r>
  <r>
    <n v="5879"/>
    <s v="CA-2011-152443"/>
    <x v="2"/>
    <x v="371"/>
    <d v="2011-05-26T00:00:00"/>
    <x v="1"/>
    <s v="FG-14260"/>
    <x v="435"/>
    <s v="Home Office"/>
    <s v="United States"/>
    <s v="Lawrence"/>
    <x v="31"/>
    <n v="1841"/>
    <x v="3"/>
    <s v="OFF-AP-10001293"/>
    <x v="1"/>
    <s v="Appliances"/>
    <x v="1337"/>
    <n v="245.88"/>
    <n v="6"/>
    <n v="0"/>
    <n v="68.846399999999988"/>
    <n v="0"/>
  </r>
  <r>
    <n v="5880"/>
    <s v="CA-2013-133319"/>
    <x v="0"/>
    <x v="64"/>
    <d v="2013-09-12T00:00:00"/>
    <x v="1"/>
    <s v="MV-17485"/>
    <x v="597"/>
    <s v="Consumer"/>
    <s v="United States"/>
    <s v="New York City"/>
    <x v="15"/>
    <n v="10011"/>
    <x v="3"/>
    <s v="OFF-PA-10001815"/>
    <x v="1"/>
    <s v="Paper"/>
    <x v="1393"/>
    <n v="192.16"/>
    <n v="4"/>
    <n v="0"/>
    <n v="92.236799999999988"/>
    <n v="1"/>
  </r>
  <r>
    <n v="5881"/>
    <s v="CA-2013-133935"/>
    <x v="0"/>
    <x v="31"/>
    <d v="2013-09-23T00:00:00"/>
    <x v="1"/>
    <s v="JW-15220"/>
    <x v="478"/>
    <s v="Corporate"/>
    <s v="United States"/>
    <s v="San Diego"/>
    <x v="1"/>
    <n v="92105"/>
    <x v="1"/>
    <s v="FUR-CH-10001215"/>
    <x v="0"/>
    <s v="Chairs"/>
    <x v="440"/>
    <n v="801.5680000000001"/>
    <n v="2"/>
    <n v="0.2"/>
    <n v="50.097999999999985"/>
    <n v="1"/>
  </r>
  <r>
    <n v="5882"/>
    <s v="CA-2013-133935"/>
    <x v="0"/>
    <x v="31"/>
    <d v="2013-09-23T00:00:00"/>
    <x v="1"/>
    <s v="JW-15220"/>
    <x v="478"/>
    <s v="Corporate"/>
    <s v="United States"/>
    <s v="San Diego"/>
    <x v="1"/>
    <n v="92105"/>
    <x v="1"/>
    <s v="OFF-PA-10000100"/>
    <x v="1"/>
    <s v="Paper"/>
    <x v="825"/>
    <n v="368.91"/>
    <n v="9"/>
    <n v="0"/>
    <n v="180.76590000000002"/>
    <n v="0"/>
  </r>
  <r>
    <n v="5883"/>
    <s v="CA-2013-133935"/>
    <x v="0"/>
    <x v="31"/>
    <d v="2013-09-23T00:00:00"/>
    <x v="1"/>
    <s v="JW-15220"/>
    <x v="478"/>
    <s v="Corporate"/>
    <s v="United States"/>
    <s v="San Diego"/>
    <x v="1"/>
    <n v="92105"/>
    <x v="1"/>
    <s v="FUR-CH-10002880"/>
    <x v="0"/>
    <s v="Chairs"/>
    <x v="801"/>
    <n v="885.52800000000002"/>
    <n v="9"/>
    <n v="0.2"/>
    <n v="-99.621900000000068"/>
    <n v="0"/>
  </r>
  <r>
    <n v="5884"/>
    <s v="CA-2013-136301"/>
    <x v="0"/>
    <x v="69"/>
    <d v="2013-03-16T00:00:00"/>
    <x v="0"/>
    <s v="EH-13765"/>
    <x v="553"/>
    <s v="Corporate"/>
    <s v="United States"/>
    <s v="San Francisco"/>
    <x v="1"/>
    <n v="94109"/>
    <x v="1"/>
    <s v="FUR-FU-10004712"/>
    <x v="0"/>
    <s v="Furnishings"/>
    <x v="371"/>
    <n v="28.28"/>
    <n v="2"/>
    <n v="0"/>
    <n v="7.352800000000002"/>
    <n v="1"/>
  </r>
  <r>
    <n v="5885"/>
    <s v="CA-2013-136301"/>
    <x v="0"/>
    <x v="69"/>
    <d v="2013-03-16T00:00:00"/>
    <x v="0"/>
    <s v="EH-13765"/>
    <x v="553"/>
    <s v="Corporate"/>
    <s v="United States"/>
    <s v="San Francisco"/>
    <x v="1"/>
    <n v="94109"/>
    <x v="1"/>
    <s v="OFF-SU-10000151"/>
    <x v="1"/>
    <s v="Supplies"/>
    <x v="1336"/>
    <n v="4912.59"/>
    <n v="3"/>
    <n v="0"/>
    <n v="196.50359999999978"/>
    <n v="0"/>
  </r>
  <r>
    <n v="5886"/>
    <s v="US-2011-109456"/>
    <x v="2"/>
    <x v="1079"/>
    <d v="2011-10-17T00:00:00"/>
    <x v="3"/>
    <s v="LS-17245"/>
    <x v="201"/>
    <s v="Consumer"/>
    <s v="United States"/>
    <s v="San Francisco"/>
    <x v="1"/>
    <n v="94110"/>
    <x v="1"/>
    <s v="OFF-BI-10000136"/>
    <x v="1"/>
    <s v="Binders"/>
    <x v="936"/>
    <n v="14.352000000000002"/>
    <n v="3"/>
    <n v="0.2"/>
    <n v="5.0231999999999992"/>
    <n v="1"/>
  </r>
  <r>
    <n v="5887"/>
    <s v="US-2011-109456"/>
    <x v="2"/>
    <x v="1079"/>
    <d v="2011-10-17T00:00:00"/>
    <x v="3"/>
    <s v="LS-17245"/>
    <x v="201"/>
    <s v="Consumer"/>
    <s v="United States"/>
    <s v="San Francisco"/>
    <x v="1"/>
    <n v="94110"/>
    <x v="1"/>
    <s v="TEC-AC-10003610"/>
    <x v="2"/>
    <s v="Accessories"/>
    <x v="598"/>
    <n v="179.97"/>
    <n v="3"/>
    <n v="0"/>
    <n v="86.385600000000011"/>
    <n v="0"/>
  </r>
  <r>
    <n v="5888"/>
    <s v="CA-2014-151596"/>
    <x v="3"/>
    <x v="1048"/>
    <d v="2014-10-12T00:00:00"/>
    <x v="2"/>
    <s v="BP-11050"/>
    <x v="771"/>
    <s v="Corporate"/>
    <s v="United States"/>
    <s v="Cranston"/>
    <x v="34"/>
    <n v="2920"/>
    <x v="3"/>
    <s v="OFF-ST-10001837"/>
    <x v="1"/>
    <s v="Storage"/>
    <x v="1331"/>
    <n v="42.76"/>
    <n v="1"/>
    <n v="0"/>
    <n v="11.117599999999999"/>
    <n v="1"/>
  </r>
  <r>
    <n v="5889"/>
    <s v="CA-2012-147879"/>
    <x v="1"/>
    <x v="820"/>
    <d v="2012-05-12T00:00:00"/>
    <x v="1"/>
    <s v="CC-12220"/>
    <x v="417"/>
    <s v="Consumer"/>
    <s v="United States"/>
    <s v="Owensboro"/>
    <x v="0"/>
    <n v="42301"/>
    <x v="0"/>
    <s v="OFF-PA-10001952"/>
    <x v="1"/>
    <s v="Paper"/>
    <x v="1747"/>
    <n v="45.68"/>
    <n v="2"/>
    <n v="0"/>
    <n v="21.012799999999999"/>
    <n v="1"/>
  </r>
  <r>
    <n v="5890"/>
    <s v="CA-2013-166625"/>
    <x v="0"/>
    <x v="167"/>
    <d v="2013-04-18T00:00:00"/>
    <x v="2"/>
    <s v="JM-15580"/>
    <x v="758"/>
    <s v="Consumer"/>
    <s v="United States"/>
    <s v="Baltimore"/>
    <x v="39"/>
    <n v="21215"/>
    <x v="3"/>
    <s v="OFF-BI-10002414"/>
    <x v="1"/>
    <s v="Binders"/>
    <x v="1076"/>
    <n v="25.06"/>
    <n v="2"/>
    <n v="0"/>
    <n v="11.778199999999998"/>
    <n v="1"/>
  </r>
  <r>
    <n v="5891"/>
    <s v="CA-2013-146157"/>
    <x v="0"/>
    <x v="831"/>
    <d v="2013-11-27T00:00:00"/>
    <x v="1"/>
    <s v="RD-19720"/>
    <x v="742"/>
    <s v="Consumer"/>
    <s v="United States"/>
    <s v="Chicago"/>
    <x v="10"/>
    <n v="60610"/>
    <x v="2"/>
    <s v="OFF-PA-10001790"/>
    <x v="1"/>
    <s v="Paper"/>
    <x v="687"/>
    <n v="38.432000000000002"/>
    <n v="1"/>
    <n v="0.2"/>
    <n v="13.451199999999996"/>
    <n v="1"/>
  </r>
  <r>
    <n v="5892"/>
    <s v="CA-2013-146157"/>
    <x v="0"/>
    <x v="831"/>
    <d v="2013-11-27T00:00:00"/>
    <x v="1"/>
    <s v="RD-19720"/>
    <x v="742"/>
    <s v="Consumer"/>
    <s v="United States"/>
    <s v="Chicago"/>
    <x v="10"/>
    <n v="60610"/>
    <x v="2"/>
    <s v="OFF-ST-10001590"/>
    <x v="1"/>
    <s v="Storage"/>
    <x v="146"/>
    <n v="21.568000000000001"/>
    <n v="2"/>
    <n v="0.2"/>
    <n v="1.6175999999999986"/>
    <n v="0"/>
  </r>
  <r>
    <n v="5893"/>
    <s v="CA-2013-146157"/>
    <x v="0"/>
    <x v="831"/>
    <d v="2013-11-27T00:00:00"/>
    <x v="1"/>
    <s v="RD-19720"/>
    <x v="742"/>
    <s v="Consumer"/>
    <s v="United States"/>
    <s v="Chicago"/>
    <x v="10"/>
    <n v="60610"/>
    <x v="2"/>
    <s v="TEC-AC-10003657"/>
    <x v="2"/>
    <s v="Accessories"/>
    <x v="151"/>
    <n v="81.576000000000008"/>
    <n v="3"/>
    <n v="0.2"/>
    <n v="2.0393999999999934"/>
    <n v="0"/>
  </r>
  <r>
    <n v="5894"/>
    <s v="CA-2014-159954"/>
    <x v="3"/>
    <x v="18"/>
    <d v="2014-09-15T00:00:00"/>
    <x v="1"/>
    <s v="SS-20410"/>
    <x v="757"/>
    <s v="Consumer"/>
    <s v="United States"/>
    <s v="Atlanta"/>
    <x v="32"/>
    <n v="30318"/>
    <x v="0"/>
    <s v="OFF-BI-10004876"/>
    <x v="1"/>
    <s v="Binders"/>
    <x v="977"/>
    <n v="2.78"/>
    <n v="1"/>
    <n v="0"/>
    <n v="1.3621999999999999"/>
    <n v="1"/>
  </r>
  <r>
    <n v="5895"/>
    <s v="CA-2014-100825"/>
    <x v="3"/>
    <x v="428"/>
    <d v="2014-09-15T00:00:00"/>
    <x v="1"/>
    <s v="KD-16495"/>
    <x v="470"/>
    <s v="Corporate"/>
    <s v="United States"/>
    <s v="Los Angeles"/>
    <x v="1"/>
    <n v="90036"/>
    <x v="1"/>
    <s v="OFF-ST-10003123"/>
    <x v="1"/>
    <s v="Storage"/>
    <x v="1268"/>
    <n v="99.87"/>
    <n v="3"/>
    <n v="0"/>
    <n v="23.968799999999998"/>
    <n v="1"/>
  </r>
  <r>
    <n v="5896"/>
    <s v="CA-2011-168305"/>
    <x v="2"/>
    <x v="301"/>
    <d v="2011-11-08T00:00:00"/>
    <x v="1"/>
    <s v="PL-18925"/>
    <x v="484"/>
    <s v="Home Office"/>
    <s v="United States"/>
    <s v="Los Angeles"/>
    <x v="1"/>
    <n v="90049"/>
    <x v="1"/>
    <s v="OFF-LA-10003498"/>
    <x v="1"/>
    <s v="Labels"/>
    <x v="1740"/>
    <n v="44.400000000000006"/>
    <n v="3"/>
    <n v="0"/>
    <n v="22.200000000000003"/>
    <n v="1"/>
  </r>
  <r>
    <n v="5897"/>
    <s v="CA-2011-168305"/>
    <x v="2"/>
    <x v="301"/>
    <d v="2011-11-08T00:00:00"/>
    <x v="1"/>
    <s v="PL-18925"/>
    <x v="484"/>
    <s v="Home Office"/>
    <s v="United States"/>
    <s v="Los Angeles"/>
    <x v="1"/>
    <n v="90049"/>
    <x v="1"/>
    <s v="OFF-PA-10004947"/>
    <x v="1"/>
    <s v="Paper"/>
    <x v="33"/>
    <n v="21.400000000000002"/>
    <n v="5"/>
    <n v="0"/>
    <n v="9.629999999999999"/>
    <n v="0"/>
  </r>
  <r>
    <n v="5898"/>
    <s v="CA-2013-167682"/>
    <x v="0"/>
    <x v="1015"/>
    <d v="2013-04-10T00:00:00"/>
    <x v="1"/>
    <s v="ZD-21925"/>
    <x v="9"/>
    <s v="Consumer"/>
    <s v="United States"/>
    <s v="Richmond"/>
    <x v="14"/>
    <n v="47374"/>
    <x v="2"/>
    <s v="FUR-FU-10003799"/>
    <x v="0"/>
    <s v="Furnishings"/>
    <x v="90"/>
    <n v="71.12"/>
    <n v="4"/>
    <n v="0"/>
    <n v="22.047199999999997"/>
    <n v="1"/>
  </r>
  <r>
    <n v="5899"/>
    <s v="CA-2013-167682"/>
    <x v="0"/>
    <x v="1015"/>
    <d v="2013-04-10T00:00:00"/>
    <x v="1"/>
    <s v="ZD-21925"/>
    <x v="9"/>
    <s v="Consumer"/>
    <s v="United States"/>
    <s v="Richmond"/>
    <x v="14"/>
    <n v="47374"/>
    <x v="2"/>
    <s v="TEC-PH-10000673"/>
    <x v="2"/>
    <s v="Phones"/>
    <x v="1396"/>
    <n v="259.95999999999998"/>
    <n v="4"/>
    <n v="0"/>
    <n v="124.7808"/>
    <n v="0"/>
  </r>
  <r>
    <n v="5900"/>
    <s v="CA-2014-108000"/>
    <x v="3"/>
    <x v="602"/>
    <d v="2014-01-17T00:00:00"/>
    <x v="1"/>
    <s v="LS-16945"/>
    <x v="322"/>
    <s v="Corporate"/>
    <s v="United States"/>
    <s v="San Francisco"/>
    <x v="1"/>
    <n v="94110"/>
    <x v="1"/>
    <s v="OFF-EN-10002621"/>
    <x v="1"/>
    <s v="Envelopes"/>
    <x v="33"/>
    <n v="9.7799999999999994"/>
    <n v="1"/>
    <n v="0"/>
    <n v="4.8899999999999997"/>
    <n v="1"/>
  </r>
  <r>
    <n v="5901"/>
    <s v="CA-2012-146465"/>
    <x v="1"/>
    <x v="312"/>
    <d v="2012-11-24T00:00:00"/>
    <x v="1"/>
    <s v="PB-18805"/>
    <x v="583"/>
    <s v="Home Office"/>
    <s v="United States"/>
    <s v="San Francisco"/>
    <x v="1"/>
    <n v="94122"/>
    <x v="1"/>
    <s v="OFF-BI-10004528"/>
    <x v="1"/>
    <s v="Binders"/>
    <x v="468"/>
    <n v="24.192"/>
    <n v="9"/>
    <n v="0.2"/>
    <n v="7.5599999999999987"/>
    <n v="1"/>
  </r>
  <r>
    <n v="5902"/>
    <s v="CA-2013-159639"/>
    <x v="0"/>
    <x v="581"/>
    <d v="2013-12-03T00:00:00"/>
    <x v="1"/>
    <s v="PC-18745"/>
    <x v="331"/>
    <s v="Corporate"/>
    <s v="United States"/>
    <s v="Westfield"/>
    <x v="30"/>
    <n v="7090"/>
    <x v="3"/>
    <s v="FUR-FU-10001889"/>
    <x v="0"/>
    <s v="Furnishings"/>
    <x v="1149"/>
    <n v="31.56"/>
    <n v="3"/>
    <n v="0"/>
    <n v="10.4148"/>
    <n v="1"/>
  </r>
  <r>
    <n v="5903"/>
    <s v="US-2014-153948"/>
    <x v="3"/>
    <x v="44"/>
    <d v="2014-11-07T00:00:00"/>
    <x v="3"/>
    <s v="FM-14290"/>
    <x v="86"/>
    <s v="Home Office"/>
    <s v="United States"/>
    <s v="San Francisco"/>
    <x v="1"/>
    <n v="94122"/>
    <x v="1"/>
    <s v="OFF-PA-10000157"/>
    <x v="1"/>
    <s v="Paper"/>
    <x v="364"/>
    <n v="59.94"/>
    <n v="3"/>
    <n v="0"/>
    <n v="28.171799999999998"/>
    <n v="1"/>
  </r>
  <r>
    <n v="5904"/>
    <s v="US-2014-153948"/>
    <x v="3"/>
    <x v="44"/>
    <d v="2014-11-07T00:00:00"/>
    <x v="3"/>
    <s v="FM-14290"/>
    <x v="86"/>
    <s v="Home Office"/>
    <s v="United States"/>
    <s v="San Francisco"/>
    <x v="1"/>
    <n v="94122"/>
    <x v="1"/>
    <s v="OFF-PA-10002764"/>
    <x v="1"/>
    <s v="Paper"/>
    <x v="33"/>
    <n v="45.36"/>
    <n v="4"/>
    <n v="0"/>
    <n v="22.226399999999998"/>
    <n v="0"/>
  </r>
  <r>
    <n v="5905"/>
    <s v="US-2014-153948"/>
    <x v="3"/>
    <x v="44"/>
    <d v="2014-11-07T00:00:00"/>
    <x v="3"/>
    <s v="FM-14290"/>
    <x v="86"/>
    <s v="Home Office"/>
    <s v="United States"/>
    <s v="San Francisco"/>
    <x v="1"/>
    <n v="94122"/>
    <x v="1"/>
    <s v="OFF-PA-10000143"/>
    <x v="1"/>
    <s v="Paper"/>
    <x v="1692"/>
    <n v="26.400000000000002"/>
    <n v="5"/>
    <n v="0"/>
    <n v="12.672000000000001"/>
    <n v="0"/>
  </r>
  <r>
    <n v="5906"/>
    <s v="US-2014-153948"/>
    <x v="3"/>
    <x v="44"/>
    <d v="2014-11-07T00:00:00"/>
    <x v="3"/>
    <s v="FM-14290"/>
    <x v="86"/>
    <s v="Home Office"/>
    <s v="United States"/>
    <s v="San Francisco"/>
    <x v="1"/>
    <n v="94122"/>
    <x v="1"/>
    <s v="OFF-LA-10000414"/>
    <x v="1"/>
    <s v="Labels"/>
    <x v="1634"/>
    <n v="41.4"/>
    <n v="4"/>
    <n v="0"/>
    <n v="19.872"/>
    <n v="0"/>
  </r>
  <r>
    <n v="5907"/>
    <s v="US-2014-153948"/>
    <x v="3"/>
    <x v="44"/>
    <d v="2014-11-07T00:00:00"/>
    <x v="3"/>
    <s v="FM-14290"/>
    <x v="86"/>
    <s v="Home Office"/>
    <s v="United States"/>
    <s v="San Francisco"/>
    <x v="1"/>
    <n v="94122"/>
    <x v="1"/>
    <s v="TEC-AC-10003441"/>
    <x v="2"/>
    <s v="Accessories"/>
    <x v="652"/>
    <n v="16.95"/>
    <n v="1"/>
    <n v="0"/>
    <n v="1.0169999999999995"/>
    <n v="0"/>
  </r>
  <r>
    <n v="5908"/>
    <s v="US-2013-113985"/>
    <x v="0"/>
    <x v="499"/>
    <d v="2013-12-08T00:00:00"/>
    <x v="1"/>
    <s v="KD-16495"/>
    <x v="470"/>
    <s v="Corporate"/>
    <s v="United States"/>
    <s v="San Jose"/>
    <x v="1"/>
    <n v="95123"/>
    <x v="1"/>
    <s v="OFF-BI-10002353"/>
    <x v="1"/>
    <s v="Binders"/>
    <x v="1068"/>
    <n v="24.704000000000001"/>
    <n v="2"/>
    <n v="0.2"/>
    <n v="9.2639999999999993"/>
    <n v="1"/>
  </r>
  <r>
    <n v="5909"/>
    <s v="US-2013-113985"/>
    <x v="0"/>
    <x v="499"/>
    <d v="2013-12-08T00:00:00"/>
    <x v="1"/>
    <s v="KD-16495"/>
    <x v="470"/>
    <s v="Corporate"/>
    <s v="United States"/>
    <s v="San Jose"/>
    <x v="1"/>
    <n v="95123"/>
    <x v="1"/>
    <s v="OFF-AP-10001303"/>
    <x v="1"/>
    <s v="Appliances"/>
    <x v="925"/>
    <n v="59.699999999999996"/>
    <n v="3"/>
    <n v="0"/>
    <n v="26.864999999999995"/>
    <n v="0"/>
  </r>
  <r>
    <n v="5910"/>
    <s v="US-2013-113985"/>
    <x v="0"/>
    <x v="499"/>
    <d v="2013-12-08T00:00:00"/>
    <x v="1"/>
    <s v="KD-16495"/>
    <x v="470"/>
    <s v="Corporate"/>
    <s v="United States"/>
    <s v="San Jose"/>
    <x v="1"/>
    <n v="95123"/>
    <x v="1"/>
    <s v="FUR-FU-10003026"/>
    <x v="0"/>
    <s v="Furnishings"/>
    <x v="1555"/>
    <n v="14.52"/>
    <n v="3"/>
    <n v="0"/>
    <n v="5.6627999999999998"/>
    <n v="0"/>
  </r>
  <r>
    <n v="5911"/>
    <s v="US-2013-113985"/>
    <x v="0"/>
    <x v="499"/>
    <d v="2013-12-08T00:00:00"/>
    <x v="1"/>
    <s v="KD-16495"/>
    <x v="470"/>
    <s v="Corporate"/>
    <s v="United States"/>
    <s v="San Jose"/>
    <x v="1"/>
    <n v="95123"/>
    <x v="1"/>
    <s v="OFF-BI-10000632"/>
    <x v="1"/>
    <s v="Binders"/>
    <x v="1288"/>
    <n v="104.184"/>
    <n v="3"/>
    <n v="0.2"/>
    <n v="33.8598"/>
    <n v="0"/>
  </r>
  <r>
    <n v="5912"/>
    <s v="CA-2013-155383"/>
    <x v="0"/>
    <x v="907"/>
    <d v="2013-12-23T00:00:00"/>
    <x v="1"/>
    <s v="SC-20680"/>
    <x v="649"/>
    <s v="Home Office"/>
    <s v="United States"/>
    <s v="Seattle"/>
    <x v="4"/>
    <n v="98115"/>
    <x v="1"/>
    <s v="OFF-ST-10001328"/>
    <x v="1"/>
    <s v="Storage"/>
    <x v="176"/>
    <n v="46.53"/>
    <n v="3"/>
    <n v="0"/>
    <n v="13.028400000000001"/>
    <n v="1"/>
  </r>
  <r>
    <n v="5913"/>
    <s v="CA-2011-120432"/>
    <x v="2"/>
    <x v="829"/>
    <d v="2011-08-26T00:00:00"/>
    <x v="0"/>
    <s v="DW-13585"/>
    <x v="61"/>
    <s v="Corporate"/>
    <s v="United States"/>
    <s v="Owensboro"/>
    <x v="0"/>
    <n v="42301"/>
    <x v="0"/>
    <s v="OFF-SU-10004661"/>
    <x v="1"/>
    <s v="Supplies"/>
    <x v="1748"/>
    <n v="25.5"/>
    <n v="3"/>
    <n v="0"/>
    <n v="6.63"/>
    <n v="1"/>
  </r>
  <r>
    <n v="5914"/>
    <s v="US-2012-126977"/>
    <x v="1"/>
    <x v="14"/>
    <d v="2012-09-23T00:00:00"/>
    <x v="1"/>
    <s v="PF-19120"/>
    <x v="724"/>
    <s v="Consumer"/>
    <s v="United States"/>
    <s v="New York City"/>
    <x v="15"/>
    <n v="10035"/>
    <x v="3"/>
    <s v="OFF-ST-10000617"/>
    <x v="1"/>
    <s v="Storage"/>
    <x v="379"/>
    <n v="14.9"/>
    <n v="5"/>
    <n v="0"/>
    <n v="1.0429999999999984"/>
    <n v="1"/>
  </r>
  <r>
    <n v="5915"/>
    <s v="US-2012-126977"/>
    <x v="1"/>
    <x v="14"/>
    <d v="2012-09-23T00:00:00"/>
    <x v="1"/>
    <s v="PF-19120"/>
    <x v="724"/>
    <s v="Consumer"/>
    <s v="United States"/>
    <s v="New York City"/>
    <x v="15"/>
    <n v="10035"/>
    <x v="3"/>
    <s v="OFF-LA-10002762"/>
    <x v="1"/>
    <s v="Labels"/>
    <x v="49"/>
    <n v="87.71"/>
    <n v="7"/>
    <n v="0"/>
    <n v="41.223699999999994"/>
    <n v="0"/>
  </r>
  <r>
    <n v="5916"/>
    <s v="US-2012-126977"/>
    <x v="1"/>
    <x v="14"/>
    <d v="2012-09-23T00:00:00"/>
    <x v="1"/>
    <s v="PF-19120"/>
    <x v="724"/>
    <s v="Consumer"/>
    <s v="United States"/>
    <s v="New York City"/>
    <x v="15"/>
    <n v="10035"/>
    <x v="3"/>
    <s v="FUR-CH-10001973"/>
    <x v="0"/>
    <s v="Chairs"/>
    <x v="896"/>
    <n v="199.76400000000001"/>
    <n v="2"/>
    <n v="0.1"/>
    <n v="8.8783999999999956"/>
    <n v="0"/>
  </r>
  <r>
    <n v="5917"/>
    <s v="US-2012-126977"/>
    <x v="1"/>
    <x v="14"/>
    <d v="2012-09-23T00:00:00"/>
    <x v="1"/>
    <s v="PF-19120"/>
    <x v="724"/>
    <s v="Consumer"/>
    <s v="United States"/>
    <s v="New York City"/>
    <x v="15"/>
    <n v="10035"/>
    <x v="3"/>
    <s v="OFF-ST-10003058"/>
    <x v="1"/>
    <s v="Storage"/>
    <x v="388"/>
    <n v="94.6"/>
    <n v="4"/>
    <n v="0"/>
    <n v="27.433999999999997"/>
    <n v="0"/>
  </r>
  <r>
    <n v="5918"/>
    <s v="US-2012-126977"/>
    <x v="1"/>
    <x v="14"/>
    <d v="2012-09-23T00:00:00"/>
    <x v="1"/>
    <s v="PF-19120"/>
    <x v="724"/>
    <s v="Consumer"/>
    <s v="United States"/>
    <s v="New York City"/>
    <x v="15"/>
    <n v="10035"/>
    <x v="3"/>
    <s v="FUR-BO-10004834"/>
    <x v="0"/>
    <s v="Bookcases"/>
    <x v="26"/>
    <n v="4228.7040000000006"/>
    <n v="6"/>
    <n v="0.2"/>
    <n v="158.57639999999992"/>
    <n v="0"/>
  </r>
  <r>
    <n v="5919"/>
    <s v="US-2012-126977"/>
    <x v="1"/>
    <x v="14"/>
    <d v="2012-09-23T00:00:00"/>
    <x v="1"/>
    <s v="PF-19120"/>
    <x v="724"/>
    <s v="Consumer"/>
    <s v="United States"/>
    <s v="New York City"/>
    <x v="15"/>
    <n v="10035"/>
    <x v="3"/>
    <s v="FUR-BO-10002213"/>
    <x v="0"/>
    <s v="Bookcases"/>
    <x v="1223"/>
    <n v="2003.9200000000003"/>
    <n v="5"/>
    <n v="0.2"/>
    <n v="-25.049000000000149"/>
    <n v="0"/>
  </r>
  <r>
    <n v="5920"/>
    <s v="US-2012-126977"/>
    <x v="1"/>
    <x v="14"/>
    <d v="2012-09-23T00:00:00"/>
    <x v="1"/>
    <s v="PF-19120"/>
    <x v="724"/>
    <s v="Consumer"/>
    <s v="United States"/>
    <s v="New York City"/>
    <x v="15"/>
    <n v="10035"/>
    <x v="3"/>
    <s v="TEC-PH-10002170"/>
    <x v="2"/>
    <s v="Phones"/>
    <x v="594"/>
    <n v="209.96999999999997"/>
    <n v="3"/>
    <n v="0"/>
    <n v="58.791600000000003"/>
    <n v="0"/>
  </r>
  <r>
    <n v="5921"/>
    <s v="US-2012-126977"/>
    <x v="1"/>
    <x v="14"/>
    <d v="2012-09-23T00:00:00"/>
    <x v="1"/>
    <s v="PF-19120"/>
    <x v="724"/>
    <s v="Consumer"/>
    <s v="United States"/>
    <s v="New York City"/>
    <x v="15"/>
    <n v="10035"/>
    <x v="3"/>
    <s v="TEC-AC-10003033"/>
    <x v="2"/>
    <s v="Accessories"/>
    <x v="756"/>
    <n v="659.9"/>
    <n v="2"/>
    <n v="0"/>
    <n v="217.76699999999994"/>
    <n v="0"/>
  </r>
  <r>
    <n v="5922"/>
    <s v="US-2012-126977"/>
    <x v="1"/>
    <x v="14"/>
    <d v="2012-09-23T00:00:00"/>
    <x v="1"/>
    <s v="PF-19120"/>
    <x v="724"/>
    <s v="Consumer"/>
    <s v="United States"/>
    <s v="New York City"/>
    <x v="15"/>
    <n v="10035"/>
    <x v="3"/>
    <s v="OFF-PA-10004071"/>
    <x v="1"/>
    <s v="Paper"/>
    <x v="412"/>
    <n v="110.96"/>
    <n v="2"/>
    <n v="0"/>
    <n v="53.260799999999996"/>
    <n v="0"/>
  </r>
  <r>
    <n v="5923"/>
    <s v="US-2012-126977"/>
    <x v="1"/>
    <x v="14"/>
    <d v="2012-09-23T00:00:00"/>
    <x v="1"/>
    <s v="PF-19120"/>
    <x v="724"/>
    <s v="Consumer"/>
    <s v="United States"/>
    <s v="New York City"/>
    <x v="15"/>
    <n v="10035"/>
    <x v="3"/>
    <s v="TEC-PH-10000169"/>
    <x v="2"/>
    <s v="Phones"/>
    <x v="1029"/>
    <n v="67.8"/>
    <n v="4"/>
    <n v="0"/>
    <n v="1.3559999999999945"/>
    <n v="0"/>
  </r>
  <r>
    <n v="5924"/>
    <s v="CA-2013-130288"/>
    <x v="0"/>
    <x v="491"/>
    <d v="2013-12-01T00:00:00"/>
    <x v="0"/>
    <s v="DK-13225"/>
    <x v="158"/>
    <s v="Corporate"/>
    <s v="United States"/>
    <s v="New York City"/>
    <x v="15"/>
    <n v="10011"/>
    <x v="3"/>
    <s v="FUR-TA-10002958"/>
    <x v="0"/>
    <s v="Tables"/>
    <x v="956"/>
    <n v="313.17599999999999"/>
    <n v="2"/>
    <n v="0.4"/>
    <n v="-120.05080000000007"/>
    <n v="1"/>
  </r>
  <r>
    <n v="5925"/>
    <s v="CA-2014-146458"/>
    <x v="3"/>
    <x v="123"/>
    <d v="2014-11-23T00:00:00"/>
    <x v="0"/>
    <s v="RB-19435"/>
    <x v="579"/>
    <s v="Consumer"/>
    <s v="United States"/>
    <s v="Springfield"/>
    <x v="17"/>
    <n v="22153"/>
    <x v="0"/>
    <s v="OFF-AR-10001177"/>
    <x v="1"/>
    <s v="Art"/>
    <x v="1215"/>
    <n v="22.959999999999997"/>
    <n v="7"/>
    <n v="0"/>
    <n v="6.6583999999999968"/>
    <n v="1"/>
  </r>
  <r>
    <n v="5926"/>
    <s v="CA-2014-150420"/>
    <x v="3"/>
    <x v="95"/>
    <d v="2014-06-09T00:00:00"/>
    <x v="1"/>
    <s v="GD-14590"/>
    <x v="241"/>
    <s v="Corporate"/>
    <s v="United States"/>
    <s v="Bellingham"/>
    <x v="4"/>
    <n v="98226"/>
    <x v="1"/>
    <s v="TEC-AC-10004975"/>
    <x v="2"/>
    <s v="Accessories"/>
    <x v="973"/>
    <n v="1099.5"/>
    <n v="10"/>
    <n v="0"/>
    <n v="362.83500000000004"/>
    <n v="1"/>
  </r>
  <r>
    <n v="5927"/>
    <s v="US-2011-118997"/>
    <x v="2"/>
    <x v="918"/>
    <d v="2011-04-12T00:00:00"/>
    <x v="1"/>
    <s v="RA-19885"/>
    <x v="19"/>
    <s v="Corporate"/>
    <s v="United States"/>
    <s v="Decatur"/>
    <x v="19"/>
    <n v="35601"/>
    <x v="0"/>
    <s v="FUR-TA-10001086"/>
    <x v="0"/>
    <s v="Tables"/>
    <x v="1727"/>
    <n v="1215.92"/>
    <n v="8"/>
    <n v="0"/>
    <n v="316.13920000000007"/>
    <n v="1"/>
  </r>
  <r>
    <n v="5928"/>
    <s v="CA-2011-114314"/>
    <x v="2"/>
    <x v="856"/>
    <d v="2011-10-15T00:00:00"/>
    <x v="1"/>
    <s v="DB-13555"/>
    <x v="587"/>
    <s v="Corporate"/>
    <s v="United States"/>
    <s v="Fayetteville"/>
    <x v="36"/>
    <n v="72701"/>
    <x v="0"/>
    <s v="OFF-LA-10000240"/>
    <x v="1"/>
    <s v="Labels"/>
    <x v="2"/>
    <n v="7.31"/>
    <n v="1"/>
    <n v="0"/>
    <n v="3.4356999999999998"/>
    <n v="1"/>
  </r>
  <r>
    <n v="5929"/>
    <s v="CA-2011-114314"/>
    <x v="2"/>
    <x v="856"/>
    <d v="2011-10-15T00:00:00"/>
    <x v="1"/>
    <s v="DB-13555"/>
    <x v="587"/>
    <s v="Corporate"/>
    <s v="United States"/>
    <s v="Fayetteville"/>
    <x v="36"/>
    <n v="72701"/>
    <x v="0"/>
    <s v="FUR-FU-10002107"/>
    <x v="0"/>
    <s v="Furnishings"/>
    <x v="1324"/>
    <n v="8.92"/>
    <n v="4"/>
    <n v="0"/>
    <n v="3.9248000000000003"/>
    <n v="0"/>
  </r>
  <r>
    <n v="5930"/>
    <s v="US-2014-169551"/>
    <x v="3"/>
    <x v="437"/>
    <d v="2014-07-10T00:00:00"/>
    <x v="2"/>
    <s v="RL-19615"/>
    <x v="210"/>
    <s v="Consumer"/>
    <s v="United States"/>
    <s v="Philadelphia"/>
    <x v="9"/>
    <n v="19120"/>
    <x v="3"/>
    <s v="FUR-BO-10001519"/>
    <x v="0"/>
    <s v="Bookcases"/>
    <x v="666"/>
    <n v="87.210000000000008"/>
    <n v="3"/>
    <n v="0.5"/>
    <n v="-45.349200000000003"/>
    <n v="1"/>
  </r>
  <r>
    <n v="5931"/>
    <s v="US-2014-169551"/>
    <x v="3"/>
    <x v="437"/>
    <d v="2014-07-10T00:00:00"/>
    <x v="2"/>
    <s v="RL-19615"/>
    <x v="210"/>
    <s v="Consumer"/>
    <s v="United States"/>
    <s v="Philadelphia"/>
    <x v="9"/>
    <n v="19120"/>
    <x v="3"/>
    <s v="OFF-PA-10004100"/>
    <x v="1"/>
    <s v="Paper"/>
    <x v="257"/>
    <n v="15.552000000000003"/>
    <n v="3"/>
    <n v="0.2"/>
    <n v="5.4432"/>
    <n v="0"/>
  </r>
  <r>
    <n v="5932"/>
    <s v="US-2014-169551"/>
    <x v="3"/>
    <x v="437"/>
    <d v="2014-07-10T00:00:00"/>
    <x v="2"/>
    <s v="RL-19615"/>
    <x v="210"/>
    <s v="Consumer"/>
    <s v="United States"/>
    <s v="Philadelphia"/>
    <x v="9"/>
    <n v="19120"/>
    <x v="3"/>
    <s v="TEC-PH-10001363"/>
    <x v="2"/>
    <s v="Phones"/>
    <x v="427"/>
    <n v="683.98799999999994"/>
    <n v="2"/>
    <n v="0.4"/>
    <n v="-113.9980000000001"/>
    <n v="0"/>
  </r>
  <r>
    <n v="5933"/>
    <s v="US-2014-169551"/>
    <x v="3"/>
    <x v="437"/>
    <d v="2014-07-10T00:00:00"/>
    <x v="2"/>
    <s v="RL-19615"/>
    <x v="210"/>
    <s v="Consumer"/>
    <s v="United States"/>
    <s v="Philadelphia"/>
    <x v="9"/>
    <n v="19120"/>
    <x v="3"/>
    <s v="OFF-ST-10004835"/>
    <x v="1"/>
    <s v="Storage"/>
    <x v="1406"/>
    <n v="13.392000000000001"/>
    <n v="3"/>
    <n v="0.2"/>
    <n v="1.0044"/>
    <n v="0"/>
  </r>
  <r>
    <n v="5934"/>
    <s v="US-2014-169551"/>
    <x v="3"/>
    <x v="437"/>
    <d v="2014-07-10T00:00:00"/>
    <x v="2"/>
    <s v="RL-19615"/>
    <x v="210"/>
    <s v="Consumer"/>
    <s v="United States"/>
    <s v="Philadelphia"/>
    <x v="9"/>
    <n v="19120"/>
    <x v="3"/>
    <s v="TEC-AC-10002018"/>
    <x v="2"/>
    <s v="Accessories"/>
    <x v="1674"/>
    <n v="16.776000000000003"/>
    <n v="3"/>
    <n v="0.2"/>
    <n v="4.8231000000000002"/>
    <n v="0"/>
  </r>
  <r>
    <n v="5935"/>
    <s v="US-2014-169551"/>
    <x v="3"/>
    <x v="437"/>
    <d v="2014-07-10T00:00:00"/>
    <x v="2"/>
    <s v="RL-19615"/>
    <x v="210"/>
    <s v="Consumer"/>
    <s v="United States"/>
    <s v="Philadelphia"/>
    <x v="9"/>
    <n v="19120"/>
    <x v="3"/>
    <s v="TEC-AC-10003033"/>
    <x v="2"/>
    <s v="Accessories"/>
    <x v="756"/>
    <n v="527.91999999999996"/>
    <n v="2"/>
    <n v="0.2"/>
    <n v="85.786999999999949"/>
    <n v="0"/>
  </r>
  <r>
    <n v="5936"/>
    <s v="CA-2013-103107"/>
    <x v="0"/>
    <x v="975"/>
    <d v="2013-07-05T00:00:00"/>
    <x v="3"/>
    <s v="RB-19465"/>
    <x v="46"/>
    <s v="Home Office"/>
    <s v="United States"/>
    <s v="Seattle"/>
    <x v="4"/>
    <n v="98103"/>
    <x v="1"/>
    <s v="FUR-FU-10000221"/>
    <x v="0"/>
    <s v="Furnishings"/>
    <x v="529"/>
    <n v="25.4"/>
    <n v="5"/>
    <n v="0"/>
    <n v="8.6359999999999992"/>
    <n v="1"/>
  </r>
  <r>
    <n v="5937"/>
    <s v="CA-2013-103107"/>
    <x v="0"/>
    <x v="975"/>
    <d v="2013-07-05T00:00:00"/>
    <x v="3"/>
    <s v="RB-19465"/>
    <x v="46"/>
    <s v="Home Office"/>
    <s v="United States"/>
    <s v="Seattle"/>
    <x v="4"/>
    <n v="98103"/>
    <x v="1"/>
    <s v="TEC-PH-10001198"/>
    <x v="2"/>
    <s v="Phones"/>
    <x v="1168"/>
    <n v="177.48000000000002"/>
    <n v="3"/>
    <n v="0.2"/>
    <n v="19.966499999999982"/>
    <n v="0"/>
  </r>
  <r>
    <n v="5938"/>
    <s v="CA-2013-103107"/>
    <x v="0"/>
    <x v="975"/>
    <d v="2013-07-05T00:00:00"/>
    <x v="3"/>
    <s v="RB-19465"/>
    <x v="46"/>
    <s v="Home Office"/>
    <s v="United States"/>
    <s v="Seattle"/>
    <x v="4"/>
    <n v="98103"/>
    <x v="1"/>
    <s v="TEC-PH-10002564"/>
    <x v="2"/>
    <s v="Phones"/>
    <x v="976"/>
    <n v="71.975999999999999"/>
    <n v="3"/>
    <n v="0.2"/>
    <n v="8.9969999999999892"/>
    <n v="0"/>
  </r>
  <r>
    <n v="5939"/>
    <s v="CA-2014-122077"/>
    <x v="3"/>
    <x v="240"/>
    <d v="2014-05-26T00:00:00"/>
    <x v="1"/>
    <s v="JF-15295"/>
    <x v="639"/>
    <s v="Consumer"/>
    <s v="United States"/>
    <s v="Plano"/>
    <x v="5"/>
    <n v="75023"/>
    <x v="2"/>
    <s v="TEC-PH-10003811"/>
    <x v="2"/>
    <s v="Phones"/>
    <x v="1187"/>
    <n v="95.992000000000004"/>
    <n v="1"/>
    <n v="0.2"/>
    <n v="9.5991999999999997"/>
    <n v="1"/>
  </r>
  <r>
    <n v="5940"/>
    <s v="CA-2014-122077"/>
    <x v="3"/>
    <x v="240"/>
    <d v="2014-05-26T00:00:00"/>
    <x v="1"/>
    <s v="JF-15295"/>
    <x v="639"/>
    <s v="Consumer"/>
    <s v="United States"/>
    <s v="Plano"/>
    <x v="5"/>
    <n v="75023"/>
    <x v="2"/>
    <s v="OFF-LA-10004178"/>
    <x v="1"/>
    <s v="Labels"/>
    <x v="1700"/>
    <n v="13.216000000000001"/>
    <n v="4"/>
    <n v="0.2"/>
    <n v="4.2951999999999995"/>
    <n v="0"/>
  </r>
  <r>
    <n v="5941"/>
    <s v="CA-2014-112431"/>
    <x v="3"/>
    <x v="386"/>
    <d v="2014-10-15T00:00:00"/>
    <x v="0"/>
    <s v="RW-19690"/>
    <x v="355"/>
    <s v="Consumer"/>
    <s v="United States"/>
    <s v="Los Angeles"/>
    <x v="1"/>
    <n v="90049"/>
    <x v="1"/>
    <s v="TEC-AC-10001465"/>
    <x v="2"/>
    <s v="Accessories"/>
    <x v="473"/>
    <n v="435.84000000000003"/>
    <n v="12"/>
    <n v="0"/>
    <n v="130.75199999999995"/>
    <n v="1"/>
  </r>
  <r>
    <n v="5942"/>
    <s v="CA-2014-112431"/>
    <x v="3"/>
    <x v="386"/>
    <d v="2014-10-15T00:00:00"/>
    <x v="0"/>
    <s v="RW-19690"/>
    <x v="355"/>
    <s v="Consumer"/>
    <s v="United States"/>
    <s v="Los Angeles"/>
    <x v="1"/>
    <n v="90049"/>
    <x v="1"/>
    <s v="OFF-AR-10000940"/>
    <x v="1"/>
    <s v="Art"/>
    <x v="134"/>
    <n v="5.88"/>
    <n v="2"/>
    <n v="0"/>
    <n v="1.5876000000000001"/>
    <n v="0"/>
  </r>
  <r>
    <n v="5943"/>
    <s v="CA-2013-151092"/>
    <x v="0"/>
    <x v="876"/>
    <d v="2013-08-14T00:00:00"/>
    <x v="1"/>
    <s v="VG-21790"/>
    <x v="364"/>
    <s v="Consumer"/>
    <s v="United States"/>
    <s v="Los Angeles"/>
    <x v="1"/>
    <n v="90032"/>
    <x v="1"/>
    <s v="TEC-PH-10001700"/>
    <x v="2"/>
    <s v="Phones"/>
    <x v="193"/>
    <n v="211.16800000000001"/>
    <n v="4"/>
    <n v="0.2"/>
    <n v="18.477200000000011"/>
    <n v="1"/>
  </r>
  <r>
    <n v="5944"/>
    <s v="CA-2011-104178"/>
    <x v="2"/>
    <x v="55"/>
    <d v="2011-08-29T00:00:00"/>
    <x v="1"/>
    <s v="JM-15265"/>
    <x v="25"/>
    <s v="Corporate"/>
    <s v="United States"/>
    <s v="Los Angeles"/>
    <x v="1"/>
    <n v="90036"/>
    <x v="1"/>
    <s v="FUR-FU-10000771"/>
    <x v="0"/>
    <s v="Furnishings"/>
    <x v="1426"/>
    <n v="6.28"/>
    <n v="1"/>
    <n v="0"/>
    <n v="2.6376000000000004"/>
    <n v="1"/>
  </r>
  <r>
    <n v="5945"/>
    <s v="CA-2011-104178"/>
    <x v="2"/>
    <x v="55"/>
    <d v="2011-08-29T00:00:00"/>
    <x v="1"/>
    <s v="JM-15265"/>
    <x v="25"/>
    <s v="Corporate"/>
    <s v="United States"/>
    <s v="Los Angeles"/>
    <x v="1"/>
    <n v="90036"/>
    <x v="1"/>
    <s v="TEC-AC-10002399"/>
    <x v="2"/>
    <s v="Accessories"/>
    <x v="448"/>
    <n v="95.1"/>
    <n v="5"/>
    <n v="0"/>
    <n v="30.431999999999995"/>
    <n v="0"/>
  </r>
  <r>
    <n v="5946"/>
    <s v="CA-2011-104178"/>
    <x v="2"/>
    <x v="55"/>
    <d v="2011-08-29T00:00:00"/>
    <x v="1"/>
    <s v="JM-15265"/>
    <x v="25"/>
    <s v="Corporate"/>
    <s v="United States"/>
    <s v="Los Angeles"/>
    <x v="1"/>
    <n v="90036"/>
    <x v="1"/>
    <s v="OFF-PA-10004983"/>
    <x v="1"/>
    <s v="Paper"/>
    <x v="1323"/>
    <n v="25.92"/>
    <n v="4"/>
    <n v="0"/>
    <n v="12.441600000000001"/>
    <n v="0"/>
  </r>
  <r>
    <n v="5947"/>
    <s v="CA-2011-104178"/>
    <x v="2"/>
    <x v="55"/>
    <d v="2011-08-29T00:00:00"/>
    <x v="1"/>
    <s v="JM-15265"/>
    <x v="25"/>
    <s v="Corporate"/>
    <s v="United States"/>
    <s v="Los Angeles"/>
    <x v="1"/>
    <n v="90036"/>
    <x v="1"/>
    <s v="OFF-ST-10004258"/>
    <x v="1"/>
    <s v="Storage"/>
    <x v="754"/>
    <n v="48.84"/>
    <n v="4"/>
    <n v="0"/>
    <n v="13.186800000000005"/>
    <n v="0"/>
  </r>
  <r>
    <n v="5948"/>
    <s v="CA-2012-115924"/>
    <x v="1"/>
    <x v="471"/>
    <d v="2012-09-18T00:00:00"/>
    <x v="0"/>
    <s v="BE-11455"/>
    <x v="534"/>
    <s v="Home Office"/>
    <s v="United States"/>
    <s v="Des Moines"/>
    <x v="23"/>
    <n v="50315"/>
    <x v="2"/>
    <s v="OFF-BI-10004040"/>
    <x v="1"/>
    <s v="Binders"/>
    <x v="1478"/>
    <n v="25.9"/>
    <n v="5"/>
    <n v="0"/>
    <n v="12.690999999999999"/>
    <n v="1"/>
  </r>
  <r>
    <n v="5949"/>
    <s v="CA-2014-161046"/>
    <x v="3"/>
    <x v="916"/>
    <d v="2014-03-06T00:00:00"/>
    <x v="3"/>
    <s v="CB-12535"/>
    <x v="118"/>
    <s v="Corporate"/>
    <s v="United States"/>
    <s v="Southaven"/>
    <x v="35"/>
    <n v="38671"/>
    <x v="0"/>
    <s v="OFF-EN-10003862"/>
    <x v="1"/>
    <s v="Envelopes"/>
    <x v="753"/>
    <n v="42.68"/>
    <n v="4"/>
    <n v="0"/>
    <n v="19.6328"/>
    <n v="1"/>
  </r>
  <r>
    <n v="5950"/>
    <s v="CA-2014-161046"/>
    <x v="3"/>
    <x v="916"/>
    <d v="2014-03-06T00:00:00"/>
    <x v="3"/>
    <s v="CB-12535"/>
    <x v="118"/>
    <s v="Corporate"/>
    <s v="United States"/>
    <s v="Southaven"/>
    <x v="35"/>
    <n v="38671"/>
    <x v="0"/>
    <s v="TEC-AC-10004571"/>
    <x v="2"/>
    <s v="Accessories"/>
    <x v="404"/>
    <n v="299.96999999999997"/>
    <n v="3"/>
    <n v="0"/>
    <n v="125.98740000000001"/>
    <n v="0"/>
  </r>
  <r>
    <n v="5951"/>
    <s v="CA-2014-161046"/>
    <x v="3"/>
    <x v="916"/>
    <d v="2014-03-06T00:00:00"/>
    <x v="3"/>
    <s v="CB-12535"/>
    <x v="118"/>
    <s v="Corporate"/>
    <s v="United States"/>
    <s v="Southaven"/>
    <x v="35"/>
    <n v="38671"/>
    <x v="0"/>
    <s v="OFF-AP-10000891"/>
    <x v="1"/>
    <s v="Appliances"/>
    <x v="163"/>
    <n v="262.24"/>
    <n v="2"/>
    <n v="0"/>
    <n v="78.671999999999997"/>
    <n v="0"/>
  </r>
  <r>
    <n v="5952"/>
    <s v="CA-2014-161046"/>
    <x v="3"/>
    <x v="916"/>
    <d v="2014-03-06T00:00:00"/>
    <x v="3"/>
    <s v="CB-12535"/>
    <x v="118"/>
    <s v="Corporate"/>
    <s v="United States"/>
    <s v="Southaven"/>
    <x v="35"/>
    <n v="38671"/>
    <x v="0"/>
    <s v="OFF-BI-10002026"/>
    <x v="1"/>
    <s v="Binders"/>
    <x v="1749"/>
    <n v="234.36"/>
    <n v="6"/>
    <n v="0"/>
    <n v="112.49279999999999"/>
    <n v="0"/>
  </r>
  <r>
    <n v="5953"/>
    <s v="US-2014-141698"/>
    <x v="3"/>
    <x v="4"/>
    <d v="2014-04-22T00:00:00"/>
    <x v="1"/>
    <s v="SD-20485"/>
    <x v="174"/>
    <s v="Home Office"/>
    <s v="United States"/>
    <s v="Houston"/>
    <x v="5"/>
    <n v="77041"/>
    <x v="2"/>
    <s v="OFF-PA-10001826"/>
    <x v="1"/>
    <s v="Paper"/>
    <x v="1750"/>
    <n v="20.736000000000004"/>
    <n v="4"/>
    <n v="0.2"/>
    <n v="7.2576000000000001"/>
    <n v="1"/>
  </r>
  <r>
    <n v="5954"/>
    <s v="US-2011-105151"/>
    <x v="2"/>
    <x v="809"/>
    <d v="2011-03-31T00:00:00"/>
    <x v="2"/>
    <s v="SG-20890"/>
    <x v="737"/>
    <s v="Corporate"/>
    <s v="United States"/>
    <s v="New York City"/>
    <x v="15"/>
    <n v="10009"/>
    <x v="3"/>
    <s v="OFF-AR-10001231"/>
    <x v="1"/>
    <s v="Art"/>
    <x v="1686"/>
    <n v="10.5"/>
    <n v="5"/>
    <n v="0"/>
    <n v="2.9400000000000004"/>
    <n v="1"/>
  </r>
  <r>
    <n v="5955"/>
    <s v="CA-2011-155796"/>
    <x v="2"/>
    <x v="7"/>
    <d v="2011-11-15T00:00:00"/>
    <x v="0"/>
    <s v="TS-21430"/>
    <x v="747"/>
    <s v="Corporate"/>
    <s v="United States"/>
    <s v="Reading"/>
    <x v="9"/>
    <n v="19601"/>
    <x v="3"/>
    <s v="FUR-FU-10000409"/>
    <x v="0"/>
    <s v="Furnishings"/>
    <x v="1421"/>
    <n v="23.968000000000004"/>
    <n v="2"/>
    <n v="0.2"/>
    <n v="7.7896000000000001"/>
    <n v="1"/>
  </r>
  <r>
    <n v="5956"/>
    <s v="CA-2011-155796"/>
    <x v="2"/>
    <x v="7"/>
    <d v="2011-11-15T00:00:00"/>
    <x v="0"/>
    <s v="TS-21430"/>
    <x v="747"/>
    <s v="Corporate"/>
    <s v="United States"/>
    <s v="Reading"/>
    <x v="9"/>
    <n v="19601"/>
    <x v="3"/>
    <s v="FUR-BO-10002545"/>
    <x v="0"/>
    <s v="Bookcases"/>
    <x v="37"/>
    <n v="521.96"/>
    <n v="4"/>
    <n v="0.5"/>
    <n v="-250.54079999999999"/>
    <n v="0"/>
  </r>
  <r>
    <n v="5957"/>
    <s v="CA-2013-127138"/>
    <x v="0"/>
    <x v="299"/>
    <d v="2013-03-16T00:00:00"/>
    <x v="0"/>
    <s v="DK-13225"/>
    <x v="158"/>
    <s v="Corporate"/>
    <s v="United States"/>
    <s v="San Francisco"/>
    <x v="1"/>
    <n v="94109"/>
    <x v="1"/>
    <s v="OFF-ST-10002756"/>
    <x v="1"/>
    <s v="Storage"/>
    <x v="270"/>
    <n v="676.55"/>
    <n v="5"/>
    <n v="0"/>
    <n v="6.7655000000000598"/>
    <n v="1"/>
  </r>
  <r>
    <n v="5958"/>
    <s v="CA-2013-127138"/>
    <x v="0"/>
    <x v="299"/>
    <d v="2013-03-16T00:00:00"/>
    <x v="0"/>
    <s v="DK-13225"/>
    <x v="158"/>
    <s v="Corporate"/>
    <s v="United States"/>
    <s v="San Francisco"/>
    <x v="1"/>
    <n v="94109"/>
    <x v="1"/>
    <s v="OFF-AP-10003842"/>
    <x v="1"/>
    <s v="Appliances"/>
    <x v="1247"/>
    <n v="154.9"/>
    <n v="5"/>
    <n v="0"/>
    <n v="40.274000000000001"/>
    <n v="0"/>
  </r>
  <r>
    <n v="5959"/>
    <s v="CA-2013-127138"/>
    <x v="0"/>
    <x v="299"/>
    <d v="2013-03-16T00:00:00"/>
    <x v="0"/>
    <s v="DK-13225"/>
    <x v="158"/>
    <s v="Corporate"/>
    <s v="United States"/>
    <s v="San Francisco"/>
    <x v="1"/>
    <n v="94109"/>
    <x v="1"/>
    <s v="OFF-EN-10004459"/>
    <x v="1"/>
    <s v="Envelopes"/>
    <x v="655"/>
    <n v="30.56"/>
    <n v="4"/>
    <n v="0"/>
    <n v="14.974399999999999"/>
    <n v="0"/>
  </r>
  <r>
    <n v="5960"/>
    <s v="CA-2013-127138"/>
    <x v="0"/>
    <x v="299"/>
    <d v="2013-03-16T00:00:00"/>
    <x v="0"/>
    <s v="DK-13225"/>
    <x v="158"/>
    <s v="Corporate"/>
    <s v="United States"/>
    <s v="San Francisco"/>
    <x v="1"/>
    <n v="94109"/>
    <x v="1"/>
    <s v="FUR-CH-10003746"/>
    <x v="0"/>
    <s v="Chairs"/>
    <x v="617"/>
    <n v="770.35200000000009"/>
    <n v="3"/>
    <n v="0.2"/>
    <n v="77.035199999999975"/>
    <n v="0"/>
  </r>
  <r>
    <n v="5961"/>
    <s v="CA-2014-150602"/>
    <x v="3"/>
    <x v="839"/>
    <d v="2014-02-15T00:00:00"/>
    <x v="0"/>
    <s v="ML-17395"/>
    <x v="504"/>
    <s v="Corporate"/>
    <s v="United States"/>
    <s v="Los Angeles"/>
    <x v="1"/>
    <n v="90045"/>
    <x v="1"/>
    <s v="FUR-FU-10003142"/>
    <x v="0"/>
    <s v="Furnishings"/>
    <x v="1201"/>
    <n v="21.12"/>
    <n v="4"/>
    <n v="0"/>
    <n v="6.5471999999999984"/>
    <n v="1"/>
  </r>
  <r>
    <n v="5962"/>
    <s v="CA-2011-140732"/>
    <x v="2"/>
    <x v="7"/>
    <d v="2011-11-13T00:00:00"/>
    <x v="0"/>
    <s v="MA-17560"/>
    <x v="15"/>
    <s v="Home Office"/>
    <s v="United States"/>
    <s v="Los Angeles"/>
    <x v="1"/>
    <n v="90004"/>
    <x v="1"/>
    <s v="TEC-PH-10001425"/>
    <x v="2"/>
    <s v="Phones"/>
    <x v="511"/>
    <n v="575.928"/>
    <n v="9"/>
    <n v="0.2"/>
    <n v="57.592799999999983"/>
    <n v="1"/>
  </r>
  <r>
    <n v="5963"/>
    <s v="CA-2011-140732"/>
    <x v="2"/>
    <x v="7"/>
    <d v="2011-11-13T00:00:00"/>
    <x v="0"/>
    <s v="MA-17560"/>
    <x v="15"/>
    <s v="Home Office"/>
    <s v="United States"/>
    <s v="Los Angeles"/>
    <x v="1"/>
    <n v="90004"/>
    <x v="1"/>
    <s v="OFF-AP-10001626"/>
    <x v="1"/>
    <s v="Appliances"/>
    <x v="1016"/>
    <n v="7.78"/>
    <n v="2"/>
    <n v="0"/>
    <n v="2.0228000000000002"/>
    <n v="0"/>
  </r>
  <r>
    <n v="5964"/>
    <s v="CA-2011-140732"/>
    <x v="2"/>
    <x v="7"/>
    <d v="2011-11-13T00:00:00"/>
    <x v="0"/>
    <s v="MA-17560"/>
    <x v="15"/>
    <s v="Home Office"/>
    <s v="United States"/>
    <s v="Los Angeles"/>
    <x v="1"/>
    <n v="90004"/>
    <x v="1"/>
    <s v="OFF-PA-10003625"/>
    <x v="1"/>
    <s v="Paper"/>
    <x v="750"/>
    <n v="123.92"/>
    <n v="4"/>
    <n v="0"/>
    <n v="55.763999999999996"/>
    <n v="0"/>
  </r>
  <r>
    <n v="5965"/>
    <s v="CA-2014-119011"/>
    <x v="3"/>
    <x v="648"/>
    <d v="2014-08-26T00:00:00"/>
    <x v="1"/>
    <s v="LR-17035"/>
    <x v="756"/>
    <s v="Corporate"/>
    <s v="United States"/>
    <s v="San Francisco"/>
    <x v="1"/>
    <n v="94109"/>
    <x v="1"/>
    <s v="OFF-SU-10004768"/>
    <x v="1"/>
    <s v="Supplies"/>
    <x v="1299"/>
    <n v="17.22"/>
    <n v="3"/>
    <n v="0"/>
    <n v="5.1659999999999986"/>
    <n v="1"/>
  </r>
  <r>
    <n v="5966"/>
    <s v="CA-2014-119011"/>
    <x v="3"/>
    <x v="648"/>
    <d v="2014-08-26T00:00:00"/>
    <x v="1"/>
    <s v="LR-17035"/>
    <x v="756"/>
    <s v="Corporate"/>
    <s v="United States"/>
    <s v="San Francisco"/>
    <x v="1"/>
    <n v="94109"/>
    <x v="1"/>
    <s v="OFF-ST-10000777"/>
    <x v="1"/>
    <s v="Storage"/>
    <x v="117"/>
    <n v="226.56"/>
    <n v="6"/>
    <n v="0"/>
    <n v="63.436800000000005"/>
    <n v="0"/>
  </r>
  <r>
    <n v="5967"/>
    <s v="CA-2014-119011"/>
    <x v="3"/>
    <x v="648"/>
    <d v="2014-08-26T00:00:00"/>
    <x v="1"/>
    <s v="LR-17035"/>
    <x v="756"/>
    <s v="Corporate"/>
    <s v="United States"/>
    <s v="San Francisco"/>
    <x v="1"/>
    <n v="94109"/>
    <x v="1"/>
    <s v="TEC-PH-10003171"/>
    <x v="2"/>
    <s v="Phones"/>
    <x v="1495"/>
    <n v="107.88"/>
    <n v="3"/>
    <n v="0.2"/>
    <n v="10.787999999999997"/>
    <n v="0"/>
  </r>
  <r>
    <n v="5968"/>
    <s v="CA-2013-166912"/>
    <x v="0"/>
    <x v="804"/>
    <d v="2013-01-17T00:00:00"/>
    <x v="2"/>
    <s v="BE-11335"/>
    <x v="336"/>
    <s v="Home Office"/>
    <s v="United States"/>
    <s v="New York City"/>
    <x v="15"/>
    <n v="10009"/>
    <x v="3"/>
    <s v="OFF-PA-10001033"/>
    <x v="1"/>
    <s v="Paper"/>
    <x v="1500"/>
    <n v="81.98"/>
    <n v="2"/>
    <n v="0"/>
    <n v="40.170200000000001"/>
    <n v="1"/>
  </r>
  <r>
    <n v="5969"/>
    <s v="CA-2011-141726"/>
    <x v="2"/>
    <x v="836"/>
    <d v="2011-07-22T00:00:00"/>
    <x v="2"/>
    <s v="CC-12145"/>
    <x v="230"/>
    <s v="Consumer"/>
    <s v="United States"/>
    <s v="San Diego"/>
    <x v="1"/>
    <n v="92105"/>
    <x v="1"/>
    <s v="OFF-PA-10000418"/>
    <x v="1"/>
    <s v="Paper"/>
    <x v="961"/>
    <n v="104.85"/>
    <n v="1"/>
    <n v="0"/>
    <n v="50.327999999999996"/>
    <n v="1"/>
  </r>
  <r>
    <n v="5970"/>
    <s v="CA-2011-141726"/>
    <x v="2"/>
    <x v="836"/>
    <d v="2011-07-22T00:00:00"/>
    <x v="2"/>
    <s v="CC-12145"/>
    <x v="230"/>
    <s v="Consumer"/>
    <s v="United States"/>
    <s v="San Diego"/>
    <x v="1"/>
    <n v="92105"/>
    <x v="1"/>
    <s v="OFF-BI-10001982"/>
    <x v="1"/>
    <s v="Binders"/>
    <x v="301"/>
    <n v="8.7040000000000006"/>
    <n v="2"/>
    <n v="0.2"/>
    <n v="3.1551999999999998"/>
    <n v="0"/>
  </r>
  <r>
    <n v="5971"/>
    <s v="CA-2011-141726"/>
    <x v="2"/>
    <x v="836"/>
    <d v="2011-07-22T00:00:00"/>
    <x v="2"/>
    <s v="CC-12145"/>
    <x v="230"/>
    <s v="Consumer"/>
    <s v="United States"/>
    <s v="San Diego"/>
    <x v="1"/>
    <n v="92105"/>
    <x v="1"/>
    <s v="OFF-PA-10002230"/>
    <x v="1"/>
    <s v="Paper"/>
    <x v="384"/>
    <n v="19.920000000000002"/>
    <n v="4"/>
    <n v="0"/>
    <n v="9.7608000000000015"/>
    <n v="0"/>
  </r>
  <r>
    <n v="5972"/>
    <s v="CA-2011-141726"/>
    <x v="2"/>
    <x v="836"/>
    <d v="2011-07-22T00:00:00"/>
    <x v="2"/>
    <s v="CC-12145"/>
    <x v="230"/>
    <s v="Consumer"/>
    <s v="United States"/>
    <s v="San Diego"/>
    <x v="1"/>
    <n v="92105"/>
    <x v="1"/>
    <s v="FUR-FU-10003577"/>
    <x v="0"/>
    <s v="Furnishings"/>
    <x v="608"/>
    <n v="43.019999999999996"/>
    <n v="3"/>
    <n v="0"/>
    <n v="15.4872"/>
    <n v="0"/>
  </r>
  <r>
    <n v="5973"/>
    <s v="CA-2014-115105"/>
    <x v="3"/>
    <x v="695"/>
    <d v="2014-02-12T00:00:00"/>
    <x v="1"/>
    <s v="BD-11770"/>
    <x v="420"/>
    <s v="Consumer"/>
    <s v="United States"/>
    <s v="New York City"/>
    <x v="15"/>
    <n v="10024"/>
    <x v="3"/>
    <s v="FUR-BO-10001811"/>
    <x v="0"/>
    <s v="Bookcases"/>
    <x v="779"/>
    <n v="240.78400000000002"/>
    <n v="1"/>
    <n v="0.2"/>
    <n v="30.097999999999978"/>
    <n v="1"/>
  </r>
  <r>
    <n v="5974"/>
    <s v="CA-2012-143980"/>
    <x v="1"/>
    <x v="707"/>
    <d v="2012-12-29T00:00:00"/>
    <x v="1"/>
    <s v="JK-15640"/>
    <x v="82"/>
    <s v="Home Office"/>
    <s v="United States"/>
    <s v="New York City"/>
    <x v="15"/>
    <n v="10011"/>
    <x v="3"/>
    <s v="OFF-AP-10003779"/>
    <x v="1"/>
    <s v="Appliances"/>
    <x v="1448"/>
    <n v="414.96"/>
    <n v="2"/>
    <n v="0"/>
    <n v="124.48799999999994"/>
    <n v="1"/>
  </r>
  <r>
    <n v="5975"/>
    <s v="CA-2013-135636"/>
    <x v="0"/>
    <x v="750"/>
    <d v="2013-10-14T00:00:00"/>
    <x v="1"/>
    <s v="DB-13615"/>
    <x v="140"/>
    <s v="Consumer"/>
    <s v="United States"/>
    <s v="Charlotte"/>
    <x v="3"/>
    <n v="28205"/>
    <x v="0"/>
    <s v="OFF-ST-10000676"/>
    <x v="1"/>
    <s v="Storage"/>
    <x v="871"/>
    <n v="387.72"/>
    <n v="5"/>
    <n v="0.2"/>
    <n v="-67.851000000000028"/>
    <n v="1"/>
  </r>
  <r>
    <n v="5976"/>
    <s v="CA-2014-102155"/>
    <x v="3"/>
    <x v="1002"/>
    <d v="2014-07-18T00:00:00"/>
    <x v="1"/>
    <s v="RR-19525"/>
    <x v="645"/>
    <s v="Corporate"/>
    <s v="United States"/>
    <s v="Overland Park"/>
    <x v="41"/>
    <n v="66212"/>
    <x v="2"/>
    <s v="OFF-ST-10001496"/>
    <x v="1"/>
    <s v="Storage"/>
    <x v="726"/>
    <n v="360.38"/>
    <n v="2"/>
    <n v="0"/>
    <n v="93.698800000000006"/>
    <n v="1"/>
  </r>
  <r>
    <n v="5977"/>
    <s v="CA-2014-102155"/>
    <x v="3"/>
    <x v="1002"/>
    <d v="2014-07-18T00:00:00"/>
    <x v="1"/>
    <s v="RR-19525"/>
    <x v="645"/>
    <s v="Corporate"/>
    <s v="United States"/>
    <s v="Overland Park"/>
    <x v="41"/>
    <n v="66212"/>
    <x v="2"/>
    <s v="OFF-PA-10003673"/>
    <x v="1"/>
    <s v="Paper"/>
    <x v="971"/>
    <n v="13.56"/>
    <n v="2"/>
    <n v="0"/>
    <n v="6.2375999999999996"/>
    <n v="0"/>
  </r>
  <r>
    <n v="5978"/>
    <s v="CA-2014-116953"/>
    <x v="3"/>
    <x v="558"/>
    <d v="2014-04-26T00:00:00"/>
    <x v="2"/>
    <s v="SV-20935"/>
    <x v="603"/>
    <s v="Consumer"/>
    <s v="United States"/>
    <s v="Mesa"/>
    <x v="16"/>
    <n v="85204"/>
    <x v="1"/>
    <s v="TEC-PH-10004614"/>
    <x v="2"/>
    <s v="Phones"/>
    <x v="299"/>
    <n v="552"/>
    <n v="10"/>
    <n v="0.2"/>
    <n v="34.5"/>
    <n v="1"/>
  </r>
  <r>
    <n v="5979"/>
    <s v="CA-2011-117765"/>
    <x v="2"/>
    <x v="557"/>
    <d v="2011-09-13T00:00:00"/>
    <x v="1"/>
    <s v="RB-19465"/>
    <x v="46"/>
    <s v="Home Office"/>
    <s v="United States"/>
    <s v="Tulsa"/>
    <x v="26"/>
    <n v="74133"/>
    <x v="2"/>
    <s v="FUR-TA-10001039"/>
    <x v="0"/>
    <s v="Tables"/>
    <x v="824"/>
    <n v="429.90000000000003"/>
    <n v="5"/>
    <n v="0"/>
    <n v="111.77400000000003"/>
    <n v="1"/>
  </r>
  <r>
    <n v="5980"/>
    <s v="CA-2011-117765"/>
    <x v="2"/>
    <x v="557"/>
    <d v="2011-09-13T00:00:00"/>
    <x v="1"/>
    <s v="RB-19465"/>
    <x v="46"/>
    <s v="Home Office"/>
    <s v="United States"/>
    <s v="Tulsa"/>
    <x v="26"/>
    <n v="74133"/>
    <x v="2"/>
    <s v="OFF-BI-10000474"/>
    <x v="1"/>
    <s v="Binders"/>
    <x v="27"/>
    <n v="32.06"/>
    <n v="2"/>
    <n v="0"/>
    <n v="15.3888"/>
    <n v="0"/>
  </r>
  <r>
    <n v="5981"/>
    <s v="CA-2011-117765"/>
    <x v="2"/>
    <x v="557"/>
    <d v="2011-09-13T00:00:00"/>
    <x v="1"/>
    <s v="RB-19465"/>
    <x v="46"/>
    <s v="Home Office"/>
    <s v="United States"/>
    <s v="Tulsa"/>
    <x v="26"/>
    <n v="74133"/>
    <x v="2"/>
    <s v="FUR-CH-10004698"/>
    <x v="0"/>
    <s v="Chairs"/>
    <x v="166"/>
    <n v="161.96"/>
    <n v="2"/>
    <n v="0"/>
    <n v="45.348800000000011"/>
    <n v="0"/>
  </r>
  <r>
    <n v="5982"/>
    <s v="CA-2011-117765"/>
    <x v="2"/>
    <x v="557"/>
    <d v="2011-09-13T00:00:00"/>
    <x v="1"/>
    <s v="RB-19465"/>
    <x v="46"/>
    <s v="Home Office"/>
    <s v="United States"/>
    <s v="Tulsa"/>
    <x v="26"/>
    <n v="74133"/>
    <x v="2"/>
    <s v="OFF-ST-10003327"/>
    <x v="1"/>
    <s v="Storage"/>
    <x v="333"/>
    <n v="19.86"/>
    <n v="2"/>
    <n v="0"/>
    <n v="5.7593999999999976"/>
    <n v="0"/>
  </r>
  <r>
    <n v="5983"/>
    <s v="CA-2013-114895"/>
    <x v="0"/>
    <x v="831"/>
    <d v="2013-11-29T00:00:00"/>
    <x v="1"/>
    <s v="MV-18190"/>
    <x v="160"/>
    <s v="Consumer"/>
    <s v="United States"/>
    <s v="New York City"/>
    <x v="15"/>
    <n v="10035"/>
    <x v="3"/>
    <s v="OFF-PA-10000232"/>
    <x v="1"/>
    <s v="Paper"/>
    <x v="1622"/>
    <n v="12.96"/>
    <n v="2"/>
    <n v="0"/>
    <n v="6.3504000000000005"/>
    <n v="1"/>
  </r>
  <r>
    <n v="5984"/>
    <s v="CA-2014-112984"/>
    <x v="3"/>
    <x v="118"/>
    <d v="2014-09-19T00:00:00"/>
    <x v="0"/>
    <s v="EH-14185"/>
    <x v="699"/>
    <s v="Consumer"/>
    <s v="United States"/>
    <s v="Philadelphia"/>
    <x v="9"/>
    <n v="19143"/>
    <x v="3"/>
    <s v="OFF-PA-10003657"/>
    <x v="1"/>
    <s v="Paper"/>
    <x v="624"/>
    <n v="20.544000000000004"/>
    <n v="6"/>
    <n v="0.2"/>
    <n v="6.4199999999999964"/>
    <n v="1"/>
  </r>
  <r>
    <n v="5985"/>
    <s v="CA-2013-163776"/>
    <x v="0"/>
    <x v="1080"/>
    <d v="2013-07-26T00:00:00"/>
    <x v="1"/>
    <s v="JS-16030"/>
    <x v="559"/>
    <s v="Consumer"/>
    <s v="United States"/>
    <s v="Hattiesburg"/>
    <x v="35"/>
    <n v="39401"/>
    <x v="0"/>
    <s v="FUR-FU-10001185"/>
    <x v="0"/>
    <s v="Furnishings"/>
    <x v="1414"/>
    <n v="185.57999999999998"/>
    <n v="6"/>
    <n v="0"/>
    <n v="76.087800000000001"/>
    <n v="1"/>
  </r>
  <r>
    <n v="5986"/>
    <s v="CA-2013-163776"/>
    <x v="0"/>
    <x v="1080"/>
    <d v="2013-07-26T00:00:00"/>
    <x v="1"/>
    <s v="JS-16030"/>
    <x v="559"/>
    <s v="Consumer"/>
    <s v="United States"/>
    <s v="Hattiesburg"/>
    <x v="35"/>
    <n v="39401"/>
    <x v="0"/>
    <s v="OFF-BI-10003007"/>
    <x v="1"/>
    <s v="Binders"/>
    <x v="1542"/>
    <n v="77.56"/>
    <n v="2"/>
    <n v="0"/>
    <n v="35.677599999999998"/>
    <n v="0"/>
  </r>
  <r>
    <n v="5987"/>
    <s v="CA-2013-163776"/>
    <x v="0"/>
    <x v="1080"/>
    <d v="2013-07-26T00:00:00"/>
    <x v="1"/>
    <s v="JS-16030"/>
    <x v="559"/>
    <s v="Consumer"/>
    <s v="United States"/>
    <s v="Hattiesburg"/>
    <x v="35"/>
    <n v="39401"/>
    <x v="0"/>
    <s v="OFF-ST-10002485"/>
    <x v="1"/>
    <s v="Storage"/>
    <x v="209"/>
    <n v="87.92"/>
    <n v="4"/>
    <n v="0"/>
    <n v="0.87919999999999732"/>
    <n v="0"/>
  </r>
  <r>
    <n v="5988"/>
    <s v="CA-2013-163776"/>
    <x v="0"/>
    <x v="1080"/>
    <d v="2013-07-26T00:00:00"/>
    <x v="1"/>
    <s v="JS-16030"/>
    <x v="559"/>
    <s v="Consumer"/>
    <s v="United States"/>
    <s v="Hattiesburg"/>
    <x v="35"/>
    <n v="39401"/>
    <x v="0"/>
    <s v="OFF-PA-10001033"/>
    <x v="1"/>
    <s v="Paper"/>
    <x v="1500"/>
    <n v="245.94"/>
    <n v="6"/>
    <n v="0"/>
    <n v="120.51060000000001"/>
    <n v="0"/>
  </r>
  <r>
    <n v="5989"/>
    <s v="CA-2013-163776"/>
    <x v="0"/>
    <x v="1080"/>
    <d v="2013-07-26T00:00:00"/>
    <x v="1"/>
    <s v="JS-16030"/>
    <x v="559"/>
    <s v="Consumer"/>
    <s v="United States"/>
    <s v="Hattiesburg"/>
    <x v="35"/>
    <n v="39401"/>
    <x v="0"/>
    <s v="OFF-BI-10000404"/>
    <x v="1"/>
    <s v="Binders"/>
    <x v="476"/>
    <n v="8.6"/>
    <n v="1"/>
    <n v="0"/>
    <n v="4.0419999999999998"/>
    <n v="0"/>
  </r>
  <r>
    <n v="5990"/>
    <s v="CA-2013-163776"/>
    <x v="0"/>
    <x v="1080"/>
    <d v="2013-07-26T00:00:00"/>
    <x v="1"/>
    <s v="JS-16030"/>
    <x v="559"/>
    <s v="Consumer"/>
    <s v="United States"/>
    <s v="Hattiesburg"/>
    <x v="35"/>
    <n v="39401"/>
    <x v="0"/>
    <s v="FUR-BO-10003546"/>
    <x v="0"/>
    <s v="Bookcases"/>
    <x v="1638"/>
    <n v="504.90000000000003"/>
    <n v="5"/>
    <n v="0"/>
    <n v="126.22500000000002"/>
    <n v="0"/>
  </r>
  <r>
    <n v="5991"/>
    <s v="US-2014-163300"/>
    <x v="3"/>
    <x v="175"/>
    <d v="2014-09-22T00:00:00"/>
    <x v="1"/>
    <s v="ES-14020"/>
    <x v="301"/>
    <s v="Consumer"/>
    <s v="United States"/>
    <s v="Los Angeles"/>
    <x v="1"/>
    <n v="90049"/>
    <x v="1"/>
    <s v="OFF-BI-10004390"/>
    <x v="1"/>
    <s v="Binders"/>
    <x v="1155"/>
    <n v="2357.4880000000003"/>
    <n v="7"/>
    <n v="0.2"/>
    <n v="884.05799999999999"/>
    <n v="1"/>
  </r>
  <r>
    <n v="5992"/>
    <s v="US-2014-163300"/>
    <x v="3"/>
    <x v="175"/>
    <d v="2014-09-22T00:00:00"/>
    <x v="1"/>
    <s v="ES-14020"/>
    <x v="301"/>
    <s v="Consumer"/>
    <s v="United States"/>
    <s v="Los Angeles"/>
    <x v="1"/>
    <n v="90049"/>
    <x v="1"/>
    <s v="TEC-PH-10001700"/>
    <x v="2"/>
    <s v="Phones"/>
    <x v="193"/>
    <n v="369.54399999999998"/>
    <n v="7"/>
    <n v="0.2"/>
    <n v="32.335100000000025"/>
    <n v="0"/>
  </r>
  <r>
    <n v="5993"/>
    <s v="US-2014-163300"/>
    <x v="3"/>
    <x v="175"/>
    <d v="2014-09-22T00:00:00"/>
    <x v="1"/>
    <s v="ES-14020"/>
    <x v="301"/>
    <s v="Consumer"/>
    <s v="United States"/>
    <s v="Los Angeles"/>
    <x v="1"/>
    <n v="90049"/>
    <x v="1"/>
    <s v="FUR-CH-10003396"/>
    <x v="0"/>
    <s v="Chairs"/>
    <x v="385"/>
    <n v="184.75200000000001"/>
    <n v="3"/>
    <n v="0.2"/>
    <n v="-20.784600000000012"/>
    <n v="0"/>
  </r>
  <r>
    <n v="5994"/>
    <s v="CA-2013-162187"/>
    <x v="0"/>
    <x v="25"/>
    <d v="2013-12-12T00:00:00"/>
    <x v="3"/>
    <s v="NS-18640"/>
    <x v="374"/>
    <s v="Corporate"/>
    <s v="United States"/>
    <s v="Columbus"/>
    <x v="24"/>
    <n v="43229"/>
    <x v="3"/>
    <s v="OFF-ST-10001558"/>
    <x v="1"/>
    <s v="Storage"/>
    <x v="712"/>
    <n v="64.959999999999994"/>
    <n v="5"/>
    <n v="0.2"/>
    <n v="-4.0599999999999987"/>
    <n v="1"/>
  </r>
  <r>
    <n v="5995"/>
    <s v="CA-2013-162187"/>
    <x v="0"/>
    <x v="25"/>
    <d v="2013-12-12T00:00:00"/>
    <x v="3"/>
    <s v="NS-18640"/>
    <x v="374"/>
    <s v="Corporate"/>
    <s v="United States"/>
    <s v="Columbus"/>
    <x v="24"/>
    <n v="43229"/>
    <x v="3"/>
    <s v="OFF-SU-10004782"/>
    <x v="1"/>
    <s v="Supplies"/>
    <x v="1548"/>
    <n v="13.52"/>
    <n v="2"/>
    <n v="0.2"/>
    <n v="1.6899999999999986"/>
    <n v="0"/>
  </r>
  <r>
    <n v="5996"/>
    <s v="CA-2013-162187"/>
    <x v="0"/>
    <x v="25"/>
    <d v="2013-12-12T00:00:00"/>
    <x v="3"/>
    <s v="NS-18640"/>
    <x v="374"/>
    <s v="Corporate"/>
    <s v="United States"/>
    <s v="Columbus"/>
    <x v="24"/>
    <n v="43229"/>
    <x v="3"/>
    <s v="FUR-CH-10003298"/>
    <x v="0"/>
    <s v="Chairs"/>
    <x v="1567"/>
    <n v="458.42999999999995"/>
    <n v="5"/>
    <n v="0.3"/>
    <n v="-137.52900000000002"/>
    <n v="0"/>
  </r>
  <r>
    <n v="5997"/>
    <s v="CA-2013-162187"/>
    <x v="0"/>
    <x v="25"/>
    <d v="2013-12-12T00:00:00"/>
    <x v="3"/>
    <s v="NS-18640"/>
    <x v="374"/>
    <s v="Corporate"/>
    <s v="United States"/>
    <s v="Columbus"/>
    <x v="24"/>
    <n v="43229"/>
    <x v="3"/>
    <s v="OFF-AP-10000576"/>
    <x v="1"/>
    <s v="Appliances"/>
    <x v="842"/>
    <n v="387.13600000000002"/>
    <n v="4"/>
    <n v="0.2"/>
    <n v="24.196000000000012"/>
    <n v="0"/>
  </r>
  <r>
    <n v="5998"/>
    <s v="CA-2013-162187"/>
    <x v="0"/>
    <x v="25"/>
    <d v="2013-12-12T00:00:00"/>
    <x v="3"/>
    <s v="NS-18640"/>
    <x v="374"/>
    <s v="Corporate"/>
    <s v="United States"/>
    <s v="Columbus"/>
    <x v="24"/>
    <n v="43229"/>
    <x v="3"/>
    <s v="FUR-TA-10003008"/>
    <x v="0"/>
    <s v="Tables"/>
    <x v="946"/>
    <n v="328.59000000000003"/>
    <n v="3"/>
    <n v="0.4"/>
    <n v="-147.8655"/>
    <n v="0"/>
  </r>
  <r>
    <n v="5999"/>
    <s v="US-2011-112991"/>
    <x v="2"/>
    <x v="325"/>
    <d v="2011-12-14T00:00:00"/>
    <x v="1"/>
    <s v="SH-19975"/>
    <x v="64"/>
    <s v="Corporate"/>
    <s v="United States"/>
    <s v="Caldwell"/>
    <x v="45"/>
    <n v="83605"/>
    <x v="1"/>
    <s v="FUR-CH-10001708"/>
    <x v="0"/>
    <s v="Chairs"/>
    <x v="884"/>
    <n v="338.35199999999998"/>
    <n v="3"/>
    <n v="0.2"/>
    <n v="4.2293999999999699"/>
    <n v="1"/>
  </r>
  <r>
    <n v="6000"/>
    <s v="US-2011-112991"/>
    <x v="2"/>
    <x v="325"/>
    <d v="2011-12-14T00:00:00"/>
    <x v="1"/>
    <s v="SH-19975"/>
    <x v="64"/>
    <s v="Corporate"/>
    <s v="United States"/>
    <s v="Caldwell"/>
    <x v="45"/>
    <n v="83605"/>
    <x v="1"/>
    <s v="OFF-PA-10000019"/>
    <x v="1"/>
    <s v="Paper"/>
    <x v="704"/>
    <n v="25.92"/>
    <n v="4"/>
    <n v="0"/>
    <n v="12.441600000000001"/>
    <n v="0"/>
  </r>
  <r>
    <n v="6001"/>
    <s v="US-2011-112991"/>
    <x v="2"/>
    <x v="325"/>
    <d v="2011-12-14T00:00:00"/>
    <x v="1"/>
    <s v="SH-19975"/>
    <x v="64"/>
    <s v="Corporate"/>
    <s v="United States"/>
    <s v="Caldwell"/>
    <x v="45"/>
    <n v="83605"/>
    <x v="1"/>
    <s v="OFF-PA-10002222"/>
    <x v="1"/>
    <s v="Paper"/>
    <x v="389"/>
    <n v="91.36"/>
    <n v="4"/>
    <n v="0"/>
    <n v="42.025599999999997"/>
    <n v="0"/>
  </r>
  <r>
    <n v="6002"/>
    <s v="CA-2011-124079"/>
    <x v="2"/>
    <x v="736"/>
    <d v="2011-12-17T00:00:00"/>
    <x v="1"/>
    <s v="RF-19345"/>
    <x v="575"/>
    <s v="Corporate"/>
    <s v="United States"/>
    <s v="Phoenix"/>
    <x v="16"/>
    <n v="85023"/>
    <x v="1"/>
    <s v="FUR-FU-10002553"/>
    <x v="0"/>
    <s v="Furnishings"/>
    <x v="1121"/>
    <n v="87.960000000000008"/>
    <n v="3"/>
    <n v="0.2"/>
    <n v="7.6965000000000039"/>
    <n v="1"/>
  </r>
  <r>
    <n v="6003"/>
    <s v="CA-2011-124079"/>
    <x v="2"/>
    <x v="736"/>
    <d v="2011-12-17T00:00:00"/>
    <x v="1"/>
    <s v="RF-19345"/>
    <x v="575"/>
    <s v="Corporate"/>
    <s v="United States"/>
    <s v="Phoenix"/>
    <x v="16"/>
    <n v="85023"/>
    <x v="1"/>
    <s v="OFF-BI-10002103"/>
    <x v="1"/>
    <s v="Binders"/>
    <x v="525"/>
    <n v="5.2140000000000004"/>
    <n v="2"/>
    <n v="0.7"/>
    <n v="-4.1711999999999989"/>
    <n v="0"/>
  </r>
  <r>
    <n v="6004"/>
    <s v="US-2014-146878"/>
    <x v="3"/>
    <x v="296"/>
    <d v="2014-09-28T00:00:00"/>
    <x v="1"/>
    <s v="DL-12865"/>
    <x v="297"/>
    <s v="Consumer"/>
    <s v="United States"/>
    <s v="Miami"/>
    <x v="2"/>
    <n v="33142"/>
    <x v="0"/>
    <s v="OFF-BI-10002794"/>
    <x v="1"/>
    <s v="Binders"/>
    <x v="102"/>
    <n v="12.294"/>
    <n v="1"/>
    <n v="0.7"/>
    <n v="-8.6057999999999986"/>
    <n v="1"/>
  </r>
  <r>
    <n v="6005"/>
    <s v="CA-2014-107244"/>
    <x v="3"/>
    <x v="210"/>
    <d v="2014-09-12T00:00:00"/>
    <x v="1"/>
    <s v="AG-10390"/>
    <x v="369"/>
    <s v="Consumer"/>
    <s v="United States"/>
    <s v="Los Angeles"/>
    <x v="1"/>
    <n v="90004"/>
    <x v="1"/>
    <s v="FUR-FU-10002597"/>
    <x v="0"/>
    <s v="Furnishings"/>
    <x v="621"/>
    <n v="19.760000000000002"/>
    <n v="4"/>
    <n v="0"/>
    <n v="8.2992000000000008"/>
    <n v="1"/>
  </r>
  <r>
    <n v="6006"/>
    <s v="CA-2012-100657"/>
    <x v="1"/>
    <x v="121"/>
    <d v="2012-11-07T00:00:00"/>
    <x v="1"/>
    <s v="SW-20245"/>
    <x v="573"/>
    <s v="Consumer"/>
    <s v="United States"/>
    <s v="Troy"/>
    <x v="15"/>
    <n v="12180"/>
    <x v="3"/>
    <s v="FUR-CH-10003535"/>
    <x v="0"/>
    <s v="Chairs"/>
    <x v="1513"/>
    <n v="109.764"/>
    <n v="2"/>
    <n v="0.1"/>
    <n v="8.5371999999999968"/>
    <n v="1"/>
  </r>
  <r>
    <n v="6007"/>
    <s v="CA-2014-129581"/>
    <x v="3"/>
    <x v="157"/>
    <d v="2014-12-19T00:00:00"/>
    <x v="1"/>
    <s v="KN-16390"/>
    <x v="471"/>
    <s v="Corporate"/>
    <s v="United States"/>
    <s v="New Bedford"/>
    <x v="31"/>
    <n v="2740"/>
    <x v="3"/>
    <s v="TEC-PH-10001527"/>
    <x v="2"/>
    <s v="Phones"/>
    <x v="1276"/>
    <n v="128.85000000000002"/>
    <n v="3"/>
    <n v="0"/>
    <n v="3.8654999999999973"/>
    <n v="1"/>
  </r>
  <r>
    <n v="6008"/>
    <s v="CA-2014-129028"/>
    <x v="3"/>
    <x v="719"/>
    <d v="2014-04-04T00:00:00"/>
    <x v="2"/>
    <s v="GB-14530"/>
    <x v="334"/>
    <s v="Corporate"/>
    <s v="United States"/>
    <s v="Florence"/>
    <x v="20"/>
    <n v="29501"/>
    <x v="0"/>
    <s v="FUR-FU-10004006"/>
    <x v="0"/>
    <s v="Furnishings"/>
    <x v="101"/>
    <n v="127.94999999999999"/>
    <n v="3"/>
    <n v="0"/>
    <n v="21.751499999999986"/>
    <n v="1"/>
  </r>
  <r>
    <n v="6009"/>
    <s v="CA-2012-135580"/>
    <x v="1"/>
    <x v="1081"/>
    <d v="2013-01-03T00:00:00"/>
    <x v="1"/>
    <s v="CL-12565"/>
    <x v="52"/>
    <s v="Consumer"/>
    <s v="United States"/>
    <s v="Los Angeles"/>
    <x v="1"/>
    <n v="90049"/>
    <x v="1"/>
    <s v="OFF-PA-10000595"/>
    <x v="1"/>
    <s v="Paper"/>
    <x v="1117"/>
    <n v="68.52"/>
    <n v="3"/>
    <n v="0"/>
    <n v="31.519199999999998"/>
    <n v="1"/>
  </r>
  <r>
    <n v="6010"/>
    <s v="CA-2012-135580"/>
    <x v="1"/>
    <x v="1081"/>
    <d v="2013-01-03T00:00:00"/>
    <x v="1"/>
    <s v="CL-12565"/>
    <x v="52"/>
    <s v="Consumer"/>
    <s v="United States"/>
    <s v="Los Angeles"/>
    <x v="1"/>
    <n v="90049"/>
    <x v="1"/>
    <s v="OFF-ST-10000798"/>
    <x v="1"/>
    <s v="Storage"/>
    <x v="348"/>
    <n v="74.94"/>
    <n v="3"/>
    <n v="0"/>
    <n v="14.238599999999995"/>
    <n v="0"/>
  </r>
  <r>
    <n v="6011"/>
    <s v="CA-2012-135580"/>
    <x v="1"/>
    <x v="1081"/>
    <d v="2013-01-03T00:00:00"/>
    <x v="1"/>
    <s v="CL-12565"/>
    <x v="52"/>
    <s v="Consumer"/>
    <s v="United States"/>
    <s v="Los Angeles"/>
    <x v="1"/>
    <n v="90049"/>
    <x v="1"/>
    <s v="TEC-MA-10004002"/>
    <x v="2"/>
    <s v="Machines"/>
    <x v="662"/>
    <n v="2548.5600000000004"/>
    <n v="6"/>
    <n v="0.2"/>
    <n v="286.71299999999962"/>
    <n v="0"/>
  </r>
  <r>
    <n v="6012"/>
    <s v="CA-2012-135580"/>
    <x v="1"/>
    <x v="1081"/>
    <d v="2013-01-03T00:00:00"/>
    <x v="1"/>
    <s v="CL-12565"/>
    <x v="52"/>
    <s v="Consumer"/>
    <s v="United States"/>
    <s v="Los Angeles"/>
    <x v="1"/>
    <n v="90049"/>
    <x v="1"/>
    <s v="OFF-EN-10003296"/>
    <x v="1"/>
    <s v="Envelopes"/>
    <x v="229"/>
    <n v="271.44"/>
    <n v="3"/>
    <n v="0"/>
    <n v="122.148"/>
    <n v="0"/>
  </r>
  <r>
    <n v="6013"/>
    <s v="CA-2012-135580"/>
    <x v="1"/>
    <x v="1081"/>
    <d v="2013-01-03T00:00:00"/>
    <x v="1"/>
    <s v="CL-12565"/>
    <x v="52"/>
    <s v="Consumer"/>
    <s v="United States"/>
    <s v="Los Angeles"/>
    <x v="1"/>
    <n v="90049"/>
    <x v="1"/>
    <s v="TEC-PH-10004345"/>
    <x v="2"/>
    <s v="Phones"/>
    <x v="1167"/>
    <n v="287.88"/>
    <n v="3"/>
    <n v="0.2"/>
    <n v="35.984999999999999"/>
    <n v="0"/>
  </r>
  <r>
    <n v="6014"/>
    <s v="CA-2013-159016"/>
    <x v="0"/>
    <x v="612"/>
    <d v="2013-03-12T00:00:00"/>
    <x v="2"/>
    <s v="KF-16285"/>
    <x v="580"/>
    <s v="Home Office"/>
    <s v="United States"/>
    <s v="Los Angeles"/>
    <x v="1"/>
    <n v="90008"/>
    <x v="1"/>
    <s v="OFF-PA-10004405"/>
    <x v="1"/>
    <s v="Paper"/>
    <x v="1082"/>
    <n v="14.9"/>
    <n v="5"/>
    <n v="0"/>
    <n v="7.1519999999999992"/>
    <n v="1"/>
  </r>
  <r>
    <n v="6015"/>
    <s v="CA-2013-159016"/>
    <x v="0"/>
    <x v="612"/>
    <d v="2013-03-12T00:00:00"/>
    <x v="2"/>
    <s v="KF-16285"/>
    <x v="580"/>
    <s v="Home Office"/>
    <s v="United States"/>
    <s v="Los Angeles"/>
    <x v="1"/>
    <n v="90008"/>
    <x v="1"/>
    <s v="TEC-PH-10002885"/>
    <x v="2"/>
    <s v="Phones"/>
    <x v="1127"/>
    <n v="4158.9120000000003"/>
    <n v="8"/>
    <n v="0.2"/>
    <n v="363.90480000000025"/>
    <n v="0"/>
  </r>
  <r>
    <n v="6016"/>
    <s v="CA-2011-102652"/>
    <x v="2"/>
    <x v="322"/>
    <d v="2011-04-12T00:00:00"/>
    <x v="1"/>
    <s v="AY-10555"/>
    <x v="672"/>
    <s v="Corporate"/>
    <s v="United States"/>
    <s v="Los Angeles"/>
    <x v="1"/>
    <n v="90049"/>
    <x v="1"/>
    <s v="FUR-FU-10000747"/>
    <x v="0"/>
    <s v="Furnishings"/>
    <x v="1742"/>
    <n v="91.96"/>
    <n v="2"/>
    <n v="0"/>
    <n v="15.633199999999988"/>
    <n v="1"/>
  </r>
  <r>
    <n v="6017"/>
    <s v="CA-2011-102652"/>
    <x v="2"/>
    <x v="322"/>
    <d v="2011-04-12T00:00:00"/>
    <x v="1"/>
    <s v="AY-10555"/>
    <x v="672"/>
    <s v="Corporate"/>
    <s v="United States"/>
    <s v="Los Angeles"/>
    <x v="1"/>
    <n v="90049"/>
    <x v="1"/>
    <s v="FUR-FU-10001918"/>
    <x v="0"/>
    <s v="Furnishings"/>
    <x v="280"/>
    <n v="33.11"/>
    <n v="7"/>
    <n v="0"/>
    <n v="12.912900000000004"/>
    <n v="0"/>
  </r>
  <r>
    <n v="6018"/>
    <s v="CA-2011-102652"/>
    <x v="2"/>
    <x v="322"/>
    <d v="2011-04-12T00:00:00"/>
    <x v="1"/>
    <s v="AY-10555"/>
    <x v="672"/>
    <s v="Corporate"/>
    <s v="United States"/>
    <s v="Los Angeles"/>
    <x v="1"/>
    <n v="90049"/>
    <x v="1"/>
    <s v="OFF-PA-10003309"/>
    <x v="1"/>
    <s v="Paper"/>
    <x v="1143"/>
    <n v="19.440000000000001"/>
    <n v="3"/>
    <n v="0"/>
    <n v="9.3312000000000008"/>
    <n v="0"/>
  </r>
  <r>
    <n v="6019"/>
    <s v="CA-2011-102652"/>
    <x v="2"/>
    <x v="322"/>
    <d v="2011-04-12T00:00:00"/>
    <x v="1"/>
    <s v="AY-10555"/>
    <x v="672"/>
    <s v="Corporate"/>
    <s v="United States"/>
    <s v="Los Angeles"/>
    <x v="1"/>
    <n v="90049"/>
    <x v="1"/>
    <s v="OFF-PA-10001977"/>
    <x v="1"/>
    <s v="Paper"/>
    <x v="1464"/>
    <n v="55.48"/>
    <n v="1"/>
    <n v="0"/>
    <n v="26.630399999999998"/>
    <n v="0"/>
  </r>
  <r>
    <n v="6020"/>
    <s v="CA-2011-152422"/>
    <x v="2"/>
    <x v="1082"/>
    <d v="2011-10-10T00:00:00"/>
    <x v="0"/>
    <s v="BD-11635"/>
    <x v="631"/>
    <s v="Consumer"/>
    <s v="United States"/>
    <s v="Columbus"/>
    <x v="24"/>
    <n v="43229"/>
    <x v="3"/>
    <s v="OFF-AP-10002892"/>
    <x v="1"/>
    <s v="Appliances"/>
    <x v="9"/>
    <n v="91.92"/>
    <n v="5"/>
    <n v="0.2"/>
    <n v="11.489999999999991"/>
    <n v="1"/>
  </r>
  <r>
    <n v="6021"/>
    <s v="US-2013-156692"/>
    <x v="0"/>
    <x v="572"/>
    <d v="2013-08-14T00:00:00"/>
    <x v="3"/>
    <s v="HG-15025"/>
    <x v="643"/>
    <s v="Consumer"/>
    <s v="United States"/>
    <s v="Kenner"/>
    <x v="28"/>
    <n v="70065"/>
    <x v="0"/>
    <s v="OFF-AP-10002222"/>
    <x v="1"/>
    <s v="Appliances"/>
    <x v="33"/>
    <n v="17.34"/>
    <n v="2"/>
    <n v="0"/>
    <n v="4.6818000000000008"/>
    <n v="1"/>
  </r>
  <r>
    <n v="6022"/>
    <s v="US-2013-156692"/>
    <x v="0"/>
    <x v="572"/>
    <d v="2013-08-14T00:00:00"/>
    <x v="3"/>
    <s v="HG-15025"/>
    <x v="643"/>
    <s v="Consumer"/>
    <s v="United States"/>
    <s v="Kenner"/>
    <x v="28"/>
    <n v="70065"/>
    <x v="0"/>
    <s v="TEC-AC-10000158"/>
    <x v="2"/>
    <s v="Accessories"/>
    <x v="353"/>
    <n v="71.98"/>
    <n v="2"/>
    <n v="0"/>
    <n v="15.1158"/>
    <n v="0"/>
  </r>
  <r>
    <n v="6023"/>
    <s v="CA-2011-130869"/>
    <x v="2"/>
    <x v="664"/>
    <d v="2011-11-21T00:00:00"/>
    <x v="1"/>
    <s v="CB-12025"/>
    <x v="90"/>
    <s v="Consumer"/>
    <s v="United States"/>
    <s v="Cedar Hill"/>
    <x v="5"/>
    <n v="75104"/>
    <x v="2"/>
    <s v="OFF-EN-10002600"/>
    <x v="1"/>
    <s v="Envelopes"/>
    <x v="111"/>
    <n v="7.080000000000001"/>
    <n v="3"/>
    <n v="0.2"/>
    <n v="2.4779999999999989"/>
    <n v="1"/>
  </r>
  <r>
    <n v="6024"/>
    <s v="US-2014-128832"/>
    <x v="3"/>
    <x v="558"/>
    <d v="2014-04-28T00:00:00"/>
    <x v="2"/>
    <s v="LS-16945"/>
    <x v="322"/>
    <s v="Corporate"/>
    <s v="United States"/>
    <s v="Providence"/>
    <x v="34"/>
    <n v="2908"/>
    <x v="3"/>
    <s v="TEC-AC-10004855"/>
    <x v="2"/>
    <s v="Accessories"/>
    <x v="1047"/>
    <n v="69.98"/>
    <n v="2"/>
    <n v="0"/>
    <n v="4.8986000000000018"/>
    <n v="1"/>
  </r>
  <r>
    <n v="6025"/>
    <s v="CA-2014-139717"/>
    <x v="3"/>
    <x v="1043"/>
    <d v="2014-08-27T00:00:00"/>
    <x v="0"/>
    <s v="DM-13015"/>
    <x v="661"/>
    <s v="Consumer"/>
    <s v="United States"/>
    <s v="Lancaster"/>
    <x v="24"/>
    <n v="43130"/>
    <x v="3"/>
    <s v="OFF-AP-10000938"/>
    <x v="1"/>
    <s v="Appliances"/>
    <x v="1703"/>
    <n v="646.27200000000005"/>
    <n v="8"/>
    <n v="0.2"/>
    <n v="64.627199999999988"/>
    <n v="1"/>
  </r>
  <r>
    <n v="6026"/>
    <s v="CA-2014-139717"/>
    <x v="3"/>
    <x v="1043"/>
    <d v="2014-08-27T00:00:00"/>
    <x v="0"/>
    <s v="DM-13015"/>
    <x v="661"/>
    <s v="Consumer"/>
    <s v="United States"/>
    <s v="Lancaster"/>
    <x v="24"/>
    <n v="43130"/>
    <x v="3"/>
    <s v="OFF-PA-10002195"/>
    <x v="1"/>
    <s v="Paper"/>
    <x v="1543"/>
    <n v="10.368000000000002"/>
    <n v="2"/>
    <n v="0.2"/>
    <n v="3.7584"/>
    <n v="0"/>
  </r>
  <r>
    <n v="6027"/>
    <s v="CA-2014-136007"/>
    <x v="3"/>
    <x v="660"/>
    <d v="2014-03-03T00:00:00"/>
    <x v="1"/>
    <s v="AC-10615"/>
    <x v="556"/>
    <s v="Corporate"/>
    <s v="United States"/>
    <s v="Seattle"/>
    <x v="4"/>
    <n v="98115"/>
    <x v="1"/>
    <s v="OFF-FA-10002701"/>
    <x v="1"/>
    <s v="Fasteners"/>
    <x v="1449"/>
    <n v="8.4"/>
    <n v="5"/>
    <n v="0"/>
    <n v="0.33599999999999963"/>
    <n v="1"/>
  </r>
  <r>
    <n v="6028"/>
    <s v="CA-2014-136007"/>
    <x v="3"/>
    <x v="660"/>
    <d v="2014-03-03T00:00:00"/>
    <x v="1"/>
    <s v="AC-10615"/>
    <x v="556"/>
    <s v="Corporate"/>
    <s v="United States"/>
    <s v="Seattle"/>
    <x v="4"/>
    <n v="98115"/>
    <x v="1"/>
    <s v="TEC-PH-10003589"/>
    <x v="2"/>
    <s v="Phones"/>
    <x v="818"/>
    <n v="71.959999999999994"/>
    <n v="5"/>
    <n v="0.2"/>
    <n v="25.185999999999996"/>
    <n v="0"/>
  </r>
  <r>
    <n v="6029"/>
    <s v="CA-2013-157364"/>
    <x v="0"/>
    <x v="258"/>
    <d v="2013-11-22T00:00:00"/>
    <x v="2"/>
    <s v="LT-17110"/>
    <x v="299"/>
    <s v="Consumer"/>
    <s v="United States"/>
    <s v="Jacksonville"/>
    <x v="3"/>
    <n v="28540"/>
    <x v="0"/>
    <s v="OFF-AR-10003752"/>
    <x v="1"/>
    <s v="Art"/>
    <x v="677"/>
    <n v="18.48"/>
    <n v="2"/>
    <n v="0.2"/>
    <n v="6.0059999999999993"/>
    <n v="1"/>
  </r>
  <r>
    <n v="6030"/>
    <s v="US-2013-112970"/>
    <x v="0"/>
    <x v="696"/>
    <d v="2013-11-16T00:00:00"/>
    <x v="2"/>
    <s v="TB-21250"/>
    <x v="621"/>
    <s v="Consumer"/>
    <s v="United States"/>
    <s v="Los Angeles"/>
    <x v="1"/>
    <n v="90049"/>
    <x v="1"/>
    <s v="OFF-AR-10003829"/>
    <x v="1"/>
    <s v="Art"/>
    <x v="934"/>
    <n v="9.84"/>
    <n v="3"/>
    <n v="0"/>
    <n v="2.8535999999999988"/>
    <n v="1"/>
  </r>
  <r>
    <n v="6031"/>
    <s v="US-2014-152492"/>
    <x v="3"/>
    <x v="91"/>
    <d v="2014-07-07T00:00:00"/>
    <x v="3"/>
    <s v="AH-10585"/>
    <x v="738"/>
    <s v="Consumer"/>
    <s v="United States"/>
    <s v="Miami"/>
    <x v="2"/>
    <n v="33142"/>
    <x v="0"/>
    <s v="FUR-CH-10000155"/>
    <x v="0"/>
    <s v="Chairs"/>
    <x v="1157"/>
    <n v="239.24"/>
    <n v="1"/>
    <n v="0.2"/>
    <n v="23.924000000000007"/>
    <n v="1"/>
  </r>
  <r>
    <n v="6032"/>
    <s v="CA-2013-101168"/>
    <x v="0"/>
    <x v="591"/>
    <d v="2014-01-02T00:00:00"/>
    <x v="1"/>
    <s v="SS-20140"/>
    <x v="164"/>
    <s v="Corporate"/>
    <s v="United States"/>
    <s v="Nashua"/>
    <x v="38"/>
    <n v="3060"/>
    <x v="3"/>
    <s v="FUR-FU-10003142"/>
    <x v="0"/>
    <s v="Furnishings"/>
    <x v="1201"/>
    <n v="21.12"/>
    <n v="4"/>
    <n v="0"/>
    <n v="6.5471999999999984"/>
    <n v="1"/>
  </r>
  <r>
    <n v="6033"/>
    <s v="CA-2014-104010"/>
    <x v="3"/>
    <x v="756"/>
    <d v="2014-04-26T00:00:00"/>
    <x v="2"/>
    <s v="TD-20995"/>
    <x v="143"/>
    <s v="Consumer"/>
    <s v="United States"/>
    <s v="New York City"/>
    <x v="15"/>
    <n v="10011"/>
    <x v="3"/>
    <s v="OFF-SU-10001218"/>
    <x v="1"/>
    <s v="Supplies"/>
    <x v="133"/>
    <n v="54.900000000000006"/>
    <n v="5"/>
    <n v="0"/>
    <n v="15.372000000000003"/>
    <n v="1"/>
  </r>
  <r>
    <n v="6034"/>
    <s v="CA-2012-130253"/>
    <x v="1"/>
    <x v="639"/>
    <d v="2012-12-18T00:00:00"/>
    <x v="1"/>
    <s v="PP-18955"/>
    <x v="452"/>
    <s v="Home Office"/>
    <s v="United States"/>
    <s v="Los Angeles"/>
    <x v="1"/>
    <n v="90036"/>
    <x v="1"/>
    <s v="FUR-FU-10002963"/>
    <x v="0"/>
    <s v="Furnishings"/>
    <x v="1502"/>
    <n v="15.24"/>
    <n v="3"/>
    <n v="0"/>
    <n v="5.1815999999999995"/>
    <n v="1"/>
  </r>
  <r>
    <n v="6035"/>
    <s v="US-2012-155369"/>
    <x v="1"/>
    <x v="1083"/>
    <d v="2012-04-25T00:00:00"/>
    <x v="1"/>
    <s v="PG-18820"/>
    <x v="310"/>
    <s v="Consumer"/>
    <s v="United States"/>
    <s v="Carrollton"/>
    <x v="5"/>
    <n v="75007"/>
    <x v="2"/>
    <s v="OFF-AP-10002578"/>
    <x v="1"/>
    <s v="Appliances"/>
    <x v="409"/>
    <n v="19.567999999999998"/>
    <n v="2"/>
    <n v="0.8"/>
    <n v="-52.833600000000004"/>
    <n v="1"/>
  </r>
  <r>
    <n v="6036"/>
    <s v="US-2012-155369"/>
    <x v="1"/>
    <x v="1083"/>
    <d v="2012-04-25T00:00:00"/>
    <x v="1"/>
    <s v="PG-18820"/>
    <x v="310"/>
    <s v="Consumer"/>
    <s v="United States"/>
    <s v="Carrollton"/>
    <x v="5"/>
    <n v="75007"/>
    <x v="2"/>
    <s v="OFF-BI-10003925"/>
    <x v="1"/>
    <s v="Binders"/>
    <x v="751"/>
    <n v="310.39199999999994"/>
    <n v="4"/>
    <n v="0.8"/>
    <n v="-512.14680000000021"/>
    <n v="0"/>
  </r>
  <r>
    <n v="6037"/>
    <s v="CA-2013-131205"/>
    <x v="0"/>
    <x v="913"/>
    <d v="2013-09-09T00:00:00"/>
    <x v="1"/>
    <s v="AA-10645"/>
    <x v="731"/>
    <s v="Consumer"/>
    <s v="United States"/>
    <s v="Georgetown"/>
    <x v="0"/>
    <n v="40324"/>
    <x v="0"/>
    <s v="FUR-FU-10003347"/>
    <x v="0"/>
    <s v="Furnishings"/>
    <x v="374"/>
    <n v="42.599999999999994"/>
    <n v="3"/>
    <n v="0"/>
    <n v="16.614000000000001"/>
    <n v="1"/>
  </r>
  <r>
    <n v="6038"/>
    <s v="CA-2013-131205"/>
    <x v="0"/>
    <x v="913"/>
    <d v="2013-09-09T00:00:00"/>
    <x v="1"/>
    <s v="AA-10645"/>
    <x v="731"/>
    <s v="Consumer"/>
    <s v="United States"/>
    <s v="Georgetown"/>
    <x v="0"/>
    <n v="40324"/>
    <x v="0"/>
    <s v="OFF-BI-10000315"/>
    <x v="1"/>
    <s v="Binders"/>
    <x v="407"/>
    <n v="113.94"/>
    <n v="6"/>
    <n v="0"/>
    <n v="54.691199999999995"/>
    <n v="0"/>
  </r>
  <r>
    <n v="6039"/>
    <s v="CA-2013-131205"/>
    <x v="0"/>
    <x v="913"/>
    <d v="2013-09-09T00:00:00"/>
    <x v="1"/>
    <s v="AA-10645"/>
    <x v="731"/>
    <s v="Consumer"/>
    <s v="United States"/>
    <s v="Georgetown"/>
    <x v="0"/>
    <n v="40324"/>
    <x v="0"/>
    <s v="OFF-ST-10002583"/>
    <x v="1"/>
    <s v="Storage"/>
    <x v="566"/>
    <n v="129.91999999999999"/>
    <n v="4"/>
    <n v="0"/>
    <n v="5.1967999999999961"/>
    <n v="0"/>
  </r>
  <r>
    <n v="6040"/>
    <s v="CA-2013-131205"/>
    <x v="0"/>
    <x v="913"/>
    <d v="2013-09-09T00:00:00"/>
    <x v="1"/>
    <s v="AA-10645"/>
    <x v="731"/>
    <s v="Consumer"/>
    <s v="United States"/>
    <s v="Georgetown"/>
    <x v="0"/>
    <n v="40324"/>
    <x v="0"/>
    <s v="OFF-AR-10003469"/>
    <x v="1"/>
    <s v="Art"/>
    <x v="1249"/>
    <n v="5.28"/>
    <n v="3"/>
    <n v="0"/>
    <n v="2.5343999999999998"/>
    <n v="0"/>
  </r>
  <r>
    <n v="6041"/>
    <s v="CA-2014-122364"/>
    <x v="3"/>
    <x v="241"/>
    <d v="2014-09-30T00:00:00"/>
    <x v="1"/>
    <s v="FA-14230"/>
    <x v="135"/>
    <s v="Corporate"/>
    <s v="United States"/>
    <s v="Los Angeles"/>
    <x v="1"/>
    <n v="90008"/>
    <x v="1"/>
    <s v="TEC-PH-10001817"/>
    <x v="2"/>
    <s v="Phones"/>
    <x v="1097"/>
    <n v="859.2"/>
    <n v="3"/>
    <n v="0.2"/>
    <n v="75.180000000000064"/>
    <n v="1"/>
  </r>
  <r>
    <n v="6042"/>
    <s v="CA-2014-122364"/>
    <x v="3"/>
    <x v="241"/>
    <d v="2014-09-30T00:00:00"/>
    <x v="1"/>
    <s v="FA-14230"/>
    <x v="135"/>
    <s v="Corporate"/>
    <s v="United States"/>
    <s v="Los Angeles"/>
    <x v="1"/>
    <n v="90008"/>
    <x v="1"/>
    <s v="TEC-MA-10001031"/>
    <x v="2"/>
    <s v="Machines"/>
    <x v="1751"/>
    <n v="506.28"/>
    <n v="3"/>
    <n v="0.2"/>
    <n v="177.19799999999998"/>
    <n v="0"/>
  </r>
  <r>
    <n v="6043"/>
    <s v="CA-2013-117912"/>
    <x v="0"/>
    <x v="1084"/>
    <d v="2013-02-08T00:00:00"/>
    <x v="1"/>
    <s v="TB-21520"/>
    <x v="14"/>
    <s v="Consumer"/>
    <s v="United States"/>
    <s v="Sierra Vista"/>
    <x v="16"/>
    <n v="85635"/>
    <x v="1"/>
    <s v="FUR-FU-10002088"/>
    <x v="0"/>
    <s v="Furnishings"/>
    <x v="1084"/>
    <n v="14.368000000000002"/>
    <n v="2"/>
    <n v="0.2"/>
    <n v="3.9512"/>
    <n v="1"/>
  </r>
  <r>
    <n v="6044"/>
    <s v="CA-2014-145702"/>
    <x v="3"/>
    <x v="240"/>
    <d v="2014-05-25T00:00:00"/>
    <x v="0"/>
    <s v="AH-10075"/>
    <x v="340"/>
    <s v="Corporate"/>
    <s v="United States"/>
    <s v="Knoxville"/>
    <x v="18"/>
    <n v="37918"/>
    <x v="0"/>
    <s v="FUR-CH-10001482"/>
    <x v="0"/>
    <s v="Chairs"/>
    <x v="536"/>
    <n v="314.35199999999998"/>
    <n v="3"/>
    <n v="0.2"/>
    <n v="-35.36460000000001"/>
    <n v="1"/>
  </r>
  <r>
    <n v="6045"/>
    <s v="CA-2014-145702"/>
    <x v="3"/>
    <x v="240"/>
    <d v="2014-05-25T00:00:00"/>
    <x v="0"/>
    <s v="AH-10075"/>
    <x v="340"/>
    <s v="Corporate"/>
    <s v="United States"/>
    <s v="Knoxville"/>
    <x v="18"/>
    <n v="37918"/>
    <x v="0"/>
    <s v="OFF-PA-10001526"/>
    <x v="1"/>
    <s v="Paper"/>
    <x v="1030"/>
    <n v="27.888000000000002"/>
    <n v="7"/>
    <n v="0.2"/>
    <n v="10.109400000000001"/>
    <n v="0"/>
  </r>
  <r>
    <n v="6046"/>
    <s v="CA-2012-113215"/>
    <x v="1"/>
    <x v="37"/>
    <d v="2012-09-08T00:00:00"/>
    <x v="1"/>
    <s v="CP-12085"/>
    <x v="434"/>
    <s v="Corporate"/>
    <s v="United States"/>
    <s v="Tucson"/>
    <x v="16"/>
    <n v="85705"/>
    <x v="1"/>
    <s v="FUR-FU-10002937"/>
    <x v="0"/>
    <s v="Furnishings"/>
    <x v="1051"/>
    <n v="238.15200000000004"/>
    <n v="3"/>
    <n v="0.2"/>
    <n v="89.306999999999988"/>
    <n v="1"/>
  </r>
  <r>
    <n v="6047"/>
    <s v="CA-2013-154662"/>
    <x v="0"/>
    <x v="632"/>
    <d v="2013-06-17T00:00:00"/>
    <x v="1"/>
    <s v="BF-11215"/>
    <x v="682"/>
    <s v="Home Office"/>
    <s v="United States"/>
    <s v="Minneapolis"/>
    <x v="11"/>
    <n v="55407"/>
    <x v="2"/>
    <s v="FUR-TA-10001771"/>
    <x v="0"/>
    <s v="Tables"/>
    <x v="1724"/>
    <n v="692.93999999999994"/>
    <n v="3"/>
    <n v="0"/>
    <n v="173.23500000000001"/>
    <n v="1"/>
  </r>
  <r>
    <n v="6048"/>
    <s v="CA-2012-105571"/>
    <x v="1"/>
    <x v="209"/>
    <d v="2012-11-11T00:00:00"/>
    <x v="1"/>
    <s v="CP-12340"/>
    <x v="291"/>
    <s v="Corporate"/>
    <s v="United States"/>
    <s v="Miami"/>
    <x v="2"/>
    <n v="33142"/>
    <x v="0"/>
    <s v="OFF-BI-10003305"/>
    <x v="1"/>
    <s v="Binders"/>
    <x v="565"/>
    <n v="16.146000000000004"/>
    <n v="9"/>
    <n v="0.7"/>
    <n v="-12.916800000000002"/>
    <n v="1"/>
  </r>
  <r>
    <n v="6049"/>
    <s v="CA-2012-105571"/>
    <x v="1"/>
    <x v="209"/>
    <d v="2012-11-11T00:00:00"/>
    <x v="1"/>
    <s v="CP-12340"/>
    <x v="291"/>
    <s v="Corporate"/>
    <s v="United States"/>
    <s v="Miami"/>
    <x v="2"/>
    <n v="33142"/>
    <x v="0"/>
    <s v="OFF-BI-10001359"/>
    <x v="1"/>
    <s v="Binders"/>
    <x v="1153"/>
    <n v="1345.4850000000001"/>
    <n v="5"/>
    <n v="0.7"/>
    <n v="-1031.5385000000001"/>
    <n v="0"/>
  </r>
  <r>
    <n v="6050"/>
    <s v="CA-2013-152765"/>
    <x v="0"/>
    <x v="1085"/>
    <d v="2013-06-19T00:00:00"/>
    <x v="2"/>
    <s v="LS-17245"/>
    <x v="201"/>
    <s v="Consumer"/>
    <s v="United States"/>
    <s v="Houston"/>
    <x v="5"/>
    <n v="77036"/>
    <x v="2"/>
    <s v="OFF-PA-10000483"/>
    <x v="1"/>
    <s v="Paper"/>
    <x v="1672"/>
    <n v="173.48800000000003"/>
    <n v="7"/>
    <n v="0.2"/>
    <n v="54.214999999999982"/>
    <n v="1"/>
  </r>
  <r>
    <n v="6051"/>
    <s v="CA-2012-153878"/>
    <x v="1"/>
    <x v="334"/>
    <d v="2012-04-30T00:00:00"/>
    <x v="1"/>
    <s v="TS-21655"/>
    <x v="772"/>
    <s v="Consumer"/>
    <s v="United States"/>
    <s v="Milwaukee"/>
    <x v="6"/>
    <n v="53209"/>
    <x v="2"/>
    <s v="OFF-AR-10000658"/>
    <x v="1"/>
    <s v="Art"/>
    <x v="328"/>
    <n v="57.75"/>
    <n v="5"/>
    <n v="0"/>
    <n v="16.170000000000002"/>
    <n v="1"/>
  </r>
  <r>
    <n v="6052"/>
    <s v="CA-2012-153878"/>
    <x v="1"/>
    <x v="334"/>
    <d v="2012-04-30T00:00:00"/>
    <x v="1"/>
    <s v="TS-21655"/>
    <x v="772"/>
    <s v="Consumer"/>
    <s v="United States"/>
    <s v="Milwaukee"/>
    <x v="6"/>
    <n v="53209"/>
    <x v="2"/>
    <s v="OFF-AP-10001205"/>
    <x v="1"/>
    <s v="Appliances"/>
    <x v="1285"/>
    <n v="272.39999999999998"/>
    <n v="5"/>
    <n v="0"/>
    <n v="76.27200000000002"/>
    <n v="0"/>
  </r>
  <r>
    <n v="6053"/>
    <s v="CA-2013-124016"/>
    <x v="0"/>
    <x v="713"/>
    <d v="2013-09-27T00:00:00"/>
    <x v="0"/>
    <s v="JS-15940"/>
    <x v="185"/>
    <s v="Home Office"/>
    <s v="United States"/>
    <s v="Lancaster"/>
    <x v="24"/>
    <n v="43130"/>
    <x v="3"/>
    <s v="OFF-PA-10002586"/>
    <x v="1"/>
    <s v="Paper"/>
    <x v="1007"/>
    <n v="11.952000000000002"/>
    <n v="3"/>
    <n v="0.2"/>
    <n v="4.0338000000000003"/>
    <n v="1"/>
  </r>
  <r>
    <n v="6054"/>
    <s v="CA-2013-124016"/>
    <x v="0"/>
    <x v="713"/>
    <d v="2013-09-27T00:00:00"/>
    <x v="0"/>
    <s v="JS-15940"/>
    <x v="185"/>
    <s v="Home Office"/>
    <s v="United States"/>
    <s v="Lancaster"/>
    <x v="24"/>
    <n v="43130"/>
    <x v="3"/>
    <s v="FUR-FU-10004963"/>
    <x v="0"/>
    <s v="Furnishings"/>
    <x v="1434"/>
    <n v="28"/>
    <n v="4"/>
    <n v="0.2"/>
    <n v="7.7000000000000028"/>
    <n v="0"/>
  </r>
  <r>
    <n v="6055"/>
    <s v="CA-2013-124016"/>
    <x v="0"/>
    <x v="713"/>
    <d v="2013-09-27T00:00:00"/>
    <x v="0"/>
    <s v="JS-15940"/>
    <x v="185"/>
    <s v="Home Office"/>
    <s v="United States"/>
    <s v="Lancaster"/>
    <x v="24"/>
    <n v="43130"/>
    <x v="3"/>
    <s v="OFF-BI-10002071"/>
    <x v="1"/>
    <s v="Binders"/>
    <x v="692"/>
    <n v="12.201000000000001"/>
    <n v="7"/>
    <n v="0.7"/>
    <n v="-9.7607999999999961"/>
    <n v="0"/>
  </r>
  <r>
    <n v="6056"/>
    <s v="CA-2013-113551"/>
    <x v="0"/>
    <x v="298"/>
    <d v="2013-08-21T00:00:00"/>
    <x v="2"/>
    <s v="NF-18385"/>
    <x v="173"/>
    <s v="Consumer"/>
    <s v="United States"/>
    <s v="Edinburg"/>
    <x v="5"/>
    <n v="78539"/>
    <x v="2"/>
    <s v="OFF-BI-10001617"/>
    <x v="1"/>
    <s v="Binders"/>
    <x v="1315"/>
    <n v="2.0679999999999996"/>
    <n v="1"/>
    <n v="0.8"/>
    <n v="-3.4122000000000003"/>
    <n v="1"/>
  </r>
  <r>
    <n v="6057"/>
    <s v="CA-2013-113551"/>
    <x v="0"/>
    <x v="298"/>
    <d v="2013-08-21T00:00:00"/>
    <x v="2"/>
    <s v="NF-18385"/>
    <x v="173"/>
    <s v="Consumer"/>
    <s v="United States"/>
    <s v="Edinburg"/>
    <x v="5"/>
    <n v="78539"/>
    <x v="2"/>
    <s v="OFF-PA-10004665"/>
    <x v="1"/>
    <s v="Paper"/>
    <x v="1380"/>
    <n v="83.84"/>
    <n v="8"/>
    <n v="0.2"/>
    <n v="30.391999999999996"/>
    <n v="0"/>
  </r>
  <r>
    <n v="6058"/>
    <s v="CA-2011-107524"/>
    <x v="2"/>
    <x v="1086"/>
    <d v="2011-03-08T00:00:00"/>
    <x v="1"/>
    <s v="KN-16705"/>
    <x v="607"/>
    <s v="Home Office"/>
    <s v="United States"/>
    <s v="New York City"/>
    <x v="15"/>
    <n v="10009"/>
    <x v="3"/>
    <s v="OFF-EN-10001990"/>
    <x v="1"/>
    <s v="Envelopes"/>
    <x v="33"/>
    <n v="11.36"/>
    <n v="2"/>
    <n v="0"/>
    <n v="5.3391999999999991"/>
    <n v="1"/>
  </r>
  <r>
    <n v="6059"/>
    <s v="CA-2011-107524"/>
    <x v="2"/>
    <x v="1086"/>
    <d v="2011-03-08T00:00:00"/>
    <x v="1"/>
    <s v="KN-16705"/>
    <x v="607"/>
    <s v="Home Office"/>
    <s v="United States"/>
    <s v="New York City"/>
    <x v="15"/>
    <n v="10009"/>
    <x v="3"/>
    <s v="OFF-PA-10000587"/>
    <x v="1"/>
    <s v="Paper"/>
    <x v="57"/>
    <n v="36.4"/>
    <n v="5"/>
    <n v="0"/>
    <n v="17.472000000000001"/>
    <n v="0"/>
  </r>
  <r>
    <n v="6060"/>
    <s v="CA-2011-138072"/>
    <x v="2"/>
    <x v="125"/>
    <d v="2012-01-03T00:00:00"/>
    <x v="1"/>
    <s v="GA-14725"/>
    <x v="315"/>
    <s v="Consumer"/>
    <s v="United States"/>
    <s v="Philadelphia"/>
    <x v="9"/>
    <n v="19120"/>
    <x v="3"/>
    <s v="TEC-AC-10004859"/>
    <x v="2"/>
    <s v="Accessories"/>
    <x v="1545"/>
    <n v="27.968000000000004"/>
    <n v="2"/>
    <n v="0.2"/>
    <n v="6.9920000000000009"/>
    <n v="1"/>
  </r>
  <r>
    <n v="6061"/>
    <s v="CA-2012-134201"/>
    <x v="1"/>
    <x v="889"/>
    <d v="2012-04-16T00:00:00"/>
    <x v="1"/>
    <s v="EH-14125"/>
    <x v="258"/>
    <s v="Home Office"/>
    <s v="United States"/>
    <s v="Rochester"/>
    <x v="15"/>
    <n v="14609"/>
    <x v="3"/>
    <s v="OFF-ST-10001476"/>
    <x v="1"/>
    <s v="Storage"/>
    <x v="827"/>
    <n v="142.04"/>
    <n v="4"/>
    <n v="0"/>
    <n v="38.350800000000007"/>
    <n v="1"/>
  </r>
  <r>
    <n v="6062"/>
    <s v="CA-2012-134201"/>
    <x v="1"/>
    <x v="889"/>
    <d v="2012-04-16T00:00:00"/>
    <x v="1"/>
    <s v="EH-14125"/>
    <x v="258"/>
    <s v="Home Office"/>
    <s v="United States"/>
    <s v="Rochester"/>
    <x v="15"/>
    <n v="14609"/>
    <x v="3"/>
    <s v="OFF-AR-10002804"/>
    <x v="1"/>
    <s v="Art"/>
    <x v="279"/>
    <n v="14.669999999999998"/>
    <n v="3"/>
    <n v="0"/>
    <n v="6.0147000000000004"/>
    <n v="0"/>
  </r>
  <r>
    <n v="6063"/>
    <s v="CA-2012-111780"/>
    <x v="1"/>
    <x v="707"/>
    <d v="2012-12-30T00:00:00"/>
    <x v="0"/>
    <s v="RA-19285"/>
    <x v="267"/>
    <s v="Consumer"/>
    <s v="United States"/>
    <s v="San Diego"/>
    <x v="1"/>
    <n v="92037"/>
    <x v="1"/>
    <s v="TEC-CO-10004202"/>
    <x v="2"/>
    <s v="Copiers"/>
    <x v="836"/>
    <n v="1199.96"/>
    <n v="5"/>
    <n v="0.2"/>
    <n v="224.99249999999995"/>
    <n v="1"/>
  </r>
  <r>
    <n v="6064"/>
    <s v="CA-2012-111780"/>
    <x v="1"/>
    <x v="707"/>
    <d v="2012-12-30T00:00:00"/>
    <x v="0"/>
    <s v="RA-19285"/>
    <x v="267"/>
    <s v="Consumer"/>
    <s v="United States"/>
    <s v="San Diego"/>
    <x v="1"/>
    <n v="92037"/>
    <x v="1"/>
    <s v="OFF-PA-10001307"/>
    <x v="1"/>
    <s v="Paper"/>
    <x v="784"/>
    <n v="12.600000000000001"/>
    <n v="3"/>
    <n v="0"/>
    <n v="6.1739999999999995"/>
    <n v="0"/>
  </r>
  <r>
    <n v="6065"/>
    <s v="CA-2012-111780"/>
    <x v="1"/>
    <x v="707"/>
    <d v="2012-12-30T00:00:00"/>
    <x v="0"/>
    <s v="RA-19285"/>
    <x v="267"/>
    <s v="Consumer"/>
    <s v="United States"/>
    <s v="San Diego"/>
    <x v="1"/>
    <n v="92037"/>
    <x v="1"/>
    <s v="OFF-PA-10001667"/>
    <x v="1"/>
    <s v="Paper"/>
    <x v="453"/>
    <n v="17.940000000000001"/>
    <n v="3"/>
    <n v="0"/>
    <n v="8.0730000000000004"/>
    <n v="0"/>
  </r>
  <r>
    <n v="6066"/>
    <s v="CA-2012-119942"/>
    <x v="1"/>
    <x v="57"/>
    <d v="2012-04-07T00:00:00"/>
    <x v="2"/>
    <s v="TT-21070"/>
    <x v="74"/>
    <s v="Consumer"/>
    <s v="United States"/>
    <s v="Philadelphia"/>
    <x v="9"/>
    <n v="19120"/>
    <x v="3"/>
    <s v="OFF-LA-10001569"/>
    <x v="1"/>
    <s v="Labels"/>
    <x v="633"/>
    <n v="23.904000000000003"/>
    <n v="6"/>
    <n v="0.2"/>
    <n v="7.7687999999999988"/>
    <n v="1"/>
  </r>
  <r>
    <n v="6067"/>
    <s v="CA-2012-151547"/>
    <x v="1"/>
    <x v="184"/>
    <d v="2012-01-23T00:00:00"/>
    <x v="1"/>
    <s v="AH-10465"/>
    <x v="733"/>
    <s v="Consumer"/>
    <s v="United States"/>
    <s v="Bartlett"/>
    <x v="18"/>
    <n v="38134"/>
    <x v="0"/>
    <s v="OFF-SU-10000898"/>
    <x v="1"/>
    <s v="Supplies"/>
    <x v="1181"/>
    <n v="88.960000000000008"/>
    <n v="8"/>
    <n v="0.2"/>
    <n v="10.007999999999988"/>
    <n v="1"/>
  </r>
  <r>
    <n v="6068"/>
    <s v="CA-2014-166695"/>
    <x v="3"/>
    <x v="968"/>
    <d v="2014-05-25T00:00:00"/>
    <x v="1"/>
    <s v="CC-12430"/>
    <x v="254"/>
    <s v="Home Office"/>
    <s v="United States"/>
    <s v="Lakewood"/>
    <x v="1"/>
    <n v="90712"/>
    <x v="1"/>
    <s v="FUR-CH-10000225"/>
    <x v="0"/>
    <s v="Chairs"/>
    <x v="401"/>
    <n v="518.27200000000005"/>
    <n v="8"/>
    <n v="0.2"/>
    <n v="-97.176000000000073"/>
    <n v="1"/>
  </r>
  <r>
    <n v="6069"/>
    <s v="CA-2014-166695"/>
    <x v="3"/>
    <x v="968"/>
    <d v="2014-05-25T00:00:00"/>
    <x v="1"/>
    <s v="CC-12430"/>
    <x v="254"/>
    <s v="Home Office"/>
    <s v="United States"/>
    <s v="Lakewood"/>
    <x v="1"/>
    <n v="90712"/>
    <x v="1"/>
    <s v="FUR-FU-10002191"/>
    <x v="0"/>
    <s v="Furnishings"/>
    <x v="762"/>
    <n v="6.98"/>
    <n v="1"/>
    <n v="0"/>
    <n v="3.3504"/>
    <n v="0"/>
  </r>
  <r>
    <n v="6070"/>
    <s v="CA-2014-166695"/>
    <x v="3"/>
    <x v="968"/>
    <d v="2014-05-25T00:00:00"/>
    <x v="1"/>
    <s v="CC-12430"/>
    <x v="254"/>
    <s v="Home Office"/>
    <s v="United States"/>
    <s v="Lakewood"/>
    <x v="1"/>
    <n v="90712"/>
    <x v="1"/>
    <s v="TEC-MA-10003176"/>
    <x v="2"/>
    <s v="Machines"/>
    <x v="1752"/>
    <n v="343.20000000000005"/>
    <n v="1"/>
    <n v="0.2"/>
    <n v="38.609999999999957"/>
    <n v="0"/>
  </r>
  <r>
    <n v="6071"/>
    <s v="CA-2014-167542"/>
    <x v="3"/>
    <x v="802"/>
    <d v="2014-08-21T00:00:00"/>
    <x v="1"/>
    <s v="KD-16495"/>
    <x v="470"/>
    <s v="Corporate"/>
    <s v="United States"/>
    <s v="Philadelphia"/>
    <x v="9"/>
    <n v="19120"/>
    <x v="3"/>
    <s v="OFF-LA-10004093"/>
    <x v="1"/>
    <s v="Labels"/>
    <x v="670"/>
    <n v="17.544"/>
    <n v="3"/>
    <n v="0.2"/>
    <n v="5.9210999999999983"/>
    <n v="1"/>
  </r>
  <r>
    <n v="6072"/>
    <s v="CA-2012-120901"/>
    <x v="1"/>
    <x v="620"/>
    <d v="2013-01-04T00:00:00"/>
    <x v="1"/>
    <s v="BG-11035"/>
    <x v="767"/>
    <s v="Consumer"/>
    <s v="United States"/>
    <s v="Austin"/>
    <x v="5"/>
    <n v="78745"/>
    <x v="2"/>
    <s v="OFF-ST-10000025"/>
    <x v="1"/>
    <s v="Storage"/>
    <x v="615"/>
    <n v="152.68800000000002"/>
    <n v="2"/>
    <n v="0.2"/>
    <n v="-26.720400000000019"/>
    <n v="1"/>
  </r>
  <r>
    <n v="6073"/>
    <s v="CA-2012-120901"/>
    <x v="1"/>
    <x v="620"/>
    <d v="2013-01-04T00:00:00"/>
    <x v="1"/>
    <s v="BG-11035"/>
    <x v="767"/>
    <s v="Consumer"/>
    <s v="United States"/>
    <s v="Austin"/>
    <x v="5"/>
    <n v="78745"/>
    <x v="2"/>
    <s v="OFF-FA-10001561"/>
    <x v="1"/>
    <s v="Fasteners"/>
    <x v="831"/>
    <n v="3.4880000000000004"/>
    <n v="2"/>
    <n v="0.2"/>
    <n v="0.56679999999999997"/>
    <n v="0"/>
  </r>
  <r>
    <n v="6074"/>
    <s v="CA-2012-120901"/>
    <x v="1"/>
    <x v="620"/>
    <d v="2013-01-04T00:00:00"/>
    <x v="1"/>
    <s v="BG-11035"/>
    <x v="767"/>
    <s v="Consumer"/>
    <s v="United States"/>
    <s v="Austin"/>
    <x v="5"/>
    <n v="78745"/>
    <x v="2"/>
    <s v="OFF-SU-10001225"/>
    <x v="1"/>
    <s v="Supplies"/>
    <x v="33"/>
    <n v="5.8880000000000008"/>
    <n v="2"/>
    <n v="0.2"/>
    <n v="-1.3248000000000004"/>
    <n v="0"/>
  </r>
  <r>
    <n v="6075"/>
    <s v="CA-2014-121398"/>
    <x v="3"/>
    <x v="53"/>
    <d v="2014-12-30T00:00:00"/>
    <x v="1"/>
    <s v="FH-14365"/>
    <x v="92"/>
    <s v="Corporate"/>
    <s v="United States"/>
    <s v="Los Angeles"/>
    <x v="1"/>
    <n v="90008"/>
    <x v="1"/>
    <s v="OFF-BI-10001718"/>
    <x v="1"/>
    <s v="Binders"/>
    <x v="1216"/>
    <n v="153.55199999999999"/>
    <n v="3"/>
    <n v="0.2"/>
    <n v="51.823799999999999"/>
    <n v="1"/>
  </r>
  <r>
    <n v="6076"/>
    <s v="CA-2014-121398"/>
    <x v="3"/>
    <x v="53"/>
    <d v="2014-12-30T00:00:00"/>
    <x v="1"/>
    <s v="FH-14365"/>
    <x v="92"/>
    <s v="Corporate"/>
    <s v="United States"/>
    <s v="Los Angeles"/>
    <x v="1"/>
    <n v="90008"/>
    <x v="1"/>
    <s v="OFF-ST-10002756"/>
    <x v="1"/>
    <s v="Storage"/>
    <x v="270"/>
    <n v="270.62"/>
    <n v="2"/>
    <n v="0"/>
    <n v="2.7062000000000239"/>
    <n v="0"/>
  </r>
  <r>
    <n v="6077"/>
    <s v="CA-2013-151561"/>
    <x v="0"/>
    <x v="142"/>
    <d v="2013-09-08T00:00:00"/>
    <x v="1"/>
    <s v="PG-18820"/>
    <x v="310"/>
    <s v="Consumer"/>
    <s v="United States"/>
    <s v="New York City"/>
    <x v="15"/>
    <n v="10011"/>
    <x v="3"/>
    <s v="TEC-AC-10001432"/>
    <x v="2"/>
    <s v="Accessories"/>
    <x v="471"/>
    <n v="468.90000000000003"/>
    <n v="6"/>
    <n v="0"/>
    <n v="206.31600000000006"/>
    <n v="1"/>
  </r>
  <r>
    <n v="6078"/>
    <s v="CA-2013-151561"/>
    <x v="0"/>
    <x v="142"/>
    <d v="2013-09-08T00:00:00"/>
    <x v="1"/>
    <s v="PG-18820"/>
    <x v="310"/>
    <s v="Consumer"/>
    <s v="United States"/>
    <s v="New York City"/>
    <x v="15"/>
    <n v="10011"/>
    <x v="3"/>
    <s v="TEC-AC-10003399"/>
    <x v="2"/>
    <s v="Accessories"/>
    <x v="1497"/>
    <n v="72.48"/>
    <n v="2"/>
    <n v="0"/>
    <n v="30.441600000000001"/>
    <n v="0"/>
  </r>
  <r>
    <n v="6079"/>
    <s v="CA-2013-151561"/>
    <x v="0"/>
    <x v="142"/>
    <d v="2013-09-08T00:00:00"/>
    <x v="1"/>
    <s v="PG-18820"/>
    <x v="310"/>
    <s v="Consumer"/>
    <s v="United States"/>
    <s v="New York City"/>
    <x v="15"/>
    <n v="10011"/>
    <x v="3"/>
    <s v="OFF-SU-10001574"/>
    <x v="1"/>
    <s v="Supplies"/>
    <x v="498"/>
    <n v="10.95"/>
    <n v="3"/>
    <n v="0"/>
    <n v="3.2849999999999993"/>
    <n v="0"/>
  </r>
  <r>
    <n v="6080"/>
    <s v="CA-2013-151561"/>
    <x v="0"/>
    <x v="142"/>
    <d v="2013-09-08T00:00:00"/>
    <x v="1"/>
    <s v="PG-18820"/>
    <x v="310"/>
    <s v="Consumer"/>
    <s v="United States"/>
    <s v="New York City"/>
    <x v="15"/>
    <n v="10011"/>
    <x v="3"/>
    <s v="FUR-FU-10004864"/>
    <x v="0"/>
    <s v="Furnishings"/>
    <x v="436"/>
    <n v="191.82"/>
    <n v="3"/>
    <n v="0"/>
    <n v="61.382399999999997"/>
    <n v="0"/>
  </r>
  <r>
    <n v="6081"/>
    <s v="CA-2014-154676"/>
    <x v="3"/>
    <x v="485"/>
    <d v="2014-08-09T00:00:00"/>
    <x v="2"/>
    <s v="NZ-18565"/>
    <x v="125"/>
    <s v="Home Office"/>
    <s v="United States"/>
    <s v="Houston"/>
    <x v="5"/>
    <n v="77070"/>
    <x v="2"/>
    <s v="OFF-ST-10001172"/>
    <x v="1"/>
    <s v="Storage"/>
    <x v="1197"/>
    <n v="151.05600000000001"/>
    <n v="9"/>
    <n v="0.2"/>
    <n v="7.5527999999999977"/>
    <n v="1"/>
  </r>
  <r>
    <n v="6082"/>
    <s v="US-2011-165589"/>
    <x v="2"/>
    <x v="1087"/>
    <d v="2011-02-19T00:00:00"/>
    <x v="3"/>
    <s v="TB-21595"/>
    <x v="180"/>
    <s v="Consumer"/>
    <s v="United States"/>
    <s v="Lubbock"/>
    <x v="5"/>
    <n v="79424"/>
    <x v="2"/>
    <s v="FUR-FU-10002396"/>
    <x v="0"/>
    <s v="Furnishings"/>
    <x v="1581"/>
    <n v="25.16"/>
    <n v="5"/>
    <n v="0.6"/>
    <n v="-11.321999999999999"/>
    <n v="1"/>
  </r>
  <r>
    <n v="6083"/>
    <s v="US-2013-132577"/>
    <x v="0"/>
    <x v="441"/>
    <d v="2013-11-28T00:00:00"/>
    <x v="1"/>
    <s v="JE-15475"/>
    <x v="188"/>
    <s v="Consumer"/>
    <s v="United States"/>
    <s v="Houston"/>
    <x v="5"/>
    <n v="77095"/>
    <x v="2"/>
    <s v="OFF-BI-10004040"/>
    <x v="1"/>
    <s v="Binders"/>
    <x v="1478"/>
    <n v="6.2159999999999993"/>
    <n v="6"/>
    <n v="0.8"/>
    <n v="-9.634800000000002"/>
    <n v="1"/>
  </r>
  <r>
    <n v="6084"/>
    <s v="US-2013-132577"/>
    <x v="0"/>
    <x v="441"/>
    <d v="2013-11-28T00:00:00"/>
    <x v="1"/>
    <s v="JE-15475"/>
    <x v="188"/>
    <s v="Consumer"/>
    <s v="United States"/>
    <s v="Houston"/>
    <x v="5"/>
    <n v="77095"/>
    <x v="2"/>
    <s v="OFF-AR-10003481"/>
    <x v="1"/>
    <s v="Art"/>
    <x v="1591"/>
    <n v="23.616"/>
    <n v="9"/>
    <n v="0.2"/>
    <n v="2.6567999999999969"/>
    <n v="0"/>
  </r>
  <r>
    <n v="6085"/>
    <s v="US-2013-132577"/>
    <x v="0"/>
    <x v="441"/>
    <d v="2013-11-28T00:00:00"/>
    <x v="1"/>
    <s v="JE-15475"/>
    <x v="188"/>
    <s v="Consumer"/>
    <s v="United States"/>
    <s v="Houston"/>
    <x v="5"/>
    <n v="77095"/>
    <x v="2"/>
    <s v="TEC-AC-10000387"/>
    <x v="2"/>
    <s v="Accessories"/>
    <x v="1350"/>
    <n v="24.032"/>
    <n v="2"/>
    <n v="0.2"/>
    <n v="-0.60080000000000044"/>
    <n v="0"/>
  </r>
  <r>
    <n v="6086"/>
    <s v="US-2013-132577"/>
    <x v="0"/>
    <x v="441"/>
    <d v="2013-11-28T00:00:00"/>
    <x v="1"/>
    <s v="JE-15475"/>
    <x v="188"/>
    <s v="Consumer"/>
    <s v="United States"/>
    <s v="Houston"/>
    <x v="5"/>
    <n v="77095"/>
    <x v="2"/>
    <s v="OFF-LA-10000262"/>
    <x v="1"/>
    <s v="Labels"/>
    <x v="932"/>
    <n v="2.0880000000000001"/>
    <n v="1"/>
    <n v="0.2"/>
    <n v="0.67859999999999987"/>
    <n v="0"/>
  </r>
  <r>
    <n v="6087"/>
    <s v="US-2013-132577"/>
    <x v="0"/>
    <x v="441"/>
    <d v="2013-11-28T00:00:00"/>
    <x v="1"/>
    <s v="JE-15475"/>
    <x v="188"/>
    <s v="Consumer"/>
    <s v="United States"/>
    <s v="Houston"/>
    <x v="5"/>
    <n v="77095"/>
    <x v="2"/>
    <s v="OFF-BI-10003196"/>
    <x v="1"/>
    <s v="Binders"/>
    <x v="1367"/>
    <n v="4.4879999999999995"/>
    <n v="6"/>
    <n v="0.8"/>
    <n v="-6.7320000000000011"/>
    <n v="0"/>
  </r>
  <r>
    <n v="6088"/>
    <s v="CA-2012-114048"/>
    <x v="1"/>
    <x v="639"/>
    <d v="2012-12-18T00:00:00"/>
    <x v="1"/>
    <s v="EH-13945"/>
    <x v="13"/>
    <s v="Consumer"/>
    <s v="United States"/>
    <s v="Costa Mesa"/>
    <x v="1"/>
    <n v="92627"/>
    <x v="1"/>
    <s v="FUR-FU-10004351"/>
    <x v="0"/>
    <s v="Furnishings"/>
    <x v="33"/>
    <n v="29.22"/>
    <n v="3"/>
    <n v="0"/>
    <n v="12.856800000000002"/>
    <n v="1"/>
  </r>
  <r>
    <n v="6089"/>
    <s v="CA-2012-137281"/>
    <x v="1"/>
    <x v="385"/>
    <d v="2012-06-17T00:00:00"/>
    <x v="1"/>
    <s v="BF-10975"/>
    <x v="541"/>
    <s v="Corporate"/>
    <s v="United States"/>
    <s v="Roswell"/>
    <x v="32"/>
    <n v="30076"/>
    <x v="0"/>
    <s v="OFF-PA-10001870"/>
    <x v="1"/>
    <s v="Paper"/>
    <x v="674"/>
    <n v="6.48"/>
    <n v="1"/>
    <n v="0"/>
    <n v="3.1104000000000003"/>
    <n v="1"/>
  </r>
  <r>
    <n v="6090"/>
    <s v="US-2014-162068"/>
    <x v="3"/>
    <x v="116"/>
    <d v="2015-01-01T00:00:00"/>
    <x v="0"/>
    <s v="PC-18745"/>
    <x v="331"/>
    <s v="Corporate"/>
    <s v="United States"/>
    <s v="Loveland"/>
    <x v="22"/>
    <n v="80538"/>
    <x v="1"/>
    <s v="OFF-BI-10002813"/>
    <x v="1"/>
    <s v="Binders"/>
    <x v="905"/>
    <n v="1.1880000000000002"/>
    <n v="2"/>
    <n v="0.7"/>
    <n v="-0.98999999999999977"/>
    <n v="1"/>
  </r>
  <r>
    <n v="6091"/>
    <s v="CA-2014-100111"/>
    <x v="3"/>
    <x v="1088"/>
    <d v="2014-09-27T00:00:00"/>
    <x v="1"/>
    <s v="SV-20365"/>
    <x v="277"/>
    <s v="Consumer"/>
    <s v="United States"/>
    <s v="New York City"/>
    <x v="15"/>
    <n v="10035"/>
    <x v="3"/>
    <s v="FUR-CH-10003846"/>
    <x v="0"/>
    <s v="Chairs"/>
    <x v="915"/>
    <n v="272.64600000000002"/>
    <n v="3"/>
    <n v="0.1"/>
    <n v="18.176400000000008"/>
    <n v="1"/>
  </r>
  <r>
    <n v="6092"/>
    <s v="CA-2014-100111"/>
    <x v="3"/>
    <x v="1088"/>
    <d v="2014-09-27T00:00:00"/>
    <x v="1"/>
    <s v="SV-20365"/>
    <x v="277"/>
    <s v="Consumer"/>
    <s v="United States"/>
    <s v="New York City"/>
    <x v="15"/>
    <n v="10035"/>
    <x v="3"/>
    <s v="TEC-AC-10002647"/>
    <x v="2"/>
    <s v="Accessories"/>
    <x v="1753"/>
    <n v="212.8"/>
    <n v="2"/>
    <n v="0"/>
    <n v="95.759999999999991"/>
    <n v="0"/>
  </r>
  <r>
    <n v="6093"/>
    <s v="CA-2014-100111"/>
    <x v="3"/>
    <x v="1088"/>
    <d v="2014-09-27T00:00:00"/>
    <x v="1"/>
    <s v="SV-20365"/>
    <x v="277"/>
    <s v="Consumer"/>
    <s v="United States"/>
    <s v="New York City"/>
    <x v="15"/>
    <n v="10035"/>
    <x v="3"/>
    <s v="OFF-PA-10000807"/>
    <x v="1"/>
    <s v="Paper"/>
    <x v="1650"/>
    <n v="38.520000000000003"/>
    <n v="9"/>
    <n v="0"/>
    <n v="18.104400000000002"/>
    <n v="0"/>
  </r>
  <r>
    <n v="6094"/>
    <s v="CA-2014-100111"/>
    <x v="3"/>
    <x v="1088"/>
    <d v="2014-09-27T00:00:00"/>
    <x v="1"/>
    <s v="SV-20365"/>
    <x v="277"/>
    <s v="Consumer"/>
    <s v="United States"/>
    <s v="New York City"/>
    <x v="15"/>
    <n v="10035"/>
    <x v="3"/>
    <s v="TEC-AC-10001465"/>
    <x v="2"/>
    <s v="Accessories"/>
    <x v="473"/>
    <n v="72.64"/>
    <n v="2"/>
    <n v="0"/>
    <n v="21.791999999999994"/>
    <n v="0"/>
  </r>
  <r>
    <n v="6095"/>
    <s v="CA-2014-100111"/>
    <x v="3"/>
    <x v="1088"/>
    <d v="2014-09-27T00:00:00"/>
    <x v="1"/>
    <s v="SV-20365"/>
    <x v="277"/>
    <s v="Consumer"/>
    <s v="United States"/>
    <s v="New York City"/>
    <x v="15"/>
    <n v="10035"/>
    <x v="3"/>
    <s v="OFF-ST-10000615"/>
    <x v="1"/>
    <s v="Storage"/>
    <x v="75"/>
    <n v="45.4"/>
    <n v="4"/>
    <n v="0"/>
    <n v="12.712000000000003"/>
    <n v="0"/>
  </r>
  <r>
    <n v="6096"/>
    <s v="CA-2014-100111"/>
    <x v="3"/>
    <x v="1088"/>
    <d v="2014-09-27T00:00:00"/>
    <x v="1"/>
    <s v="SV-20365"/>
    <x v="277"/>
    <s v="Consumer"/>
    <s v="United States"/>
    <s v="New York City"/>
    <x v="15"/>
    <n v="10035"/>
    <x v="3"/>
    <s v="OFF-PA-10002713"/>
    <x v="1"/>
    <s v="Paper"/>
    <x v="317"/>
    <n v="13.76"/>
    <n v="2"/>
    <n v="0"/>
    <n v="6.3295999999999992"/>
    <n v="0"/>
  </r>
  <r>
    <n v="6097"/>
    <s v="CA-2014-100111"/>
    <x v="3"/>
    <x v="1088"/>
    <d v="2014-09-27T00:00:00"/>
    <x v="1"/>
    <s v="SV-20365"/>
    <x v="277"/>
    <s v="Consumer"/>
    <s v="United States"/>
    <s v="New York City"/>
    <x v="15"/>
    <n v="10035"/>
    <x v="3"/>
    <s v="FUR-CH-10003061"/>
    <x v="0"/>
    <s v="Chairs"/>
    <x v="51"/>
    <n v="80.991"/>
    <n v="1"/>
    <n v="0.1"/>
    <n v="8.0990999999999875"/>
    <n v="0"/>
  </r>
  <r>
    <n v="6098"/>
    <s v="CA-2014-100111"/>
    <x v="3"/>
    <x v="1088"/>
    <d v="2014-09-27T00:00:00"/>
    <x v="1"/>
    <s v="SV-20365"/>
    <x v="277"/>
    <s v="Consumer"/>
    <s v="United States"/>
    <s v="New York City"/>
    <x v="15"/>
    <n v="10035"/>
    <x v="3"/>
    <s v="OFF-BI-10000343"/>
    <x v="1"/>
    <s v="Binders"/>
    <x v="184"/>
    <n v="11.784000000000001"/>
    <n v="3"/>
    <n v="0.2"/>
    <n v="3.9770999999999996"/>
    <n v="0"/>
  </r>
  <r>
    <n v="6099"/>
    <s v="CA-2014-100111"/>
    <x v="3"/>
    <x v="1088"/>
    <d v="2014-09-27T00:00:00"/>
    <x v="1"/>
    <s v="SV-20365"/>
    <x v="277"/>
    <s v="Consumer"/>
    <s v="United States"/>
    <s v="New York City"/>
    <x v="15"/>
    <n v="10035"/>
    <x v="3"/>
    <s v="OFF-FA-10000304"/>
    <x v="1"/>
    <s v="Fasteners"/>
    <x v="52"/>
    <n v="4.3600000000000003"/>
    <n v="2"/>
    <n v="0"/>
    <n v="1.7876000000000003"/>
    <n v="0"/>
  </r>
  <r>
    <n v="6100"/>
    <s v="CA-2014-100111"/>
    <x v="3"/>
    <x v="1088"/>
    <d v="2014-09-27T00:00:00"/>
    <x v="1"/>
    <s v="SV-20365"/>
    <x v="277"/>
    <s v="Consumer"/>
    <s v="United States"/>
    <s v="New York City"/>
    <x v="15"/>
    <n v="10035"/>
    <x v="3"/>
    <s v="FUR-CH-10004086"/>
    <x v="0"/>
    <s v="Chairs"/>
    <x v="281"/>
    <n v="2888.1270000000004"/>
    <n v="11"/>
    <n v="0.1"/>
    <n v="609.71569999999997"/>
    <n v="0"/>
  </r>
  <r>
    <n v="6101"/>
    <s v="CA-2014-100111"/>
    <x v="3"/>
    <x v="1088"/>
    <d v="2014-09-27T00:00:00"/>
    <x v="1"/>
    <s v="SV-20365"/>
    <x v="277"/>
    <s v="Consumer"/>
    <s v="United States"/>
    <s v="New York City"/>
    <x v="15"/>
    <n v="10035"/>
    <x v="3"/>
    <s v="TEC-PH-10002885"/>
    <x v="2"/>
    <s v="Phones"/>
    <x v="1127"/>
    <n v="1299.6600000000001"/>
    <n v="2"/>
    <n v="0"/>
    <n v="350.90820000000008"/>
    <n v="0"/>
  </r>
  <r>
    <n v="6102"/>
    <s v="CA-2014-100111"/>
    <x v="3"/>
    <x v="1088"/>
    <d v="2014-09-27T00:00:00"/>
    <x v="1"/>
    <s v="SV-20365"/>
    <x v="277"/>
    <s v="Consumer"/>
    <s v="United States"/>
    <s v="New York City"/>
    <x v="15"/>
    <n v="10035"/>
    <x v="3"/>
    <s v="FUR-CH-10001215"/>
    <x v="0"/>
    <s v="Chairs"/>
    <x v="440"/>
    <n v="2254.41"/>
    <n v="5"/>
    <n v="0.1"/>
    <n v="375.73500000000001"/>
    <n v="0"/>
  </r>
  <r>
    <n v="6103"/>
    <s v="CA-2014-100111"/>
    <x v="3"/>
    <x v="1088"/>
    <d v="2014-09-27T00:00:00"/>
    <x v="1"/>
    <s v="SV-20365"/>
    <x v="277"/>
    <s v="Consumer"/>
    <s v="United States"/>
    <s v="New York City"/>
    <x v="15"/>
    <n v="10035"/>
    <x v="3"/>
    <s v="TEC-PH-10000215"/>
    <x v="2"/>
    <s v="Phones"/>
    <x v="139"/>
    <n v="104.85000000000001"/>
    <n v="3"/>
    <n v="0"/>
    <n v="28.309500000000007"/>
    <n v="0"/>
  </r>
  <r>
    <n v="6104"/>
    <s v="CA-2014-100111"/>
    <x v="3"/>
    <x v="1088"/>
    <d v="2014-09-27T00:00:00"/>
    <x v="1"/>
    <s v="SV-20365"/>
    <x v="277"/>
    <s v="Consumer"/>
    <s v="United States"/>
    <s v="New York City"/>
    <x v="15"/>
    <n v="10035"/>
    <x v="3"/>
    <s v="TEC-AC-10001998"/>
    <x v="2"/>
    <s v="Accessories"/>
    <x v="84"/>
    <n v="59.97"/>
    <n v="3"/>
    <n v="0"/>
    <n v="20.389799999999994"/>
    <n v="0"/>
  </r>
  <r>
    <n v="6105"/>
    <s v="US-2014-132381"/>
    <x v="3"/>
    <x v="1029"/>
    <d v="2014-08-25T00:00:00"/>
    <x v="2"/>
    <s v="Dp-13240"/>
    <x v="656"/>
    <s v="Home Office"/>
    <s v="United States"/>
    <s v="Philadelphia"/>
    <x v="9"/>
    <n v="19143"/>
    <x v="3"/>
    <s v="FUR-TA-10002356"/>
    <x v="0"/>
    <s v="Tables"/>
    <x v="728"/>
    <n v="314.53199999999998"/>
    <n v="2"/>
    <n v="0.4"/>
    <n v="-83.875200000000035"/>
    <n v="1"/>
  </r>
  <r>
    <n v="6106"/>
    <s v="CA-2012-147011"/>
    <x v="1"/>
    <x v="652"/>
    <d v="2012-06-22T00:00:00"/>
    <x v="1"/>
    <s v="HR-14830"/>
    <x v="403"/>
    <s v="Corporate"/>
    <s v="United States"/>
    <s v="Miami"/>
    <x v="2"/>
    <n v="33178"/>
    <x v="0"/>
    <s v="OFF-AR-10002399"/>
    <x v="1"/>
    <s v="Art"/>
    <x v="316"/>
    <n v="13.632"/>
    <n v="4"/>
    <n v="0.2"/>
    <n v="3.5783999999999998"/>
    <n v="1"/>
  </r>
  <r>
    <n v="6107"/>
    <s v="CA-2011-120852"/>
    <x v="2"/>
    <x v="414"/>
    <d v="2011-12-25T00:00:00"/>
    <x v="1"/>
    <s v="WB-21850"/>
    <x v="576"/>
    <s v="Consumer"/>
    <s v="United States"/>
    <s v="Grand Prairie"/>
    <x v="5"/>
    <n v="75051"/>
    <x v="2"/>
    <s v="OFF-AP-10001563"/>
    <x v="1"/>
    <s v="Appliances"/>
    <x v="530"/>
    <n v="19.431999999999995"/>
    <n v="2"/>
    <n v="0.8"/>
    <n v="-49.551600000000022"/>
    <n v="1"/>
  </r>
  <r>
    <n v="6108"/>
    <s v="CA-2011-120852"/>
    <x v="2"/>
    <x v="414"/>
    <d v="2011-12-25T00:00:00"/>
    <x v="1"/>
    <s v="WB-21850"/>
    <x v="576"/>
    <s v="Consumer"/>
    <s v="United States"/>
    <s v="Grand Prairie"/>
    <x v="5"/>
    <n v="75051"/>
    <x v="2"/>
    <s v="TEC-AC-10004510"/>
    <x v="2"/>
    <s v="Accessories"/>
    <x v="944"/>
    <n v="65.44"/>
    <n v="5"/>
    <n v="0.2"/>
    <n v="-8.1800000000000033"/>
    <n v="0"/>
  </r>
  <r>
    <n v="6109"/>
    <s v="CA-2013-150007"/>
    <x v="0"/>
    <x v="108"/>
    <d v="2013-09-17T00:00:00"/>
    <x v="1"/>
    <s v="AS-10090"/>
    <x v="548"/>
    <s v="Consumer"/>
    <s v="United States"/>
    <s v="Chicago"/>
    <x v="10"/>
    <n v="60653"/>
    <x v="2"/>
    <s v="OFF-LA-10001982"/>
    <x v="1"/>
    <s v="Labels"/>
    <x v="1529"/>
    <n v="6"/>
    <n v="2"/>
    <n v="0.2"/>
    <n v="2.0999999999999996"/>
    <n v="1"/>
  </r>
  <r>
    <n v="6110"/>
    <s v="CA-2013-150007"/>
    <x v="0"/>
    <x v="108"/>
    <d v="2013-09-17T00:00:00"/>
    <x v="1"/>
    <s v="AS-10090"/>
    <x v="548"/>
    <s v="Consumer"/>
    <s v="United States"/>
    <s v="Chicago"/>
    <x v="10"/>
    <n v="60653"/>
    <x v="2"/>
    <s v="OFF-BI-10004141"/>
    <x v="1"/>
    <s v="Binders"/>
    <x v="1287"/>
    <n v="1.9079999999999997"/>
    <n v="3"/>
    <n v="0.8"/>
    <n v="-3.2436000000000016"/>
    <n v="0"/>
  </r>
  <r>
    <n v="6111"/>
    <s v="CA-2013-124590"/>
    <x v="0"/>
    <x v="396"/>
    <d v="2013-11-17T00:00:00"/>
    <x v="1"/>
    <s v="SP-20920"/>
    <x v="727"/>
    <s v="Consumer"/>
    <s v="United States"/>
    <s v="Parma"/>
    <x v="24"/>
    <n v="44134"/>
    <x v="3"/>
    <s v="FUR-CH-10004495"/>
    <x v="0"/>
    <s v="Chairs"/>
    <x v="1475"/>
    <n v="1474.8020000000001"/>
    <n v="7"/>
    <n v="0.3"/>
    <n v="-21.068600000000174"/>
    <n v="1"/>
  </r>
  <r>
    <n v="6112"/>
    <s v="CA-2013-124590"/>
    <x v="0"/>
    <x v="396"/>
    <d v="2013-11-17T00:00:00"/>
    <x v="1"/>
    <s v="SP-20920"/>
    <x v="727"/>
    <s v="Consumer"/>
    <s v="United States"/>
    <s v="Parma"/>
    <x v="24"/>
    <n v="44134"/>
    <x v="3"/>
    <s v="OFF-AP-10002311"/>
    <x v="1"/>
    <s v="Appliances"/>
    <x v="14"/>
    <n v="110.096"/>
    <n v="2"/>
    <n v="0.2"/>
    <n v="33.028800000000004"/>
    <n v="0"/>
  </r>
  <r>
    <n v="6113"/>
    <s v="CA-2013-124590"/>
    <x v="0"/>
    <x v="396"/>
    <d v="2013-11-17T00:00:00"/>
    <x v="1"/>
    <s v="SP-20920"/>
    <x v="727"/>
    <s v="Consumer"/>
    <s v="United States"/>
    <s v="Parma"/>
    <x v="24"/>
    <n v="44134"/>
    <x v="3"/>
    <s v="OFF-FA-10000585"/>
    <x v="1"/>
    <s v="Fasteners"/>
    <x v="202"/>
    <n v="16.752000000000002"/>
    <n v="6"/>
    <n v="0.2"/>
    <n v="5.4443999999999999"/>
    <n v="0"/>
  </r>
  <r>
    <n v="6114"/>
    <s v="CA-2013-124590"/>
    <x v="0"/>
    <x v="396"/>
    <d v="2013-11-17T00:00:00"/>
    <x v="1"/>
    <s v="SP-20920"/>
    <x v="727"/>
    <s v="Consumer"/>
    <s v="United States"/>
    <s v="Parma"/>
    <x v="24"/>
    <n v="44134"/>
    <x v="3"/>
    <s v="FUR-CH-10000454"/>
    <x v="0"/>
    <s v="Chairs"/>
    <x v="1"/>
    <n v="1537.0739999999998"/>
    <n v="9"/>
    <n v="0.3"/>
    <n v="0"/>
    <n v="0"/>
  </r>
  <r>
    <n v="6115"/>
    <s v="CA-2013-124590"/>
    <x v="0"/>
    <x v="396"/>
    <d v="2013-11-17T00:00:00"/>
    <x v="1"/>
    <s v="SP-20920"/>
    <x v="727"/>
    <s v="Consumer"/>
    <s v="United States"/>
    <s v="Parma"/>
    <x v="24"/>
    <n v="44134"/>
    <x v="3"/>
    <s v="FUR-CH-10003746"/>
    <x v="0"/>
    <s v="Chairs"/>
    <x v="617"/>
    <n v="449.37200000000001"/>
    <n v="2"/>
    <n v="0.3"/>
    <n v="-12.839199999999977"/>
    <n v="0"/>
  </r>
  <r>
    <n v="6116"/>
    <s v="CA-2013-133802"/>
    <x v="0"/>
    <x v="560"/>
    <d v="2013-03-21T00:00:00"/>
    <x v="1"/>
    <s v="SP-20650"/>
    <x v="70"/>
    <s v="Corporate"/>
    <s v="United States"/>
    <s v="Redwood City"/>
    <x v="1"/>
    <n v="94061"/>
    <x v="1"/>
    <s v="OFF-BI-10003291"/>
    <x v="1"/>
    <s v="Binders"/>
    <x v="44"/>
    <n v="41.904000000000003"/>
    <n v="6"/>
    <n v="0.2"/>
    <n v="14.142599999999996"/>
    <n v="1"/>
  </r>
  <r>
    <n v="6117"/>
    <s v="US-2013-113677"/>
    <x v="0"/>
    <x v="373"/>
    <d v="2013-11-20T00:00:00"/>
    <x v="1"/>
    <s v="CM-12655"/>
    <x v="475"/>
    <s v="Home Office"/>
    <s v="United States"/>
    <s v="New York City"/>
    <x v="15"/>
    <n v="10011"/>
    <x v="3"/>
    <s v="TEC-PH-10002114"/>
    <x v="2"/>
    <s v="Phones"/>
    <x v="1754"/>
    <n v="2279.96"/>
    <n v="4"/>
    <n v="0"/>
    <n v="592.78960000000006"/>
    <n v="1"/>
  </r>
  <r>
    <n v="6118"/>
    <s v="US-2013-113677"/>
    <x v="0"/>
    <x v="373"/>
    <d v="2013-11-20T00:00:00"/>
    <x v="1"/>
    <s v="CM-12655"/>
    <x v="475"/>
    <s v="Home Office"/>
    <s v="United States"/>
    <s v="New York City"/>
    <x v="15"/>
    <n v="10011"/>
    <x v="3"/>
    <s v="OFF-LA-10001569"/>
    <x v="1"/>
    <s v="Labels"/>
    <x v="633"/>
    <n v="14.940000000000001"/>
    <n v="3"/>
    <n v="0"/>
    <n v="6.8723999999999998"/>
    <n v="0"/>
  </r>
  <r>
    <n v="6119"/>
    <s v="CA-2014-143378"/>
    <x v="3"/>
    <x v="20"/>
    <d v="2014-09-26T00:00:00"/>
    <x v="1"/>
    <s v="JR-16210"/>
    <x v="335"/>
    <s v="Corporate"/>
    <s v="United States"/>
    <s v="Springfield"/>
    <x v="21"/>
    <n v="97477"/>
    <x v="1"/>
    <s v="TEC-PH-10001425"/>
    <x v="2"/>
    <s v="Phones"/>
    <x v="511"/>
    <n v="191.976"/>
    <n v="3"/>
    <n v="0.2"/>
    <n v="19.197599999999994"/>
    <n v="1"/>
  </r>
  <r>
    <n v="6120"/>
    <s v="CA-2014-143378"/>
    <x v="3"/>
    <x v="20"/>
    <d v="2014-09-26T00:00:00"/>
    <x v="1"/>
    <s v="JR-16210"/>
    <x v="335"/>
    <s v="Corporate"/>
    <s v="United States"/>
    <s v="Springfield"/>
    <x v="21"/>
    <n v="97477"/>
    <x v="1"/>
    <s v="OFF-AR-10001915"/>
    <x v="1"/>
    <s v="Art"/>
    <x v="1048"/>
    <n v="23.832000000000001"/>
    <n v="3"/>
    <n v="0.2"/>
    <n v="6.5538000000000007"/>
    <n v="0"/>
  </r>
  <r>
    <n v="6121"/>
    <s v="CA-2014-143378"/>
    <x v="3"/>
    <x v="20"/>
    <d v="2014-09-26T00:00:00"/>
    <x v="1"/>
    <s v="JR-16210"/>
    <x v="335"/>
    <s v="Corporate"/>
    <s v="United States"/>
    <s v="Springfield"/>
    <x v="21"/>
    <n v="97477"/>
    <x v="1"/>
    <s v="FUR-FU-10004864"/>
    <x v="0"/>
    <s v="Furnishings"/>
    <x v="436"/>
    <n v="409.21600000000001"/>
    <n v="8"/>
    <n v="0.2"/>
    <n v="61.38239999999999"/>
    <n v="0"/>
  </r>
  <r>
    <n v="6122"/>
    <s v="CA-2014-143378"/>
    <x v="3"/>
    <x v="20"/>
    <d v="2014-09-26T00:00:00"/>
    <x v="1"/>
    <s v="JR-16210"/>
    <x v="335"/>
    <s v="Corporate"/>
    <s v="United States"/>
    <s v="Springfield"/>
    <x v="21"/>
    <n v="97477"/>
    <x v="1"/>
    <s v="FUR-BO-10001972"/>
    <x v="0"/>
    <s v="Bookcases"/>
    <x v="362"/>
    <n v="72.588000000000008"/>
    <n v="2"/>
    <n v="0.7"/>
    <n v="-128.2388"/>
    <n v="0"/>
  </r>
  <r>
    <n v="6123"/>
    <s v="CA-2014-152660"/>
    <x v="3"/>
    <x v="769"/>
    <d v="2014-12-10T00:00:00"/>
    <x v="1"/>
    <s v="CB-12415"/>
    <x v="558"/>
    <s v="Consumer"/>
    <s v="United States"/>
    <s v="Chicago"/>
    <x v="10"/>
    <n v="60610"/>
    <x v="2"/>
    <s v="OFF-ST-10000532"/>
    <x v="1"/>
    <s v="Storage"/>
    <x v="1403"/>
    <n v="61.567999999999998"/>
    <n v="2"/>
    <n v="0.2"/>
    <n v="4.6175999999999995"/>
    <n v="1"/>
  </r>
  <r>
    <n v="6124"/>
    <s v="CA-2012-142139"/>
    <x v="1"/>
    <x v="284"/>
    <d v="2012-09-05T00:00:00"/>
    <x v="1"/>
    <s v="SD-20485"/>
    <x v="174"/>
    <s v="Home Office"/>
    <s v="United States"/>
    <s v="Bedford"/>
    <x v="5"/>
    <n v="76021"/>
    <x v="2"/>
    <s v="OFF-PA-10003883"/>
    <x v="1"/>
    <s v="Paper"/>
    <x v="1229"/>
    <n v="20.96"/>
    <n v="4"/>
    <n v="0.2"/>
    <n v="6.8119999999999994"/>
    <n v="1"/>
  </r>
  <r>
    <n v="6125"/>
    <s v="CA-2014-145772"/>
    <x v="3"/>
    <x v="95"/>
    <d v="2014-06-08T00:00:00"/>
    <x v="1"/>
    <s v="SS-20140"/>
    <x v="164"/>
    <s v="Corporate"/>
    <s v="United States"/>
    <s v="Los Angeles"/>
    <x v="1"/>
    <n v="90036"/>
    <x v="1"/>
    <s v="TEC-AC-10003038"/>
    <x v="2"/>
    <s v="Accessories"/>
    <x v="1024"/>
    <n v="44.75"/>
    <n v="5"/>
    <n v="0"/>
    <n v="8.5024999999999942"/>
    <n v="1"/>
  </r>
  <r>
    <n v="6126"/>
    <s v="CA-2014-145772"/>
    <x v="3"/>
    <x v="95"/>
    <d v="2014-06-08T00:00:00"/>
    <x v="1"/>
    <s v="SS-20140"/>
    <x v="164"/>
    <s v="Corporate"/>
    <s v="United States"/>
    <s v="Los Angeles"/>
    <x v="1"/>
    <n v="90036"/>
    <x v="1"/>
    <s v="OFF-PA-10001593"/>
    <x v="1"/>
    <s v="Paper"/>
    <x v="1755"/>
    <n v="11.96"/>
    <n v="2"/>
    <n v="0"/>
    <n v="5.3819999999999997"/>
    <n v="0"/>
  </r>
  <r>
    <n v="6127"/>
    <s v="CA-2014-145772"/>
    <x v="3"/>
    <x v="95"/>
    <d v="2014-06-08T00:00:00"/>
    <x v="1"/>
    <s v="SS-20140"/>
    <x v="164"/>
    <s v="Corporate"/>
    <s v="United States"/>
    <s v="Los Angeles"/>
    <x v="1"/>
    <n v="90036"/>
    <x v="1"/>
    <s v="OFF-BI-10002049"/>
    <x v="1"/>
    <s v="Binders"/>
    <x v="758"/>
    <n v="3.9119999999999999"/>
    <n v="1"/>
    <n v="0.2"/>
    <n v="1.2713999999999996"/>
    <n v="0"/>
  </r>
  <r>
    <n v="6128"/>
    <s v="CA-2013-124100"/>
    <x v="0"/>
    <x v="1044"/>
    <d v="2013-04-07T00:00:00"/>
    <x v="1"/>
    <s v="EH-13990"/>
    <x v="552"/>
    <s v="Consumer"/>
    <s v="United States"/>
    <s v="New York City"/>
    <x v="15"/>
    <n v="10009"/>
    <x v="3"/>
    <s v="FUR-CH-10003817"/>
    <x v="0"/>
    <s v="Chairs"/>
    <x v="162"/>
    <n v="327.99600000000004"/>
    <n v="6"/>
    <n v="0.1"/>
    <n v="54.666000000000011"/>
    <n v="1"/>
  </r>
  <r>
    <n v="6129"/>
    <s v="US-2011-158400"/>
    <x v="2"/>
    <x v="1089"/>
    <d v="2011-10-28T00:00:00"/>
    <x v="2"/>
    <s v="AH-10030"/>
    <x v="692"/>
    <s v="Corporate"/>
    <s v="United States"/>
    <s v="San Francisco"/>
    <x v="1"/>
    <n v="94109"/>
    <x v="1"/>
    <s v="OFF-BI-10002353"/>
    <x v="1"/>
    <s v="Binders"/>
    <x v="1068"/>
    <n v="49.408000000000001"/>
    <n v="4"/>
    <n v="0.2"/>
    <n v="18.527999999999999"/>
    <n v="1"/>
  </r>
  <r>
    <n v="6130"/>
    <s v="CA-2014-162033"/>
    <x v="3"/>
    <x v="606"/>
    <d v="2014-04-03T00:00:00"/>
    <x v="1"/>
    <s v="EM-14200"/>
    <x v="773"/>
    <s v="Home Office"/>
    <s v="United States"/>
    <s v="Virginia Beach"/>
    <x v="17"/>
    <n v="23464"/>
    <x v="0"/>
    <s v="TEC-AC-10003116"/>
    <x v="2"/>
    <s v="Accessories"/>
    <x v="920"/>
    <n v="53.25"/>
    <n v="3"/>
    <n v="0"/>
    <n v="20.767499999999998"/>
    <n v="1"/>
  </r>
  <r>
    <n v="6131"/>
    <s v="CA-2014-162033"/>
    <x v="3"/>
    <x v="606"/>
    <d v="2014-04-03T00:00:00"/>
    <x v="1"/>
    <s v="EM-14200"/>
    <x v="773"/>
    <s v="Home Office"/>
    <s v="United States"/>
    <s v="Virginia Beach"/>
    <x v="17"/>
    <n v="23464"/>
    <x v="0"/>
    <s v="OFF-FA-10003021"/>
    <x v="1"/>
    <s v="Fasteners"/>
    <x v="33"/>
    <n v="3.76"/>
    <n v="2"/>
    <n v="0"/>
    <n v="1.3159999999999998"/>
    <n v="0"/>
  </r>
  <r>
    <n v="6132"/>
    <s v="CA-2011-163447"/>
    <x v="2"/>
    <x v="422"/>
    <d v="2011-12-31T00:00:00"/>
    <x v="1"/>
    <s v="TB-21190"/>
    <x v="353"/>
    <s v="Home Office"/>
    <s v="United States"/>
    <s v="New York City"/>
    <x v="15"/>
    <n v="10011"/>
    <x v="3"/>
    <s v="FUR-CH-10004477"/>
    <x v="0"/>
    <s v="Chairs"/>
    <x v="211"/>
    <n v="767.21400000000006"/>
    <n v="14"/>
    <n v="0.1"/>
    <n v="161.96739999999997"/>
    <n v="1"/>
  </r>
  <r>
    <n v="6133"/>
    <s v="CA-2014-145737"/>
    <x v="3"/>
    <x v="175"/>
    <d v="2014-09-21T00:00:00"/>
    <x v="1"/>
    <s v="AB-10165"/>
    <x v="269"/>
    <s v="Consumer"/>
    <s v="United States"/>
    <s v="Lebanon"/>
    <x v="18"/>
    <n v="37087"/>
    <x v="0"/>
    <s v="OFF-PA-10001033"/>
    <x v="1"/>
    <s v="Paper"/>
    <x v="1500"/>
    <n v="163.96"/>
    <n v="5"/>
    <n v="0.2"/>
    <n v="59.435499999999998"/>
    <n v="1"/>
  </r>
  <r>
    <n v="6134"/>
    <s v="CA-2013-148096"/>
    <x v="0"/>
    <x v="765"/>
    <d v="2013-08-20T00:00:00"/>
    <x v="2"/>
    <s v="AO-10810"/>
    <x v="774"/>
    <s v="Corporate"/>
    <s v="United States"/>
    <s v="Los Angeles"/>
    <x v="1"/>
    <n v="90045"/>
    <x v="1"/>
    <s v="FUR-TA-10004152"/>
    <x v="0"/>
    <s v="Tables"/>
    <x v="1507"/>
    <n v="161.28"/>
    <n v="2"/>
    <n v="0.2"/>
    <n v="12.095999999999997"/>
    <n v="1"/>
  </r>
  <r>
    <n v="6135"/>
    <s v="CA-2013-146766"/>
    <x v="0"/>
    <x v="254"/>
    <d v="2013-11-05T00:00:00"/>
    <x v="3"/>
    <s v="TT-21220"/>
    <x v="627"/>
    <s v="Consumer"/>
    <s v="United States"/>
    <s v="Chula Vista"/>
    <x v="1"/>
    <n v="91911"/>
    <x v="1"/>
    <s v="OFF-AR-10002135"/>
    <x v="1"/>
    <s v="Art"/>
    <x v="278"/>
    <n v="192.8"/>
    <n v="4"/>
    <n v="0"/>
    <n v="55.911999999999978"/>
    <n v="1"/>
  </r>
  <r>
    <n v="6136"/>
    <s v="CA-2012-105613"/>
    <x v="1"/>
    <x v="1090"/>
    <d v="2012-10-22T00:00:00"/>
    <x v="1"/>
    <s v="KN-16705"/>
    <x v="607"/>
    <s v="Home Office"/>
    <s v="United States"/>
    <s v="Mcallen"/>
    <x v="5"/>
    <n v="78501"/>
    <x v="2"/>
    <s v="TEC-AC-10000521"/>
    <x v="2"/>
    <s v="Accessories"/>
    <x v="1557"/>
    <n v="27.695999999999998"/>
    <n v="3"/>
    <n v="0.2"/>
    <n v="3.4619999999999997"/>
    <n v="1"/>
  </r>
  <r>
    <n v="6137"/>
    <s v="CA-2012-105613"/>
    <x v="1"/>
    <x v="1090"/>
    <d v="2012-10-22T00:00:00"/>
    <x v="1"/>
    <s v="KN-16705"/>
    <x v="607"/>
    <s v="Home Office"/>
    <s v="United States"/>
    <s v="Mcallen"/>
    <x v="5"/>
    <n v="78501"/>
    <x v="2"/>
    <s v="OFF-AP-10000026"/>
    <x v="1"/>
    <s v="Appliances"/>
    <x v="1282"/>
    <n v="73.163999999999987"/>
    <n v="6"/>
    <n v="0.8"/>
    <n v="-186.56820000000005"/>
    <n v="0"/>
  </r>
  <r>
    <n v="6138"/>
    <s v="US-2013-142251"/>
    <x v="0"/>
    <x v="731"/>
    <d v="2013-11-05T00:00:00"/>
    <x v="0"/>
    <s v="FO-14305"/>
    <x v="383"/>
    <s v="Consumer"/>
    <s v="United States"/>
    <s v="Hollywood"/>
    <x v="2"/>
    <n v="33021"/>
    <x v="0"/>
    <s v="OFF-PA-10002986"/>
    <x v="1"/>
    <s v="Paper"/>
    <x v="477"/>
    <n v="32.064"/>
    <n v="6"/>
    <n v="0.2"/>
    <n v="11.222399999999999"/>
    <n v="1"/>
  </r>
  <r>
    <n v="6139"/>
    <s v="CA-2011-131247"/>
    <x v="2"/>
    <x v="809"/>
    <d v="2011-04-04T00:00:00"/>
    <x v="1"/>
    <s v="GA-14725"/>
    <x v="315"/>
    <s v="Consumer"/>
    <s v="United States"/>
    <s v="San Francisco"/>
    <x v="1"/>
    <n v="94110"/>
    <x v="1"/>
    <s v="FUR-BO-10001337"/>
    <x v="0"/>
    <s v="Bookcases"/>
    <x v="425"/>
    <n v="205.666"/>
    <n v="2"/>
    <n v="0.15"/>
    <n v="-12.097999999999999"/>
    <n v="1"/>
  </r>
  <r>
    <n v="6140"/>
    <s v="US-2012-113593"/>
    <x v="1"/>
    <x v="24"/>
    <d v="2012-04-20T00:00:00"/>
    <x v="2"/>
    <s v="NC-18415"/>
    <x v="720"/>
    <s v="Consumer"/>
    <s v="United States"/>
    <s v="Santa Maria"/>
    <x v="1"/>
    <n v="93454"/>
    <x v="1"/>
    <s v="OFF-ST-10000532"/>
    <x v="1"/>
    <s v="Storage"/>
    <x v="1403"/>
    <n v="115.44"/>
    <n v="3"/>
    <n v="0"/>
    <n v="30.014399999999998"/>
    <n v="1"/>
  </r>
  <r>
    <n v="6141"/>
    <s v="CA-2014-121083"/>
    <x v="3"/>
    <x v="362"/>
    <d v="2014-07-16T00:00:00"/>
    <x v="1"/>
    <s v="JF-15190"/>
    <x v="440"/>
    <s v="Consumer"/>
    <s v="United States"/>
    <s v="Manchester"/>
    <x v="29"/>
    <n v="6040"/>
    <x v="3"/>
    <s v="OFF-PA-10001497"/>
    <x v="1"/>
    <s v="Paper"/>
    <x v="1746"/>
    <n v="274.8"/>
    <n v="5"/>
    <n v="0"/>
    <n v="134.65199999999999"/>
    <n v="1"/>
  </r>
  <r>
    <n v="6142"/>
    <s v="CA-2014-121083"/>
    <x v="3"/>
    <x v="362"/>
    <d v="2014-07-16T00:00:00"/>
    <x v="1"/>
    <s v="JF-15190"/>
    <x v="440"/>
    <s v="Consumer"/>
    <s v="United States"/>
    <s v="Manchester"/>
    <x v="29"/>
    <n v="6040"/>
    <x v="3"/>
    <s v="OFF-ST-10002554"/>
    <x v="1"/>
    <s v="Storage"/>
    <x v="1144"/>
    <n v="195.64"/>
    <n v="4"/>
    <n v="0"/>
    <n v="3.9128000000000043"/>
    <n v="0"/>
  </r>
  <r>
    <n v="6143"/>
    <s v="CA-2014-121083"/>
    <x v="3"/>
    <x v="362"/>
    <d v="2014-07-16T00:00:00"/>
    <x v="1"/>
    <s v="JF-15190"/>
    <x v="440"/>
    <s v="Consumer"/>
    <s v="United States"/>
    <s v="Manchester"/>
    <x v="29"/>
    <n v="6040"/>
    <x v="3"/>
    <s v="TEC-PH-10001336"/>
    <x v="2"/>
    <s v="Phones"/>
    <x v="941"/>
    <n v="257.98"/>
    <n v="2"/>
    <n v="0"/>
    <n v="74.8142"/>
    <n v="0"/>
  </r>
  <r>
    <n v="6144"/>
    <s v="CA-2014-121083"/>
    <x v="3"/>
    <x v="362"/>
    <d v="2014-07-16T00:00:00"/>
    <x v="1"/>
    <s v="JF-15190"/>
    <x v="440"/>
    <s v="Consumer"/>
    <s v="United States"/>
    <s v="Manchester"/>
    <x v="29"/>
    <n v="6040"/>
    <x v="3"/>
    <s v="OFF-AR-10002987"/>
    <x v="1"/>
    <s v="Art"/>
    <x v="1553"/>
    <n v="119.03999999999999"/>
    <n v="6"/>
    <n v="0"/>
    <n v="48.806400000000011"/>
    <n v="0"/>
  </r>
  <r>
    <n v="6145"/>
    <s v="CA-2014-151190"/>
    <x v="3"/>
    <x v="818"/>
    <d v="2014-07-02T00:00:00"/>
    <x v="1"/>
    <s v="GT-14710"/>
    <x v="218"/>
    <s v="Consumer"/>
    <s v="United States"/>
    <s v="Omaha"/>
    <x v="8"/>
    <n v="68104"/>
    <x v="2"/>
    <s v="OFF-PA-10000575"/>
    <x v="1"/>
    <s v="Paper"/>
    <x v="1050"/>
    <n v="20.07"/>
    <n v="3"/>
    <n v="0"/>
    <n v="9.2321999999999989"/>
    <n v="1"/>
  </r>
  <r>
    <n v="6146"/>
    <s v="CA-2011-133543"/>
    <x v="2"/>
    <x v="1091"/>
    <d v="2011-12-26T00:00:00"/>
    <x v="1"/>
    <s v="KM-16660"/>
    <x v="730"/>
    <s v="Consumer"/>
    <s v="United States"/>
    <s v="San Jose"/>
    <x v="1"/>
    <n v="95123"/>
    <x v="1"/>
    <s v="OFF-AR-10003394"/>
    <x v="1"/>
    <s v="Art"/>
    <x v="496"/>
    <n v="11.76"/>
    <n v="4"/>
    <n v="0"/>
    <n v="3.1752000000000002"/>
    <n v="1"/>
  </r>
  <r>
    <n v="6147"/>
    <s v="CA-2014-105130"/>
    <x v="3"/>
    <x v="610"/>
    <d v="2014-11-26T00:00:00"/>
    <x v="1"/>
    <s v="PJ-18835"/>
    <x v="601"/>
    <s v="Corporate"/>
    <s v="United States"/>
    <s v="San Francisco"/>
    <x v="1"/>
    <n v="94122"/>
    <x v="1"/>
    <s v="OFF-AR-10003394"/>
    <x v="1"/>
    <s v="Art"/>
    <x v="496"/>
    <n v="11.76"/>
    <n v="4"/>
    <n v="0"/>
    <n v="3.1752000000000002"/>
    <n v="1"/>
  </r>
  <r>
    <n v="6148"/>
    <s v="CA-2014-105130"/>
    <x v="3"/>
    <x v="610"/>
    <d v="2014-11-26T00:00:00"/>
    <x v="1"/>
    <s v="PJ-18835"/>
    <x v="601"/>
    <s v="Corporate"/>
    <s v="United States"/>
    <s v="San Francisco"/>
    <x v="1"/>
    <n v="94122"/>
    <x v="1"/>
    <s v="OFF-BI-10001191"/>
    <x v="1"/>
    <s v="Binders"/>
    <x v="970"/>
    <n v="40.736000000000004"/>
    <n v="2"/>
    <n v="0.2"/>
    <n v="14.7668"/>
    <n v="0"/>
  </r>
  <r>
    <n v="6149"/>
    <s v="CA-2013-161928"/>
    <x v="0"/>
    <x v="812"/>
    <d v="2013-06-30T00:00:00"/>
    <x v="0"/>
    <s v="AC-10660"/>
    <x v="663"/>
    <s v="Consumer"/>
    <s v="United States"/>
    <s v="San Francisco"/>
    <x v="1"/>
    <n v="94109"/>
    <x v="1"/>
    <s v="TEC-PH-10003484"/>
    <x v="2"/>
    <s v="Phones"/>
    <x v="1530"/>
    <n v="201.584"/>
    <n v="2"/>
    <n v="0.2"/>
    <n v="12.599000000000004"/>
    <n v="1"/>
  </r>
  <r>
    <n v="6150"/>
    <s v="CA-2014-101322"/>
    <x v="3"/>
    <x v="116"/>
    <d v="2015-01-01T00:00:00"/>
    <x v="2"/>
    <s v="JG-15310"/>
    <x v="684"/>
    <s v="Corporate"/>
    <s v="United States"/>
    <s v="Long Beach"/>
    <x v="1"/>
    <n v="90805"/>
    <x v="1"/>
    <s v="FUR-CH-10003968"/>
    <x v="0"/>
    <s v="Chairs"/>
    <x v="56"/>
    <n v="340.70400000000006"/>
    <n v="6"/>
    <n v="0.2"/>
    <n v="-34.070400000000006"/>
    <n v="1"/>
  </r>
  <r>
    <n v="6151"/>
    <s v="US-2013-106600"/>
    <x v="0"/>
    <x v="143"/>
    <d v="2013-04-12T00:00:00"/>
    <x v="2"/>
    <s v="RM-19375"/>
    <x v="528"/>
    <s v="Consumer"/>
    <s v="United States"/>
    <s v="Columbus"/>
    <x v="32"/>
    <n v="31907"/>
    <x v="0"/>
    <s v="FUR-BO-10001608"/>
    <x v="0"/>
    <s v="Bookcases"/>
    <x v="1523"/>
    <n v="354.90000000000003"/>
    <n v="5"/>
    <n v="0"/>
    <n v="88.725000000000023"/>
    <n v="1"/>
  </r>
  <r>
    <n v="6152"/>
    <s v="CA-2011-111871"/>
    <x v="2"/>
    <x v="772"/>
    <d v="2011-03-21T00:00:00"/>
    <x v="0"/>
    <s v="EK-13795"/>
    <x v="735"/>
    <s v="Home Office"/>
    <s v="United States"/>
    <s v="San Francisco"/>
    <x v="1"/>
    <n v="94110"/>
    <x v="1"/>
    <s v="FUR-BO-10004218"/>
    <x v="0"/>
    <s v="Bookcases"/>
    <x v="1584"/>
    <n v="1198.33"/>
    <n v="10"/>
    <n v="0.15"/>
    <n v="70.490000000000009"/>
    <n v="1"/>
  </r>
  <r>
    <n v="6153"/>
    <s v="CA-2014-139437"/>
    <x v="3"/>
    <x v="445"/>
    <d v="2014-07-09T00:00:00"/>
    <x v="1"/>
    <s v="RD-19585"/>
    <x v="361"/>
    <s v="Consumer"/>
    <s v="United States"/>
    <s v="Los Angeles"/>
    <x v="1"/>
    <n v="90004"/>
    <x v="1"/>
    <s v="OFF-ST-10002485"/>
    <x v="1"/>
    <s v="Storage"/>
    <x v="209"/>
    <n v="87.92"/>
    <n v="4"/>
    <n v="0"/>
    <n v="0.87919999999999732"/>
    <n v="1"/>
  </r>
  <r>
    <n v="6154"/>
    <s v="CA-2014-151484"/>
    <x v="3"/>
    <x v="693"/>
    <d v="2014-04-24T00:00:00"/>
    <x v="2"/>
    <s v="CV-12805"/>
    <x v="51"/>
    <s v="Corporate"/>
    <s v="United States"/>
    <s v="Philadelphia"/>
    <x v="9"/>
    <n v="19120"/>
    <x v="3"/>
    <s v="FUR-FU-10001876"/>
    <x v="0"/>
    <s v="Furnishings"/>
    <x v="1394"/>
    <n v="51.967999999999996"/>
    <n v="2"/>
    <n v="0.2"/>
    <n v="10.393599999999998"/>
    <n v="1"/>
  </r>
  <r>
    <n v="6155"/>
    <s v="CA-2014-151484"/>
    <x v="3"/>
    <x v="693"/>
    <d v="2014-04-24T00:00:00"/>
    <x v="2"/>
    <s v="CV-12805"/>
    <x v="51"/>
    <s v="Corporate"/>
    <s v="United States"/>
    <s v="Philadelphia"/>
    <x v="9"/>
    <n v="19120"/>
    <x v="3"/>
    <s v="OFF-ST-10002370"/>
    <x v="1"/>
    <s v="Storage"/>
    <x v="80"/>
    <n v="51.336000000000006"/>
    <n v="3"/>
    <n v="0.2"/>
    <n v="5.7752999999999961"/>
    <n v="0"/>
  </r>
  <r>
    <n v="6156"/>
    <s v="CA-2014-151484"/>
    <x v="3"/>
    <x v="693"/>
    <d v="2014-04-24T00:00:00"/>
    <x v="2"/>
    <s v="CV-12805"/>
    <x v="51"/>
    <s v="Corporate"/>
    <s v="United States"/>
    <s v="Philadelphia"/>
    <x v="9"/>
    <n v="19120"/>
    <x v="3"/>
    <s v="OFF-ST-10000142"/>
    <x v="1"/>
    <s v="Storage"/>
    <x v="399"/>
    <n v="332.70400000000001"/>
    <n v="1"/>
    <n v="0.2"/>
    <n v="33.270399999999981"/>
    <n v="0"/>
  </r>
  <r>
    <n v="6157"/>
    <s v="CA-2014-151484"/>
    <x v="3"/>
    <x v="693"/>
    <d v="2014-04-24T00:00:00"/>
    <x v="2"/>
    <s v="CV-12805"/>
    <x v="51"/>
    <s v="Corporate"/>
    <s v="United States"/>
    <s v="Philadelphia"/>
    <x v="9"/>
    <n v="19120"/>
    <x v="3"/>
    <s v="FUR-FU-10004671"/>
    <x v="0"/>
    <s v="Furnishings"/>
    <x v="1357"/>
    <n v="42.408000000000008"/>
    <n v="3"/>
    <n v="0.2"/>
    <n v="9.5418000000000003"/>
    <n v="0"/>
  </r>
  <r>
    <n v="6158"/>
    <s v="CA-2013-104150"/>
    <x v="0"/>
    <x v="1092"/>
    <d v="2013-08-06T00:00:00"/>
    <x v="0"/>
    <s v="AG-10330"/>
    <x v="743"/>
    <s v="Consumer"/>
    <s v="United States"/>
    <s v="Tulsa"/>
    <x v="26"/>
    <n v="74133"/>
    <x v="2"/>
    <s v="OFF-EN-10002504"/>
    <x v="1"/>
    <s v="Envelopes"/>
    <x v="113"/>
    <n v="81.539999999999992"/>
    <n v="3"/>
    <n v="0"/>
    <n v="38.323799999999999"/>
    <n v="1"/>
  </r>
  <r>
    <n v="6159"/>
    <s v="CA-2013-104150"/>
    <x v="0"/>
    <x v="1092"/>
    <d v="2013-08-06T00:00:00"/>
    <x v="0"/>
    <s v="AG-10330"/>
    <x v="743"/>
    <s v="Consumer"/>
    <s v="United States"/>
    <s v="Tulsa"/>
    <x v="26"/>
    <n v="74133"/>
    <x v="2"/>
    <s v="TEC-AC-10004803"/>
    <x v="2"/>
    <s v="Accessories"/>
    <x v="1756"/>
    <n v="167.28"/>
    <n v="12"/>
    <n v="0"/>
    <n v="23.419200000000011"/>
    <n v="0"/>
  </r>
  <r>
    <n v="6160"/>
    <s v="CA-2013-161025"/>
    <x v="0"/>
    <x v="275"/>
    <d v="2013-12-10T00:00:00"/>
    <x v="1"/>
    <s v="GM-14440"/>
    <x v="306"/>
    <s v="Consumer"/>
    <s v="United States"/>
    <s v="Los Angeles"/>
    <x v="1"/>
    <n v="90049"/>
    <x v="1"/>
    <s v="OFF-ST-10001932"/>
    <x v="1"/>
    <s v="Storage"/>
    <x v="1641"/>
    <n v="772.68"/>
    <n v="4"/>
    <n v="0"/>
    <n v="108.17520000000002"/>
    <n v="1"/>
  </r>
  <r>
    <n v="6161"/>
    <s v="CA-2011-103989"/>
    <x v="2"/>
    <x v="1093"/>
    <d v="2011-03-21T00:00:00"/>
    <x v="2"/>
    <s v="MC-17605"/>
    <x v="204"/>
    <s v="Corporate"/>
    <s v="United States"/>
    <s v="Lakeland"/>
    <x v="2"/>
    <n v="33801"/>
    <x v="0"/>
    <s v="TEC-PH-10004667"/>
    <x v="2"/>
    <s v="Phones"/>
    <x v="519"/>
    <n v="323.97600000000006"/>
    <n v="3"/>
    <n v="0.2"/>
    <n v="28.347899999999981"/>
    <n v="1"/>
  </r>
  <r>
    <n v="6162"/>
    <s v="CA-2011-103989"/>
    <x v="2"/>
    <x v="1093"/>
    <d v="2011-03-21T00:00:00"/>
    <x v="2"/>
    <s v="MC-17605"/>
    <x v="204"/>
    <s v="Corporate"/>
    <s v="United States"/>
    <s v="Lakeland"/>
    <x v="2"/>
    <n v="33801"/>
    <x v="0"/>
    <s v="OFF-LA-10000443"/>
    <x v="1"/>
    <s v="Labels"/>
    <x v="1118"/>
    <n v="11.808"/>
    <n v="4"/>
    <n v="0.2"/>
    <n v="3.9851999999999999"/>
    <n v="0"/>
  </r>
  <r>
    <n v="6163"/>
    <s v="CA-2011-103989"/>
    <x v="2"/>
    <x v="1093"/>
    <d v="2011-03-21T00:00:00"/>
    <x v="2"/>
    <s v="MC-17605"/>
    <x v="204"/>
    <s v="Corporate"/>
    <s v="United States"/>
    <s v="Lakeland"/>
    <x v="2"/>
    <n v="33801"/>
    <x v="0"/>
    <s v="OFF-ST-10000918"/>
    <x v="1"/>
    <s v="Storage"/>
    <x v="372"/>
    <n v="26.160000000000004"/>
    <n v="3"/>
    <n v="0.2"/>
    <n v="1.961999999999998"/>
    <n v="0"/>
  </r>
  <r>
    <n v="6164"/>
    <s v="CA-2011-103989"/>
    <x v="2"/>
    <x v="1093"/>
    <d v="2011-03-21T00:00:00"/>
    <x v="2"/>
    <s v="MC-17605"/>
    <x v="204"/>
    <s v="Corporate"/>
    <s v="United States"/>
    <s v="Lakeland"/>
    <x v="2"/>
    <n v="33801"/>
    <x v="0"/>
    <s v="OFF-BI-10001196"/>
    <x v="1"/>
    <s v="Binders"/>
    <x v="1381"/>
    <n v="33.57"/>
    <n v="5"/>
    <n v="0.7"/>
    <n v="-25.737000000000002"/>
    <n v="0"/>
  </r>
  <r>
    <n v="6165"/>
    <s v="CA-2011-103989"/>
    <x v="2"/>
    <x v="1093"/>
    <d v="2011-03-21T00:00:00"/>
    <x v="2"/>
    <s v="MC-17605"/>
    <x v="204"/>
    <s v="Corporate"/>
    <s v="United States"/>
    <s v="Lakeland"/>
    <x v="2"/>
    <n v="33801"/>
    <x v="0"/>
    <s v="FUR-FU-10003981"/>
    <x v="0"/>
    <s v="Furnishings"/>
    <x v="322"/>
    <n v="4.9920000000000009"/>
    <n v="3"/>
    <n v="0.2"/>
    <n v="1.3728000000000002"/>
    <n v="0"/>
  </r>
  <r>
    <n v="6166"/>
    <s v="CA-2011-103989"/>
    <x v="2"/>
    <x v="1093"/>
    <d v="2011-03-21T00:00:00"/>
    <x v="2"/>
    <s v="MC-17605"/>
    <x v="204"/>
    <s v="Corporate"/>
    <s v="United States"/>
    <s v="Lakeland"/>
    <x v="2"/>
    <n v="33801"/>
    <x v="0"/>
    <s v="FUR-FU-10002508"/>
    <x v="0"/>
    <s v="Furnishings"/>
    <x v="1661"/>
    <n v="20.016000000000002"/>
    <n v="3"/>
    <n v="0.2"/>
    <n v="5.5044000000000013"/>
    <n v="0"/>
  </r>
  <r>
    <n v="6167"/>
    <s v="CA-2011-103989"/>
    <x v="2"/>
    <x v="1093"/>
    <d v="2011-03-21T00:00:00"/>
    <x v="2"/>
    <s v="MC-17605"/>
    <x v="204"/>
    <s v="Corporate"/>
    <s v="United States"/>
    <s v="Lakeland"/>
    <x v="2"/>
    <n v="33801"/>
    <x v="0"/>
    <s v="TEC-AC-10002647"/>
    <x v="2"/>
    <s v="Accessories"/>
    <x v="1753"/>
    <n v="170.24"/>
    <n v="2"/>
    <n v="0.2"/>
    <n v="53.199999999999989"/>
    <n v="0"/>
  </r>
  <r>
    <n v="6168"/>
    <s v="CA-2012-142433"/>
    <x v="1"/>
    <x v="704"/>
    <d v="2012-04-25T00:00:00"/>
    <x v="1"/>
    <s v="ES-14020"/>
    <x v="301"/>
    <s v="Consumer"/>
    <s v="United States"/>
    <s v="Houston"/>
    <x v="5"/>
    <n v="77036"/>
    <x v="2"/>
    <s v="OFF-PA-10002377"/>
    <x v="1"/>
    <s v="Paper"/>
    <x v="127"/>
    <n v="117.456"/>
    <n v="3"/>
    <n v="0.2"/>
    <n v="44.045999999999992"/>
    <n v="1"/>
  </r>
  <r>
    <n v="6169"/>
    <s v="CA-2012-132815"/>
    <x v="1"/>
    <x v="444"/>
    <d v="2012-09-22T00:00:00"/>
    <x v="0"/>
    <s v="RW-19540"/>
    <x v="459"/>
    <s v="Corporate"/>
    <s v="United States"/>
    <s v="Los Angeles"/>
    <x v="1"/>
    <n v="90008"/>
    <x v="1"/>
    <s v="OFF-PA-10004530"/>
    <x v="1"/>
    <s v="Paper"/>
    <x v="491"/>
    <n v="22.96"/>
    <n v="2"/>
    <n v="0"/>
    <n v="11.250400000000001"/>
    <n v="1"/>
  </r>
  <r>
    <n v="6170"/>
    <s v="CA-2011-101266"/>
    <x v="2"/>
    <x v="9"/>
    <d v="2011-08-30T00:00:00"/>
    <x v="0"/>
    <s v="MM-17920"/>
    <x v="462"/>
    <s v="Consumer"/>
    <s v="United States"/>
    <s v="Springfield"/>
    <x v="17"/>
    <n v="22153"/>
    <x v="0"/>
    <s v="OFF-PA-10002986"/>
    <x v="1"/>
    <s v="Paper"/>
    <x v="477"/>
    <n v="13.36"/>
    <n v="2"/>
    <n v="0"/>
    <n v="6.4127999999999998"/>
    <n v="1"/>
  </r>
  <r>
    <n v="6171"/>
    <s v="CA-2013-141523"/>
    <x v="0"/>
    <x v="1054"/>
    <d v="2013-12-25T00:00:00"/>
    <x v="0"/>
    <s v="MH-17440"/>
    <x v="775"/>
    <s v="Corporate"/>
    <s v="United States"/>
    <s v="New York City"/>
    <x v="15"/>
    <n v="10035"/>
    <x v="3"/>
    <s v="OFF-BI-10000948"/>
    <x v="1"/>
    <s v="Binders"/>
    <x v="1373"/>
    <n v="34.248000000000005"/>
    <n v="3"/>
    <n v="0.2"/>
    <n v="11.558699999999998"/>
    <n v="1"/>
  </r>
  <r>
    <n v="6172"/>
    <s v="CA-2013-141523"/>
    <x v="0"/>
    <x v="1054"/>
    <d v="2013-12-25T00:00:00"/>
    <x v="0"/>
    <s v="MH-17440"/>
    <x v="775"/>
    <s v="Corporate"/>
    <s v="United States"/>
    <s v="New York City"/>
    <x v="15"/>
    <n v="10035"/>
    <x v="3"/>
    <s v="OFF-AR-10001545"/>
    <x v="1"/>
    <s v="Art"/>
    <x v="812"/>
    <n v="3.52"/>
    <n v="2"/>
    <n v="0"/>
    <n v="1.0207999999999999"/>
    <n v="0"/>
  </r>
  <r>
    <n v="6173"/>
    <s v="US-2011-106299"/>
    <x v="2"/>
    <x v="1094"/>
    <d v="2011-08-08T00:00:00"/>
    <x v="1"/>
    <s v="NZ-18565"/>
    <x v="125"/>
    <s v="Home Office"/>
    <s v="United States"/>
    <s v="Springfield"/>
    <x v="25"/>
    <n v="65807"/>
    <x v="2"/>
    <s v="OFF-BI-10001758"/>
    <x v="1"/>
    <s v="Binders"/>
    <x v="935"/>
    <n v="26.7"/>
    <n v="5"/>
    <n v="0"/>
    <n v="12.548999999999999"/>
    <n v="1"/>
  </r>
  <r>
    <n v="6174"/>
    <s v="US-2011-106299"/>
    <x v="2"/>
    <x v="1094"/>
    <d v="2011-08-08T00:00:00"/>
    <x v="1"/>
    <s v="NZ-18565"/>
    <x v="125"/>
    <s v="Home Office"/>
    <s v="United States"/>
    <s v="Springfield"/>
    <x v="25"/>
    <n v="65807"/>
    <x v="2"/>
    <s v="TEC-AC-10003237"/>
    <x v="2"/>
    <s v="Accessories"/>
    <x v="1631"/>
    <n v="21.2"/>
    <n v="2"/>
    <n v="0"/>
    <n v="9.1160000000000014"/>
    <n v="0"/>
  </r>
  <r>
    <n v="6175"/>
    <s v="US-2011-106299"/>
    <x v="2"/>
    <x v="1094"/>
    <d v="2011-08-08T00:00:00"/>
    <x v="1"/>
    <s v="NZ-18565"/>
    <x v="125"/>
    <s v="Home Office"/>
    <s v="United States"/>
    <s v="Springfield"/>
    <x v="25"/>
    <n v="65807"/>
    <x v="2"/>
    <s v="OFF-ST-10002011"/>
    <x v="1"/>
    <s v="Storage"/>
    <x v="1055"/>
    <n v="838.38"/>
    <n v="2"/>
    <n v="0"/>
    <n v="226.36260000000004"/>
    <n v="0"/>
  </r>
  <r>
    <n v="6176"/>
    <s v="CA-2012-158421"/>
    <x v="1"/>
    <x v="481"/>
    <d v="2012-09-26T00:00:00"/>
    <x v="1"/>
    <s v="GB-14575"/>
    <x v="673"/>
    <s v="Consumer"/>
    <s v="United States"/>
    <s v="Columbia"/>
    <x v="20"/>
    <n v="29203"/>
    <x v="0"/>
    <s v="FUR-CH-10000309"/>
    <x v="0"/>
    <s v="Chairs"/>
    <x v="765"/>
    <n v="1690.04"/>
    <n v="4"/>
    <n v="0"/>
    <n v="422.51"/>
    <n v="1"/>
  </r>
  <r>
    <n v="6177"/>
    <s v="CA-2012-158421"/>
    <x v="1"/>
    <x v="481"/>
    <d v="2012-09-26T00:00:00"/>
    <x v="1"/>
    <s v="GB-14575"/>
    <x v="673"/>
    <s v="Consumer"/>
    <s v="United States"/>
    <s v="Columbia"/>
    <x v="20"/>
    <n v="29203"/>
    <x v="0"/>
    <s v="OFF-ST-10002444"/>
    <x v="1"/>
    <s v="Storage"/>
    <x v="571"/>
    <n v="85.96"/>
    <n v="7"/>
    <n v="0"/>
    <n v="24.068799999999996"/>
    <n v="0"/>
  </r>
  <r>
    <n v="6178"/>
    <s v="CA-2012-158421"/>
    <x v="1"/>
    <x v="481"/>
    <d v="2012-09-26T00:00:00"/>
    <x v="1"/>
    <s v="GB-14575"/>
    <x v="673"/>
    <s v="Consumer"/>
    <s v="United States"/>
    <s v="Columbia"/>
    <x v="20"/>
    <n v="29203"/>
    <x v="0"/>
    <s v="OFF-EN-10001453"/>
    <x v="1"/>
    <s v="Envelopes"/>
    <x v="1676"/>
    <n v="121.96"/>
    <n v="2"/>
    <n v="0"/>
    <n v="57.32119999999999"/>
    <n v="0"/>
  </r>
  <r>
    <n v="6179"/>
    <s v="CA-2012-158421"/>
    <x v="1"/>
    <x v="481"/>
    <d v="2012-09-26T00:00:00"/>
    <x v="1"/>
    <s v="GB-14575"/>
    <x v="673"/>
    <s v="Consumer"/>
    <s v="United States"/>
    <s v="Columbia"/>
    <x v="20"/>
    <n v="29203"/>
    <x v="0"/>
    <s v="OFF-PA-10001801"/>
    <x v="1"/>
    <s v="Paper"/>
    <x v="1757"/>
    <n v="23.92"/>
    <n v="4"/>
    <n v="0"/>
    <n v="11.720800000000001"/>
    <n v="0"/>
  </r>
  <r>
    <n v="6180"/>
    <s v="CA-2012-158421"/>
    <x v="1"/>
    <x v="481"/>
    <d v="2012-09-26T00:00:00"/>
    <x v="1"/>
    <s v="GB-14575"/>
    <x v="673"/>
    <s v="Consumer"/>
    <s v="United States"/>
    <s v="Columbia"/>
    <x v="20"/>
    <n v="29203"/>
    <x v="0"/>
    <s v="OFF-ST-10000563"/>
    <x v="1"/>
    <s v="Storage"/>
    <x v="894"/>
    <n v="63.96"/>
    <n v="2"/>
    <n v="0"/>
    <n v="6.3960000000000008"/>
    <n v="0"/>
  </r>
  <r>
    <n v="6181"/>
    <s v="CA-2012-158421"/>
    <x v="1"/>
    <x v="481"/>
    <d v="2012-09-26T00:00:00"/>
    <x v="1"/>
    <s v="GB-14575"/>
    <x v="673"/>
    <s v="Consumer"/>
    <s v="United States"/>
    <s v="Columbia"/>
    <x v="20"/>
    <n v="29203"/>
    <x v="0"/>
    <s v="TEC-PH-10000369"/>
    <x v="2"/>
    <s v="Phones"/>
    <x v="1346"/>
    <n v="629.94999999999993"/>
    <n v="5"/>
    <n v="0"/>
    <n v="176.38600000000002"/>
    <n v="0"/>
  </r>
  <r>
    <n v="6182"/>
    <s v="CA-2012-158421"/>
    <x v="1"/>
    <x v="481"/>
    <d v="2012-09-26T00:00:00"/>
    <x v="1"/>
    <s v="GB-14575"/>
    <x v="673"/>
    <s v="Consumer"/>
    <s v="United States"/>
    <s v="Columbia"/>
    <x v="20"/>
    <n v="29203"/>
    <x v="0"/>
    <s v="TEC-PH-10002538"/>
    <x v="2"/>
    <s v="Phones"/>
    <x v="524"/>
    <n v="113.72999999999999"/>
    <n v="3"/>
    <n v="0"/>
    <n v="32.981699999999989"/>
    <n v="0"/>
  </r>
  <r>
    <n v="6183"/>
    <s v="CA-2012-158421"/>
    <x v="1"/>
    <x v="481"/>
    <d v="2012-09-26T00:00:00"/>
    <x v="1"/>
    <s v="GB-14575"/>
    <x v="673"/>
    <s v="Consumer"/>
    <s v="United States"/>
    <s v="Columbia"/>
    <x v="20"/>
    <n v="29203"/>
    <x v="0"/>
    <s v="OFF-BI-10000050"/>
    <x v="1"/>
    <s v="Binders"/>
    <x v="343"/>
    <n v="14.6"/>
    <n v="2"/>
    <n v="0"/>
    <n v="6.8619999999999992"/>
    <n v="0"/>
  </r>
  <r>
    <n v="6184"/>
    <s v="CA-2012-158421"/>
    <x v="1"/>
    <x v="481"/>
    <d v="2012-09-26T00:00:00"/>
    <x v="1"/>
    <s v="GB-14575"/>
    <x v="673"/>
    <s v="Consumer"/>
    <s v="United States"/>
    <s v="Columbia"/>
    <x v="20"/>
    <n v="29203"/>
    <x v="0"/>
    <s v="OFF-ST-10004186"/>
    <x v="1"/>
    <s v="Storage"/>
    <x v="16"/>
    <n v="887.84"/>
    <n v="8"/>
    <n v="0"/>
    <n v="17.756799999999998"/>
    <n v="0"/>
  </r>
  <r>
    <n v="6185"/>
    <s v="CA-2013-143609"/>
    <x v="0"/>
    <x v="25"/>
    <d v="2013-12-14T00:00:00"/>
    <x v="2"/>
    <s v="DB-13270"/>
    <x v="489"/>
    <s v="Home Office"/>
    <s v="United States"/>
    <s v="Portland"/>
    <x v="21"/>
    <n v="97206"/>
    <x v="1"/>
    <s v="FUR-CH-10004218"/>
    <x v="0"/>
    <s v="Chairs"/>
    <x v="38"/>
    <n v="403.92"/>
    <n v="5"/>
    <n v="0.2"/>
    <n v="25.245000000000019"/>
    <n v="1"/>
  </r>
  <r>
    <n v="6186"/>
    <s v="CA-2012-138331"/>
    <x v="1"/>
    <x v="976"/>
    <d v="2012-08-12T00:00:00"/>
    <x v="1"/>
    <s v="JK-15625"/>
    <x v="600"/>
    <s v="Consumer"/>
    <s v="United States"/>
    <s v="Philadelphia"/>
    <x v="9"/>
    <n v="19120"/>
    <x v="3"/>
    <s v="OFF-AR-10002952"/>
    <x v="1"/>
    <s v="Art"/>
    <x v="806"/>
    <n v="106.8"/>
    <n v="10"/>
    <n v="0.2"/>
    <n v="10.679999999999996"/>
    <n v="1"/>
  </r>
  <r>
    <n v="6187"/>
    <s v="CA-2012-138954"/>
    <x v="1"/>
    <x v="219"/>
    <d v="2012-11-17T00:00:00"/>
    <x v="2"/>
    <s v="MH-17785"/>
    <x v="186"/>
    <s v="Corporate"/>
    <s v="United States"/>
    <s v="New York City"/>
    <x v="15"/>
    <n v="10035"/>
    <x v="3"/>
    <s v="OFF-ST-10003058"/>
    <x v="1"/>
    <s v="Storage"/>
    <x v="388"/>
    <n v="70.949999999999989"/>
    <n v="3"/>
    <n v="0"/>
    <n v="20.575499999999998"/>
    <n v="1"/>
  </r>
  <r>
    <n v="6188"/>
    <s v="CA-2012-138954"/>
    <x v="1"/>
    <x v="219"/>
    <d v="2012-11-17T00:00:00"/>
    <x v="2"/>
    <s v="MH-17785"/>
    <x v="186"/>
    <s v="Corporate"/>
    <s v="United States"/>
    <s v="New York City"/>
    <x v="15"/>
    <n v="10035"/>
    <x v="3"/>
    <s v="OFF-BI-10003963"/>
    <x v="1"/>
    <s v="Binders"/>
    <x v="1320"/>
    <n v="34.944000000000003"/>
    <n v="6"/>
    <n v="0.2"/>
    <n v="11.793599999999998"/>
    <n v="0"/>
  </r>
  <r>
    <n v="6189"/>
    <s v="CA-2012-138954"/>
    <x v="1"/>
    <x v="219"/>
    <d v="2012-11-17T00:00:00"/>
    <x v="2"/>
    <s v="MH-17785"/>
    <x v="186"/>
    <s v="Corporate"/>
    <s v="United States"/>
    <s v="New York City"/>
    <x v="15"/>
    <n v="10035"/>
    <x v="3"/>
    <s v="OFF-AR-10001955"/>
    <x v="1"/>
    <s v="Art"/>
    <x v="1021"/>
    <n v="119.03999999999999"/>
    <n v="6"/>
    <n v="0"/>
    <n v="35.711999999999989"/>
    <n v="0"/>
  </r>
  <r>
    <n v="6190"/>
    <s v="CA-2014-157903"/>
    <x v="3"/>
    <x v="1095"/>
    <d v="2014-04-09T00:00:00"/>
    <x v="1"/>
    <s v="AM-10705"/>
    <x v="562"/>
    <s v="Consumer"/>
    <s v="United States"/>
    <s v="Des Plaines"/>
    <x v="10"/>
    <n v="60016"/>
    <x v="2"/>
    <s v="TEC-PH-10004345"/>
    <x v="2"/>
    <s v="Phones"/>
    <x v="1167"/>
    <n v="383.84000000000003"/>
    <n v="4"/>
    <n v="0.2"/>
    <n v="47.97999999999999"/>
    <n v="1"/>
  </r>
  <r>
    <n v="6191"/>
    <s v="CA-2013-157259"/>
    <x v="0"/>
    <x v="435"/>
    <d v="2013-12-29T00:00:00"/>
    <x v="1"/>
    <s v="JM-15535"/>
    <x v="341"/>
    <s v="Consumer"/>
    <s v="United States"/>
    <s v="New York City"/>
    <x v="15"/>
    <n v="10035"/>
    <x v="3"/>
    <s v="FUR-FU-10003192"/>
    <x v="0"/>
    <s v="Furnishings"/>
    <x v="1720"/>
    <n v="799.56000000000006"/>
    <n v="9"/>
    <n v="0"/>
    <n v="207.88559999999998"/>
    <n v="1"/>
  </r>
  <r>
    <n v="6192"/>
    <s v="CA-2014-107986"/>
    <x v="3"/>
    <x v="1096"/>
    <d v="2014-12-14T00:00:00"/>
    <x v="3"/>
    <s v="MW-18220"/>
    <x v="596"/>
    <s v="Consumer"/>
    <s v="United States"/>
    <s v="Seattle"/>
    <x v="4"/>
    <n v="98103"/>
    <x v="1"/>
    <s v="OFF-ST-10001325"/>
    <x v="1"/>
    <s v="Storage"/>
    <x v="466"/>
    <n v="31.44"/>
    <n v="3"/>
    <n v="0"/>
    <n v="8.4888000000000012"/>
    <n v="1"/>
  </r>
  <r>
    <n v="6193"/>
    <s v="CA-2014-104927"/>
    <x v="3"/>
    <x v="66"/>
    <d v="2014-12-27T00:00:00"/>
    <x v="1"/>
    <s v="AG-10330"/>
    <x v="743"/>
    <s v="Consumer"/>
    <s v="United States"/>
    <s v="Houston"/>
    <x v="5"/>
    <n v="77095"/>
    <x v="2"/>
    <s v="OFF-PA-10000019"/>
    <x v="1"/>
    <s v="Paper"/>
    <x v="704"/>
    <n v="25.920000000000005"/>
    <n v="5"/>
    <n v="0.2"/>
    <n v="9.0719999999999992"/>
    <n v="1"/>
  </r>
  <r>
    <n v="6194"/>
    <s v="CA-2014-104927"/>
    <x v="3"/>
    <x v="66"/>
    <d v="2014-12-27T00:00:00"/>
    <x v="1"/>
    <s v="AG-10330"/>
    <x v="743"/>
    <s v="Consumer"/>
    <s v="United States"/>
    <s v="Houston"/>
    <x v="5"/>
    <n v="77095"/>
    <x v="2"/>
    <s v="OFF-BI-10003429"/>
    <x v="1"/>
    <s v="Binders"/>
    <x v="844"/>
    <n v="6.3299999999999992"/>
    <n v="5"/>
    <n v="0.8"/>
    <n v="-9.8114999999999988"/>
    <n v="0"/>
  </r>
  <r>
    <n v="6195"/>
    <s v="CA-2014-104927"/>
    <x v="3"/>
    <x v="66"/>
    <d v="2014-12-27T00:00:00"/>
    <x v="1"/>
    <s v="AG-10330"/>
    <x v="743"/>
    <s v="Consumer"/>
    <s v="United States"/>
    <s v="Houston"/>
    <x v="5"/>
    <n v="77095"/>
    <x v="2"/>
    <s v="OFF-PA-10000176"/>
    <x v="1"/>
    <s v="Paper"/>
    <x v="634"/>
    <n v="75.88"/>
    <n v="5"/>
    <n v="0.2"/>
    <n v="26.557999999999993"/>
    <n v="0"/>
  </r>
  <r>
    <n v="6196"/>
    <s v="CA-2014-113453"/>
    <x v="3"/>
    <x v="208"/>
    <d v="2014-10-29T00:00:00"/>
    <x v="1"/>
    <s v="CM-12160"/>
    <x v="380"/>
    <s v="Consumer"/>
    <s v="United States"/>
    <s v="Philadelphia"/>
    <x v="9"/>
    <n v="19143"/>
    <x v="3"/>
    <s v="TEC-PH-10004165"/>
    <x v="2"/>
    <s v="Phones"/>
    <x v="886"/>
    <n v="329.988"/>
    <n v="2"/>
    <n v="0.4"/>
    <n v="-76.997200000000021"/>
    <n v="1"/>
  </r>
  <r>
    <n v="6197"/>
    <s v="CA-2014-113453"/>
    <x v="3"/>
    <x v="208"/>
    <d v="2014-10-29T00:00:00"/>
    <x v="1"/>
    <s v="CM-12160"/>
    <x v="380"/>
    <s v="Consumer"/>
    <s v="United States"/>
    <s v="Philadelphia"/>
    <x v="9"/>
    <n v="19143"/>
    <x v="3"/>
    <s v="OFF-ST-10000352"/>
    <x v="1"/>
    <s v="Storage"/>
    <x v="1049"/>
    <n v="71.376000000000005"/>
    <n v="3"/>
    <n v="0.2"/>
    <n v="-4.460999999999995"/>
    <n v="0"/>
  </r>
  <r>
    <n v="6198"/>
    <s v="CA-2012-149909"/>
    <x v="1"/>
    <x v="50"/>
    <d v="2012-11-17T00:00:00"/>
    <x v="1"/>
    <s v="RA-19915"/>
    <x v="154"/>
    <s v="Consumer"/>
    <s v="United States"/>
    <s v="Columbus"/>
    <x v="14"/>
    <n v="47201"/>
    <x v="2"/>
    <s v="OFF-PA-10000726"/>
    <x v="1"/>
    <s v="Paper"/>
    <x v="1322"/>
    <n v="63.769999999999996"/>
    <n v="7"/>
    <n v="0"/>
    <n v="28.696499999999993"/>
    <n v="1"/>
  </r>
  <r>
    <n v="6199"/>
    <s v="CA-2012-149909"/>
    <x v="1"/>
    <x v="50"/>
    <d v="2012-11-17T00:00:00"/>
    <x v="1"/>
    <s v="RA-19915"/>
    <x v="154"/>
    <s v="Consumer"/>
    <s v="United States"/>
    <s v="Columbus"/>
    <x v="14"/>
    <n v="47201"/>
    <x v="2"/>
    <s v="TEC-PH-10001536"/>
    <x v="2"/>
    <s v="Phones"/>
    <x v="1234"/>
    <n v="50.97"/>
    <n v="3"/>
    <n v="0"/>
    <n v="13.252199999999997"/>
    <n v="0"/>
  </r>
  <r>
    <n v="6200"/>
    <s v="CA-2012-149909"/>
    <x v="1"/>
    <x v="50"/>
    <d v="2012-11-17T00:00:00"/>
    <x v="1"/>
    <s v="RA-19915"/>
    <x v="154"/>
    <s v="Consumer"/>
    <s v="United States"/>
    <s v="Columbus"/>
    <x v="14"/>
    <n v="47201"/>
    <x v="2"/>
    <s v="OFF-PA-10001790"/>
    <x v="1"/>
    <s v="Paper"/>
    <x v="687"/>
    <n v="96.08"/>
    <n v="2"/>
    <n v="0"/>
    <n v="46.118399999999994"/>
    <n v="0"/>
  </r>
  <r>
    <n v="6201"/>
    <s v="CA-2012-146675"/>
    <x v="1"/>
    <x v="392"/>
    <d v="2012-04-20T00:00:00"/>
    <x v="1"/>
    <s v="SB-20185"/>
    <x v="766"/>
    <s v="Consumer"/>
    <s v="United States"/>
    <s v="Evanston"/>
    <x v="10"/>
    <n v="60201"/>
    <x v="2"/>
    <s v="TEC-CO-10001766"/>
    <x v="2"/>
    <s v="Copiers"/>
    <x v="1058"/>
    <n v="1439.9680000000001"/>
    <n v="4"/>
    <n v="0.2"/>
    <n v="485.98919999999993"/>
    <n v="1"/>
  </r>
  <r>
    <n v="6202"/>
    <s v="CA-2012-146675"/>
    <x v="1"/>
    <x v="392"/>
    <d v="2012-04-20T00:00:00"/>
    <x v="1"/>
    <s v="SB-20185"/>
    <x v="766"/>
    <s v="Consumer"/>
    <s v="United States"/>
    <s v="Evanston"/>
    <x v="10"/>
    <n v="60201"/>
    <x v="2"/>
    <s v="TEC-AC-10004396"/>
    <x v="2"/>
    <s v="Accessories"/>
    <x v="1679"/>
    <n v="43.56"/>
    <n v="3"/>
    <n v="0.2"/>
    <n v="-4.9004999999999974"/>
    <n v="0"/>
  </r>
  <r>
    <n v="6203"/>
    <s v="CA-2013-118332"/>
    <x v="0"/>
    <x v="186"/>
    <d v="2013-12-24T00:00:00"/>
    <x v="1"/>
    <s v="PK-19075"/>
    <x v="7"/>
    <s v="Consumer"/>
    <s v="United States"/>
    <s v="Apple Valley"/>
    <x v="1"/>
    <n v="92307"/>
    <x v="1"/>
    <s v="FUR-CH-10001708"/>
    <x v="0"/>
    <s v="Chairs"/>
    <x v="884"/>
    <n v="563.91999999999996"/>
    <n v="5"/>
    <n v="0.2"/>
    <n v="7.0489999999999498"/>
    <n v="1"/>
  </r>
  <r>
    <n v="6204"/>
    <s v="CA-2013-133669"/>
    <x v="0"/>
    <x v="147"/>
    <d v="2013-10-28T00:00:00"/>
    <x v="1"/>
    <s v="SV-20935"/>
    <x v="603"/>
    <s v="Consumer"/>
    <s v="United States"/>
    <s v="Columbus"/>
    <x v="24"/>
    <n v="43229"/>
    <x v="3"/>
    <s v="TEC-PH-10001305"/>
    <x v="2"/>
    <s v="Phones"/>
    <x v="1671"/>
    <n v="235.15199999999999"/>
    <n v="8"/>
    <n v="0.4"/>
    <n v="-47.030399999999986"/>
    <n v="1"/>
  </r>
  <r>
    <n v="6205"/>
    <s v="CA-2014-145660"/>
    <x v="3"/>
    <x v="96"/>
    <d v="2014-12-04T00:00:00"/>
    <x v="2"/>
    <s v="MG-17650"/>
    <x v="377"/>
    <s v="Home Office"/>
    <s v="United States"/>
    <s v="Marion"/>
    <x v="24"/>
    <n v="43302"/>
    <x v="3"/>
    <s v="FUR-FU-10002885"/>
    <x v="0"/>
    <s v="Furnishings"/>
    <x v="755"/>
    <n v="7.7120000000000006"/>
    <n v="2"/>
    <n v="0.2"/>
    <n v="1.7352000000000005"/>
    <n v="1"/>
  </r>
  <r>
    <n v="6206"/>
    <s v="CA-2013-133697"/>
    <x v="0"/>
    <x v="201"/>
    <d v="2013-10-25T00:00:00"/>
    <x v="0"/>
    <s v="CM-12445"/>
    <x v="320"/>
    <s v="Consumer"/>
    <s v="United States"/>
    <s v="Houston"/>
    <x v="5"/>
    <n v="77095"/>
    <x v="2"/>
    <s v="OFF-PA-10000726"/>
    <x v="1"/>
    <s v="Paper"/>
    <x v="1322"/>
    <n v="51.016000000000005"/>
    <n v="7"/>
    <n v="0.2"/>
    <n v="15.942499999999992"/>
    <n v="1"/>
  </r>
  <r>
    <n v="6207"/>
    <s v="CA-2013-133697"/>
    <x v="0"/>
    <x v="201"/>
    <d v="2013-10-25T00:00:00"/>
    <x v="0"/>
    <s v="CM-12445"/>
    <x v="320"/>
    <s v="Consumer"/>
    <s v="United States"/>
    <s v="Houston"/>
    <x v="5"/>
    <n v="77095"/>
    <x v="2"/>
    <s v="OFF-FA-10003112"/>
    <x v="1"/>
    <s v="Fasteners"/>
    <x v="33"/>
    <n v="25.248000000000001"/>
    <n v="4"/>
    <n v="0.2"/>
    <n v="7.8899999999999979"/>
    <n v="0"/>
  </r>
  <r>
    <n v="6208"/>
    <s v="CA-2013-133697"/>
    <x v="0"/>
    <x v="201"/>
    <d v="2013-10-25T00:00:00"/>
    <x v="0"/>
    <s v="CM-12445"/>
    <x v="320"/>
    <s v="Consumer"/>
    <s v="United States"/>
    <s v="Houston"/>
    <x v="5"/>
    <n v="77095"/>
    <x v="2"/>
    <s v="FUR-CH-10002372"/>
    <x v="0"/>
    <s v="Chairs"/>
    <x v="390"/>
    <n v="56.686"/>
    <n v="1"/>
    <n v="0.3"/>
    <n v="-14.576399999999996"/>
    <n v="0"/>
  </r>
  <r>
    <n v="6209"/>
    <s v="CA-2014-148138"/>
    <x v="3"/>
    <x v="365"/>
    <d v="2014-10-04T00:00:00"/>
    <x v="1"/>
    <s v="ME-18010"/>
    <x v="545"/>
    <s v="Corporate"/>
    <s v="United States"/>
    <s v="Marion"/>
    <x v="24"/>
    <n v="43302"/>
    <x v="3"/>
    <s v="OFF-ST-10000563"/>
    <x v="1"/>
    <s v="Storage"/>
    <x v="894"/>
    <n v="51.168000000000006"/>
    <n v="2"/>
    <n v="0.2"/>
    <n v="-6.3960000000000008"/>
    <n v="1"/>
  </r>
  <r>
    <n v="6210"/>
    <s v="CA-2014-119809"/>
    <x v="3"/>
    <x v="238"/>
    <d v="2014-08-26T00:00:00"/>
    <x v="1"/>
    <s v="YS-21880"/>
    <x v="453"/>
    <s v="Corporate"/>
    <s v="United States"/>
    <s v="Seattle"/>
    <x v="4"/>
    <n v="98103"/>
    <x v="1"/>
    <s v="OFF-BI-10003925"/>
    <x v="1"/>
    <s v="Binders"/>
    <x v="751"/>
    <n v="2793.5280000000002"/>
    <n v="9"/>
    <n v="0.2"/>
    <n v="942.81569999999988"/>
    <n v="1"/>
  </r>
  <r>
    <n v="6211"/>
    <s v="CA-2014-119809"/>
    <x v="3"/>
    <x v="238"/>
    <d v="2014-08-26T00:00:00"/>
    <x v="1"/>
    <s v="YS-21880"/>
    <x v="453"/>
    <s v="Corporate"/>
    <s v="United States"/>
    <s v="Seattle"/>
    <x v="4"/>
    <n v="98103"/>
    <x v="1"/>
    <s v="OFF-ST-10003306"/>
    <x v="1"/>
    <s v="Storage"/>
    <x v="380"/>
    <n v="1000.0200000000001"/>
    <n v="7"/>
    <n v="0"/>
    <n v="290.00579999999991"/>
    <n v="0"/>
  </r>
  <r>
    <n v="6212"/>
    <s v="CA-2014-119809"/>
    <x v="3"/>
    <x v="238"/>
    <d v="2014-08-26T00:00:00"/>
    <x v="1"/>
    <s v="YS-21880"/>
    <x v="453"/>
    <s v="Corporate"/>
    <s v="United States"/>
    <s v="Seattle"/>
    <x v="4"/>
    <n v="98103"/>
    <x v="1"/>
    <s v="FUR-FU-10001475"/>
    <x v="0"/>
    <s v="Furnishings"/>
    <x v="499"/>
    <n v="65.94"/>
    <n v="3"/>
    <n v="0"/>
    <n v="22.419600000000003"/>
    <n v="0"/>
  </r>
  <r>
    <n v="6213"/>
    <s v="CA-2014-149944"/>
    <x v="3"/>
    <x v="105"/>
    <d v="2014-11-17T00:00:00"/>
    <x v="0"/>
    <s v="MB-17305"/>
    <x v="93"/>
    <s v="Consumer"/>
    <s v="United States"/>
    <s v="Longview"/>
    <x v="4"/>
    <n v="98632"/>
    <x v="1"/>
    <s v="OFF-FA-10003495"/>
    <x v="1"/>
    <s v="Fasteners"/>
    <x v="33"/>
    <n v="18.240000000000002"/>
    <n v="3"/>
    <n v="0"/>
    <n v="9.120000000000001"/>
    <n v="1"/>
  </r>
  <r>
    <n v="6214"/>
    <s v="CA-2014-149944"/>
    <x v="3"/>
    <x v="105"/>
    <d v="2014-11-17T00:00:00"/>
    <x v="0"/>
    <s v="MB-17305"/>
    <x v="93"/>
    <s v="Consumer"/>
    <s v="United States"/>
    <s v="Longview"/>
    <x v="4"/>
    <n v="98632"/>
    <x v="1"/>
    <s v="OFF-AP-10004708"/>
    <x v="1"/>
    <s v="Appliances"/>
    <x v="508"/>
    <n v="76.12"/>
    <n v="2"/>
    <n v="0"/>
    <n v="22.074799999999996"/>
    <n v="0"/>
  </r>
  <r>
    <n v="6215"/>
    <s v="CA-2011-128538"/>
    <x v="2"/>
    <x v="856"/>
    <d v="2011-10-15T00:00:00"/>
    <x v="1"/>
    <s v="AS-10240"/>
    <x v="238"/>
    <s v="Consumer"/>
    <s v="United States"/>
    <s v="Redondo Beach"/>
    <x v="1"/>
    <n v="90278"/>
    <x v="1"/>
    <s v="OFF-EN-10001219"/>
    <x v="1"/>
    <s v="Envelopes"/>
    <x v="583"/>
    <n v="7.64"/>
    <n v="1"/>
    <n v="0"/>
    <n v="3.7435999999999998"/>
    <n v="1"/>
  </r>
  <r>
    <n v="6216"/>
    <s v="CA-2012-161711"/>
    <x v="1"/>
    <x v="109"/>
    <d v="2012-12-03T00:00:00"/>
    <x v="1"/>
    <s v="MC-17425"/>
    <x v="466"/>
    <s v="Corporate"/>
    <s v="United States"/>
    <s v="New York City"/>
    <x v="15"/>
    <n v="10035"/>
    <x v="3"/>
    <s v="FUR-FU-10000087"/>
    <x v="0"/>
    <s v="Furnishings"/>
    <x v="204"/>
    <n v="68.16"/>
    <n v="3"/>
    <n v="0"/>
    <n v="27.945600000000002"/>
    <n v="1"/>
  </r>
  <r>
    <n v="6217"/>
    <s v="CA-2012-161711"/>
    <x v="1"/>
    <x v="109"/>
    <d v="2012-12-03T00:00:00"/>
    <x v="1"/>
    <s v="MC-17425"/>
    <x v="466"/>
    <s v="Corporate"/>
    <s v="United States"/>
    <s v="New York City"/>
    <x v="15"/>
    <n v="10035"/>
    <x v="3"/>
    <s v="OFF-EN-10001539"/>
    <x v="1"/>
    <s v="Envelopes"/>
    <x v="33"/>
    <n v="62.24"/>
    <n v="8"/>
    <n v="0"/>
    <n v="29.252800000000001"/>
    <n v="0"/>
  </r>
  <r>
    <n v="6218"/>
    <s v="US-2012-129553"/>
    <x v="1"/>
    <x v="1097"/>
    <d v="2012-08-02T00:00:00"/>
    <x v="1"/>
    <s v="PG-18820"/>
    <x v="310"/>
    <s v="Consumer"/>
    <s v="United States"/>
    <s v="Louisville"/>
    <x v="0"/>
    <n v="40214"/>
    <x v="0"/>
    <s v="TEC-PH-10004897"/>
    <x v="2"/>
    <s v="Phones"/>
    <x v="1115"/>
    <n v="29.97"/>
    <n v="3"/>
    <n v="0"/>
    <n v="0.29969999999999963"/>
    <n v="1"/>
  </r>
  <r>
    <n v="6219"/>
    <s v="CA-2013-160220"/>
    <x v="0"/>
    <x v="201"/>
    <d v="2013-10-27T00:00:00"/>
    <x v="1"/>
    <s v="JS-16030"/>
    <x v="559"/>
    <s v="Consumer"/>
    <s v="United States"/>
    <s v="Trenton"/>
    <x v="12"/>
    <n v="48183"/>
    <x v="2"/>
    <s v="TEC-PH-10001300"/>
    <x v="2"/>
    <s v="Phones"/>
    <x v="1002"/>
    <n v="125.69999999999999"/>
    <n v="6"/>
    <n v="0"/>
    <n v="35.195999999999998"/>
    <n v="1"/>
  </r>
  <r>
    <n v="6220"/>
    <s v="CA-2013-160220"/>
    <x v="0"/>
    <x v="201"/>
    <d v="2013-10-27T00:00:00"/>
    <x v="1"/>
    <s v="JS-16030"/>
    <x v="559"/>
    <s v="Consumer"/>
    <s v="United States"/>
    <s v="Trenton"/>
    <x v="12"/>
    <n v="48183"/>
    <x v="2"/>
    <s v="TEC-PH-10001557"/>
    <x v="2"/>
    <s v="Phones"/>
    <x v="658"/>
    <n v="191.98"/>
    <n v="2"/>
    <n v="0"/>
    <n v="51.834599999999995"/>
    <n v="0"/>
  </r>
  <r>
    <n v="6221"/>
    <s v="CA-2013-160220"/>
    <x v="0"/>
    <x v="201"/>
    <d v="2013-10-27T00:00:00"/>
    <x v="1"/>
    <s v="JS-16030"/>
    <x v="559"/>
    <s v="Consumer"/>
    <s v="United States"/>
    <s v="Trenton"/>
    <x v="12"/>
    <n v="48183"/>
    <x v="2"/>
    <s v="OFF-ST-10000617"/>
    <x v="1"/>
    <s v="Storage"/>
    <x v="379"/>
    <n v="20.86"/>
    <n v="7"/>
    <n v="0"/>
    <n v="1.4601999999999977"/>
    <n v="0"/>
  </r>
  <r>
    <n v="6222"/>
    <s v="US-2014-157224"/>
    <x v="3"/>
    <x v="32"/>
    <d v="2014-09-19T00:00:00"/>
    <x v="0"/>
    <s v="JB-16000"/>
    <x v="677"/>
    <s v="Consumer"/>
    <s v="United States"/>
    <s v="Los Angeles"/>
    <x v="1"/>
    <n v="90045"/>
    <x v="1"/>
    <s v="OFF-LA-10000121"/>
    <x v="1"/>
    <s v="Labels"/>
    <x v="902"/>
    <n v="56.699999999999996"/>
    <n v="9"/>
    <n v="0"/>
    <n v="26.081999999999997"/>
    <n v="1"/>
  </r>
  <r>
    <n v="6223"/>
    <s v="CA-2014-140627"/>
    <x v="3"/>
    <x v="331"/>
    <d v="2014-12-28T00:00:00"/>
    <x v="1"/>
    <s v="DK-12985"/>
    <x v="213"/>
    <s v="Consumer"/>
    <s v="United States"/>
    <s v="Hendersonville"/>
    <x v="18"/>
    <n v="37075"/>
    <x v="0"/>
    <s v="FUR-FU-10000087"/>
    <x v="0"/>
    <s v="Furnishings"/>
    <x v="204"/>
    <n v="72.703999999999994"/>
    <n v="4"/>
    <n v="0.2"/>
    <n v="19.084800000000005"/>
    <n v="1"/>
  </r>
  <r>
    <n v="6224"/>
    <s v="CA-2014-140627"/>
    <x v="3"/>
    <x v="331"/>
    <d v="2014-12-28T00:00:00"/>
    <x v="1"/>
    <s v="DK-12985"/>
    <x v="213"/>
    <s v="Consumer"/>
    <s v="United States"/>
    <s v="Hendersonville"/>
    <x v="18"/>
    <n v="37075"/>
    <x v="0"/>
    <s v="OFF-AR-10000422"/>
    <x v="1"/>
    <s v="Art"/>
    <x v="892"/>
    <n v="12.263999999999999"/>
    <n v="7"/>
    <n v="0.2"/>
    <n v="1.0730999999999993"/>
    <n v="0"/>
  </r>
  <r>
    <n v="6225"/>
    <s v="CA-2014-140627"/>
    <x v="3"/>
    <x v="331"/>
    <d v="2014-12-28T00:00:00"/>
    <x v="1"/>
    <s v="DK-12985"/>
    <x v="213"/>
    <s v="Consumer"/>
    <s v="United States"/>
    <s v="Hendersonville"/>
    <x v="18"/>
    <n v="37075"/>
    <x v="0"/>
    <s v="OFF-ST-10004123"/>
    <x v="1"/>
    <s v="Storage"/>
    <x v="72"/>
    <n v="218.35200000000003"/>
    <n v="3"/>
    <n v="0.2"/>
    <n v="-54.588000000000008"/>
    <n v="0"/>
  </r>
  <r>
    <n v="6226"/>
    <s v="CA-2012-133445"/>
    <x v="1"/>
    <x v="348"/>
    <d v="2012-10-09T00:00:00"/>
    <x v="1"/>
    <s v="JF-15490"/>
    <x v="223"/>
    <s v="Consumer"/>
    <s v="United States"/>
    <s v="Portland"/>
    <x v="21"/>
    <n v="97206"/>
    <x v="1"/>
    <s v="FUR-BO-10003660"/>
    <x v="0"/>
    <s v="Bookcases"/>
    <x v="1465"/>
    <n v="66.294000000000011"/>
    <n v="1"/>
    <n v="0.7"/>
    <n v="-103.86059999999998"/>
    <n v="1"/>
  </r>
  <r>
    <n v="6227"/>
    <s v="CA-2012-133445"/>
    <x v="1"/>
    <x v="348"/>
    <d v="2012-10-09T00:00:00"/>
    <x v="1"/>
    <s v="JF-15490"/>
    <x v="223"/>
    <s v="Consumer"/>
    <s v="United States"/>
    <s v="Portland"/>
    <x v="21"/>
    <n v="97206"/>
    <x v="1"/>
    <s v="FUR-CH-10000422"/>
    <x v="0"/>
    <s v="Chairs"/>
    <x v="1432"/>
    <n v="291.16800000000001"/>
    <n v="4"/>
    <n v="0.2"/>
    <n v="-14.558399999999978"/>
    <n v="0"/>
  </r>
  <r>
    <n v="6228"/>
    <s v="CA-2011-148782"/>
    <x v="2"/>
    <x v="981"/>
    <d v="2011-11-07T00:00:00"/>
    <x v="1"/>
    <s v="PO-18850"/>
    <x v="138"/>
    <s v="Consumer"/>
    <s v="United States"/>
    <s v="Irving"/>
    <x v="5"/>
    <n v="75061"/>
    <x v="2"/>
    <s v="TEC-PH-10002923"/>
    <x v="2"/>
    <s v="Phones"/>
    <x v="680"/>
    <n v="88.77600000000001"/>
    <n v="3"/>
    <n v="0.2"/>
    <n v="7.7679000000000009"/>
    <n v="1"/>
  </r>
  <r>
    <n v="6229"/>
    <s v="CA-2013-148208"/>
    <x v="0"/>
    <x v="115"/>
    <d v="2013-01-27T00:00:00"/>
    <x v="1"/>
    <s v="BT-11530"/>
    <x v="404"/>
    <s v="Home Office"/>
    <s v="United States"/>
    <s v="Cleveland"/>
    <x v="24"/>
    <n v="44105"/>
    <x v="3"/>
    <s v="TEC-PH-10004093"/>
    <x v="2"/>
    <s v="Phones"/>
    <x v="40"/>
    <n v="110.376"/>
    <n v="4"/>
    <n v="0.4"/>
    <n v="-20.235600000000005"/>
    <n v="1"/>
  </r>
  <r>
    <n v="6230"/>
    <s v="CA-2013-148208"/>
    <x v="0"/>
    <x v="115"/>
    <d v="2013-01-27T00:00:00"/>
    <x v="1"/>
    <s v="BT-11530"/>
    <x v="404"/>
    <s v="Home Office"/>
    <s v="United States"/>
    <s v="Cleveland"/>
    <x v="24"/>
    <n v="44105"/>
    <x v="3"/>
    <s v="TEC-AC-10000171"/>
    <x v="2"/>
    <s v="Accessories"/>
    <x v="43"/>
    <n v="55.176000000000002"/>
    <n v="3"/>
    <n v="0.2"/>
    <n v="15.863099999999999"/>
    <n v="0"/>
  </r>
  <r>
    <n v="6231"/>
    <s v="CA-2014-127656"/>
    <x v="3"/>
    <x v="497"/>
    <d v="2014-07-18T00:00:00"/>
    <x v="1"/>
    <s v="NW-18400"/>
    <x v="508"/>
    <s v="Consumer"/>
    <s v="United States"/>
    <s v="Waterloo"/>
    <x v="23"/>
    <n v="50701"/>
    <x v="2"/>
    <s v="OFF-AR-10001166"/>
    <x v="1"/>
    <s v="Art"/>
    <x v="33"/>
    <n v="30.32"/>
    <n v="4"/>
    <n v="0"/>
    <n v="11.8248"/>
    <n v="1"/>
  </r>
  <r>
    <n v="6232"/>
    <s v="US-2014-142188"/>
    <x v="3"/>
    <x v="220"/>
    <d v="2014-09-12T00:00:00"/>
    <x v="3"/>
    <s v="JF-15415"/>
    <x v="226"/>
    <s v="Consumer"/>
    <s v="United States"/>
    <s v="Seattle"/>
    <x v="4"/>
    <n v="98105"/>
    <x v="1"/>
    <s v="FUR-CH-10003199"/>
    <x v="0"/>
    <s v="Chairs"/>
    <x v="631"/>
    <n v="177.56800000000001"/>
    <n v="2"/>
    <n v="0.2"/>
    <n v="8.8783999999999921"/>
    <n v="1"/>
  </r>
  <r>
    <n v="6233"/>
    <s v="US-2014-142188"/>
    <x v="3"/>
    <x v="220"/>
    <d v="2014-09-12T00:00:00"/>
    <x v="3"/>
    <s v="JF-15415"/>
    <x v="226"/>
    <s v="Consumer"/>
    <s v="United States"/>
    <s v="Seattle"/>
    <x v="4"/>
    <n v="98105"/>
    <x v="1"/>
    <s v="OFF-PA-10002005"/>
    <x v="1"/>
    <s v="Paper"/>
    <x v="505"/>
    <n v="19.440000000000001"/>
    <n v="3"/>
    <n v="0"/>
    <n v="9.3312000000000008"/>
    <n v="0"/>
  </r>
  <r>
    <n v="6234"/>
    <s v="US-2014-142188"/>
    <x v="3"/>
    <x v="220"/>
    <d v="2014-09-12T00:00:00"/>
    <x v="3"/>
    <s v="JF-15415"/>
    <x v="226"/>
    <s v="Consumer"/>
    <s v="United States"/>
    <s v="Seattle"/>
    <x v="4"/>
    <n v="98105"/>
    <x v="1"/>
    <s v="OFF-PA-10004101"/>
    <x v="1"/>
    <s v="Paper"/>
    <x v="506"/>
    <n v="71.28"/>
    <n v="11"/>
    <n v="0"/>
    <n v="34.214400000000005"/>
    <n v="0"/>
  </r>
  <r>
    <n v="6235"/>
    <s v="US-2014-142188"/>
    <x v="3"/>
    <x v="220"/>
    <d v="2014-09-12T00:00:00"/>
    <x v="3"/>
    <s v="JF-15415"/>
    <x v="226"/>
    <s v="Consumer"/>
    <s v="United States"/>
    <s v="Seattle"/>
    <x v="4"/>
    <n v="98105"/>
    <x v="1"/>
    <s v="OFF-BI-10004600"/>
    <x v="1"/>
    <s v="Binders"/>
    <x v="1477"/>
    <n v="1471.96"/>
    <n v="5"/>
    <n v="0.2"/>
    <n v="459.98749999999995"/>
    <n v="0"/>
  </r>
  <r>
    <n v="6236"/>
    <s v="US-2014-142188"/>
    <x v="3"/>
    <x v="220"/>
    <d v="2014-09-12T00:00:00"/>
    <x v="3"/>
    <s v="JF-15415"/>
    <x v="226"/>
    <s v="Consumer"/>
    <s v="United States"/>
    <s v="Seattle"/>
    <x v="4"/>
    <n v="98105"/>
    <x v="1"/>
    <s v="TEC-PH-10000127"/>
    <x v="2"/>
    <s v="Phones"/>
    <x v="1758"/>
    <n v="79.959999999999994"/>
    <n v="5"/>
    <n v="0.2"/>
    <n v="-17.991000000000003"/>
    <n v="0"/>
  </r>
  <r>
    <n v="6237"/>
    <s v="CA-2013-144400"/>
    <x v="0"/>
    <x v="1098"/>
    <d v="2013-02-27T00:00:00"/>
    <x v="1"/>
    <s v="AC-10420"/>
    <x v="141"/>
    <s v="Corporate"/>
    <s v="United States"/>
    <s v="Philadelphia"/>
    <x v="9"/>
    <n v="19120"/>
    <x v="3"/>
    <s v="OFF-EN-10004386"/>
    <x v="1"/>
    <s v="Envelopes"/>
    <x v="242"/>
    <n v="57.576000000000001"/>
    <n v="3"/>
    <n v="0.2"/>
    <n v="21.591000000000001"/>
    <n v="1"/>
  </r>
  <r>
    <n v="6238"/>
    <s v="US-2013-155180"/>
    <x v="0"/>
    <x v="115"/>
    <d v="2013-01-29T00:00:00"/>
    <x v="1"/>
    <s v="TB-21280"/>
    <x v="509"/>
    <s v="Consumer"/>
    <s v="United States"/>
    <s v="New York City"/>
    <x v="15"/>
    <n v="10009"/>
    <x v="3"/>
    <s v="OFF-BI-10004506"/>
    <x v="1"/>
    <s v="Binders"/>
    <x v="1238"/>
    <n v="26.336000000000002"/>
    <n v="4"/>
    <n v="0.2"/>
    <n v="9.2176000000000009"/>
    <n v="1"/>
  </r>
  <r>
    <n v="6239"/>
    <s v="CA-2012-134075"/>
    <x v="1"/>
    <x v="295"/>
    <d v="2012-12-16T00:00:00"/>
    <x v="1"/>
    <s v="HA-14905"/>
    <x v="456"/>
    <s v="Consumer"/>
    <s v="United States"/>
    <s v="San Jose"/>
    <x v="1"/>
    <n v="95123"/>
    <x v="1"/>
    <s v="FUR-FU-10004597"/>
    <x v="0"/>
    <s v="Furnishings"/>
    <x v="1257"/>
    <n v="166.5"/>
    <n v="3"/>
    <n v="0"/>
    <n v="21.64500000000001"/>
    <n v="1"/>
  </r>
  <r>
    <n v="6240"/>
    <s v="CA-2012-134075"/>
    <x v="1"/>
    <x v="295"/>
    <d v="2012-12-16T00:00:00"/>
    <x v="1"/>
    <s v="HA-14905"/>
    <x v="456"/>
    <s v="Consumer"/>
    <s v="United States"/>
    <s v="San Jose"/>
    <x v="1"/>
    <n v="95123"/>
    <x v="1"/>
    <s v="OFF-ST-10001496"/>
    <x v="1"/>
    <s v="Storage"/>
    <x v="726"/>
    <n v="360.38"/>
    <n v="2"/>
    <n v="0"/>
    <n v="93.698800000000006"/>
    <n v="0"/>
  </r>
  <r>
    <n v="6241"/>
    <s v="US-2013-131912"/>
    <x v="0"/>
    <x v="517"/>
    <d v="2013-11-02T00:00:00"/>
    <x v="0"/>
    <s v="LH-17155"/>
    <x v="109"/>
    <s v="Consumer"/>
    <s v="United States"/>
    <s v="Los Angeles"/>
    <x v="1"/>
    <n v="90008"/>
    <x v="1"/>
    <s v="OFF-BI-10004236"/>
    <x v="1"/>
    <s v="Binders"/>
    <x v="891"/>
    <n v="11.744"/>
    <n v="1"/>
    <n v="0.2"/>
    <n v="3.8167999999999997"/>
    <n v="1"/>
  </r>
  <r>
    <n v="6242"/>
    <s v="CA-2014-141572"/>
    <x v="3"/>
    <x v="39"/>
    <d v="2014-06-01T00:00:00"/>
    <x v="0"/>
    <s v="LO-17170"/>
    <x v="628"/>
    <s v="Corporate"/>
    <s v="United States"/>
    <s v="Concord"/>
    <x v="38"/>
    <n v="3301"/>
    <x v="3"/>
    <s v="FUR-FU-10001185"/>
    <x v="0"/>
    <s v="Furnishings"/>
    <x v="1414"/>
    <n v="247.44"/>
    <n v="8"/>
    <n v="0"/>
    <n v="101.4504"/>
    <n v="1"/>
  </r>
  <r>
    <n v="6243"/>
    <s v="CA-2011-134621"/>
    <x v="2"/>
    <x v="1059"/>
    <d v="2011-12-28T00:00:00"/>
    <x v="1"/>
    <s v="DP-13390"/>
    <x v="503"/>
    <s v="Home Office"/>
    <s v="United States"/>
    <s v="Columbia"/>
    <x v="18"/>
    <n v="38401"/>
    <x v="0"/>
    <s v="OFF-BI-10000977"/>
    <x v="1"/>
    <s v="Binders"/>
    <x v="982"/>
    <n v="18.240000000000002"/>
    <n v="2"/>
    <n v="0.7"/>
    <n v="-14.591999999999999"/>
    <n v="1"/>
  </r>
  <r>
    <n v="6244"/>
    <s v="CA-2013-165561"/>
    <x v="0"/>
    <x v="390"/>
    <d v="2013-11-29T00:00:00"/>
    <x v="1"/>
    <s v="CR-12580"/>
    <x v="615"/>
    <s v="Home Office"/>
    <s v="United States"/>
    <s v="Bellevue"/>
    <x v="4"/>
    <n v="98006"/>
    <x v="1"/>
    <s v="OFF-SU-10004782"/>
    <x v="1"/>
    <s v="Supplies"/>
    <x v="1548"/>
    <n v="25.349999999999998"/>
    <n v="3"/>
    <n v="0"/>
    <n v="7.6049999999999978"/>
    <n v="1"/>
  </r>
  <r>
    <n v="6245"/>
    <s v="CA-2012-112305"/>
    <x v="1"/>
    <x v="312"/>
    <d v="2012-11-25T00:00:00"/>
    <x v="1"/>
    <s v="KB-16405"/>
    <x v="683"/>
    <s v="Home Office"/>
    <s v="United States"/>
    <s v="Seattle"/>
    <x v="4"/>
    <n v="98105"/>
    <x v="1"/>
    <s v="OFF-AR-10002067"/>
    <x v="1"/>
    <s v="Art"/>
    <x v="1145"/>
    <n v="119.03999999999999"/>
    <n v="6"/>
    <n v="0"/>
    <n v="30.950400000000002"/>
    <n v="1"/>
  </r>
  <r>
    <n v="6246"/>
    <s v="CA-2012-112305"/>
    <x v="1"/>
    <x v="312"/>
    <d v="2012-11-25T00:00:00"/>
    <x v="1"/>
    <s v="KB-16405"/>
    <x v="683"/>
    <s v="Home Office"/>
    <s v="United States"/>
    <s v="Seattle"/>
    <x v="4"/>
    <n v="98105"/>
    <x v="1"/>
    <s v="FUR-FU-10002364"/>
    <x v="0"/>
    <s v="Furnishings"/>
    <x v="1231"/>
    <n v="22.14"/>
    <n v="3"/>
    <n v="0"/>
    <n v="6.4205999999999976"/>
    <n v="0"/>
  </r>
  <r>
    <n v="6247"/>
    <s v="CA-2012-112305"/>
    <x v="1"/>
    <x v="312"/>
    <d v="2012-11-25T00:00:00"/>
    <x v="1"/>
    <s v="KB-16405"/>
    <x v="683"/>
    <s v="Home Office"/>
    <s v="United States"/>
    <s v="Seattle"/>
    <x v="4"/>
    <n v="98105"/>
    <x v="1"/>
    <s v="TEC-AC-10002018"/>
    <x v="2"/>
    <s v="Accessories"/>
    <x v="1674"/>
    <n v="13.98"/>
    <n v="2"/>
    <n v="0"/>
    <n v="6.011400000000001"/>
    <n v="0"/>
  </r>
  <r>
    <n v="6248"/>
    <s v="CA-2014-121580"/>
    <x v="3"/>
    <x v="148"/>
    <d v="2014-06-05T00:00:00"/>
    <x v="1"/>
    <s v="ML-17410"/>
    <x v="586"/>
    <s v="Consumer"/>
    <s v="United States"/>
    <s v="Columbus"/>
    <x v="14"/>
    <n v="47201"/>
    <x v="2"/>
    <s v="OFF-BI-10000632"/>
    <x v="1"/>
    <s v="Binders"/>
    <x v="1288"/>
    <n v="43.41"/>
    <n v="1"/>
    <n v="0"/>
    <n v="19.968599999999999"/>
    <n v="1"/>
  </r>
  <r>
    <n v="6249"/>
    <s v="CA-2014-121580"/>
    <x v="3"/>
    <x v="148"/>
    <d v="2014-06-05T00:00:00"/>
    <x v="1"/>
    <s v="ML-17410"/>
    <x v="586"/>
    <s v="Consumer"/>
    <s v="United States"/>
    <s v="Columbus"/>
    <x v="14"/>
    <n v="47201"/>
    <x v="2"/>
    <s v="FUR-FU-10003981"/>
    <x v="0"/>
    <s v="Furnishings"/>
    <x v="322"/>
    <n v="6.24"/>
    <n v="3"/>
    <n v="0"/>
    <n v="2.6208000000000005"/>
    <n v="0"/>
  </r>
  <r>
    <n v="6250"/>
    <s v="CA-2014-121580"/>
    <x v="3"/>
    <x v="148"/>
    <d v="2014-06-05T00:00:00"/>
    <x v="1"/>
    <s v="ML-17410"/>
    <x v="586"/>
    <s v="Consumer"/>
    <s v="United States"/>
    <s v="Columbus"/>
    <x v="14"/>
    <n v="47201"/>
    <x v="2"/>
    <s v="OFF-AP-10001564"/>
    <x v="1"/>
    <s v="Appliances"/>
    <x v="1759"/>
    <n v="465.16"/>
    <n v="2"/>
    <n v="0"/>
    <n v="120.94159999999999"/>
    <n v="0"/>
  </r>
  <r>
    <n v="6251"/>
    <s v="CA-2014-121580"/>
    <x v="3"/>
    <x v="148"/>
    <d v="2014-06-05T00:00:00"/>
    <x v="1"/>
    <s v="ML-17410"/>
    <x v="586"/>
    <s v="Consumer"/>
    <s v="United States"/>
    <s v="Columbus"/>
    <x v="14"/>
    <n v="47201"/>
    <x v="2"/>
    <s v="OFF-PA-10004082"/>
    <x v="1"/>
    <s v="Paper"/>
    <x v="224"/>
    <n v="7.98"/>
    <n v="1"/>
    <n v="0"/>
    <n v="3.99"/>
    <n v="0"/>
  </r>
  <r>
    <n v="6252"/>
    <s v="CA-2011-101147"/>
    <x v="2"/>
    <x v="266"/>
    <d v="2011-12-04T00:00:00"/>
    <x v="2"/>
    <s v="MC-17575"/>
    <x v="430"/>
    <s v="Consumer"/>
    <s v="United States"/>
    <s v="Chicago"/>
    <x v="10"/>
    <n v="60623"/>
    <x v="2"/>
    <s v="OFF-AP-10004249"/>
    <x v="1"/>
    <s v="Appliances"/>
    <x v="33"/>
    <n v="2.3939999999999997"/>
    <n v="1"/>
    <n v="0.8"/>
    <n v="-6.344100000000001"/>
    <n v="1"/>
  </r>
  <r>
    <n v="6253"/>
    <s v="CA-2011-165806"/>
    <x v="2"/>
    <x v="884"/>
    <d v="2011-04-07T00:00:00"/>
    <x v="3"/>
    <s v="VM-21685"/>
    <x v="91"/>
    <s v="Home Office"/>
    <s v="United States"/>
    <s v="Marietta"/>
    <x v="32"/>
    <n v="30062"/>
    <x v="0"/>
    <s v="OFF-PA-10003441"/>
    <x v="1"/>
    <s v="Paper"/>
    <x v="485"/>
    <n v="58.320000000000007"/>
    <n v="9"/>
    <n v="0"/>
    <n v="27.993600000000001"/>
    <n v="1"/>
  </r>
  <r>
    <n v="6254"/>
    <s v="CA-2011-165806"/>
    <x v="2"/>
    <x v="884"/>
    <d v="2011-04-07T00:00:00"/>
    <x v="3"/>
    <s v="VM-21685"/>
    <x v="91"/>
    <s v="Home Office"/>
    <s v="United States"/>
    <s v="Marietta"/>
    <x v="32"/>
    <n v="30062"/>
    <x v="0"/>
    <s v="TEC-PH-10004922"/>
    <x v="2"/>
    <s v="Phones"/>
    <x v="1067"/>
    <n v="200.96999999999997"/>
    <n v="3"/>
    <n v="0"/>
    <n v="50.242500000000007"/>
    <n v="0"/>
  </r>
  <r>
    <n v="6255"/>
    <s v="CA-2012-151624"/>
    <x v="1"/>
    <x v="1014"/>
    <d v="2012-09-14T00:00:00"/>
    <x v="1"/>
    <s v="VW-21775"/>
    <x v="100"/>
    <s v="Corporate"/>
    <s v="United States"/>
    <s v="Montgomery"/>
    <x v="19"/>
    <n v="36116"/>
    <x v="0"/>
    <s v="FUR-FU-10001731"/>
    <x v="0"/>
    <s v="Furnishings"/>
    <x v="1547"/>
    <n v="21.36"/>
    <n v="8"/>
    <n v="0"/>
    <n v="8.1167999999999996"/>
    <n v="1"/>
  </r>
  <r>
    <n v="6256"/>
    <s v="CA-2014-139444"/>
    <x v="3"/>
    <x v="428"/>
    <d v="2014-09-16T00:00:00"/>
    <x v="1"/>
    <s v="GK-14620"/>
    <x v="136"/>
    <s v="Corporate"/>
    <s v="United States"/>
    <s v="Plano"/>
    <x v="5"/>
    <n v="75023"/>
    <x v="2"/>
    <s v="OFF-LA-10000134"/>
    <x v="1"/>
    <s v="Labels"/>
    <x v="85"/>
    <n v="9.8560000000000016"/>
    <n v="4"/>
    <n v="0.2"/>
    <n v="3.4495999999999993"/>
    <n v="1"/>
  </r>
  <r>
    <n v="6257"/>
    <s v="CA-2012-133977"/>
    <x v="1"/>
    <x v="684"/>
    <d v="2012-09-08T00:00:00"/>
    <x v="0"/>
    <s v="AT-10435"/>
    <x v="401"/>
    <s v="Home Office"/>
    <s v="United States"/>
    <s v="Tamarac"/>
    <x v="2"/>
    <n v="33319"/>
    <x v="0"/>
    <s v="OFF-BI-10003166"/>
    <x v="1"/>
    <s v="Binders"/>
    <x v="1405"/>
    <n v="3.4440000000000008"/>
    <n v="1"/>
    <n v="0.7"/>
    <n v="-2.5255999999999998"/>
    <n v="1"/>
  </r>
  <r>
    <n v="6258"/>
    <s v="CA-2014-141425"/>
    <x v="3"/>
    <x v="808"/>
    <d v="2014-11-07T00:00:00"/>
    <x v="0"/>
    <s v="AR-10825"/>
    <x v="255"/>
    <s v="Corporate"/>
    <s v="United States"/>
    <s v="Columbus"/>
    <x v="24"/>
    <n v="43229"/>
    <x v="3"/>
    <s v="OFF-SU-10000646"/>
    <x v="1"/>
    <s v="Supplies"/>
    <x v="259"/>
    <n v="384.59200000000004"/>
    <n v="2"/>
    <n v="0.2"/>
    <n v="-81.725799999999978"/>
    <n v="1"/>
  </r>
  <r>
    <n v="6259"/>
    <s v="CA-2012-133536"/>
    <x v="1"/>
    <x v="262"/>
    <d v="2012-03-30T00:00:00"/>
    <x v="0"/>
    <s v="JH-15820"/>
    <x v="581"/>
    <s v="Consumer"/>
    <s v="United States"/>
    <s v="New York City"/>
    <x v="15"/>
    <n v="10009"/>
    <x v="3"/>
    <s v="OFF-EN-10004459"/>
    <x v="1"/>
    <s v="Envelopes"/>
    <x v="655"/>
    <n v="22.919999999999998"/>
    <n v="3"/>
    <n v="0"/>
    <n v="11.230799999999999"/>
    <n v="1"/>
  </r>
  <r>
    <n v="6260"/>
    <s v="CA-2012-150441"/>
    <x v="1"/>
    <x v="863"/>
    <d v="2012-08-17T00:00:00"/>
    <x v="0"/>
    <s v="RA-19285"/>
    <x v="267"/>
    <s v="Consumer"/>
    <s v="United States"/>
    <s v="Richmond"/>
    <x v="14"/>
    <n v="47374"/>
    <x v="2"/>
    <s v="OFF-BI-10003529"/>
    <x v="1"/>
    <s v="Binders"/>
    <x v="788"/>
    <n v="11.36"/>
    <n v="4"/>
    <n v="0"/>
    <n v="5.5663999999999998"/>
    <n v="1"/>
  </r>
  <r>
    <n v="6261"/>
    <s v="CA-2012-162607"/>
    <x v="1"/>
    <x v="793"/>
    <d v="2012-05-18T00:00:00"/>
    <x v="1"/>
    <s v="RO-19780"/>
    <x v="197"/>
    <s v="Consumer"/>
    <s v="United States"/>
    <s v="Seattle"/>
    <x v="4"/>
    <n v="98115"/>
    <x v="1"/>
    <s v="OFF-BI-10002949"/>
    <x v="1"/>
    <s v="Binders"/>
    <x v="520"/>
    <n v="14.592000000000002"/>
    <n v="3"/>
    <n v="0.2"/>
    <n v="4.9247999999999985"/>
    <n v="1"/>
  </r>
  <r>
    <n v="6262"/>
    <s v="CA-2014-103506"/>
    <x v="3"/>
    <x v="283"/>
    <d v="2014-07-28T00:00:00"/>
    <x v="1"/>
    <s v="LR-17035"/>
    <x v="756"/>
    <s v="Corporate"/>
    <s v="United States"/>
    <s v="Long Beach"/>
    <x v="15"/>
    <n v="11561"/>
    <x v="3"/>
    <s v="OFF-LA-10001158"/>
    <x v="1"/>
    <s v="Labels"/>
    <x v="319"/>
    <n v="41.4"/>
    <n v="4"/>
    <n v="0"/>
    <n v="19.872"/>
    <n v="1"/>
  </r>
  <r>
    <n v="6263"/>
    <s v="CA-2013-132479"/>
    <x v="0"/>
    <x v="446"/>
    <d v="2013-09-27T00:00:00"/>
    <x v="2"/>
    <s v="MK-17905"/>
    <x v="149"/>
    <s v="Corporate"/>
    <s v="United States"/>
    <s v="Rockford"/>
    <x v="10"/>
    <n v="61107"/>
    <x v="2"/>
    <s v="OFF-BI-10004584"/>
    <x v="1"/>
    <s v="Binders"/>
    <x v="378"/>
    <n v="442.37199999999996"/>
    <n v="7"/>
    <n v="0.8"/>
    <n v="-729.91380000000004"/>
    <n v="1"/>
  </r>
  <r>
    <n v="6264"/>
    <s v="CA-2014-160724"/>
    <x v="3"/>
    <x v="1024"/>
    <d v="2014-05-11T00:00:00"/>
    <x v="1"/>
    <s v="YS-21880"/>
    <x v="453"/>
    <s v="Corporate"/>
    <s v="United States"/>
    <s v="Columbus"/>
    <x v="32"/>
    <n v="31907"/>
    <x v="0"/>
    <s v="OFF-BI-10004965"/>
    <x v="1"/>
    <s v="Binders"/>
    <x v="1005"/>
    <n v="34.5"/>
    <n v="3"/>
    <n v="0"/>
    <n v="15.524999999999999"/>
    <n v="1"/>
  </r>
  <r>
    <n v="6265"/>
    <s v="US-2013-115952"/>
    <x v="0"/>
    <x v="1099"/>
    <d v="2013-10-07T00:00:00"/>
    <x v="3"/>
    <s v="JH-15910"/>
    <x v="101"/>
    <s v="Consumer"/>
    <s v="United States"/>
    <s v="Tulsa"/>
    <x v="26"/>
    <n v="74133"/>
    <x v="2"/>
    <s v="OFF-BI-10004654"/>
    <x v="1"/>
    <s v="Binders"/>
    <x v="68"/>
    <n v="28.849999999999998"/>
    <n v="5"/>
    <n v="0"/>
    <n v="14.424999999999999"/>
    <n v="1"/>
  </r>
  <r>
    <n v="6266"/>
    <s v="CA-2011-146731"/>
    <x v="2"/>
    <x v="935"/>
    <d v="2011-11-08T00:00:00"/>
    <x v="1"/>
    <s v="AT-10735"/>
    <x v="247"/>
    <s v="Consumer"/>
    <s v="United States"/>
    <s v="Nashville"/>
    <x v="18"/>
    <n v="37211"/>
    <x v="0"/>
    <s v="OFF-PA-10000141"/>
    <x v="1"/>
    <s v="Paper"/>
    <x v="821"/>
    <n v="3.4880000000000004"/>
    <n v="2"/>
    <n v="0.2"/>
    <n v="1.1771999999999998"/>
    <n v="1"/>
  </r>
  <r>
    <n v="6267"/>
    <s v="CA-2011-146731"/>
    <x v="2"/>
    <x v="935"/>
    <d v="2011-11-08T00:00:00"/>
    <x v="1"/>
    <s v="AT-10735"/>
    <x v="247"/>
    <s v="Consumer"/>
    <s v="United States"/>
    <s v="Nashville"/>
    <x v="18"/>
    <n v="37211"/>
    <x v="0"/>
    <s v="OFF-PA-10001019"/>
    <x v="1"/>
    <s v="Paper"/>
    <x v="675"/>
    <n v="143.85600000000002"/>
    <n v="9"/>
    <n v="0.2"/>
    <n v="48.551399999999994"/>
    <n v="0"/>
  </r>
  <r>
    <n v="6268"/>
    <s v="CA-2012-115392"/>
    <x v="1"/>
    <x v="486"/>
    <d v="2012-10-04T00:00:00"/>
    <x v="0"/>
    <s v="RM-19675"/>
    <x v="84"/>
    <s v="Home Office"/>
    <s v="United States"/>
    <s v="Cambridge"/>
    <x v="31"/>
    <n v="2138"/>
    <x v="3"/>
    <s v="TEC-PH-10002496"/>
    <x v="2"/>
    <s v="Phones"/>
    <x v="490"/>
    <n v="311.98"/>
    <n v="2"/>
    <n v="0"/>
    <n v="93.593999999999994"/>
    <n v="1"/>
  </r>
  <r>
    <n v="6269"/>
    <s v="CA-2012-115392"/>
    <x v="1"/>
    <x v="486"/>
    <d v="2012-10-04T00:00:00"/>
    <x v="0"/>
    <s v="RM-19675"/>
    <x v="84"/>
    <s v="Home Office"/>
    <s v="United States"/>
    <s v="Cambridge"/>
    <x v="31"/>
    <n v="2138"/>
    <x v="3"/>
    <s v="OFF-BI-10000829"/>
    <x v="1"/>
    <s v="Binders"/>
    <x v="304"/>
    <n v="22.450000000000003"/>
    <n v="5"/>
    <n v="0"/>
    <n v="10.327"/>
    <n v="0"/>
  </r>
  <r>
    <n v="6270"/>
    <s v="CA-2014-102379"/>
    <x v="3"/>
    <x v="574"/>
    <d v="2014-12-07T00:00:00"/>
    <x v="1"/>
    <s v="BB-11545"/>
    <x v="179"/>
    <s v="Corporate"/>
    <s v="United States"/>
    <s v="Oakland"/>
    <x v="1"/>
    <n v="94601"/>
    <x v="1"/>
    <s v="TEC-PH-10001448"/>
    <x v="2"/>
    <s v="Phones"/>
    <x v="140"/>
    <n v="39.992000000000004"/>
    <n v="1"/>
    <n v="0.2"/>
    <n v="-7.9984000000000073"/>
    <n v="1"/>
  </r>
  <r>
    <n v="6271"/>
    <s v="CA-2014-102379"/>
    <x v="3"/>
    <x v="574"/>
    <d v="2014-12-07T00:00:00"/>
    <x v="1"/>
    <s v="BB-11545"/>
    <x v="179"/>
    <s v="Corporate"/>
    <s v="United States"/>
    <s v="Oakland"/>
    <x v="1"/>
    <n v="94601"/>
    <x v="1"/>
    <s v="FUR-CH-10004983"/>
    <x v="0"/>
    <s v="Chairs"/>
    <x v="1560"/>
    <n v="1159.056"/>
    <n v="9"/>
    <n v="0.2"/>
    <n v="43.464599999999905"/>
    <n v="0"/>
  </r>
  <r>
    <n v="6272"/>
    <s v="CA-2014-102379"/>
    <x v="3"/>
    <x v="574"/>
    <d v="2014-12-07T00:00:00"/>
    <x v="1"/>
    <s v="BB-11545"/>
    <x v="179"/>
    <s v="Corporate"/>
    <s v="United States"/>
    <s v="Oakland"/>
    <x v="1"/>
    <n v="94601"/>
    <x v="1"/>
    <s v="OFF-AR-10004022"/>
    <x v="1"/>
    <s v="Art"/>
    <x v="898"/>
    <n v="179.89999999999998"/>
    <n v="5"/>
    <n v="0"/>
    <n v="44.974999999999987"/>
    <n v="0"/>
  </r>
  <r>
    <n v="6273"/>
    <s v="CA-2014-149706"/>
    <x v="3"/>
    <x v="157"/>
    <d v="2014-12-13T00:00:00"/>
    <x v="2"/>
    <s v="AS-10285"/>
    <x v="155"/>
    <s v="Corporate"/>
    <s v="United States"/>
    <s v="Palatine"/>
    <x v="10"/>
    <n v="60067"/>
    <x v="2"/>
    <s v="TEC-AC-10001284"/>
    <x v="2"/>
    <s v="Accessories"/>
    <x v="1172"/>
    <n v="116.312"/>
    <n v="7"/>
    <n v="0.2"/>
    <n v="23.262400000000003"/>
    <n v="1"/>
  </r>
  <r>
    <n v="6274"/>
    <s v="US-2013-139087"/>
    <x v="0"/>
    <x v="19"/>
    <d v="2013-07-23T00:00:00"/>
    <x v="0"/>
    <s v="DK-13375"/>
    <x v="589"/>
    <s v="Consumer"/>
    <s v="United States"/>
    <s v="Seattle"/>
    <x v="4"/>
    <n v="98105"/>
    <x v="1"/>
    <s v="FUR-FU-10001847"/>
    <x v="0"/>
    <s v="Furnishings"/>
    <x v="1355"/>
    <n v="12.419999999999998"/>
    <n v="3"/>
    <n v="0"/>
    <n v="4.4711999999999996"/>
    <n v="1"/>
  </r>
  <r>
    <n v="6275"/>
    <s v="US-2013-139087"/>
    <x v="0"/>
    <x v="19"/>
    <d v="2013-07-23T00:00:00"/>
    <x v="0"/>
    <s v="DK-13375"/>
    <x v="589"/>
    <s v="Consumer"/>
    <s v="United States"/>
    <s v="Seattle"/>
    <x v="4"/>
    <n v="98105"/>
    <x v="1"/>
    <s v="TEC-AC-10004595"/>
    <x v="2"/>
    <s v="Accessories"/>
    <x v="1760"/>
    <n v="428.40000000000003"/>
    <n v="3"/>
    <n v="0"/>
    <n v="89.963999999999999"/>
    <n v="0"/>
  </r>
  <r>
    <n v="6276"/>
    <s v="US-2013-139087"/>
    <x v="0"/>
    <x v="19"/>
    <d v="2013-07-23T00:00:00"/>
    <x v="0"/>
    <s v="DK-13375"/>
    <x v="589"/>
    <s v="Consumer"/>
    <s v="United States"/>
    <s v="Seattle"/>
    <x v="4"/>
    <n v="98105"/>
    <x v="1"/>
    <s v="FUR-FU-10004164"/>
    <x v="0"/>
    <s v="Furnishings"/>
    <x v="1575"/>
    <n v="24.75"/>
    <n v="5"/>
    <n v="0"/>
    <n v="10.890000000000002"/>
    <n v="0"/>
  </r>
  <r>
    <n v="6277"/>
    <s v="US-2013-139087"/>
    <x v="0"/>
    <x v="19"/>
    <d v="2013-07-23T00:00:00"/>
    <x v="0"/>
    <s v="DK-13375"/>
    <x v="589"/>
    <s v="Consumer"/>
    <s v="United States"/>
    <s v="Seattle"/>
    <x v="4"/>
    <n v="98105"/>
    <x v="1"/>
    <s v="OFF-LA-10001074"/>
    <x v="1"/>
    <s v="Labels"/>
    <x v="297"/>
    <n v="87.71"/>
    <n v="7"/>
    <n v="0"/>
    <n v="41.223699999999994"/>
    <n v="0"/>
  </r>
  <r>
    <n v="6278"/>
    <s v="US-2013-139087"/>
    <x v="0"/>
    <x v="19"/>
    <d v="2013-07-23T00:00:00"/>
    <x v="0"/>
    <s v="DK-13375"/>
    <x v="589"/>
    <s v="Consumer"/>
    <s v="United States"/>
    <s v="Seattle"/>
    <x v="4"/>
    <n v="98105"/>
    <x v="1"/>
    <s v="OFF-ST-10000604"/>
    <x v="1"/>
    <s v="Storage"/>
    <x v="54"/>
    <n v="69.52"/>
    <n v="2"/>
    <n v="0"/>
    <n v="17.379999999999995"/>
    <n v="0"/>
  </r>
  <r>
    <n v="6279"/>
    <s v="US-2013-139087"/>
    <x v="0"/>
    <x v="19"/>
    <d v="2013-07-23T00:00:00"/>
    <x v="0"/>
    <s v="DK-13375"/>
    <x v="589"/>
    <s v="Consumer"/>
    <s v="United States"/>
    <s v="Seattle"/>
    <x v="4"/>
    <n v="98105"/>
    <x v="1"/>
    <s v="TEC-PH-10000148"/>
    <x v="2"/>
    <s v="Phones"/>
    <x v="771"/>
    <n v="20.784000000000002"/>
    <n v="2"/>
    <n v="0.2"/>
    <n v="-4.6764000000000001"/>
    <n v="0"/>
  </r>
  <r>
    <n v="6280"/>
    <s v="US-2013-139087"/>
    <x v="0"/>
    <x v="19"/>
    <d v="2013-07-23T00:00:00"/>
    <x v="0"/>
    <s v="DK-13375"/>
    <x v="589"/>
    <s v="Consumer"/>
    <s v="United States"/>
    <s v="Seattle"/>
    <x v="4"/>
    <n v="98105"/>
    <x v="1"/>
    <s v="OFF-BI-10000042"/>
    <x v="1"/>
    <s v="Binders"/>
    <x v="945"/>
    <n v="12.816000000000001"/>
    <n v="3"/>
    <n v="0.2"/>
    <n v="4.1651999999999987"/>
    <n v="0"/>
  </r>
  <r>
    <n v="6281"/>
    <s v="CA-2014-152226"/>
    <x v="3"/>
    <x v="605"/>
    <d v="2014-05-17T00:00:00"/>
    <x v="1"/>
    <s v="JH-15910"/>
    <x v="101"/>
    <s v="Consumer"/>
    <s v="United States"/>
    <s v="Cincinnati"/>
    <x v="24"/>
    <n v="45231"/>
    <x v="3"/>
    <s v="OFF-LA-10000443"/>
    <x v="1"/>
    <s v="Labels"/>
    <x v="1118"/>
    <n v="5.9039999999999999"/>
    <n v="2"/>
    <n v="0.2"/>
    <n v="1.9925999999999999"/>
    <n v="1"/>
  </r>
  <r>
    <n v="6282"/>
    <s v="CA-2012-116484"/>
    <x v="1"/>
    <x v="312"/>
    <d v="2012-11-26T00:00:00"/>
    <x v="1"/>
    <s v="JK-15205"/>
    <x v="523"/>
    <s v="Consumer"/>
    <s v="United States"/>
    <s v="Marion"/>
    <x v="24"/>
    <n v="43302"/>
    <x v="3"/>
    <s v="FUR-FU-10002874"/>
    <x v="0"/>
    <s v="Furnishings"/>
    <x v="1761"/>
    <n v="63.824000000000005"/>
    <n v="2"/>
    <n v="0.2"/>
    <n v="9.5735999999999937"/>
    <n v="1"/>
  </r>
  <r>
    <n v="6283"/>
    <s v="CA-2012-116484"/>
    <x v="1"/>
    <x v="312"/>
    <d v="2012-11-26T00:00:00"/>
    <x v="1"/>
    <s v="JK-15205"/>
    <x v="523"/>
    <s v="Consumer"/>
    <s v="United States"/>
    <s v="Marion"/>
    <x v="24"/>
    <n v="43302"/>
    <x v="3"/>
    <s v="OFF-ST-10003994"/>
    <x v="1"/>
    <s v="Storage"/>
    <x v="1736"/>
    <n v="141.55199999999999"/>
    <n v="3"/>
    <n v="0.2"/>
    <n v="-26.541000000000004"/>
    <n v="0"/>
  </r>
  <r>
    <n v="6284"/>
    <s v="CA-2013-100944"/>
    <x v="0"/>
    <x v="446"/>
    <d v="2013-09-29T00:00:00"/>
    <x v="1"/>
    <s v="EH-13765"/>
    <x v="553"/>
    <s v="Corporate"/>
    <s v="United States"/>
    <s v="Los Angeles"/>
    <x v="1"/>
    <n v="90049"/>
    <x v="1"/>
    <s v="OFF-EN-10001453"/>
    <x v="1"/>
    <s v="Envelopes"/>
    <x v="1676"/>
    <n v="304.89999999999998"/>
    <n v="5"/>
    <n v="0"/>
    <n v="143.30299999999997"/>
    <n v="1"/>
  </r>
  <r>
    <n v="6285"/>
    <s v="CA-2013-100944"/>
    <x v="0"/>
    <x v="446"/>
    <d v="2013-09-29T00:00:00"/>
    <x v="1"/>
    <s v="EH-13765"/>
    <x v="553"/>
    <s v="Corporate"/>
    <s v="United States"/>
    <s v="Los Angeles"/>
    <x v="1"/>
    <n v="90049"/>
    <x v="1"/>
    <s v="FUR-CH-10000988"/>
    <x v="0"/>
    <s v="Chairs"/>
    <x v="1132"/>
    <n v="563.24"/>
    <n v="5"/>
    <n v="0.2"/>
    <n v="56.324000000000012"/>
    <n v="0"/>
  </r>
  <r>
    <n v="6286"/>
    <s v="CA-2013-125080"/>
    <x v="0"/>
    <x v="147"/>
    <d v="2013-10-27T00:00:00"/>
    <x v="1"/>
    <s v="VW-21775"/>
    <x v="100"/>
    <s v="Corporate"/>
    <s v="United States"/>
    <s v="Lakewood"/>
    <x v="24"/>
    <n v="44107"/>
    <x v="3"/>
    <s v="FUR-TA-10003238"/>
    <x v="0"/>
    <s v="Tables"/>
    <x v="1233"/>
    <n v="661.17600000000004"/>
    <n v="2"/>
    <n v="0.4"/>
    <n v="-231.41160000000008"/>
    <n v="1"/>
  </r>
  <r>
    <n v="6287"/>
    <s v="CA-2013-121020"/>
    <x v="0"/>
    <x v="1057"/>
    <d v="2013-11-01T00:00:00"/>
    <x v="1"/>
    <s v="CG-12040"/>
    <x v="344"/>
    <s v="Home Office"/>
    <s v="United States"/>
    <s v="Lebanon"/>
    <x v="18"/>
    <n v="37087"/>
    <x v="0"/>
    <s v="TEC-PH-10001061"/>
    <x v="2"/>
    <s v="Phones"/>
    <x v="822"/>
    <n v="239.976"/>
    <n v="3"/>
    <n v="0.2"/>
    <n v="17.998199999999997"/>
    <n v="1"/>
  </r>
  <r>
    <n v="6288"/>
    <s v="CA-2011-100090"/>
    <x v="2"/>
    <x v="1001"/>
    <d v="2011-07-12T00:00:00"/>
    <x v="1"/>
    <s v="EB-13705"/>
    <x v="182"/>
    <s v="Corporate"/>
    <s v="United States"/>
    <s v="San Francisco"/>
    <x v="1"/>
    <n v="94122"/>
    <x v="1"/>
    <s v="FUR-TA-10003715"/>
    <x v="0"/>
    <s v="Tables"/>
    <x v="1003"/>
    <n v="502.48800000000006"/>
    <n v="3"/>
    <n v="0.2"/>
    <n v="-87.935400000000044"/>
    <n v="1"/>
  </r>
  <r>
    <n v="6289"/>
    <s v="CA-2011-100090"/>
    <x v="2"/>
    <x v="1001"/>
    <d v="2011-07-12T00:00:00"/>
    <x v="1"/>
    <s v="EB-13705"/>
    <x v="182"/>
    <s v="Corporate"/>
    <s v="United States"/>
    <s v="San Francisco"/>
    <x v="1"/>
    <n v="94122"/>
    <x v="1"/>
    <s v="OFF-BI-10001597"/>
    <x v="1"/>
    <s v="Binders"/>
    <x v="790"/>
    <n v="196.70400000000001"/>
    <n v="6"/>
    <n v="0.2"/>
    <n v="68.846399999999974"/>
    <n v="0"/>
  </r>
  <r>
    <n v="6290"/>
    <s v="US-2012-139675"/>
    <x v="1"/>
    <x v="649"/>
    <d v="2012-03-18T00:00:00"/>
    <x v="0"/>
    <s v="NF-18595"/>
    <x v="376"/>
    <s v="Home Office"/>
    <s v="United States"/>
    <s v="Chico"/>
    <x v="1"/>
    <n v="95928"/>
    <x v="1"/>
    <s v="FUR-CH-10004063"/>
    <x v="0"/>
    <s v="Chairs"/>
    <x v="120"/>
    <n v="915.13600000000008"/>
    <n v="4"/>
    <n v="0.2"/>
    <n v="102.95279999999988"/>
    <n v="1"/>
  </r>
  <r>
    <n v="6291"/>
    <s v="US-2012-139675"/>
    <x v="1"/>
    <x v="649"/>
    <d v="2012-03-18T00:00:00"/>
    <x v="0"/>
    <s v="NF-18595"/>
    <x v="376"/>
    <s v="Home Office"/>
    <s v="United States"/>
    <s v="Chico"/>
    <x v="1"/>
    <n v="95928"/>
    <x v="1"/>
    <s v="FUR-FU-10001979"/>
    <x v="0"/>
    <s v="Furnishings"/>
    <x v="509"/>
    <n v="327.76"/>
    <n v="8"/>
    <n v="0"/>
    <n v="91.772800000000018"/>
    <n v="0"/>
  </r>
  <r>
    <n v="6292"/>
    <s v="CA-2014-143756"/>
    <x v="3"/>
    <x v="574"/>
    <d v="2014-12-06T00:00:00"/>
    <x v="2"/>
    <s v="ME-17725"/>
    <x v="250"/>
    <s v="Consumer"/>
    <s v="United States"/>
    <s v="Salem"/>
    <x v="17"/>
    <n v="24153"/>
    <x v="0"/>
    <s v="FUR-CH-10001854"/>
    <x v="0"/>
    <s v="Chairs"/>
    <x v="1110"/>
    <n v="701.96"/>
    <n v="2"/>
    <n v="0"/>
    <n v="168.47040000000004"/>
    <n v="1"/>
  </r>
  <r>
    <n v="6293"/>
    <s v="CA-2012-151253"/>
    <x v="1"/>
    <x v="1100"/>
    <d v="2012-04-26T00:00:00"/>
    <x v="1"/>
    <s v="AZ-10750"/>
    <x v="616"/>
    <s v="Consumer"/>
    <s v="United States"/>
    <s v="Los Angeles"/>
    <x v="1"/>
    <n v="90008"/>
    <x v="1"/>
    <s v="TEC-PH-10002923"/>
    <x v="2"/>
    <s v="Phones"/>
    <x v="680"/>
    <n v="88.77600000000001"/>
    <n v="3"/>
    <n v="0.2"/>
    <n v="7.7679000000000009"/>
    <n v="1"/>
  </r>
  <r>
    <n v="6294"/>
    <s v="CA-2012-151253"/>
    <x v="1"/>
    <x v="1100"/>
    <d v="2012-04-26T00:00:00"/>
    <x v="1"/>
    <s v="AZ-10750"/>
    <x v="616"/>
    <s v="Consumer"/>
    <s v="United States"/>
    <s v="Los Angeles"/>
    <x v="1"/>
    <n v="90008"/>
    <x v="1"/>
    <s v="OFF-AR-10004691"/>
    <x v="1"/>
    <s v="Art"/>
    <x v="1371"/>
    <n v="64.14"/>
    <n v="3"/>
    <n v="0"/>
    <n v="16.676400000000001"/>
    <n v="0"/>
  </r>
  <r>
    <n v="6295"/>
    <s v="CA-2011-141152"/>
    <x v="2"/>
    <x v="1101"/>
    <d v="2011-09-19T00:00:00"/>
    <x v="2"/>
    <s v="RF-19345"/>
    <x v="575"/>
    <s v="Corporate"/>
    <s v="United States"/>
    <s v="New York City"/>
    <x v="15"/>
    <n v="10024"/>
    <x v="3"/>
    <s v="OFF-BI-10002931"/>
    <x v="1"/>
    <s v="Binders"/>
    <x v="727"/>
    <n v="33.552"/>
    <n v="1"/>
    <n v="0.2"/>
    <n v="12.581999999999999"/>
    <n v="1"/>
  </r>
  <r>
    <n v="6296"/>
    <s v="CA-2011-141313"/>
    <x v="2"/>
    <x v="129"/>
    <d v="2012-01-01T00:00:00"/>
    <x v="1"/>
    <s v="AJ-10780"/>
    <x v="321"/>
    <s v="Corporate"/>
    <s v="United States"/>
    <s v="Beverly"/>
    <x v="31"/>
    <n v="1915"/>
    <x v="3"/>
    <s v="OFF-AP-10002651"/>
    <x v="1"/>
    <s v="Appliances"/>
    <x v="1341"/>
    <n v="1737.1799999999998"/>
    <n v="6"/>
    <n v="0"/>
    <n v="503.78219999999976"/>
    <n v="1"/>
  </r>
  <r>
    <n v="6297"/>
    <s v="CA-2011-141313"/>
    <x v="2"/>
    <x v="129"/>
    <d v="2012-01-01T00:00:00"/>
    <x v="1"/>
    <s v="AJ-10780"/>
    <x v="321"/>
    <s v="Corporate"/>
    <s v="United States"/>
    <s v="Beverly"/>
    <x v="31"/>
    <n v="1915"/>
    <x v="3"/>
    <s v="OFF-ST-10000689"/>
    <x v="1"/>
    <s v="Storage"/>
    <x v="421"/>
    <n v="704.25"/>
    <n v="5"/>
    <n v="0"/>
    <n v="84.51"/>
    <n v="0"/>
  </r>
  <r>
    <n v="6298"/>
    <s v="CA-2011-141313"/>
    <x v="2"/>
    <x v="129"/>
    <d v="2012-01-01T00:00:00"/>
    <x v="1"/>
    <s v="AJ-10780"/>
    <x v="321"/>
    <s v="Corporate"/>
    <s v="United States"/>
    <s v="Beverly"/>
    <x v="31"/>
    <n v="1915"/>
    <x v="3"/>
    <s v="OFF-PA-10003302"/>
    <x v="1"/>
    <s v="Paper"/>
    <x v="1712"/>
    <n v="141.76"/>
    <n v="4"/>
    <n v="0"/>
    <n v="66.627199999999988"/>
    <n v="0"/>
  </r>
  <r>
    <n v="6299"/>
    <s v="CA-2011-169852"/>
    <x v="2"/>
    <x v="618"/>
    <d v="2011-10-26T00:00:00"/>
    <x v="1"/>
    <s v="SF-20965"/>
    <x v="245"/>
    <s v="Corporate"/>
    <s v="United States"/>
    <s v="San Diego"/>
    <x v="1"/>
    <n v="92024"/>
    <x v="1"/>
    <s v="OFF-BI-10001460"/>
    <x v="1"/>
    <s v="Binders"/>
    <x v="58"/>
    <n v="36.36"/>
    <n v="3"/>
    <n v="0.2"/>
    <n v="12.2715"/>
    <n v="1"/>
  </r>
  <r>
    <n v="6300"/>
    <s v="CA-2014-107314"/>
    <x v="3"/>
    <x v="329"/>
    <d v="2014-12-04T00:00:00"/>
    <x v="2"/>
    <s v="MZ-17335"/>
    <x v="595"/>
    <s v="Home Office"/>
    <s v="United States"/>
    <s v="San Francisco"/>
    <x v="1"/>
    <n v="94109"/>
    <x v="1"/>
    <s v="FUR-FU-10003489"/>
    <x v="0"/>
    <s v="Furnishings"/>
    <x v="1762"/>
    <n v="25.83"/>
    <n v="3"/>
    <n v="0"/>
    <n v="9.5570999999999984"/>
    <n v="1"/>
  </r>
  <r>
    <n v="6301"/>
    <s v="US-2011-161305"/>
    <x v="2"/>
    <x v="571"/>
    <d v="2011-06-12T00:00:00"/>
    <x v="1"/>
    <s v="SB-20170"/>
    <x v="641"/>
    <s v="Consumer"/>
    <s v="United States"/>
    <s v="Chicago"/>
    <x v="10"/>
    <n v="60623"/>
    <x v="2"/>
    <s v="OFF-BI-10002794"/>
    <x v="1"/>
    <s v="Binders"/>
    <x v="102"/>
    <n v="24.587999999999994"/>
    <n v="3"/>
    <n v="0.8"/>
    <n v="-38.11140000000001"/>
    <n v="1"/>
  </r>
  <r>
    <n v="6302"/>
    <s v="US-2011-161305"/>
    <x v="2"/>
    <x v="571"/>
    <d v="2011-06-12T00:00:00"/>
    <x v="1"/>
    <s v="SB-20170"/>
    <x v="641"/>
    <s v="Consumer"/>
    <s v="United States"/>
    <s v="Chicago"/>
    <x v="10"/>
    <n v="60623"/>
    <x v="2"/>
    <s v="OFF-EN-10000461"/>
    <x v="1"/>
    <s v="Envelopes"/>
    <x v="746"/>
    <n v="13.984000000000002"/>
    <n v="2"/>
    <n v="0.2"/>
    <n v="4.7195999999999998"/>
    <n v="0"/>
  </r>
  <r>
    <n v="6303"/>
    <s v="CA-2014-166919"/>
    <x v="3"/>
    <x v="51"/>
    <d v="2014-11-28T00:00:00"/>
    <x v="1"/>
    <s v="AH-10210"/>
    <x v="117"/>
    <s v="Consumer"/>
    <s v="United States"/>
    <s v="Dallas"/>
    <x v="5"/>
    <n v="75220"/>
    <x v="2"/>
    <s v="TEC-PH-10001305"/>
    <x v="2"/>
    <s v="Phones"/>
    <x v="1671"/>
    <n v="195.96000000000004"/>
    <n v="5"/>
    <n v="0.2"/>
    <n v="19.596000000000018"/>
    <n v="1"/>
  </r>
  <r>
    <n v="6304"/>
    <s v="CA-2014-162712"/>
    <x v="3"/>
    <x v="978"/>
    <d v="2014-06-21T00:00:00"/>
    <x v="0"/>
    <s v="NK-18490"/>
    <x v="71"/>
    <s v="Home Office"/>
    <s v="United States"/>
    <s v="Corpus Christi"/>
    <x v="5"/>
    <n v="78415"/>
    <x v="2"/>
    <s v="OFF-PA-10000167"/>
    <x v="1"/>
    <s v="Paper"/>
    <x v="1071"/>
    <n v="74.352000000000004"/>
    <n v="3"/>
    <n v="0.2"/>
    <n v="23.234999999999992"/>
    <n v="1"/>
  </r>
  <r>
    <n v="6305"/>
    <s v="CA-2014-107552"/>
    <x v="3"/>
    <x v="1024"/>
    <d v="2014-05-06T00:00:00"/>
    <x v="3"/>
    <s v="AI-10855"/>
    <x v="482"/>
    <s v="Consumer"/>
    <s v="United States"/>
    <s v="New York City"/>
    <x v="15"/>
    <n v="10035"/>
    <x v="3"/>
    <s v="OFF-PA-10002947"/>
    <x v="1"/>
    <s v="Paper"/>
    <x v="703"/>
    <n v="6.68"/>
    <n v="1"/>
    <n v="0"/>
    <n v="3.2063999999999999"/>
    <n v="1"/>
  </r>
  <r>
    <n v="6306"/>
    <s v="CA-2013-163328"/>
    <x v="0"/>
    <x v="254"/>
    <d v="2013-11-07T00:00:00"/>
    <x v="0"/>
    <s v="TP-21565"/>
    <x v="734"/>
    <s v="Corporate"/>
    <s v="United States"/>
    <s v="Eugene"/>
    <x v="21"/>
    <n v="97405"/>
    <x v="1"/>
    <s v="OFF-SU-10002301"/>
    <x v="1"/>
    <s v="Supplies"/>
    <x v="1573"/>
    <n v="17.584000000000003"/>
    <n v="7"/>
    <n v="0.2"/>
    <n v="-4.1761999999999997"/>
    <n v="1"/>
  </r>
  <r>
    <n v="6307"/>
    <s v="CA-2013-163328"/>
    <x v="0"/>
    <x v="254"/>
    <d v="2013-11-07T00:00:00"/>
    <x v="0"/>
    <s v="TP-21565"/>
    <x v="734"/>
    <s v="Corporate"/>
    <s v="United States"/>
    <s v="Eugene"/>
    <x v="21"/>
    <n v="97405"/>
    <x v="1"/>
    <s v="FUR-CH-10003298"/>
    <x v="0"/>
    <s v="Chairs"/>
    <x v="1567"/>
    <n v="104.78399999999999"/>
    <n v="1"/>
    <n v="0.2"/>
    <n v="-14.407800000000009"/>
    <n v="0"/>
  </r>
  <r>
    <n v="6308"/>
    <s v="CA-2013-163328"/>
    <x v="0"/>
    <x v="254"/>
    <d v="2013-11-07T00:00:00"/>
    <x v="0"/>
    <s v="TP-21565"/>
    <x v="734"/>
    <s v="Corporate"/>
    <s v="United States"/>
    <s v="Eugene"/>
    <x v="21"/>
    <n v="97405"/>
    <x v="1"/>
    <s v="OFF-PA-10004353"/>
    <x v="1"/>
    <s v="Paper"/>
    <x v="1652"/>
    <n v="47.952000000000005"/>
    <n v="3"/>
    <n v="0.2"/>
    <n v="16.783200000000001"/>
    <n v="0"/>
  </r>
  <r>
    <n v="6309"/>
    <s v="CA-2013-163328"/>
    <x v="0"/>
    <x v="254"/>
    <d v="2013-11-07T00:00:00"/>
    <x v="0"/>
    <s v="TP-21565"/>
    <x v="734"/>
    <s v="Corporate"/>
    <s v="United States"/>
    <s v="Eugene"/>
    <x v="21"/>
    <n v="97405"/>
    <x v="1"/>
    <s v="FUR-CH-10000229"/>
    <x v="0"/>
    <s v="Chairs"/>
    <x v="1612"/>
    <n v="650.35200000000009"/>
    <n v="3"/>
    <n v="0.2"/>
    <n v="-97.552800000000076"/>
    <n v="0"/>
  </r>
  <r>
    <n v="6310"/>
    <s v="CA-2013-163328"/>
    <x v="0"/>
    <x v="254"/>
    <d v="2013-11-07T00:00:00"/>
    <x v="0"/>
    <s v="TP-21565"/>
    <x v="734"/>
    <s v="Corporate"/>
    <s v="United States"/>
    <s v="Eugene"/>
    <x v="21"/>
    <n v="97405"/>
    <x v="1"/>
    <s v="OFF-LA-10003930"/>
    <x v="1"/>
    <s v="Labels"/>
    <x v="503"/>
    <n v="629.18400000000008"/>
    <n v="8"/>
    <n v="0.2"/>
    <n v="228.07919999999999"/>
    <n v="0"/>
  </r>
  <r>
    <n v="6311"/>
    <s v="CA-2013-163328"/>
    <x v="0"/>
    <x v="254"/>
    <d v="2013-11-07T00:00:00"/>
    <x v="0"/>
    <s v="TP-21565"/>
    <x v="734"/>
    <s v="Corporate"/>
    <s v="United States"/>
    <s v="Eugene"/>
    <x v="21"/>
    <n v="97405"/>
    <x v="1"/>
    <s v="OFF-PA-10000176"/>
    <x v="1"/>
    <s v="Paper"/>
    <x v="634"/>
    <n v="15.176"/>
    <n v="1"/>
    <n v="0.2"/>
    <n v="5.3115999999999985"/>
    <n v="0"/>
  </r>
  <r>
    <n v="6312"/>
    <s v="CA-2011-112837"/>
    <x v="2"/>
    <x v="1102"/>
    <d v="2011-09-16T00:00:00"/>
    <x v="1"/>
    <s v="LW-17125"/>
    <x v="752"/>
    <s v="Consumer"/>
    <s v="United States"/>
    <s v="Oxnard"/>
    <x v="1"/>
    <n v="93030"/>
    <x v="1"/>
    <s v="FUR-FU-10004006"/>
    <x v="0"/>
    <s v="Furnishings"/>
    <x v="101"/>
    <n v="127.94999999999999"/>
    <n v="3"/>
    <n v="0"/>
    <n v="21.751499999999986"/>
    <n v="1"/>
  </r>
  <r>
    <n v="6313"/>
    <s v="CA-2014-120019"/>
    <x v="3"/>
    <x v="911"/>
    <d v="2014-02-22T00:00:00"/>
    <x v="1"/>
    <s v="NG-18355"/>
    <x v="243"/>
    <s v="Corporate"/>
    <s v="United States"/>
    <s v="Fairfield"/>
    <x v="29"/>
    <n v="6824"/>
    <x v="3"/>
    <s v="OFF-ST-10001932"/>
    <x v="1"/>
    <s v="Storage"/>
    <x v="1641"/>
    <n v="579.51"/>
    <n v="3"/>
    <n v="0"/>
    <n v="81.131400000000014"/>
    <n v="1"/>
  </r>
  <r>
    <n v="6314"/>
    <s v="CA-2014-120019"/>
    <x v="3"/>
    <x v="911"/>
    <d v="2014-02-22T00:00:00"/>
    <x v="1"/>
    <s v="NG-18355"/>
    <x v="243"/>
    <s v="Corporate"/>
    <s v="United States"/>
    <s v="Fairfield"/>
    <x v="29"/>
    <n v="6824"/>
    <x v="3"/>
    <s v="TEC-PH-10000923"/>
    <x v="2"/>
    <s v="Phones"/>
    <x v="1225"/>
    <n v="14.99"/>
    <n v="1"/>
    <n v="0"/>
    <n v="7.3451000000000004"/>
    <n v="0"/>
  </r>
  <r>
    <n v="6315"/>
    <s v="CA-2011-100762"/>
    <x v="2"/>
    <x v="156"/>
    <d v="2011-11-29T00:00:00"/>
    <x v="1"/>
    <s v="NG-18355"/>
    <x v="243"/>
    <s v="Corporate"/>
    <s v="United States"/>
    <s v="Jackson"/>
    <x v="12"/>
    <n v="49201"/>
    <x v="2"/>
    <s v="OFF-AR-10000380"/>
    <x v="1"/>
    <s v="Art"/>
    <x v="108"/>
    <n v="151.91999999999999"/>
    <n v="4"/>
    <n v="0"/>
    <n v="45.575999999999979"/>
    <n v="1"/>
  </r>
  <r>
    <n v="6316"/>
    <s v="CA-2011-100762"/>
    <x v="2"/>
    <x v="156"/>
    <d v="2011-11-29T00:00:00"/>
    <x v="1"/>
    <s v="NG-18355"/>
    <x v="243"/>
    <s v="Corporate"/>
    <s v="United States"/>
    <s v="Jackson"/>
    <x v="12"/>
    <n v="49201"/>
    <x v="2"/>
    <s v="OFF-LA-10003930"/>
    <x v="1"/>
    <s v="Labels"/>
    <x v="503"/>
    <n v="196.62"/>
    <n v="2"/>
    <n v="0"/>
    <n v="96.343800000000002"/>
    <n v="0"/>
  </r>
  <r>
    <n v="6317"/>
    <s v="CA-2011-100762"/>
    <x v="2"/>
    <x v="156"/>
    <d v="2011-11-29T00:00:00"/>
    <x v="1"/>
    <s v="NG-18355"/>
    <x v="243"/>
    <s v="Corporate"/>
    <s v="United States"/>
    <s v="Jackson"/>
    <x v="12"/>
    <n v="49201"/>
    <x v="2"/>
    <s v="OFF-PA-10001815"/>
    <x v="1"/>
    <s v="Paper"/>
    <x v="1393"/>
    <n v="144.12"/>
    <n v="3"/>
    <n v="0"/>
    <n v="69.177599999999984"/>
    <n v="0"/>
  </r>
  <r>
    <n v="6318"/>
    <s v="CA-2011-100762"/>
    <x v="2"/>
    <x v="156"/>
    <d v="2011-11-29T00:00:00"/>
    <x v="1"/>
    <s v="NG-18355"/>
    <x v="243"/>
    <s v="Corporate"/>
    <s v="United States"/>
    <s v="Jackson"/>
    <x v="12"/>
    <n v="49201"/>
    <x v="2"/>
    <s v="OFF-PA-10004082"/>
    <x v="1"/>
    <s v="Paper"/>
    <x v="224"/>
    <n v="15.96"/>
    <n v="2"/>
    <n v="0"/>
    <n v="7.98"/>
    <n v="0"/>
  </r>
  <r>
    <n v="6319"/>
    <s v="CA-2014-161459"/>
    <x v="3"/>
    <x v="920"/>
    <d v="2014-11-30T00:00:00"/>
    <x v="0"/>
    <s v="EB-13750"/>
    <x v="494"/>
    <s v="Corporate"/>
    <s v="United States"/>
    <s v="Laguna Niguel"/>
    <x v="1"/>
    <n v="92677"/>
    <x v="1"/>
    <s v="TEC-PH-10004071"/>
    <x v="2"/>
    <s v="Phones"/>
    <x v="1537"/>
    <n v="39.960000000000008"/>
    <n v="5"/>
    <n v="0.2"/>
    <n v="3.4964999999999993"/>
    <n v="1"/>
  </r>
  <r>
    <n v="6320"/>
    <s v="CA-2014-161459"/>
    <x v="3"/>
    <x v="920"/>
    <d v="2014-11-30T00:00:00"/>
    <x v="0"/>
    <s v="EB-13750"/>
    <x v="494"/>
    <s v="Corporate"/>
    <s v="United States"/>
    <s v="Laguna Niguel"/>
    <x v="1"/>
    <n v="92677"/>
    <x v="1"/>
    <s v="OFF-PA-10002377"/>
    <x v="1"/>
    <s v="Paper"/>
    <x v="557"/>
    <n v="34.08"/>
    <n v="6"/>
    <n v="0"/>
    <n v="15.335999999999999"/>
    <n v="0"/>
  </r>
  <r>
    <n v="6321"/>
    <s v="CA-2014-160017"/>
    <x v="3"/>
    <x v="394"/>
    <d v="2014-10-03T00:00:00"/>
    <x v="1"/>
    <s v="SP-20860"/>
    <x v="133"/>
    <s v="Corporate"/>
    <s v="United States"/>
    <s v="Jacksonville"/>
    <x v="2"/>
    <n v="32216"/>
    <x v="0"/>
    <s v="OFF-PA-10001800"/>
    <x v="1"/>
    <s v="Paper"/>
    <x v="580"/>
    <n v="10.368000000000002"/>
    <n v="2"/>
    <n v="0.2"/>
    <n v="3.6288"/>
    <n v="1"/>
  </r>
  <r>
    <n v="6322"/>
    <s v="CA-2011-123316"/>
    <x v="2"/>
    <x v="303"/>
    <d v="2011-10-17T00:00:00"/>
    <x v="1"/>
    <s v="SP-20545"/>
    <x v="259"/>
    <s v="Corporate"/>
    <s v="United States"/>
    <s v="Mount Vernon"/>
    <x v="15"/>
    <n v="10550"/>
    <x v="3"/>
    <s v="OFF-BI-10002764"/>
    <x v="1"/>
    <s v="Binders"/>
    <x v="502"/>
    <n v="7.7520000000000007"/>
    <n v="3"/>
    <n v="0.2"/>
    <n v="2.8100999999999998"/>
    <n v="1"/>
  </r>
  <r>
    <n v="6323"/>
    <s v="CA-2011-141299"/>
    <x v="2"/>
    <x v="561"/>
    <d v="2011-06-07T00:00:00"/>
    <x v="0"/>
    <s v="RB-19795"/>
    <x v="176"/>
    <s v="Home Office"/>
    <s v="United States"/>
    <s v="Midland"/>
    <x v="12"/>
    <n v="48640"/>
    <x v="2"/>
    <s v="OFF-EN-10004459"/>
    <x v="1"/>
    <s v="Envelopes"/>
    <x v="655"/>
    <n v="15.28"/>
    <n v="2"/>
    <n v="0"/>
    <n v="7.4871999999999996"/>
    <n v="1"/>
  </r>
  <r>
    <n v="6324"/>
    <s v="CA-2011-104402"/>
    <x v="2"/>
    <x v="1103"/>
    <d v="2011-06-23T00:00:00"/>
    <x v="1"/>
    <s v="DB-13660"/>
    <x v="551"/>
    <s v="Consumer"/>
    <s v="United States"/>
    <s v="Newark"/>
    <x v="13"/>
    <n v="19711"/>
    <x v="3"/>
    <s v="TEC-MA-10000423"/>
    <x v="2"/>
    <s v="Machines"/>
    <x v="1713"/>
    <n v="65.97"/>
    <n v="3"/>
    <n v="0"/>
    <n v="31.005899999999997"/>
    <n v="1"/>
  </r>
  <r>
    <n v="6325"/>
    <s v="CA-2012-110289"/>
    <x v="1"/>
    <x v="1104"/>
    <d v="2012-11-02T00:00:00"/>
    <x v="1"/>
    <s v="NB-18655"/>
    <x v="240"/>
    <s v="Corporate"/>
    <s v="United States"/>
    <s v="San Francisco"/>
    <x v="1"/>
    <n v="94109"/>
    <x v="1"/>
    <s v="OFF-PA-10002986"/>
    <x v="1"/>
    <s v="Paper"/>
    <x v="477"/>
    <n v="33.4"/>
    <n v="5"/>
    <n v="0"/>
    <n v="16.032"/>
    <n v="1"/>
  </r>
  <r>
    <n v="6326"/>
    <s v="CA-2012-110289"/>
    <x v="1"/>
    <x v="1104"/>
    <d v="2012-11-02T00:00:00"/>
    <x v="1"/>
    <s v="NB-18655"/>
    <x v="240"/>
    <s v="Corporate"/>
    <s v="United States"/>
    <s v="San Francisco"/>
    <x v="1"/>
    <n v="94109"/>
    <x v="1"/>
    <s v="OFF-EN-10001434"/>
    <x v="1"/>
    <s v="Envelopes"/>
    <x v="434"/>
    <n v="210.84"/>
    <n v="4"/>
    <n v="0"/>
    <n v="103.3116"/>
    <n v="0"/>
  </r>
  <r>
    <n v="6327"/>
    <s v="CA-2011-167927"/>
    <x v="2"/>
    <x v="407"/>
    <d v="2011-01-27T00:00:00"/>
    <x v="1"/>
    <s v="XP-21865"/>
    <x v="190"/>
    <s v="Consumer"/>
    <s v="United States"/>
    <s v="Westland"/>
    <x v="12"/>
    <n v="48185"/>
    <x v="2"/>
    <s v="OFF-ST-10000760"/>
    <x v="1"/>
    <s v="Storage"/>
    <x v="4"/>
    <n v="13.98"/>
    <n v="1"/>
    <n v="0"/>
    <n v="4.0541999999999998"/>
    <n v="1"/>
  </r>
  <r>
    <n v="6328"/>
    <s v="CA-2011-167927"/>
    <x v="2"/>
    <x v="407"/>
    <d v="2011-01-27T00:00:00"/>
    <x v="1"/>
    <s v="XP-21865"/>
    <x v="190"/>
    <s v="Consumer"/>
    <s v="United States"/>
    <s v="Westland"/>
    <x v="12"/>
    <n v="48185"/>
    <x v="2"/>
    <s v="FUR-FU-10002918"/>
    <x v="0"/>
    <s v="Furnishings"/>
    <x v="266"/>
    <n v="272.94"/>
    <n v="3"/>
    <n v="0"/>
    <n v="30.023400000000009"/>
    <n v="0"/>
  </r>
  <r>
    <n v="6329"/>
    <s v="CA-2011-167927"/>
    <x v="2"/>
    <x v="407"/>
    <d v="2011-01-27T00:00:00"/>
    <x v="1"/>
    <s v="XP-21865"/>
    <x v="190"/>
    <s v="Consumer"/>
    <s v="United States"/>
    <s v="Westland"/>
    <x v="12"/>
    <n v="48185"/>
    <x v="2"/>
    <s v="OFF-BI-10000605"/>
    <x v="1"/>
    <s v="Binders"/>
    <x v="531"/>
    <n v="19.05"/>
    <n v="5"/>
    <n v="0"/>
    <n v="8.9534999999999982"/>
    <n v="0"/>
  </r>
  <r>
    <n v="6330"/>
    <s v="CA-2011-167927"/>
    <x v="2"/>
    <x v="407"/>
    <d v="2011-01-27T00:00:00"/>
    <x v="1"/>
    <s v="XP-21865"/>
    <x v="190"/>
    <s v="Consumer"/>
    <s v="United States"/>
    <s v="Westland"/>
    <x v="12"/>
    <n v="48185"/>
    <x v="2"/>
    <s v="OFF-AP-10002311"/>
    <x v="1"/>
    <s v="Appliances"/>
    <x v="14"/>
    <n v="247.71600000000001"/>
    <n v="4"/>
    <n v="0.1"/>
    <n v="93.581600000000009"/>
    <n v="0"/>
  </r>
  <r>
    <n v="6331"/>
    <s v="CA-2011-167927"/>
    <x v="2"/>
    <x v="407"/>
    <d v="2011-01-27T00:00:00"/>
    <x v="1"/>
    <s v="XP-21865"/>
    <x v="190"/>
    <s v="Consumer"/>
    <s v="United States"/>
    <s v="Westland"/>
    <x v="12"/>
    <n v="48185"/>
    <x v="2"/>
    <s v="OFF-ST-10003123"/>
    <x v="1"/>
    <s v="Storage"/>
    <x v="1268"/>
    <n v="66.58"/>
    <n v="2"/>
    <n v="0"/>
    <n v="15.979199999999999"/>
    <n v="0"/>
  </r>
  <r>
    <n v="6332"/>
    <s v="CA-2011-167927"/>
    <x v="2"/>
    <x v="407"/>
    <d v="2011-01-27T00:00:00"/>
    <x v="1"/>
    <s v="XP-21865"/>
    <x v="190"/>
    <s v="Consumer"/>
    <s v="United States"/>
    <s v="Westland"/>
    <x v="12"/>
    <n v="48185"/>
    <x v="2"/>
    <s v="OFF-AR-10004456"/>
    <x v="1"/>
    <s v="Art"/>
    <x v="1044"/>
    <n v="43.92"/>
    <n v="3"/>
    <n v="0"/>
    <n v="12.736799999999999"/>
    <n v="0"/>
  </r>
  <r>
    <n v="6333"/>
    <s v="CA-2011-167927"/>
    <x v="2"/>
    <x v="407"/>
    <d v="2011-01-27T00:00:00"/>
    <x v="1"/>
    <s v="XP-21865"/>
    <x v="190"/>
    <s v="Consumer"/>
    <s v="United States"/>
    <s v="Westland"/>
    <x v="12"/>
    <n v="48185"/>
    <x v="2"/>
    <s v="FUR-FU-10002268"/>
    <x v="0"/>
    <s v="Furnishings"/>
    <x v="860"/>
    <n v="14.73"/>
    <n v="3"/>
    <n v="0"/>
    <n v="4.8608999999999991"/>
    <n v="0"/>
  </r>
  <r>
    <n v="6334"/>
    <s v="CA-2011-167927"/>
    <x v="2"/>
    <x v="407"/>
    <d v="2011-01-27T00:00:00"/>
    <x v="1"/>
    <s v="XP-21865"/>
    <x v="190"/>
    <s v="Consumer"/>
    <s v="United States"/>
    <s v="Westland"/>
    <x v="12"/>
    <n v="48185"/>
    <x v="2"/>
    <s v="OFF-BI-10004364"/>
    <x v="1"/>
    <s v="Binders"/>
    <x v="302"/>
    <n v="29.700000000000003"/>
    <n v="5"/>
    <n v="0"/>
    <n v="13.365"/>
    <n v="0"/>
  </r>
  <r>
    <n v="6335"/>
    <s v="CA-2011-133305"/>
    <x v="2"/>
    <x v="384"/>
    <d v="2011-07-15T00:00:00"/>
    <x v="1"/>
    <s v="MH-17455"/>
    <x v="708"/>
    <s v="Consumer"/>
    <s v="United States"/>
    <s v="New York City"/>
    <x v="15"/>
    <n v="10011"/>
    <x v="3"/>
    <s v="OFF-PA-10001970"/>
    <x v="1"/>
    <s v="Paper"/>
    <x v="311"/>
    <n v="49.12"/>
    <n v="4"/>
    <n v="0"/>
    <n v="23.086399999999998"/>
    <n v="1"/>
  </r>
  <r>
    <n v="6336"/>
    <s v="CA-2011-133305"/>
    <x v="2"/>
    <x v="384"/>
    <d v="2011-07-15T00:00:00"/>
    <x v="1"/>
    <s v="MH-17455"/>
    <x v="708"/>
    <s v="Consumer"/>
    <s v="United States"/>
    <s v="New York City"/>
    <x v="15"/>
    <n v="10011"/>
    <x v="3"/>
    <s v="OFF-BI-10002954"/>
    <x v="1"/>
    <s v="Binders"/>
    <x v="1179"/>
    <n v="18.28"/>
    <n v="5"/>
    <n v="0.2"/>
    <n v="6.3979999999999997"/>
    <n v="0"/>
  </r>
  <r>
    <n v="6337"/>
    <s v="CA-2013-165995"/>
    <x v="0"/>
    <x v="133"/>
    <d v="2013-09-07T00:00:00"/>
    <x v="1"/>
    <s v="BG-11740"/>
    <x v="696"/>
    <s v="Consumer"/>
    <s v="United States"/>
    <s v="Los Angeles"/>
    <x v="1"/>
    <n v="90008"/>
    <x v="1"/>
    <s v="FUR-FU-10000672"/>
    <x v="0"/>
    <s v="Furnishings"/>
    <x v="1508"/>
    <n v="47.04"/>
    <n v="4"/>
    <n v="0"/>
    <n v="15.993599999999997"/>
    <n v="1"/>
  </r>
  <r>
    <n v="6338"/>
    <s v="CA-2013-165995"/>
    <x v="0"/>
    <x v="133"/>
    <d v="2013-09-07T00:00:00"/>
    <x v="1"/>
    <s v="BG-11740"/>
    <x v="696"/>
    <s v="Consumer"/>
    <s v="United States"/>
    <s v="Los Angeles"/>
    <x v="1"/>
    <n v="90008"/>
    <x v="1"/>
    <s v="TEC-PH-10004908"/>
    <x v="2"/>
    <s v="Phones"/>
    <x v="1474"/>
    <n v="339.96000000000004"/>
    <n v="5"/>
    <n v="0.2"/>
    <n v="42.494999999999948"/>
    <n v="0"/>
  </r>
  <r>
    <n v="6339"/>
    <s v="CA-2014-143112"/>
    <x v="3"/>
    <x v="361"/>
    <d v="2014-10-10T00:00:00"/>
    <x v="1"/>
    <s v="TS-21370"/>
    <x v="477"/>
    <s v="Corporate"/>
    <s v="United States"/>
    <s v="New York City"/>
    <x v="15"/>
    <n v="10035"/>
    <x v="3"/>
    <s v="TEC-PH-10003095"/>
    <x v="2"/>
    <s v="Phones"/>
    <x v="1491"/>
    <n v="87.8"/>
    <n v="4"/>
    <n v="0"/>
    <n v="43.9"/>
    <n v="1"/>
  </r>
  <r>
    <n v="6340"/>
    <s v="CA-2014-143112"/>
    <x v="3"/>
    <x v="361"/>
    <d v="2014-10-10T00:00:00"/>
    <x v="1"/>
    <s v="TS-21370"/>
    <x v="477"/>
    <s v="Corporate"/>
    <s v="United States"/>
    <s v="New York City"/>
    <x v="15"/>
    <n v="10035"/>
    <x v="3"/>
    <s v="FUR-CH-10002880"/>
    <x v="0"/>
    <s v="Chairs"/>
    <x v="801"/>
    <n v="221.38200000000001"/>
    <n v="2"/>
    <n v="0.1"/>
    <n v="2.4597999999999871"/>
    <n v="0"/>
  </r>
  <r>
    <n v="6341"/>
    <s v="CA-2014-143112"/>
    <x v="3"/>
    <x v="361"/>
    <d v="2014-10-10T00:00:00"/>
    <x v="1"/>
    <s v="TS-21370"/>
    <x v="477"/>
    <s v="Corporate"/>
    <s v="United States"/>
    <s v="New York City"/>
    <x v="15"/>
    <n v="10035"/>
    <x v="3"/>
    <s v="TEC-MA-10001047"/>
    <x v="2"/>
    <s v="Machines"/>
    <x v="1626"/>
    <n v="5199.96"/>
    <n v="4"/>
    <n v="0"/>
    <n v="1351.9895999999999"/>
    <n v="0"/>
  </r>
  <r>
    <n v="6342"/>
    <s v="US-2014-105830"/>
    <x v="3"/>
    <x v="413"/>
    <d v="2014-01-03T00:00:00"/>
    <x v="2"/>
    <s v="DB-13660"/>
    <x v="551"/>
    <s v="Consumer"/>
    <s v="United States"/>
    <s v="Lancaster"/>
    <x v="24"/>
    <n v="43130"/>
    <x v="3"/>
    <s v="OFF-ST-10002554"/>
    <x v="1"/>
    <s v="Storage"/>
    <x v="1144"/>
    <n v="156.512"/>
    <n v="4"/>
    <n v="0.2"/>
    <n v="-35.215199999999996"/>
    <n v="1"/>
  </r>
  <r>
    <n v="6343"/>
    <s v="CA-2012-146255"/>
    <x v="1"/>
    <x v="1105"/>
    <d v="2012-03-10T00:00:00"/>
    <x v="2"/>
    <s v="EM-14140"/>
    <x v="670"/>
    <s v="Home Office"/>
    <s v="United States"/>
    <s v="Newark"/>
    <x v="13"/>
    <n v="19711"/>
    <x v="3"/>
    <s v="TEC-AC-10004469"/>
    <x v="2"/>
    <s v="Accessories"/>
    <x v="238"/>
    <n v="119.85000000000001"/>
    <n v="3"/>
    <n v="0"/>
    <n v="52.734000000000009"/>
    <n v="1"/>
  </r>
  <r>
    <n v="6344"/>
    <s v="CA-2012-146255"/>
    <x v="1"/>
    <x v="1105"/>
    <d v="2012-03-10T00:00:00"/>
    <x v="2"/>
    <s v="EM-14140"/>
    <x v="670"/>
    <s v="Home Office"/>
    <s v="United States"/>
    <s v="Newark"/>
    <x v="13"/>
    <n v="19711"/>
    <x v="3"/>
    <s v="OFF-BI-10000309"/>
    <x v="1"/>
    <s v="Binders"/>
    <x v="334"/>
    <n v="30.44"/>
    <n v="2"/>
    <n v="0"/>
    <n v="14.9156"/>
    <n v="0"/>
  </r>
  <r>
    <n v="6345"/>
    <s v="CA-2012-146255"/>
    <x v="1"/>
    <x v="1105"/>
    <d v="2012-03-10T00:00:00"/>
    <x v="2"/>
    <s v="EM-14140"/>
    <x v="670"/>
    <s v="Home Office"/>
    <s v="United States"/>
    <s v="Newark"/>
    <x v="13"/>
    <n v="19711"/>
    <x v="3"/>
    <s v="OFF-BI-10001765"/>
    <x v="1"/>
    <s v="Binders"/>
    <x v="985"/>
    <n v="69.28"/>
    <n v="2"/>
    <n v="0"/>
    <n v="33.254399999999997"/>
    <n v="0"/>
  </r>
  <r>
    <n v="6346"/>
    <s v="CA-2012-146255"/>
    <x v="1"/>
    <x v="1105"/>
    <d v="2012-03-10T00:00:00"/>
    <x v="2"/>
    <s v="EM-14140"/>
    <x v="670"/>
    <s v="Home Office"/>
    <s v="United States"/>
    <s v="Newark"/>
    <x v="13"/>
    <n v="19711"/>
    <x v="3"/>
    <s v="TEC-PH-10001619"/>
    <x v="2"/>
    <s v="Phones"/>
    <x v="1585"/>
    <n v="587.97"/>
    <n v="3"/>
    <n v="0"/>
    <n v="170.51129999999998"/>
    <n v="0"/>
  </r>
  <r>
    <n v="6347"/>
    <s v="CA-2014-104822"/>
    <x v="3"/>
    <x v="179"/>
    <d v="2014-10-21T00:00:00"/>
    <x v="3"/>
    <s v="RB-19465"/>
    <x v="46"/>
    <s v="Home Office"/>
    <s v="United States"/>
    <s v="New York City"/>
    <x v="15"/>
    <n v="10024"/>
    <x v="3"/>
    <s v="OFF-LA-10002034"/>
    <x v="1"/>
    <s v="Labels"/>
    <x v="1102"/>
    <n v="24.55"/>
    <n v="5"/>
    <n v="0"/>
    <n v="12.029499999999999"/>
    <n v="1"/>
  </r>
  <r>
    <n v="6348"/>
    <s v="CA-2012-104486"/>
    <x v="1"/>
    <x v="489"/>
    <d v="2012-05-06T00:00:00"/>
    <x v="1"/>
    <s v="PO-18850"/>
    <x v="138"/>
    <s v="Consumer"/>
    <s v="United States"/>
    <s v="San Francisco"/>
    <x v="1"/>
    <n v="94109"/>
    <x v="1"/>
    <s v="OFF-BI-10000309"/>
    <x v="1"/>
    <s v="Binders"/>
    <x v="334"/>
    <n v="12.176000000000002"/>
    <n v="1"/>
    <n v="0.2"/>
    <n v="4.4137999999999993"/>
    <n v="1"/>
  </r>
  <r>
    <n v="6349"/>
    <s v="CA-2012-104486"/>
    <x v="1"/>
    <x v="489"/>
    <d v="2012-05-06T00:00:00"/>
    <x v="1"/>
    <s v="PO-18850"/>
    <x v="138"/>
    <s v="Consumer"/>
    <s v="United States"/>
    <s v="San Francisco"/>
    <x v="1"/>
    <n v="94109"/>
    <x v="1"/>
    <s v="OFF-ST-10000876"/>
    <x v="1"/>
    <s v="Storage"/>
    <x v="251"/>
    <n v="37.32"/>
    <n v="3"/>
    <n v="0"/>
    <n v="10.4496"/>
    <n v="0"/>
  </r>
  <r>
    <n v="6350"/>
    <s v="CA-2012-104486"/>
    <x v="1"/>
    <x v="489"/>
    <d v="2012-05-06T00:00:00"/>
    <x v="1"/>
    <s v="PO-18850"/>
    <x v="138"/>
    <s v="Consumer"/>
    <s v="United States"/>
    <s v="San Francisco"/>
    <x v="1"/>
    <n v="94109"/>
    <x v="1"/>
    <s v="OFF-SU-10002573"/>
    <x v="1"/>
    <s v="Supplies"/>
    <x v="350"/>
    <n v="35.06"/>
    <n v="2"/>
    <n v="0"/>
    <n v="10.517999999999997"/>
    <n v="0"/>
  </r>
  <r>
    <n v="6351"/>
    <s v="CA-2014-161557"/>
    <x v="3"/>
    <x v="213"/>
    <d v="2014-09-09T00:00:00"/>
    <x v="1"/>
    <s v="AG-10900"/>
    <x v="151"/>
    <s v="Consumer"/>
    <s v="United States"/>
    <s v="Dallas"/>
    <x v="5"/>
    <n v="75217"/>
    <x v="2"/>
    <s v="FUR-FU-10004622"/>
    <x v="0"/>
    <s v="Furnishings"/>
    <x v="787"/>
    <n v="108.40000000000002"/>
    <n v="5"/>
    <n v="0.6"/>
    <n v="-105.69000000000003"/>
    <n v="1"/>
  </r>
  <r>
    <n v="6352"/>
    <s v="CA-2014-161130"/>
    <x v="3"/>
    <x v="132"/>
    <d v="2014-11-09T00:00:00"/>
    <x v="1"/>
    <s v="BF-11275"/>
    <x v="667"/>
    <s v="Corporate"/>
    <s v="United States"/>
    <s v="Miami"/>
    <x v="2"/>
    <n v="33178"/>
    <x v="0"/>
    <s v="TEC-PH-10002549"/>
    <x v="2"/>
    <s v="Phones"/>
    <x v="928"/>
    <n v="361.37600000000003"/>
    <n v="2"/>
    <n v="0.2"/>
    <n v="27.103200000000001"/>
    <n v="1"/>
  </r>
  <r>
    <n v="6353"/>
    <s v="US-2012-161347"/>
    <x v="1"/>
    <x v="1023"/>
    <d v="2012-09-19T00:00:00"/>
    <x v="1"/>
    <s v="HG-14845"/>
    <x v="668"/>
    <s v="Consumer"/>
    <s v="United States"/>
    <s v="Philadelphia"/>
    <x v="9"/>
    <n v="19120"/>
    <x v="3"/>
    <s v="OFF-BI-10004209"/>
    <x v="1"/>
    <s v="Binders"/>
    <x v="1206"/>
    <n v="2.4119999999999999"/>
    <n v="1"/>
    <n v="0.7"/>
    <n v="-2.0099999999999998"/>
    <n v="1"/>
  </r>
  <r>
    <n v="6354"/>
    <s v="US-2012-109015"/>
    <x v="1"/>
    <x v="684"/>
    <d v="2012-09-12T00:00:00"/>
    <x v="1"/>
    <s v="BS-11590"/>
    <x v="29"/>
    <s v="Corporate"/>
    <s v="United States"/>
    <s v="New York City"/>
    <x v="15"/>
    <n v="10011"/>
    <x v="3"/>
    <s v="OFF-AP-10001962"/>
    <x v="1"/>
    <s v="Appliances"/>
    <x v="1594"/>
    <n v="8.39"/>
    <n v="1"/>
    <n v="0"/>
    <n v="2.0975000000000001"/>
    <n v="1"/>
  </r>
  <r>
    <n v="6355"/>
    <s v="US-2012-109015"/>
    <x v="1"/>
    <x v="684"/>
    <d v="2012-09-12T00:00:00"/>
    <x v="1"/>
    <s v="BS-11590"/>
    <x v="29"/>
    <s v="Corporate"/>
    <s v="United States"/>
    <s v="New York City"/>
    <x v="15"/>
    <n v="10011"/>
    <x v="3"/>
    <s v="TEC-PH-10002922"/>
    <x v="2"/>
    <s v="Phones"/>
    <x v="965"/>
    <n v="337.98"/>
    <n v="2"/>
    <n v="0"/>
    <n v="101.39399999999998"/>
    <n v="0"/>
  </r>
  <r>
    <n v="6356"/>
    <s v="CA-2011-110611"/>
    <x v="2"/>
    <x v="191"/>
    <d v="2011-10-13T00:00:00"/>
    <x v="1"/>
    <s v="JD-16015"/>
    <x v="557"/>
    <s v="Consumer"/>
    <s v="United States"/>
    <s v="Philadelphia"/>
    <x v="9"/>
    <n v="19120"/>
    <x v="3"/>
    <s v="OFF-ST-10000642"/>
    <x v="1"/>
    <s v="Storage"/>
    <x v="192"/>
    <n v="83.920000000000016"/>
    <n v="5"/>
    <n v="0.2"/>
    <n v="-13.637000000000011"/>
    <n v="1"/>
  </r>
  <r>
    <n v="6357"/>
    <s v="CA-2014-139080"/>
    <x v="3"/>
    <x v="205"/>
    <d v="2014-01-29T00:00:00"/>
    <x v="1"/>
    <s v="CS-12250"/>
    <x v="294"/>
    <s v="Corporate"/>
    <s v="United States"/>
    <s v="Seattle"/>
    <x v="4"/>
    <n v="98103"/>
    <x v="1"/>
    <s v="OFF-BI-10001757"/>
    <x v="1"/>
    <s v="Binders"/>
    <x v="1158"/>
    <n v="19.68"/>
    <n v="5"/>
    <n v="0.2"/>
    <n v="6.8879999999999981"/>
    <n v="1"/>
  </r>
  <r>
    <n v="6358"/>
    <s v="CA-2014-139080"/>
    <x v="3"/>
    <x v="205"/>
    <d v="2014-01-29T00:00:00"/>
    <x v="1"/>
    <s v="CS-12250"/>
    <x v="294"/>
    <s v="Corporate"/>
    <s v="United States"/>
    <s v="Seattle"/>
    <x v="4"/>
    <n v="98103"/>
    <x v="1"/>
    <s v="OFF-PA-10004621"/>
    <x v="1"/>
    <s v="Paper"/>
    <x v="738"/>
    <n v="25.92"/>
    <n v="4"/>
    <n v="0"/>
    <n v="12.441600000000001"/>
    <n v="0"/>
  </r>
  <r>
    <n v="6359"/>
    <s v="CA-2014-139080"/>
    <x v="3"/>
    <x v="205"/>
    <d v="2014-01-29T00:00:00"/>
    <x v="1"/>
    <s v="CS-12250"/>
    <x v="294"/>
    <s v="Corporate"/>
    <s v="United States"/>
    <s v="Seattle"/>
    <x v="4"/>
    <n v="98103"/>
    <x v="1"/>
    <s v="OFF-PA-10002262"/>
    <x v="1"/>
    <s v="Paper"/>
    <x v="992"/>
    <n v="6.48"/>
    <n v="1"/>
    <n v="0"/>
    <n v="3.1104000000000003"/>
    <n v="0"/>
  </r>
  <r>
    <n v="6360"/>
    <s v="CA-2014-139080"/>
    <x v="3"/>
    <x v="205"/>
    <d v="2014-01-29T00:00:00"/>
    <x v="1"/>
    <s v="CS-12250"/>
    <x v="294"/>
    <s v="Corporate"/>
    <s v="United States"/>
    <s v="Seattle"/>
    <x v="4"/>
    <n v="98103"/>
    <x v="1"/>
    <s v="TEC-PH-10004100"/>
    <x v="2"/>
    <s v="Phones"/>
    <x v="1743"/>
    <n v="86.352000000000004"/>
    <n v="6"/>
    <n v="0.2"/>
    <n v="8.6352000000000011"/>
    <n v="0"/>
  </r>
  <r>
    <n v="6361"/>
    <s v="CA-2012-115693"/>
    <x v="1"/>
    <x v="895"/>
    <d v="2012-12-15T00:00:00"/>
    <x v="1"/>
    <s v="FC-14245"/>
    <x v="763"/>
    <s v="Home Office"/>
    <s v="United States"/>
    <s v="Los Angeles"/>
    <x v="1"/>
    <n v="90032"/>
    <x v="1"/>
    <s v="OFF-AR-10003582"/>
    <x v="1"/>
    <s v="Art"/>
    <x v="1451"/>
    <n v="56.3"/>
    <n v="2"/>
    <n v="0"/>
    <n v="15.764000000000003"/>
    <n v="1"/>
  </r>
  <r>
    <n v="6362"/>
    <s v="US-2011-107993"/>
    <x v="2"/>
    <x v="641"/>
    <d v="2011-11-30T00:00:00"/>
    <x v="1"/>
    <s v="SE-20110"/>
    <x v="339"/>
    <s v="Consumer"/>
    <s v="United States"/>
    <s v="Springfield"/>
    <x v="21"/>
    <n v="97477"/>
    <x v="1"/>
    <s v="OFF-AR-10003179"/>
    <x v="1"/>
    <s v="Art"/>
    <x v="1565"/>
    <n v="51.016000000000005"/>
    <n v="7"/>
    <n v="0.2"/>
    <n v="8.2900999999999954"/>
    <n v="1"/>
  </r>
  <r>
    <n v="6363"/>
    <s v="CA-2014-110443"/>
    <x v="3"/>
    <x v="610"/>
    <d v="2014-11-26T00:00:00"/>
    <x v="1"/>
    <s v="CK-12205"/>
    <x v="237"/>
    <s v="Consumer"/>
    <s v="United States"/>
    <s v="Renton"/>
    <x v="4"/>
    <n v="98059"/>
    <x v="1"/>
    <s v="OFF-BI-10001670"/>
    <x v="1"/>
    <s v="Binders"/>
    <x v="438"/>
    <n v="150.80000000000001"/>
    <n v="5"/>
    <n v="0.2"/>
    <n v="56.55"/>
    <n v="1"/>
  </r>
  <r>
    <n v="6364"/>
    <s v="CA-2014-110443"/>
    <x v="3"/>
    <x v="610"/>
    <d v="2014-11-26T00:00:00"/>
    <x v="1"/>
    <s v="CK-12205"/>
    <x v="237"/>
    <s v="Consumer"/>
    <s v="United States"/>
    <s v="Renton"/>
    <x v="4"/>
    <n v="98059"/>
    <x v="1"/>
    <s v="TEC-MA-10002073"/>
    <x v="2"/>
    <s v="Machines"/>
    <x v="1763"/>
    <n v="1039.992"/>
    <n v="1"/>
    <n v="0.2"/>
    <n v="103.99920000000003"/>
    <n v="0"/>
  </r>
  <r>
    <n v="6365"/>
    <s v="CA-2014-110443"/>
    <x v="3"/>
    <x v="610"/>
    <d v="2014-11-26T00:00:00"/>
    <x v="1"/>
    <s v="CK-12205"/>
    <x v="237"/>
    <s v="Consumer"/>
    <s v="United States"/>
    <s v="Renton"/>
    <x v="4"/>
    <n v="98059"/>
    <x v="1"/>
    <s v="OFF-PA-10003797"/>
    <x v="1"/>
    <s v="Paper"/>
    <x v="1701"/>
    <n v="51.84"/>
    <n v="8"/>
    <n v="0"/>
    <n v="24.883200000000002"/>
    <n v="0"/>
  </r>
  <r>
    <n v="6366"/>
    <s v="CA-2014-144848"/>
    <x v="3"/>
    <x v="1095"/>
    <d v="2014-04-06T00:00:00"/>
    <x v="2"/>
    <s v="DS-13030"/>
    <x v="284"/>
    <s v="Home Office"/>
    <s v="United States"/>
    <s v="New York City"/>
    <x v="15"/>
    <n v="10009"/>
    <x v="3"/>
    <s v="TEC-PH-10004006"/>
    <x v="2"/>
    <s v="Phones"/>
    <x v="1764"/>
    <n v="41.22"/>
    <n v="1"/>
    <n v="0"/>
    <n v="11.1294"/>
    <n v="1"/>
  </r>
  <r>
    <n v="6367"/>
    <s v="CA-2014-144848"/>
    <x v="3"/>
    <x v="1095"/>
    <d v="2014-04-06T00:00:00"/>
    <x v="2"/>
    <s v="DS-13030"/>
    <x v="284"/>
    <s v="Home Office"/>
    <s v="United States"/>
    <s v="New York City"/>
    <x v="15"/>
    <n v="10009"/>
    <x v="3"/>
    <s v="OFF-SU-10000646"/>
    <x v="1"/>
    <s v="Supplies"/>
    <x v="259"/>
    <n v="240.37"/>
    <n v="1"/>
    <n v="0"/>
    <n v="7.2111000000000161"/>
    <n v="0"/>
  </r>
  <r>
    <n v="6368"/>
    <s v="CA-2014-144848"/>
    <x v="3"/>
    <x v="1095"/>
    <d v="2014-04-06T00:00:00"/>
    <x v="2"/>
    <s v="DS-13030"/>
    <x v="284"/>
    <s v="Home Office"/>
    <s v="United States"/>
    <s v="New York City"/>
    <x v="15"/>
    <n v="10009"/>
    <x v="3"/>
    <s v="TEC-PH-10002262"/>
    <x v="2"/>
    <s v="Phones"/>
    <x v="472"/>
    <n v="119.02"/>
    <n v="2"/>
    <n v="0"/>
    <n v="33.325600000000009"/>
    <n v="0"/>
  </r>
  <r>
    <n v="6369"/>
    <s v="US-2014-147998"/>
    <x v="3"/>
    <x v="240"/>
    <d v="2014-05-25T00:00:00"/>
    <x v="1"/>
    <s v="SA-20830"/>
    <x v="193"/>
    <s v="Consumer"/>
    <s v="United States"/>
    <s v="San Jose"/>
    <x v="1"/>
    <n v="95123"/>
    <x v="1"/>
    <s v="OFF-BI-10002082"/>
    <x v="1"/>
    <s v="Binders"/>
    <x v="1173"/>
    <n v="133.12"/>
    <n v="5"/>
    <n v="0.2"/>
    <n v="49.92"/>
    <n v="1"/>
  </r>
  <r>
    <n v="6370"/>
    <s v="CA-2013-103919"/>
    <x v="0"/>
    <x v="339"/>
    <d v="2013-10-08T00:00:00"/>
    <x v="1"/>
    <s v="TP-21565"/>
    <x v="734"/>
    <s v="Corporate"/>
    <s v="United States"/>
    <s v="Grand Prairie"/>
    <x v="5"/>
    <n v="75051"/>
    <x v="2"/>
    <s v="FUR-FU-10001756"/>
    <x v="0"/>
    <s v="Furnishings"/>
    <x v="282"/>
    <n v="38.08"/>
    <n v="5"/>
    <n v="0.6"/>
    <n v="-29.512000000000008"/>
    <n v="1"/>
  </r>
  <r>
    <n v="6371"/>
    <s v="CA-2013-113425"/>
    <x v="0"/>
    <x v="831"/>
    <d v="2013-11-22T00:00:00"/>
    <x v="3"/>
    <s v="JK-16120"/>
    <x v="451"/>
    <s v="Home Office"/>
    <s v="United States"/>
    <s v="New York City"/>
    <x v="15"/>
    <n v="10009"/>
    <x v="3"/>
    <s v="FUR-BO-10002598"/>
    <x v="0"/>
    <s v="Bookcases"/>
    <x v="1509"/>
    <n v="113.56800000000001"/>
    <n v="2"/>
    <n v="0.2"/>
    <n v="12.776399999999988"/>
    <n v="1"/>
  </r>
  <r>
    <n v="6372"/>
    <s v="CA-2014-143035"/>
    <x v="3"/>
    <x v="621"/>
    <d v="2014-10-06T00:00:00"/>
    <x v="0"/>
    <s v="CC-12430"/>
    <x v="254"/>
    <s v="Home Office"/>
    <s v="United States"/>
    <s v="New York City"/>
    <x v="15"/>
    <n v="10009"/>
    <x v="3"/>
    <s v="FUR-FU-10001934"/>
    <x v="0"/>
    <s v="Furnishings"/>
    <x v="107"/>
    <n v="83.92"/>
    <n v="4"/>
    <n v="0"/>
    <n v="21.819200000000002"/>
    <n v="1"/>
  </r>
  <r>
    <n v="6373"/>
    <s v="CA-2014-143035"/>
    <x v="3"/>
    <x v="621"/>
    <d v="2014-10-06T00:00:00"/>
    <x v="0"/>
    <s v="CC-12430"/>
    <x v="254"/>
    <s v="Home Office"/>
    <s v="United States"/>
    <s v="New York City"/>
    <x v="15"/>
    <n v="10009"/>
    <x v="3"/>
    <s v="OFF-AR-10001130"/>
    <x v="1"/>
    <s v="Art"/>
    <x v="780"/>
    <n v="6.63"/>
    <n v="3"/>
    <n v="0"/>
    <n v="3.1160999999999999"/>
    <n v="0"/>
  </r>
  <r>
    <n v="6374"/>
    <s v="CA-2014-143035"/>
    <x v="3"/>
    <x v="621"/>
    <d v="2014-10-06T00:00:00"/>
    <x v="0"/>
    <s v="CC-12430"/>
    <x v="254"/>
    <s v="Home Office"/>
    <s v="United States"/>
    <s v="New York City"/>
    <x v="15"/>
    <n v="10009"/>
    <x v="3"/>
    <s v="TEC-AC-10002049"/>
    <x v="2"/>
    <s v="Accessories"/>
    <x v="688"/>
    <n v="371.96999999999997"/>
    <n v="3"/>
    <n v="0"/>
    <n v="66.954599999999971"/>
    <n v="0"/>
  </r>
  <r>
    <n v="6375"/>
    <s v="CA-2011-107811"/>
    <x v="2"/>
    <x v="333"/>
    <d v="2011-05-03T00:00:00"/>
    <x v="1"/>
    <s v="LA-16780"/>
    <x v="156"/>
    <s v="Corporate"/>
    <s v="United States"/>
    <s v="Memphis"/>
    <x v="18"/>
    <n v="38109"/>
    <x v="0"/>
    <s v="FUR-CH-10001394"/>
    <x v="0"/>
    <s v="Chairs"/>
    <x v="648"/>
    <n v="561.58400000000006"/>
    <n v="2"/>
    <n v="0.2"/>
    <n v="70.197999999999922"/>
    <n v="1"/>
  </r>
  <r>
    <n v="6376"/>
    <s v="CA-2011-107811"/>
    <x v="2"/>
    <x v="333"/>
    <d v="2011-05-03T00:00:00"/>
    <x v="1"/>
    <s v="LA-16780"/>
    <x v="156"/>
    <s v="Corporate"/>
    <s v="United States"/>
    <s v="Memphis"/>
    <x v="18"/>
    <n v="38109"/>
    <x v="0"/>
    <s v="OFF-ST-10000798"/>
    <x v="1"/>
    <s v="Storage"/>
    <x v="348"/>
    <n v="99.920000000000016"/>
    <n v="5"/>
    <n v="0.2"/>
    <n v="-1.249000000000013"/>
    <n v="0"/>
  </r>
  <r>
    <n v="6377"/>
    <s v="CA-2013-163216"/>
    <x v="0"/>
    <x v="877"/>
    <d v="2013-10-11T00:00:00"/>
    <x v="2"/>
    <s v="AW-10930"/>
    <x v="585"/>
    <s v="Home Office"/>
    <s v="United States"/>
    <s v="Philadelphia"/>
    <x v="9"/>
    <n v="19143"/>
    <x v="3"/>
    <s v="OFF-LA-10000134"/>
    <x v="1"/>
    <s v="Labels"/>
    <x v="85"/>
    <n v="4.9280000000000008"/>
    <n v="2"/>
    <n v="0.2"/>
    <n v="1.7247999999999997"/>
    <n v="1"/>
  </r>
  <r>
    <n v="6378"/>
    <s v="US-2013-116442"/>
    <x v="0"/>
    <x v="272"/>
    <d v="2013-12-23T00:00:00"/>
    <x v="1"/>
    <s v="BP-11230"/>
    <x v="546"/>
    <s v="Consumer"/>
    <s v="United States"/>
    <s v="Los Angeles"/>
    <x v="1"/>
    <n v="90004"/>
    <x v="1"/>
    <s v="FUR-FU-10002364"/>
    <x v="0"/>
    <s v="Furnishings"/>
    <x v="1231"/>
    <n v="14.76"/>
    <n v="2"/>
    <n v="0"/>
    <n v="4.2803999999999984"/>
    <n v="1"/>
  </r>
  <r>
    <n v="6379"/>
    <s v="CA-2014-150623"/>
    <x v="3"/>
    <x v="318"/>
    <d v="2014-04-15T00:00:00"/>
    <x v="1"/>
    <s v="DB-13360"/>
    <x v="748"/>
    <s v="Home Office"/>
    <s v="United States"/>
    <s v="Waterbury"/>
    <x v="29"/>
    <n v="6708"/>
    <x v="3"/>
    <s v="TEC-AC-10004571"/>
    <x v="2"/>
    <s v="Accessories"/>
    <x v="404"/>
    <n v="99.99"/>
    <n v="1"/>
    <n v="0"/>
    <n v="41.995800000000003"/>
    <n v="1"/>
  </r>
  <r>
    <n v="6380"/>
    <s v="CA-2014-150623"/>
    <x v="3"/>
    <x v="318"/>
    <d v="2014-04-15T00:00:00"/>
    <x v="1"/>
    <s v="DB-13360"/>
    <x v="748"/>
    <s v="Home Office"/>
    <s v="United States"/>
    <s v="Waterbury"/>
    <x v="29"/>
    <n v="6708"/>
    <x v="3"/>
    <s v="OFF-ST-10003692"/>
    <x v="1"/>
    <s v="Storage"/>
    <x v="1253"/>
    <n v="286.14999999999998"/>
    <n v="5"/>
    <n v="0"/>
    <n v="71.537499999999994"/>
    <n v="0"/>
  </r>
  <r>
    <n v="6381"/>
    <s v="US-2011-163797"/>
    <x v="2"/>
    <x v="918"/>
    <d v="2011-04-13T00:00:00"/>
    <x v="1"/>
    <s v="PC-19000"/>
    <x v="480"/>
    <s v="Home Office"/>
    <s v="United States"/>
    <s v="Chandler"/>
    <x v="16"/>
    <n v="85224"/>
    <x v="1"/>
    <s v="OFF-FA-10001883"/>
    <x v="1"/>
    <s v="Fasteners"/>
    <x v="1484"/>
    <n v="49.792000000000002"/>
    <n v="8"/>
    <n v="0.2"/>
    <n v="-11.825600000000001"/>
    <n v="1"/>
  </r>
  <r>
    <n v="6382"/>
    <s v="CA-2013-127236"/>
    <x v="0"/>
    <x v="892"/>
    <d v="2013-04-03T00:00:00"/>
    <x v="1"/>
    <s v="TB-21595"/>
    <x v="180"/>
    <s v="Consumer"/>
    <s v="United States"/>
    <s v="Springfield"/>
    <x v="24"/>
    <n v="45503"/>
    <x v="3"/>
    <s v="FUR-BO-10004015"/>
    <x v="0"/>
    <s v="Bookcases"/>
    <x v="569"/>
    <n v="299.97499999999997"/>
    <n v="5"/>
    <n v="0.5"/>
    <n v="-167.98600000000002"/>
    <n v="1"/>
  </r>
  <r>
    <n v="6383"/>
    <s v="CA-2013-127236"/>
    <x v="0"/>
    <x v="892"/>
    <d v="2013-04-03T00:00:00"/>
    <x v="1"/>
    <s v="TB-21595"/>
    <x v="180"/>
    <s v="Consumer"/>
    <s v="United States"/>
    <s v="Springfield"/>
    <x v="24"/>
    <n v="45503"/>
    <x v="3"/>
    <s v="TEC-PH-10000141"/>
    <x v="2"/>
    <s v="Phones"/>
    <x v="1303"/>
    <n v="158.37599999999998"/>
    <n v="4"/>
    <n v="0.4"/>
    <n v="-36.954399999999993"/>
    <n v="0"/>
  </r>
  <r>
    <n v="6384"/>
    <s v="US-2014-104661"/>
    <x v="3"/>
    <x v="787"/>
    <d v="2014-01-19T00:00:00"/>
    <x v="2"/>
    <s v="TB-21250"/>
    <x v="621"/>
    <s v="Consumer"/>
    <s v="United States"/>
    <s v="Austin"/>
    <x v="5"/>
    <n v="78745"/>
    <x v="2"/>
    <s v="OFF-BI-10001597"/>
    <x v="1"/>
    <s v="Binders"/>
    <x v="790"/>
    <n v="32.783999999999992"/>
    <n v="4"/>
    <n v="0.8"/>
    <n v="-52.454400000000007"/>
    <n v="1"/>
  </r>
  <r>
    <n v="6385"/>
    <s v="US-2014-104661"/>
    <x v="3"/>
    <x v="787"/>
    <d v="2014-01-19T00:00:00"/>
    <x v="2"/>
    <s v="TB-21250"/>
    <x v="621"/>
    <s v="Consumer"/>
    <s v="United States"/>
    <s v="Austin"/>
    <x v="5"/>
    <n v="78745"/>
    <x v="2"/>
    <s v="TEC-AC-10003628"/>
    <x v="2"/>
    <s v="Accessories"/>
    <x v="244"/>
    <n v="47.984000000000002"/>
    <n v="2"/>
    <n v="0.2"/>
    <n v="14.395200000000004"/>
    <n v="0"/>
  </r>
  <r>
    <n v="6386"/>
    <s v="US-2014-104661"/>
    <x v="3"/>
    <x v="787"/>
    <d v="2014-01-19T00:00:00"/>
    <x v="2"/>
    <s v="TB-21250"/>
    <x v="621"/>
    <s v="Consumer"/>
    <s v="United States"/>
    <s v="Austin"/>
    <x v="5"/>
    <n v="78745"/>
    <x v="2"/>
    <s v="TEC-AC-10002331"/>
    <x v="2"/>
    <s v="Accessories"/>
    <x v="1582"/>
    <n v="62.591999999999999"/>
    <n v="8"/>
    <n v="0.2"/>
    <n v="13.300799999999999"/>
    <n v="0"/>
  </r>
  <r>
    <n v="6387"/>
    <s v="US-2014-104661"/>
    <x v="3"/>
    <x v="787"/>
    <d v="2014-01-19T00:00:00"/>
    <x v="2"/>
    <s v="TB-21250"/>
    <x v="621"/>
    <s v="Consumer"/>
    <s v="United States"/>
    <s v="Austin"/>
    <x v="5"/>
    <n v="78745"/>
    <x v="2"/>
    <s v="OFF-BI-10001098"/>
    <x v="1"/>
    <s v="Binders"/>
    <x v="405"/>
    <n v="4.2759999999999989"/>
    <n v="1"/>
    <n v="0.8"/>
    <n v="-6.6278000000000006"/>
    <n v="0"/>
  </r>
  <r>
    <n v="6388"/>
    <s v="CA-2011-134103"/>
    <x v="2"/>
    <x v="1106"/>
    <d v="2011-02-05T00:00:00"/>
    <x v="1"/>
    <s v="MV-18190"/>
    <x v="160"/>
    <s v="Consumer"/>
    <s v="United States"/>
    <s v="Detroit"/>
    <x v="12"/>
    <n v="48234"/>
    <x v="2"/>
    <s v="OFF-PA-10001204"/>
    <x v="1"/>
    <s v="Paper"/>
    <x v="518"/>
    <n v="10.56"/>
    <n v="2"/>
    <n v="0"/>
    <n v="4.7519999999999998"/>
    <n v="1"/>
  </r>
  <r>
    <n v="6389"/>
    <s v="CA-2011-134103"/>
    <x v="2"/>
    <x v="1106"/>
    <d v="2011-02-05T00:00:00"/>
    <x v="1"/>
    <s v="MV-18190"/>
    <x v="160"/>
    <s v="Consumer"/>
    <s v="United States"/>
    <s v="Detroit"/>
    <x v="12"/>
    <n v="48234"/>
    <x v="2"/>
    <s v="OFF-ST-10000991"/>
    <x v="1"/>
    <s v="Storage"/>
    <x v="155"/>
    <n v="229.94"/>
    <n v="2"/>
    <n v="0"/>
    <n v="6.8982000000000028"/>
    <n v="0"/>
  </r>
  <r>
    <n v="6390"/>
    <s v="CA-2012-147529"/>
    <x v="1"/>
    <x v="1107"/>
    <d v="2012-02-11T00:00:00"/>
    <x v="1"/>
    <s v="DK-12835"/>
    <x v="460"/>
    <s v="Corporate"/>
    <s v="United States"/>
    <s v="Springfield"/>
    <x v="17"/>
    <n v="22153"/>
    <x v="0"/>
    <s v="OFF-EN-10000056"/>
    <x v="1"/>
    <s v="Envelopes"/>
    <x v="627"/>
    <n v="311.14999999999998"/>
    <n v="5"/>
    <n v="0"/>
    <n v="146.24049999999997"/>
    <n v="1"/>
  </r>
  <r>
    <n v="6391"/>
    <s v="CA-2012-147529"/>
    <x v="1"/>
    <x v="1107"/>
    <d v="2012-02-11T00:00:00"/>
    <x v="1"/>
    <s v="DK-12835"/>
    <x v="460"/>
    <s v="Corporate"/>
    <s v="United States"/>
    <s v="Springfield"/>
    <x v="17"/>
    <n v="22153"/>
    <x v="0"/>
    <s v="OFF-PA-10003349"/>
    <x v="1"/>
    <s v="Paper"/>
    <x v="218"/>
    <n v="12.96"/>
    <n v="2"/>
    <n v="0"/>
    <n v="6.3504000000000005"/>
    <n v="0"/>
  </r>
  <r>
    <n v="6392"/>
    <s v="CA-2013-129126"/>
    <x v="0"/>
    <x v="882"/>
    <d v="2013-12-20T00:00:00"/>
    <x v="1"/>
    <s v="PK-19075"/>
    <x v="7"/>
    <s v="Consumer"/>
    <s v="United States"/>
    <s v="New York City"/>
    <x v="15"/>
    <n v="10011"/>
    <x v="3"/>
    <s v="OFF-PA-10001471"/>
    <x v="1"/>
    <s v="Paper"/>
    <x v="1468"/>
    <n v="14.62"/>
    <n v="2"/>
    <n v="0"/>
    <n v="6.7251999999999992"/>
    <n v="1"/>
  </r>
  <r>
    <n v="6393"/>
    <s v="CA-2013-129126"/>
    <x v="0"/>
    <x v="882"/>
    <d v="2013-12-20T00:00:00"/>
    <x v="1"/>
    <s v="PK-19075"/>
    <x v="7"/>
    <s v="Consumer"/>
    <s v="United States"/>
    <s v="New York City"/>
    <x v="15"/>
    <n v="10011"/>
    <x v="3"/>
    <s v="OFF-LA-10003190"/>
    <x v="1"/>
    <s v="Labels"/>
    <x v="1163"/>
    <n v="5.76"/>
    <n v="2"/>
    <n v="0"/>
    <n v="2.8224"/>
    <n v="0"/>
  </r>
  <r>
    <n v="6394"/>
    <s v="CA-2013-129126"/>
    <x v="0"/>
    <x v="882"/>
    <d v="2013-12-20T00:00:00"/>
    <x v="1"/>
    <s v="PK-19075"/>
    <x v="7"/>
    <s v="Consumer"/>
    <s v="United States"/>
    <s v="New York City"/>
    <x v="15"/>
    <n v="10011"/>
    <x v="3"/>
    <s v="OFF-FA-10000621"/>
    <x v="1"/>
    <s v="Fasteners"/>
    <x v="110"/>
    <n v="21.48"/>
    <n v="6"/>
    <n v="0"/>
    <n v="10.5252"/>
    <n v="0"/>
  </r>
  <r>
    <n v="6395"/>
    <s v="CA-2013-129126"/>
    <x v="0"/>
    <x v="882"/>
    <d v="2013-12-20T00:00:00"/>
    <x v="1"/>
    <s v="PK-19075"/>
    <x v="7"/>
    <s v="Consumer"/>
    <s v="United States"/>
    <s v="New York City"/>
    <x v="15"/>
    <n v="10011"/>
    <x v="3"/>
    <s v="FUR-FU-10002937"/>
    <x v="0"/>
    <s v="Furnishings"/>
    <x v="1051"/>
    <n v="396.92"/>
    <n v="4"/>
    <n v="0"/>
    <n v="198.46"/>
    <n v="0"/>
  </r>
  <r>
    <n v="6396"/>
    <s v="CA-2013-129126"/>
    <x v="0"/>
    <x v="882"/>
    <d v="2013-12-20T00:00:00"/>
    <x v="1"/>
    <s v="PK-19075"/>
    <x v="7"/>
    <s v="Consumer"/>
    <s v="United States"/>
    <s v="New York City"/>
    <x v="15"/>
    <n v="10011"/>
    <x v="3"/>
    <s v="OFF-ST-10004507"/>
    <x v="1"/>
    <s v="Storage"/>
    <x v="452"/>
    <n v="17.149999999999999"/>
    <n v="1"/>
    <n v="0"/>
    <n v="4.6304999999999996"/>
    <n v="0"/>
  </r>
  <r>
    <n v="6397"/>
    <s v="CA-2013-129126"/>
    <x v="0"/>
    <x v="882"/>
    <d v="2013-12-20T00:00:00"/>
    <x v="1"/>
    <s v="PK-19075"/>
    <x v="7"/>
    <s v="Consumer"/>
    <s v="United States"/>
    <s v="New York City"/>
    <x v="15"/>
    <n v="10011"/>
    <x v="3"/>
    <s v="OFF-BI-10000279"/>
    <x v="1"/>
    <s v="Binders"/>
    <x v="1765"/>
    <n v="23.12"/>
    <n v="2"/>
    <n v="0.2"/>
    <n v="7.8029999999999982"/>
    <n v="0"/>
  </r>
  <r>
    <n v="6398"/>
    <s v="CA-2014-131632"/>
    <x v="3"/>
    <x v="1108"/>
    <d v="2014-11-05T00:00:00"/>
    <x v="1"/>
    <s v="AH-10120"/>
    <x v="571"/>
    <s v="Home Office"/>
    <s v="United States"/>
    <s v="Dallas"/>
    <x v="5"/>
    <n v="75217"/>
    <x v="2"/>
    <s v="OFF-AR-10003651"/>
    <x v="1"/>
    <s v="Art"/>
    <x v="276"/>
    <n v="5.2480000000000002"/>
    <n v="2"/>
    <n v="0.2"/>
    <n v="0.59039999999999915"/>
    <n v="1"/>
  </r>
  <r>
    <n v="6399"/>
    <s v="CA-2014-151981"/>
    <x v="3"/>
    <x v="634"/>
    <d v="2014-08-13T00:00:00"/>
    <x v="1"/>
    <s v="GM-14455"/>
    <x v="39"/>
    <s v="Home Office"/>
    <s v="United States"/>
    <s v="Concord"/>
    <x v="38"/>
    <n v="3301"/>
    <x v="3"/>
    <s v="TEC-PH-10003601"/>
    <x v="2"/>
    <s v="Phones"/>
    <x v="1383"/>
    <n v="824.95"/>
    <n v="5"/>
    <n v="0"/>
    <n v="247.48499999999993"/>
    <n v="1"/>
  </r>
  <r>
    <n v="6400"/>
    <s v="CA-2014-151981"/>
    <x v="3"/>
    <x v="634"/>
    <d v="2014-08-13T00:00:00"/>
    <x v="1"/>
    <s v="GM-14455"/>
    <x v="39"/>
    <s v="Home Office"/>
    <s v="United States"/>
    <s v="Concord"/>
    <x v="38"/>
    <n v="3301"/>
    <x v="3"/>
    <s v="OFF-LA-10002195"/>
    <x v="1"/>
    <s v="Labels"/>
    <x v="1019"/>
    <n v="24.64"/>
    <n v="8"/>
    <n v="0"/>
    <n v="11.827199999999999"/>
    <n v="0"/>
  </r>
  <r>
    <n v="6401"/>
    <s v="CA-2014-151981"/>
    <x v="3"/>
    <x v="634"/>
    <d v="2014-08-13T00:00:00"/>
    <x v="1"/>
    <s v="GM-14455"/>
    <x v="39"/>
    <s v="Home Office"/>
    <s v="United States"/>
    <s v="Concord"/>
    <x v="38"/>
    <n v="3301"/>
    <x v="3"/>
    <s v="OFF-AR-10000380"/>
    <x v="1"/>
    <s v="Art"/>
    <x v="108"/>
    <n v="227.88"/>
    <n v="6"/>
    <n v="0"/>
    <n v="68.363999999999976"/>
    <n v="0"/>
  </r>
  <r>
    <n v="6402"/>
    <s v="CA-2014-125472"/>
    <x v="3"/>
    <x v="1109"/>
    <d v="2014-06-01T00:00:00"/>
    <x v="2"/>
    <s v="BD-11725"/>
    <x v="232"/>
    <s v="Consumer"/>
    <s v="United States"/>
    <s v="Lafayette"/>
    <x v="28"/>
    <n v="70506"/>
    <x v="0"/>
    <s v="FUR-BO-10000330"/>
    <x v="0"/>
    <s v="Bookcases"/>
    <x v="1098"/>
    <n v="241.96"/>
    <n v="2"/>
    <n v="0"/>
    <n v="33.874400000000009"/>
    <n v="1"/>
  </r>
  <r>
    <n v="6403"/>
    <s v="CA-2014-125472"/>
    <x v="3"/>
    <x v="1109"/>
    <d v="2014-06-01T00:00:00"/>
    <x v="2"/>
    <s v="BD-11725"/>
    <x v="232"/>
    <s v="Consumer"/>
    <s v="United States"/>
    <s v="Lafayette"/>
    <x v="28"/>
    <n v="70506"/>
    <x v="0"/>
    <s v="OFF-BI-10000591"/>
    <x v="1"/>
    <s v="Binders"/>
    <x v="1045"/>
    <n v="3.89"/>
    <n v="1"/>
    <n v="0"/>
    <n v="1.8672"/>
    <n v="0"/>
  </r>
  <r>
    <n v="6404"/>
    <s v="CA-2014-125472"/>
    <x v="3"/>
    <x v="1109"/>
    <d v="2014-06-01T00:00:00"/>
    <x v="2"/>
    <s v="BD-11725"/>
    <x v="232"/>
    <s v="Consumer"/>
    <s v="United States"/>
    <s v="Lafayette"/>
    <x v="28"/>
    <n v="70506"/>
    <x v="0"/>
    <s v="FUR-FU-10001731"/>
    <x v="0"/>
    <s v="Furnishings"/>
    <x v="1547"/>
    <n v="8.01"/>
    <n v="3"/>
    <n v="0"/>
    <n v="3.0438000000000001"/>
    <n v="0"/>
  </r>
  <r>
    <n v="6405"/>
    <s v="CA-2012-156328"/>
    <x v="1"/>
    <x v="672"/>
    <d v="2012-12-05T00:00:00"/>
    <x v="1"/>
    <s v="RM-19375"/>
    <x v="528"/>
    <s v="Consumer"/>
    <s v="United States"/>
    <s v="Raleigh"/>
    <x v="3"/>
    <n v="27604"/>
    <x v="0"/>
    <s v="TEC-PH-10001198"/>
    <x v="2"/>
    <s v="Phones"/>
    <x v="1168"/>
    <n v="177.48000000000002"/>
    <n v="3"/>
    <n v="0.2"/>
    <n v="19.966499999999982"/>
    <n v="1"/>
  </r>
  <r>
    <n v="6406"/>
    <s v="CA-2014-154074"/>
    <x v="3"/>
    <x v="515"/>
    <d v="2014-09-03T00:00:00"/>
    <x v="0"/>
    <s v="BW-11110"/>
    <x v="308"/>
    <s v="Corporate"/>
    <s v="United States"/>
    <s v="Spokane"/>
    <x v="4"/>
    <n v="99207"/>
    <x v="1"/>
    <s v="FUR-CH-10002331"/>
    <x v="0"/>
    <s v="Chairs"/>
    <x v="402"/>
    <n v="569.5680000000001"/>
    <n v="2"/>
    <n v="0.2"/>
    <n v="7.119599999999906"/>
    <n v="1"/>
  </r>
  <r>
    <n v="6407"/>
    <s v="CA-2014-154074"/>
    <x v="3"/>
    <x v="515"/>
    <d v="2014-09-03T00:00:00"/>
    <x v="0"/>
    <s v="BW-11110"/>
    <x v="308"/>
    <s v="Corporate"/>
    <s v="United States"/>
    <s v="Spokane"/>
    <x v="4"/>
    <n v="99207"/>
    <x v="1"/>
    <s v="OFF-ST-10002370"/>
    <x v="1"/>
    <s v="Storage"/>
    <x v="80"/>
    <n v="149.73000000000002"/>
    <n v="7"/>
    <n v="0"/>
    <n v="43.421699999999994"/>
    <n v="0"/>
  </r>
  <r>
    <n v="6408"/>
    <s v="CA-2014-161774"/>
    <x v="3"/>
    <x v="304"/>
    <d v="2014-05-16T00:00:00"/>
    <x v="2"/>
    <s v="GT-14710"/>
    <x v="218"/>
    <s v="Consumer"/>
    <s v="United States"/>
    <s v="Houston"/>
    <x v="5"/>
    <n v="77041"/>
    <x v="2"/>
    <s v="FUR-CH-10003981"/>
    <x v="0"/>
    <s v="Chairs"/>
    <x v="1166"/>
    <n v="899.43"/>
    <n v="5"/>
    <n v="0.3"/>
    <n v="-12.84900000000016"/>
    <n v="1"/>
  </r>
  <r>
    <n v="6409"/>
    <s v="CA-2014-161774"/>
    <x v="3"/>
    <x v="304"/>
    <d v="2014-05-16T00:00:00"/>
    <x v="2"/>
    <s v="GT-14710"/>
    <x v="218"/>
    <s v="Consumer"/>
    <s v="United States"/>
    <s v="Houston"/>
    <x v="5"/>
    <n v="77041"/>
    <x v="2"/>
    <s v="OFF-AR-10001446"/>
    <x v="1"/>
    <s v="Art"/>
    <x v="1152"/>
    <n v="46.2"/>
    <n v="5"/>
    <n v="0.2"/>
    <n v="5.7749999999999986"/>
    <n v="0"/>
  </r>
  <r>
    <n v="6410"/>
    <s v="CA-2014-161774"/>
    <x v="3"/>
    <x v="304"/>
    <d v="2014-05-16T00:00:00"/>
    <x v="2"/>
    <s v="GT-14710"/>
    <x v="218"/>
    <s v="Consumer"/>
    <s v="United States"/>
    <s v="Houston"/>
    <x v="5"/>
    <n v="77041"/>
    <x v="2"/>
    <s v="OFF-PA-10000300"/>
    <x v="1"/>
    <s v="Paper"/>
    <x v="1766"/>
    <n v="47.952000000000005"/>
    <n v="3"/>
    <n v="0.2"/>
    <n v="16.183799999999998"/>
    <n v="0"/>
  </r>
  <r>
    <n v="6411"/>
    <s v="CA-2014-161774"/>
    <x v="3"/>
    <x v="304"/>
    <d v="2014-05-16T00:00:00"/>
    <x v="2"/>
    <s v="GT-14710"/>
    <x v="218"/>
    <s v="Consumer"/>
    <s v="United States"/>
    <s v="Houston"/>
    <x v="5"/>
    <n v="77041"/>
    <x v="2"/>
    <s v="TEC-PH-10004071"/>
    <x v="2"/>
    <s v="Phones"/>
    <x v="1537"/>
    <n v="7.9920000000000009"/>
    <n v="1"/>
    <n v="0.2"/>
    <n v="0.69930000000000003"/>
    <n v="0"/>
  </r>
  <r>
    <n v="6412"/>
    <s v="CA-2014-161774"/>
    <x v="3"/>
    <x v="304"/>
    <d v="2014-05-16T00:00:00"/>
    <x v="2"/>
    <s v="GT-14710"/>
    <x v="218"/>
    <s v="Consumer"/>
    <s v="United States"/>
    <s v="Houston"/>
    <x v="5"/>
    <n v="77041"/>
    <x v="2"/>
    <s v="OFF-PA-10003134"/>
    <x v="1"/>
    <s v="Paper"/>
    <x v="1663"/>
    <n v="76.864000000000004"/>
    <n v="2"/>
    <n v="0.2"/>
    <n v="26.902399999999993"/>
    <n v="0"/>
  </r>
  <r>
    <n v="6413"/>
    <s v="CA-2014-151211"/>
    <x v="3"/>
    <x v="629"/>
    <d v="2014-08-24T00:00:00"/>
    <x v="1"/>
    <s v="AH-10120"/>
    <x v="571"/>
    <s v="Home Office"/>
    <s v="United States"/>
    <s v="Louisville"/>
    <x v="0"/>
    <n v="40214"/>
    <x v="0"/>
    <s v="OFF-BI-10002735"/>
    <x v="1"/>
    <s v="Binders"/>
    <x v="141"/>
    <n v="102.93"/>
    <n v="3"/>
    <n v="0"/>
    <n v="48.377100000000006"/>
    <n v="1"/>
  </r>
  <r>
    <n v="6414"/>
    <s v="CA-2014-151211"/>
    <x v="3"/>
    <x v="629"/>
    <d v="2014-08-24T00:00:00"/>
    <x v="1"/>
    <s v="AH-10120"/>
    <x v="571"/>
    <s v="Home Office"/>
    <s v="United States"/>
    <s v="Louisville"/>
    <x v="0"/>
    <n v="40214"/>
    <x v="0"/>
    <s v="TEC-AC-10004510"/>
    <x v="2"/>
    <s v="Accessories"/>
    <x v="944"/>
    <n v="98.16"/>
    <n v="6"/>
    <n v="0"/>
    <n v="9.8159999999999954"/>
    <n v="0"/>
  </r>
  <r>
    <n v="6415"/>
    <s v="CA-2014-142671"/>
    <x v="3"/>
    <x v="468"/>
    <d v="2014-11-15T00:00:00"/>
    <x v="0"/>
    <s v="DR-12940"/>
    <x v="660"/>
    <s v="Home Office"/>
    <s v="United States"/>
    <s v="Hollywood"/>
    <x v="2"/>
    <n v="33021"/>
    <x v="0"/>
    <s v="OFF-BI-10004099"/>
    <x v="1"/>
    <s v="Binders"/>
    <x v="1716"/>
    <n v="11.520000000000001"/>
    <n v="5"/>
    <n v="0.7"/>
    <n v="-7.6799999999999962"/>
    <n v="1"/>
  </r>
  <r>
    <n v="6416"/>
    <s v="CA-2014-144750"/>
    <x v="3"/>
    <x v="170"/>
    <d v="2014-08-22T00:00:00"/>
    <x v="3"/>
    <s v="DL-13495"/>
    <x v="393"/>
    <s v="Corporate"/>
    <s v="United States"/>
    <s v="Chandler"/>
    <x v="16"/>
    <n v="85224"/>
    <x v="1"/>
    <s v="OFF-PA-10003395"/>
    <x v="1"/>
    <s v="Paper"/>
    <x v="650"/>
    <n v="83.88"/>
    <n v="1"/>
    <n v="0.2"/>
    <n v="29.357999999999997"/>
    <n v="1"/>
  </r>
  <r>
    <n v="6417"/>
    <s v="CA-2013-111976"/>
    <x v="0"/>
    <x v="387"/>
    <d v="2013-03-13T00:00:00"/>
    <x v="1"/>
    <s v="BD-11620"/>
    <x v="379"/>
    <s v="Consumer"/>
    <s v="United States"/>
    <s v="Philadelphia"/>
    <x v="9"/>
    <n v="19120"/>
    <x v="3"/>
    <s v="TEC-PH-10002890"/>
    <x v="2"/>
    <s v="Phones"/>
    <x v="1387"/>
    <n v="108.57600000000001"/>
    <n v="4"/>
    <n v="0.4"/>
    <n v="-25.334400000000002"/>
    <n v="1"/>
  </r>
  <r>
    <n v="6418"/>
    <s v="CA-2013-111976"/>
    <x v="0"/>
    <x v="387"/>
    <d v="2013-03-13T00:00:00"/>
    <x v="1"/>
    <s v="BD-11620"/>
    <x v="379"/>
    <s v="Consumer"/>
    <s v="United States"/>
    <s v="Philadelphia"/>
    <x v="9"/>
    <n v="19120"/>
    <x v="3"/>
    <s v="OFF-FA-10004968"/>
    <x v="1"/>
    <s v="Fasteners"/>
    <x v="1010"/>
    <n v="5.9840000000000009"/>
    <n v="2"/>
    <n v="0.2"/>
    <n v="-1.3463999999999998"/>
    <n v="0"/>
  </r>
  <r>
    <n v="6419"/>
    <s v="CA-2013-140130"/>
    <x v="0"/>
    <x v="731"/>
    <d v="2013-11-06T00:00:00"/>
    <x v="1"/>
    <s v="HW-14935"/>
    <x v="304"/>
    <s v="Corporate"/>
    <s v="United States"/>
    <s v="Tulsa"/>
    <x v="26"/>
    <n v="74133"/>
    <x v="2"/>
    <s v="OFF-SU-10001218"/>
    <x v="1"/>
    <s v="Supplies"/>
    <x v="133"/>
    <n v="21.96"/>
    <n v="2"/>
    <n v="0"/>
    <n v="6.1488000000000014"/>
    <n v="1"/>
  </r>
  <r>
    <n v="6420"/>
    <s v="CA-2013-140130"/>
    <x v="0"/>
    <x v="731"/>
    <d v="2013-11-06T00:00:00"/>
    <x v="1"/>
    <s v="HW-14935"/>
    <x v="304"/>
    <s v="Corporate"/>
    <s v="United States"/>
    <s v="Tulsa"/>
    <x v="26"/>
    <n v="74133"/>
    <x v="2"/>
    <s v="FUR-CH-10002084"/>
    <x v="0"/>
    <s v="Chairs"/>
    <x v="1240"/>
    <n v="368.96999999999997"/>
    <n v="3"/>
    <n v="0"/>
    <n v="81.173400000000001"/>
    <n v="0"/>
  </r>
  <r>
    <n v="6421"/>
    <s v="CA-2013-140130"/>
    <x v="0"/>
    <x v="731"/>
    <d v="2013-11-06T00:00:00"/>
    <x v="1"/>
    <s v="HW-14935"/>
    <x v="304"/>
    <s v="Corporate"/>
    <s v="United States"/>
    <s v="Tulsa"/>
    <x v="26"/>
    <n v="74133"/>
    <x v="2"/>
    <s v="OFF-AR-10004269"/>
    <x v="1"/>
    <s v="Art"/>
    <x v="1541"/>
    <n v="12.39"/>
    <n v="3"/>
    <n v="0"/>
    <n v="3.4692000000000003"/>
    <n v="0"/>
  </r>
  <r>
    <n v="6422"/>
    <s v="CA-2013-140130"/>
    <x v="0"/>
    <x v="731"/>
    <d v="2013-11-06T00:00:00"/>
    <x v="1"/>
    <s v="HW-14935"/>
    <x v="304"/>
    <s v="Corporate"/>
    <s v="United States"/>
    <s v="Tulsa"/>
    <x v="26"/>
    <n v="74133"/>
    <x v="2"/>
    <s v="OFF-ST-10001128"/>
    <x v="1"/>
    <s v="Storage"/>
    <x v="1418"/>
    <n v="332.94"/>
    <n v="3"/>
    <n v="0"/>
    <n v="9.9882000000000204"/>
    <n v="0"/>
  </r>
  <r>
    <n v="6423"/>
    <s v="CA-2011-159121"/>
    <x v="2"/>
    <x v="711"/>
    <d v="2011-08-01T00:00:00"/>
    <x v="1"/>
    <s v="JO-15145"/>
    <x v="705"/>
    <s v="Corporate"/>
    <s v="United States"/>
    <s v="Draper"/>
    <x v="7"/>
    <n v="84020"/>
    <x v="1"/>
    <s v="TEC-AC-10002006"/>
    <x v="2"/>
    <s v="Accessories"/>
    <x v="1078"/>
    <n v="111.93"/>
    <n v="7"/>
    <n v="0"/>
    <n v="34.698299999999996"/>
    <n v="1"/>
  </r>
  <r>
    <n v="6424"/>
    <s v="CA-2012-149650"/>
    <x v="1"/>
    <x v="1040"/>
    <d v="2012-10-27T00:00:00"/>
    <x v="2"/>
    <s v="RD-19660"/>
    <x v="372"/>
    <s v="Home Office"/>
    <s v="United States"/>
    <s v="Oakland"/>
    <x v="1"/>
    <n v="94601"/>
    <x v="1"/>
    <s v="FUR-CH-10003956"/>
    <x v="0"/>
    <s v="Chairs"/>
    <x v="363"/>
    <n v="454.27200000000005"/>
    <n v="8"/>
    <n v="0.2"/>
    <n v="-73.819200000000052"/>
    <n v="1"/>
  </r>
  <r>
    <n v="6425"/>
    <s v="CA-2014-115777"/>
    <x v="3"/>
    <x v="971"/>
    <d v="2014-08-25T00:00:00"/>
    <x v="1"/>
    <s v="DO-13645"/>
    <x v="770"/>
    <s v="Consumer"/>
    <s v="United States"/>
    <s v="Lawrence"/>
    <x v="31"/>
    <n v="1841"/>
    <x v="3"/>
    <s v="OFF-PA-10000552"/>
    <x v="1"/>
    <s v="Paper"/>
    <x v="1532"/>
    <n v="19.440000000000001"/>
    <n v="3"/>
    <n v="0"/>
    <n v="9.3312000000000008"/>
    <n v="1"/>
  </r>
  <r>
    <n v="6426"/>
    <s v="CA-2013-143714"/>
    <x v="0"/>
    <x v="454"/>
    <d v="2013-05-28T00:00:00"/>
    <x v="1"/>
    <s v="CC-12370"/>
    <x v="666"/>
    <s v="Consumer"/>
    <s v="United States"/>
    <s v="Philadelphia"/>
    <x v="9"/>
    <n v="19120"/>
    <x v="3"/>
    <s v="TEC-CO-10004722"/>
    <x v="2"/>
    <s v="Copiers"/>
    <x v="1365"/>
    <n v="8399.9759999999987"/>
    <n v="4"/>
    <n v="0.4"/>
    <n v="1119.996799999999"/>
    <n v="1"/>
  </r>
  <r>
    <n v="6427"/>
    <s v="CA-2013-143714"/>
    <x v="0"/>
    <x v="454"/>
    <d v="2013-05-28T00:00:00"/>
    <x v="1"/>
    <s v="CC-12370"/>
    <x v="666"/>
    <s v="Consumer"/>
    <s v="United States"/>
    <s v="Philadelphia"/>
    <x v="9"/>
    <n v="19120"/>
    <x v="3"/>
    <s v="OFF-BI-10004308"/>
    <x v="1"/>
    <s v="Binders"/>
    <x v="1767"/>
    <n v="6.2940000000000014"/>
    <n v="1"/>
    <n v="0.7"/>
    <n v="-4.1959999999999997"/>
    <n v="0"/>
  </r>
  <r>
    <n v="6428"/>
    <s v="CA-2013-143714"/>
    <x v="0"/>
    <x v="454"/>
    <d v="2013-05-28T00:00:00"/>
    <x v="1"/>
    <s v="CC-12370"/>
    <x v="666"/>
    <s v="Consumer"/>
    <s v="United States"/>
    <s v="Philadelphia"/>
    <x v="9"/>
    <n v="19120"/>
    <x v="3"/>
    <s v="OFF-PA-10000029"/>
    <x v="1"/>
    <s v="Paper"/>
    <x v="803"/>
    <n v="10.368000000000002"/>
    <n v="2"/>
    <n v="0.2"/>
    <n v="3.6288"/>
    <n v="0"/>
  </r>
  <r>
    <n v="6429"/>
    <s v="CA-2013-143714"/>
    <x v="0"/>
    <x v="454"/>
    <d v="2013-05-28T00:00:00"/>
    <x v="1"/>
    <s v="CC-12370"/>
    <x v="666"/>
    <s v="Consumer"/>
    <s v="United States"/>
    <s v="Philadelphia"/>
    <x v="9"/>
    <n v="19120"/>
    <x v="3"/>
    <s v="TEC-PH-10004080"/>
    <x v="2"/>
    <s v="Phones"/>
    <x v="1768"/>
    <n v="122.38199999999999"/>
    <n v="3"/>
    <n v="0.4"/>
    <n v="-24.476399999999998"/>
    <n v="0"/>
  </r>
  <r>
    <n v="6430"/>
    <s v="CA-2011-165764"/>
    <x v="2"/>
    <x v="935"/>
    <d v="2011-11-07T00:00:00"/>
    <x v="1"/>
    <s v="SH-20395"/>
    <x v="129"/>
    <s v="Consumer"/>
    <s v="United States"/>
    <s v="Jacksonville"/>
    <x v="3"/>
    <n v="28540"/>
    <x v="0"/>
    <s v="OFF-ST-10001558"/>
    <x v="1"/>
    <s v="Storage"/>
    <x v="712"/>
    <n v="25.983999999999998"/>
    <n v="2"/>
    <n v="0.2"/>
    <n v="-1.6239999999999997"/>
    <n v="1"/>
  </r>
  <r>
    <n v="6431"/>
    <s v="CA-2011-165764"/>
    <x v="2"/>
    <x v="935"/>
    <d v="2011-11-07T00:00:00"/>
    <x v="1"/>
    <s v="SH-20395"/>
    <x v="129"/>
    <s v="Consumer"/>
    <s v="United States"/>
    <s v="Jacksonville"/>
    <x v="3"/>
    <n v="28540"/>
    <x v="0"/>
    <s v="FUR-TA-10001768"/>
    <x v="0"/>
    <s v="Tables"/>
    <x v="114"/>
    <n v="945.03600000000006"/>
    <n v="6"/>
    <n v="0.4"/>
    <n v="-299.26140000000009"/>
    <n v="0"/>
  </r>
  <r>
    <n v="6432"/>
    <s v="CA-2011-165764"/>
    <x v="2"/>
    <x v="935"/>
    <d v="2011-11-07T00:00:00"/>
    <x v="1"/>
    <s v="SH-20395"/>
    <x v="129"/>
    <s v="Consumer"/>
    <s v="United States"/>
    <s v="Jacksonville"/>
    <x v="3"/>
    <n v="28540"/>
    <x v="0"/>
    <s v="OFF-BI-10002982"/>
    <x v="1"/>
    <s v="Binders"/>
    <x v="1258"/>
    <n v="14.301000000000002"/>
    <n v="7"/>
    <n v="0.7"/>
    <n v="-10.487400000000001"/>
    <n v="0"/>
  </r>
  <r>
    <n v="6433"/>
    <s v="CA-2011-165764"/>
    <x v="2"/>
    <x v="935"/>
    <d v="2011-11-07T00:00:00"/>
    <x v="1"/>
    <s v="SH-20395"/>
    <x v="129"/>
    <s v="Consumer"/>
    <s v="United States"/>
    <s v="Jacksonville"/>
    <x v="3"/>
    <n v="28540"/>
    <x v="0"/>
    <s v="FUR-FU-10001468"/>
    <x v="0"/>
    <s v="Furnishings"/>
    <x v="1280"/>
    <n v="410.35199999999998"/>
    <n v="3"/>
    <n v="0.2"/>
    <n v="-51.29400000000004"/>
    <n v="0"/>
  </r>
  <r>
    <n v="6434"/>
    <s v="CA-2012-121405"/>
    <x v="1"/>
    <x v="1110"/>
    <d v="2012-04-04T00:00:00"/>
    <x v="1"/>
    <s v="FC-14335"/>
    <x v="712"/>
    <s v="Corporate"/>
    <s v="United States"/>
    <s v="Chicago"/>
    <x v="10"/>
    <n v="60610"/>
    <x v="2"/>
    <s v="OFF-PA-10001838"/>
    <x v="1"/>
    <s v="Paper"/>
    <x v="999"/>
    <n v="23.52"/>
    <n v="5"/>
    <n v="0.2"/>
    <n v="8.5259999999999998"/>
    <n v="1"/>
  </r>
  <r>
    <n v="6435"/>
    <s v="CA-2012-121405"/>
    <x v="1"/>
    <x v="1110"/>
    <d v="2012-04-04T00:00:00"/>
    <x v="1"/>
    <s v="FC-14335"/>
    <x v="712"/>
    <s v="Corporate"/>
    <s v="United States"/>
    <s v="Chicago"/>
    <x v="10"/>
    <n v="60610"/>
    <x v="2"/>
    <s v="TEC-PH-10002890"/>
    <x v="2"/>
    <s v="Phones"/>
    <x v="1387"/>
    <n v="180.96"/>
    <n v="5"/>
    <n v="0.2"/>
    <n v="13.571999999999996"/>
    <n v="0"/>
  </r>
  <r>
    <n v="6436"/>
    <s v="US-2014-116897"/>
    <x v="3"/>
    <x v="837"/>
    <d v="2014-05-30T00:00:00"/>
    <x v="2"/>
    <s v="JG-15160"/>
    <x v="506"/>
    <s v="Consumer"/>
    <s v="United States"/>
    <s v="Pocatello"/>
    <x v="45"/>
    <n v="83201"/>
    <x v="1"/>
    <s v="FUR-FU-10004963"/>
    <x v="0"/>
    <s v="Furnishings"/>
    <x v="1434"/>
    <n v="35"/>
    <n v="4"/>
    <n v="0"/>
    <n v="14.700000000000003"/>
    <n v="1"/>
  </r>
  <r>
    <n v="6437"/>
    <s v="US-2014-116897"/>
    <x v="3"/>
    <x v="837"/>
    <d v="2014-05-30T00:00:00"/>
    <x v="2"/>
    <s v="JG-15160"/>
    <x v="506"/>
    <s v="Consumer"/>
    <s v="United States"/>
    <s v="Pocatello"/>
    <x v="45"/>
    <n v="83201"/>
    <x v="1"/>
    <s v="OFF-ST-10000025"/>
    <x v="1"/>
    <s v="Storage"/>
    <x v="615"/>
    <n v="477.15000000000003"/>
    <n v="5"/>
    <n v="0"/>
    <n v="28.628999999999962"/>
    <n v="0"/>
  </r>
  <r>
    <n v="6438"/>
    <s v="US-2014-116897"/>
    <x v="3"/>
    <x v="837"/>
    <d v="2014-05-30T00:00:00"/>
    <x v="2"/>
    <s v="JG-15160"/>
    <x v="506"/>
    <s v="Consumer"/>
    <s v="United States"/>
    <s v="Pocatello"/>
    <x v="45"/>
    <n v="83201"/>
    <x v="1"/>
    <s v="TEC-PH-10004389"/>
    <x v="2"/>
    <s v="Phones"/>
    <x v="1422"/>
    <n v="302.37599999999998"/>
    <n v="3"/>
    <n v="0.2"/>
    <n v="22.678200000000018"/>
    <n v="0"/>
  </r>
  <r>
    <n v="6439"/>
    <s v="US-2014-113992"/>
    <x v="3"/>
    <x v="817"/>
    <d v="2014-12-20T00:00:00"/>
    <x v="1"/>
    <s v="LC-16885"/>
    <x v="62"/>
    <s v="Consumer"/>
    <s v="United States"/>
    <s v="Plano"/>
    <x v="5"/>
    <n v="75023"/>
    <x v="2"/>
    <s v="FUR-TA-10000577"/>
    <x v="0"/>
    <s v="Tables"/>
    <x v="3"/>
    <n v="974.98799999999983"/>
    <n v="4"/>
    <n v="0.3"/>
    <n v="-97.49879999999996"/>
    <n v="1"/>
  </r>
  <r>
    <n v="6440"/>
    <s v="CA-2011-166891"/>
    <x v="2"/>
    <x v="777"/>
    <d v="2011-10-06T00:00:00"/>
    <x v="2"/>
    <s v="CC-12220"/>
    <x v="417"/>
    <s v="Consumer"/>
    <s v="United States"/>
    <s v="New York City"/>
    <x v="15"/>
    <n v="10024"/>
    <x v="3"/>
    <s v="FUR-CH-10003298"/>
    <x v="0"/>
    <s v="Chairs"/>
    <x v="1567"/>
    <n v="589.41"/>
    <n v="5"/>
    <n v="0.1"/>
    <n v="-6.5490000000000492"/>
    <n v="1"/>
  </r>
  <r>
    <n v="6441"/>
    <s v="CA-2013-101161"/>
    <x v="0"/>
    <x v="63"/>
    <d v="2013-10-21T00:00:00"/>
    <x v="1"/>
    <s v="BW-11110"/>
    <x v="308"/>
    <s v="Corporate"/>
    <s v="United States"/>
    <s v="New York City"/>
    <x v="15"/>
    <n v="10024"/>
    <x v="3"/>
    <s v="OFF-AR-10001860"/>
    <x v="1"/>
    <s v="Art"/>
    <x v="907"/>
    <n v="34.700000000000003"/>
    <n v="5"/>
    <n v="0"/>
    <n v="12.492000000000001"/>
    <n v="1"/>
  </r>
  <r>
    <n v="6442"/>
    <s v="CA-2013-101161"/>
    <x v="0"/>
    <x v="63"/>
    <d v="2013-10-21T00:00:00"/>
    <x v="1"/>
    <s v="BW-11110"/>
    <x v="308"/>
    <s v="Corporate"/>
    <s v="United States"/>
    <s v="New York City"/>
    <x v="15"/>
    <n v="10024"/>
    <x v="3"/>
    <s v="OFF-ST-10003123"/>
    <x v="1"/>
    <s v="Storage"/>
    <x v="1268"/>
    <n v="99.87"/>
    <n v="3"/>
    <n v="0"/>
    <n v="23.968799999999998"/>
    <n v="0"/>
  </r>
  <r>
    <n v="6443"/>
    <s v="CA-2013-101161"/>
    <x v="0"/>
    <x v="63"/>
    <d v="2013-10-21T00:00:00"/>
    <x v="1"/>
    <s v="BW-11110"/>
    <x v="308"/>
    <s v="Corporate"/>
    <s v="United States"/>
    <s v="New York City"/>
    <x v="15"/>
    <n v="10024"/>
    <x v="3"/>
    <s v="OFF-PA-10001295"/>
    <x v="1"/>
    <s v="Paper"/>
    <x v="1211"/>
    <n v="37.94"/>
    <n v="2"/>
    <n v="0"/>
    <n v="18.211199999999998"/>
    <n v="0"/>
  </r>
  <r>
    <n v="6444"/>
    <s v="CA-2013-101161"/>
    <x v="0"/>
    <x v="63"/>
    <d v="2013-10-21T00:00:00"/>
    <x v="1"/>
    <s v="BW-11110"/>
    <x v="308"/>
    <s v="Corporate"/>
    <s v="United States"/>
    <s v="New York City"/>
    <x v="15"/>
    <n v="10024"/>
    <x v="3"/>
    <s v="OFF-LA-10000407"/>
    <x v="1"/>
    <s v="Labels"/>
    <x v="1486"/>
    <n v="24.900000000000002"/>
    <n v="5"/>
    <n v="0"/>
    <n v="11.454000000000001"/>
    <n v="0"/>
  </r>
  <r>
    <n v="6445"/>
    <s v="CA-2013-101161"/>
    <x v="0"/>
    <x v="63"/>
    <d v="2013-10-21T00:00:00"/>
    <x v="1"/>
    <s v="BW-11110"/>
    <x v="308"/>
    <s v="Corporate"/>
    <s v="United States"/>
    <s v="New York City"/>
    <x v="15"/>
    <n v="10024"/>
    <x v="3"/>
    <s v="FUR-FU-10003535"/>
    <x v="0"/>
    <s v="Furnishings"/>
    <x v="888"/>
    <n v="82.26"/>
    <n v="3"/>
    <n v="0"/>
    <n v="33.726600000000005"/>
    <n v="0"/>
  </r>
  <r>
    <n v="6446"/>
    <s v="CA-2012-151785"/>
    <x v="1"/>
    <x v="616"/>
    <d v="2012-03-10T00:00:00"/>
    <x v="1"/>
    <s v="JJ-15445"/>
    <x v="370"/>
    <s v="Consumer"/>
    <s v="United States"/>
    <s v="Chicago"/>
    <x v="10"/>
    <n v="60623"/>
    <x v="2"/>
    <s v="OFF-FA-10000611"/>
    <x v="1"/>
    <s v="Fasteners"/>
    <x v="1065"/>
    <n v="7.1039999999999992"/>
    <n v="6"/>
    <n v="0.2"/>
    <n v="2.4863999999999997"/>
    <n v="1"/>
  </r>
  <r>
    <n v="6447"/>
    <s v="US-2014-119816"/>
    <x v="3"/>
    <x v="168"/>
    <d v="2014-03-07T00:00:00"/>
    <x v="0"/>
    <s v="TT-21460"/>
    <x v="499"/>
    <s v="Home Office"/>
    <s v="United States"/>
    <s v="Houston"/>
    <x v="5"/>
    <n v="77095"/>
    <x v="2"/>
    <s v="FUR-FU-10004848"/>
    <x v="0"/>
    <s v="Furnishings"/>
    <x v="28"/>
    <n v="103.50000000000001"/>
    <n v="5"/>
    <n v="0.6"/>
    <n v="-77.625"/>
    <n v="1"/>
  </r>
  <r>
    <n v="6448"/>
    <s v="US-2014-119816"/>
    <x v="3"/>
    <x v="168"/>
    <d v="2014-03-07T00:00:00"/>
    <x v="0"/>
    <s v="TT-21460"/>
    <x v="499"/>
    <s v="Home Office"/>
    <s v="United States"/>
    <s v="Houston"/>
    <x v="5"/>
    <n v="77095"/>
    <x v="2"/>
    <s v="OFF-LA-10002381"/>
    <x v="1"/>
    <s v="Labels"/>
    <x v="1079"/>
    <n v="2.4640000000000004"/>
    <n v="1"/>
    <n v="0.2"/>
    <n v="0.86239999999999983"/>
    <n v="0"/>
  </r>
  <r>
    <n v="6449"/>
    <s v="US-2014-119816"/>
    <x v="3"/>
    <x v="168"/>
    <d v="2014-03-07T00:00:00"/>
    <x v="0"/>
    <s v="TT-21460"/>
    <x v="499"/>
    <s v="Home Office"/>
    <s v="United States"/>
    <s v="Houston"/>
    <x v="5"/>
    <n v="77095"/>
    <x v="2"/>
    <s v="OFF-ST-10000918"/>
    <x v="1"/>
    <s v="Storage"/>
    <x v="372"/>
    <n v="8.7200000000000006"/>
    <n v="1"/>
    <n v="0.2"/>
    <n v="0.65399999999999947"/>
    <n v="0"/>
  </r>
  <r>
    <n v="6450"/>
    <s v="CA-2012-156510"/>
    <x v="1"/>
    <x v="12"/>
    <d v="2012-09-29T00:00:00"/>
    <x v="1"/>
    <s v="EH-13990"/>
    <x v="552"/>
    <s v="Consumer"/>
    <s v="United States"/>
    <s v="Meriden"/>
    <x v="29"/>
    <n v="6450"/>
    <x v="3"/>
    <s v="OFF-BI-10000822"/>
    <x v="1"/>
    <s v="Binders"/>
    <x v="958"/>
    <n v="10.76"/>
    <n v="2"/>
    <n v="0"/>
    <n v="5.1647999999999996"/>
    <n v="1"/>
  </r>
  <r>
    <n v="6451"/>
    <s v="CA-2012-156510"/>
    <x v="1"/>
    <x v="12"/>
    <d v="2012-09-29T00:00:00"/>
    <x v="1"/>
    <s v="EH-13990"/>
    <x v="552"/>
    <s v="Consumer"/>
    <s v="United States"/>
    <s v="Meriden"/>
    <x v="29"/>
    <n v="6450"/>
    <x v="3"/>
    <s v="OFF-PA-10002222"/>
    <x v="1"/>
    <s v="Paper"/>
    <x v="389"/>
    <n v="45.68"/>
    <n v="2"/>
    <n v="0"/>
    <n v="21.012799999999999"/>
    <n v="0"/>
  </r>
  <r>
    <n v="6452"/>
    <s v="CA-2012-156510"/>
    <x v="1"/>
    <x v="12"/>
    <d v="2012-09-29T00:00:00"/>
    <x v="1"/>
    <s v="EH-13990"/>
    <x v="552"/>
    <s v="Consumer"/>
    <s v="United States"/>
    <s v="Meriden"/>
    <x v="29"/>
    <n v="6450"/>
    <x v="3"/>
    <s v="OFF-AR-10004930"/>
    <x v="1"/>
    <s v="Art"/>
    <x v="87"/>
    <n v="6.7"/>
    <n v="1"/>
    <n v="0"/>
    <n v="2.2109999999999994"/>
    <n v="0"/>
  </r>
  <r>
    <n v="6453"/>
    <s v="US-2012-110261"/>
    <x v="1"/>
    <x v="546"/>
    <d v="2012-12-23T00:00:00"/>
    <x v="0"/>
    <s v="PR-18880"/>
    <x v="701"/>
    <s v="Consumer"/>
    <s v="United States"/>
    <s v="Glenview"/>
    <x v="10"/>
    <n v="60025"/>
    <x v="2"/>
    <s v="TEC-PH-10001750"/>
    <x v="2"/>
    <s v="Phones"/>
    <x v="968"/>
    <n v="158.376"/>
    <n v="3"/>
    <n v="0.2"/>
    <n v="13.857900000000008"/>
    <n v="1"/>
  </r>
  <r>
    <n v="6454"/>
    <s v="CA-2012-125710"/>
    <x v="1"/>
    <x v="1049"/>
    <d v="2012-10-13T00:00:00"/>
    <x v="1"/>
    <s v="BT-11680"/>
    <x v="537"/>
    <s v="Consumer"/>
    <s v="United States"/>
    <s v="Houston"/>
    <x v="5"/>
    <n v="77036"/>
    <x v="2"/>
    <s v="OFF-AR-10000657"/>
    <x v="1"/>
    <s v="Art"/>
    <x v="1518"/>
    <n v="3.44"/>
    <n v="2"/>
    <n v="0.2"/>
    <n v="0.55899999999999961"/>
    <n v="1"/>
  </r>
  <r>
    <n v="6455"/>
    <s v="CA-2014-161102"/>
    <x v="3"/>
    <x v="689"/>
    <d v="2014-08-04T00:00:00"/>
    <x v="2"/>
    <s v="EC-14050"/>
    <x v="685"/>
    <s v="Consumer"/>
    <s v="United States"/>
    <s v="San Francisco"/>
    <x v="1"/>
    <n v="94110"/>
    <x v="1"/>
    <s v="OFF-ST-10003442"/>
    <x v="1"/>
    <s v="Storage"/>
    <x v="86"/>
    <n v="56.56"/>
    <n v="2"/>
    <n v="0"/>
    <n v="15.2712"/>
    <n v="1"/>
  </r>
  <r>
    <n v="6456"/>
    <s v="CA-2014-161102"/>
    <x v="3"/>
    <x v="689"/>
    <d v="2014-08-04T00:00:00"/>
    <x v="2"/>
    <s v="EC-14050"/>
    <x v="685"/>
    <s v="Consumer"/>
    <s v="United States"/>
    <s v="San Francisco"/>
    <x v="1"/>
    <n v="94110"/>
    <x v="1"/>
    <s v="FUR-FU-10003142"/>
    <x v="0"/>
    <s v="Furnishings"/>
    <x v="1201"/>
    <n v="36.96"/>
    <n v="7"/>
    <n v="0"/>
    <n v="11.457599999999998"/>
    <n v="0"/>
  </r>
  <r>
    <n v="6457"/>
    <s v="CA-2011-110065"/>
    <x v="2"/>
    <x v="79"/>
    <d v="2011-08-11T00:00:00"/>
    <x v="1"/>
    <s v="SP-20650"/>
    <x v="70"/>
    <s v="Corporate"/>
    <s v="United States"/>
    <s v="New York City"/>
    <x v="15"/>
    <n v="10009"/>
    <x v="3"/>
    <s v="TEC-PH-10002468"/>
    <x v="2"/>
    <s v="Phones"/>
    <x v="1210"/>
    <n v="135.99"/>
    <n v="1"/>
    <n v="0"/>
    <n v="36.717300000000009"/>
    <n v="1"/>
  </r>
  <r>
    <n v="6458"/>
    <s v="CA-2011-110065"/>
    <x v="2"/>
    <x v="79"/>
    <d v="2011-08-11T00:00:00"/>
    <x v="1"/>
    <s v="SP-20650"/>
    <x v="70"/>
    <s v="Corporate"/>
    <s v="United States"/>
    <s v="New York City"/>
    <x v="15"/>
    <n v="10009"/>
    <x v="3"/>
    <s v="OFF-AR-10004165"/>
    <x v="1"/>
    <s v="Art"/>
    <x v="1588"/>
    <n v="15.959999999999999"/>
    <n v="7"/>
    <n v="0"/>
    <n v="7.0224000000000011"/>
    <n v="0"/>
  </r>
  <r>
    <n v="6459"/>
    <s v="US-2014-133361"/>
    <x v="3"/>
    <x v="304"/>
    <d v="2014-05-18T00:00:00"/>
    <x v="2"/>
    <s v="AJ-10780"/>
    <x v="321"/>
    <s v="Corporate"/>
    <s v="United States"/>
    <s v="Baltimore"/>
    <x v="39"/>
    <n v="21215"/>
    <x v="3"/>
    <s v="OFF-AR-10001919"/>
    <x v="1"/>
    <s v="Art"/>
    <x v="853"/>
    <n v="3.76"/>
    <n v="2"/>
    <n v="0"/>
    <n v="1.0903999999999998"/>
    <n v="1"/>
  </r>
  <r>
    <n v="6460"/>
    <s v="US-2014-133361"/>
    <x v="3"/>
    <x v="304"/>
    <d v="2014-05-18T00:00:00"/>
    <x v="2"/>
    <s v="AJ-10780"/>
    <x v="321"/>
    <s v="Corporate"/>
    <s v="United States"/>
    <s v="Baltimore"/>
    <x v="39"/>
    <n v="21215"/>
    <x v="3"/>
    <s v="OFF-AR-10003045"/>
    <x v="1"/>
    <s v="Art"/>
    <x v="420"/>
    <n v="14.7"/>
    <n v="5"/>
    <n v="0"/>
    <n v="6.6150000000000002"/>
    <n v="0"/>
  </r>
  <r>
    <n v="6461"/>
    <s v="US-2014-133361"/>
    <x v="3"/>
    <x v="304"/>
    <d v="2014-05-18T00:00:00"/>
    <x v="2"/>
    <s v="AJ-10780"/>
    <x v="321"/>
    <s v="Corporate"/>
    <s v="United States"/>
    <s v="Baltimore"/>
    <x v="39"/>
    <n v="21215"/>
    <x v="3"/>
    <s v="OFF-AR-10003338"/>
    <x v="1"/>
    <s v="Art"/>
    <x v="1430"/>
    <n v="37.200000000000003"/>
    <n v="5"/>
    <n v="0"/>
    <n v="9.3000000000000007"/>
    <n v="0"/>
  </r>
  <r>
    <n v="6462"/>
    <s v="US-2014-133361"/>
    <x v="3"/>
    <x v="304"/>
    <d v="2014-05-18T00:00:00"/>
    <x v="2"/>
    <s v="AJ-10780"/>
    <x v="321"/>
    <s v="Corporate"/>
    <s v="United States"/>
    <s v="Baltimore"/>
    <x v="39"/>
    <n v="21215"/>
    <x v="3"/>
    <s v="TEC-AC-10003280"/>
    <x v="2"/>
    <s v="Accessories"/>
    <x v="1028"/>
    <n v="89.97"/>
    <n v="3"/>
    <n v="0"/>
    <n v="18.893699999999995"/>
    <n v="0"/>
  </r>
  <r>
    <n v="6463"/>
    <s v="US-2014-133361"/>
    <x v="3"/>
    <x v="304"/>
    <d v="2014-05-18T00:00:00"/>
    <x v="2"/>
    <s v="AJ-10780"/>
    <x v="321"/>
    <s v="Corporate"/>
    <s v="United States"/>
    <s v="Baltimore"/>
    <x v="39"/>
    <n v="21215"/>
    <x v="3"/>
    <s v="FUR-CH-10003298"/>
    <x v="0"/>
    <s v="Chairs"/>
    <x v="1567"/>
    <n v="261.95999999999998"/>
    <n v="2"/>
    <n v="0"/>
    <n v="23.576399999999978"/>
    <n v="0"/>
  </r>
  <r>
    <n v="6464"/>
    <s v="US-2014-133361"/>
    <x v="3"/>
    <x v="304"/>
    <d v="2014-05-18T00:00:00"/>
    <x v="2"/>
    <s v="AJ-10780"/>
    <x v="321"/>
    <s v="Corporate"/>
    <s v="United States"/>
    <s v="Baltimore"/>
    <x v="39"/>
    <n v="21215"/>
    <x v="3"/>
    <s v="OFF-LA-10004544"/>
    <x v="1"/>
    <s v="Labels"/>
    <x v="197"/>
    <n v="74"/>
    <n v="5"/>
    <n v="0"/>
    <n v="37"/>
    <n v="0"/>
  </r>
  <r>
    <n v="6465"/>
    <s v="US-2013-155404"/>
    <x v="0"/>
    <x v="897"/>
    <d v="2013-09-29T00:00:00"/>
    <x v="1"/>
    <s v="AS-10630"/>
    <x v="357"/>
    <s v="Home Office"/>
    <s v="United States"/>
    <s v="Louisville"/>
    <x v="0"/>
    <n v="40214"/>
    <x v="0"/>
    <s v="FUR-FU-10004586"/>
    <x v="0"/>
    <s v="Furnishings"/>
    <x v="1473"/>
    <n v="13.28"/>
    <n v="2"/>
    <n v="0"/>
    <n v="6.3743999999999996"/>
    <n v="1"/>
  </r>
  <r>
    <n v="6466"/>
    <s v="CA-2012-114503"/>
    <x v="1"/>
    <x v="50"/>
    <d v="2012-11-17T00:00:00"/>
    <x v="1"/>
    <s v="AA-10375"/>
    <x v="211"/>
    <s v="Consumer"/>
    <s v="United States"/>
    <s v="Lebanon"/>
    <x v="18"/>
    <n v="37087"/>
    <x v="0"/>
    <s v="OFF-ST-10003572"/>
    <x v="1"/>
    <s v="Storage"/>
    <x v="1735"/>
    <n v="84.960000000000008"/>
    <n v="6"/>
    <n v="0.2"/>
    <n v="6.3719999999999999"/>
    <n v="1"/>
  </r>
  <r>
    <n v="6467"/>
    <s v="CA-2014-153080"/>
    <x v="3"/>
    <x v="1053"/>
    <d v="2014-05-26T00:00:00"/>
    <x v="0"/>
    <s v="EH-13945"/>
    <x v="13"/>
    <s v="Consumer"/>
    <s v="United States"/>
    <s v="Los Angeles"/>
    <x v="1"/>
    <n v="90008"/>
    <x v="1"/>
    <s v="TEC-AC-10002331"/>
    <x v="2"/>
    <s v="Accessories"/>
    <x v="1582"/>
    <n v="68.459999999999994"/>
    <n v="7"/>
    <n v="0"/>
    <n v="25.330199999999998"/>
    <n v="1"/>
  </r>
  <r>
    <n v="6468"/>
    <s v="CA-2013-163804"/>
    <x v="0"/>
    <x v="499"/>
    <d v="2013-12-09T00:00:00"/>
    <x v="1"/>
    <s v="DB-13270"/>
    <x v="489"/>
    <s v="Home Office"/>
    <s v="United States"/>
    <s v="Providence"/>
    <x v="34"/>
    <n v="2908"/>
    <x v="3"/>
    <s v="OFF-ST-10000142"/>
    <x v="1"/>
    <s v="Storage"/>
    <x v="399"/>
    <n v="2079.4"/>
    <n v="5"/>
    <n v="0"/>
    <n v="582.23199999999997"/>
    <n v="1"/>
  </r>
  <r>
    <n v="6469"/>
    <s v="CA-2013-163804"/>
    <x v="0"/>
    <x v="499"/>
    <d v="2013-12-09T00:00:00"/>
    <x v="1"/>
    <s v="DB-13270"/>
    <x v="489"/>
    <s v="Home Office"/>
    <s v="United States"/>
    <s v="Providence"/>
    <x v="34"/>
    <n v="2908"/>
    <x v="3"/>
    <s v="TEC-PH-10000441"/>
    <x v="2"/>
    <s v="Phones"/>
    <x v="1046"/>
    <n v="629.94999999999993"/>
    <n v="5"/>
    <n v="0"/>
    <n v="176.38600000000002"/>
    <n v="0"/>
  </r>
  <r>
    <n v="6470"/>
    <s v="CA-2013-163804"/>
    <x v="0"/>
    <x v="499"/>
    <d v="2013-12-09T00:00:00"/>
    <x v="1"/>
    <s v="DB-13270"/>
    <x v="489"/>
    <s v="Home Office"/>
    <s v="United States"/>
    <s v="Providence"/>
    <x v="34"/>
    <n v="2908"/>
    <x v="3"/>
    <s v="FUR-FU-10004864"/>
    <x v="0"/>
    <s v="Furnishings"/>
    <x v="1710"/>
    <n v="72.42"/>
    <n v="6"/>
    <n v="0"/>
    <n v="23.898600000000002"/>
    <n v="0"/>
  </r>
  <r>
    <n v="6471"/>
    <s v="CA-2012-108532"/>
    <x v="1"/>
    <x v="1111"/>
    <d v="2012-09-02T00:00:00"/>
    <x v="1"/>
    <s v="CC-12100"/>
    <x v="385"/>
    <s v="Home Office"/>
    <s v="United States"/>
    <s v="Detroit"/>
    <x v="12"/>
    <n v="48234"/>
    <x v="2"/>
    <s v="TEC-PH-10001750"/>
    <x v="2"/>
    <s v="Phones"/>
    <x v="968"/>
    <n v="131.97999999999999"/>
    <n v="2"/>
    <n v="0"/>
    <n v="35.634600000000006"/>
    <n v="1"/>
  </r>
  <r>
    <n v="6472"/>
    <s v="CA-2012-108532"/>
    <x v="1"/>
    <x v="1111"/>
    <d v="2012-09-02T00:00:00"/>
    <x v="1"/>
    <s v="CC-12100"/>
    <x v="385"/>
    <s v="Home Office"/>
    <s v="United States"/>
    <s v="Detroit"/>
    <x v="12"/>
    <n v="48234"/>
    <x v="2"/>
    <s v="TEC-AC-10004510"/>
    <x v="2"/>
    <s v="Accessories"/>
    <x v="944"/>
    <n v="114.52"/>
    <n v="7"/>
    <n v="0"/>
    <n v="11.451999999999995"/>
    <n v="0"/>
  </r>
  <r>
    <n v="6473"/>
    <s v="CA-2011-151897"/>
    <x v="2"/>
    <x v="571"/>
    <d v="2011-06-10T00:00:00"/>
    <x v="1"/>
    <s v="VT-21700"/>
    <x v="725"/>
    <s v="Home Office"/>
    <s v="United States"/>
    <s v="Houston"/>
    <x v="5"/>
    <n v="77070"/>
    <x v="2"/>
    <s v="OFF-LA-10001074"/>
    <x v="1"/>
    <s v="Labels"/>
    <x v="297"/>
    <n v="100.24000000000001"/>
    <n v="10"/>
    <n v="0.2"/>
    <n v="33.830999999999989"/>
    <n v="1"/>
  </r>
  <r>
    <n v="6474"/>
    <s v="CA-2013-113292"/>
    <x v="0"/>
    <x v="196"/>
    <d v="2013-03-21T00:00:00"/>
    <x v="0"/>
    <s v="DB-13060"/>
    <x v="72"/>
    <s v="Consumer"/>
    <s v="United States"/>
    <s v="Columbia"/>
    <x v="18"/>
    <n v="38401"/>
    <x v="0"/>
    <s v="OFF-AP-10003590"/>
    <x v="1"/>
    <s v="Appliances"/>
    <x v="947"/>
    <n v="871.80000000000007"/>
    <n v="3"/>
    <n v="0.2"/>
    <n v="87.180000000000092"/>
    <n v="1"/>
  </r>
  <r>
    <n v="6475"/>
    <s v="CA-2011-149524"/>
    <x v="2"/>
    <x v="1112"/>
    <d v="2011-01-16T00:00:00"/>
    <x v="2"/>
    <s v="BS-11590"/>
    <x v="29"/>
    <s v="Corporate"/>
    <s v="United States"/>
    <s v="Philadelphia"/>
    <x v="9"/>
    <n v="19140"/>
    <x v="3"/>
    <s v="FUR-BO-10003433"/>
    <x v="0"/>
    <s v="Bookcases"/>
    <x v="911"/>
    <n v="61.96"/>
    <n v="4"/>
    <n v="0.5"/>
    <n v="-53.285600000000009"/>
    <n v="1"/>
  </r>
  <r>
    <n v="6476"/>
    <s v="CA-2014-140872"/>
    <x v="3"/>
    <x v="95"/>
    <d v="2014-06-11T00:00:00"/>
    <x v="1"/>
    <s v="NR-18550"/>
    <x v="749"/>
    <s v="Consumer"/>
    <s v="United States"/>
    <s v="Pembroke Pines"/>
    <x v="2"/>
    <n v="33024"/>
    <x v="0"/>
    <s v="OFF-BI-10002432"/>
    <x v="1"/>
    <s v="Binders"/>
    <x v="866"/>
    <n v="4.5540000000000003"/>
    <n v="3"/>
    <n v="0.7"/>
    <n v="-3.4913999999999987"/>
    <n v="1"/>
  </r>
  <r>
    <n v="6477"/>
    <s v="CA-2014-140872"/>
    <x v="3"/>
    <x v="95"/>
    <d v="2014-06-11T00:00:00"/>
    <x v="1"/>
    <s v="NR-18550"/>
    <x v="749"/>
    <s v="Consumer"/>
    <s v="United States"/>
    <s v="Pembroke Pines"/>
    <x v="2"/>
    <n v="33024"/>
    <x v="0"/>
    <s v="OFF-AP-10003622"/>
    <x v="1"/>
    <s v="Appliances"/>
    <x v="188"/>
    <n v="5.2"/>
    <n v="2"/>
    <n v="0.2"/>
    <n v="0.58499999999999974"/>
    <n v="0"/>
  </r>
  <r>
    <n v="6478"/>
    <s v="CA-2014-140872"/>
    <x v="3"/>
    <x v="95"/>
    <d v="2014-06-11T00:00:00"/>
    <x v="1"/>
    <s v="NR-18550"/>
    <x v="749"/>
    <s v="Consumer"/>
    <s v="United States"/>
    <s v="Pembroke Pines"/>
    <x v="2"/>
    <n v="33024"/>
    <x v="0"/>
    <s v="TEC-AC-10003832"/>
    <x v="2"/>
    <s v="Accessories"/>
    <x v="216"/>
    <n v="205.99200000000002"/>
    <n v="1"/>
    <n v="0.2"/>
    <n v="-2.5749000000000279"/>
    <n v="0"/>
  </r>
  <r>
    <n v="6479"/>
    <s v="CA-2014-140872"/>
    <x v="3"/>
    <x v="95"/>
    <d v="2014-06-11T00:00:00"/>
    <x v="1"/>
    <s v="NR-18550"/>
    <x v="749"/>
    <s v="Consumer"/>
    <s v="United States"/>
    <s v="Pembroke Pines"/>
    <x v="2"/>
    <n v="33024"/>
    <x v="0"/>
    <s v="OFF-PA-10000809"/>
    <x v="1"/>
    <s v="Paper"/>
    <x v="1124"/>
    <n v="15.552000000000003"/>
    <n v="3"/>
    <n v="0.2"/>
    <n v="5.4432"/>
    <n v="0"/>
  </r>
  <r>
    <n v="6480"/>
    <s v="CA-2014-140872"/>
    <x v="3"/>
    <x v="95"/>
    <d v="2014-06-11T00:00:00"/>
    <x v="1"/>
    <s v="NR-18550"/>
    <x v="749"/>
    <s v="Consumer"/>
    <s v="United States"/>
    <s v="Pembroke Pines"/>
    <x v="2"/>
    <n v="33024"/>
    <x v="0"/>
    <s v="TEC-PH-10000441"/>
    <x v="2"/>
    <s v="Phones"/>
    <x v="1046"/>
    <n v="503.96000000000004"/>
    <n v="5"/>
    <n v="0.2"/>
    <n v="50.396000000000015"/>
    <n v="0"/>
  </r>
  <r>
    <n v="6481"/>
    <s v="CA-2014-140872"/>
    <x v="3"/>
    <x v="95"/>
    <d v="2014-06-11T00:00:00"/>
    <x v="1"/>
    <s v="NR-18550"/>
    <x v="749"/>
    <s v="Consumer"/>
    <s v="United States"/>
    <s v="Pembroke Pines"/>
    <x v="2"/>
    <n v="33024"/>
    <x v="0"/>
    <s v="OFF-AP-10002287"/>
    <x v="1"/>
    <s v="Appliances"/>
    <x v="1274"/>
    <n v="24.472000000000001"/>
    <n v="7"/>
    <n v="0.2"/>
    <n v="1.8353999999999999"/>
    <n v="0"/>
  </r>
  <r>
    <n v="6482"/>
    <s v="CA-2014-140872"/>
    <x v="3"/>
    <x v="95"/>
    <d v="2014-06-11T00:00:00"/>
    <x v="1"/>
    <s v="NR-18550"/>
    <x v="749"/>
    <s v="Consumer"/>
    <s v="United States"/>
    <s v="Pembroke Pines"/>
    <x v="2"/>
    <n v="33024"/>
    <x v="0"/>
    <s v="FUR-BO-10002824"/>
    <x v="0"/>
    <s v="Bookcases"/>
    <x v="410"/>
    <n v="241.56799999999998"/>
    <n v="2"/>
    <n v="0.2"/>
    <n v="0"/>
    <n v="0"/>
  </r>
  <r>
    <n v="6483"/>
    <s v="CA-2014-140872"/>
    <x v="3"/>
    <x v="95"/>
    <d v="2014-06-11T00:00:00"/>
    <x v="1"/>
    <s v="NR-18550"/>
    <x v="749"/>
    <s v="Consumer"/>
    <s v="United States"/>
    <s v="Pembroke Pines"/>
    <x v="2"/>
    <n v="33024"/>
    <x v="0"/>
    <s v="TEC-AC-10002942"/>
    <x v="2"/>
    <s v="Accessories"/>
    <x v="1597"/>
    <n v="110.4"/>
    <n v="2"/>
    <n v="0.2"/>
    <n v="-4.1400000000000077"/>
    <n v="0"/>
  </r>
  <r>
    <n v="6484"/>
    <s v="CA-2014-113908"/>
    <x v="3"/>
    <x v="95"/>
    <d v="2014-06-10T00:00:00"/>
    <x v="1"/>
    <s v="KN-16390"/>
    <x v="471"/>
    <s v="Corporate"/>
    <s v="United States"/>
    <s v="New York City"/>
    <x v="15"/>
    <n v="10011"/>
    <x v="3"/>
    <s v="FUR-TA-10001932"/>
    <x v="0"/>
    <s v="Tables"/>
    <x v="840"/>
    <n v="384.76799999999997"/>
    <n v="2"/>
    <n v="0.4"/>
    <n v="-115.43040000000002"/>
    <n v="1"/>
  </r>
  <r>
    <n v="6485"/>
    <s v="CA-2014-113908"/>
    <x v="3"/>
    <x v="95"/>
    <d v="2014-06-10T00:00:00"/>
    <x v="1"/>
    <s v="KN-16390"/>
    <x v="471"/>
    <s v="Corporate"/>
    <s v="United States"/>
    <s v="New York City"/>
    <x v="15"/>
    <n v="10011"/>
    <x v="3"/>
    <s v="TEC-MA-10003173"/>
    <x v="2"/>
    <s v="Machines"/>
    <x v="1706"/>
    <n v="78.66"/>
    <n v="6"/>
    <n v="0"/>
    <n v="36.183599999999991"/>
    <n v="0"/>
  </r>
  <r>
    <n v="6486"/>
    <s v="CA-2014-113908"/>
    <x v="3"/>
    <x v="95"/>
    <d v="2014-06-10T00:00:00"/>
    <x v="1"/>
    <s v="KN-16390"/>
    <x v="471"/>
    <s v="Corporate"/>
    <s v="United States"/>
    <s v="New York City"/>
    <x v="15"/>
    <n v="10011"/>
    <x v="3"/>
    <s v="OFF-PA-10004156"/>
    <x v="1"/>
    <s v="Paper"/>
    <x v="743"/>
    <n v="45.36"/>
    <n v="4"/>
    <n v="0"/>
    <n v="22.226399999999998"/>
    <n v="0"/>
  </r>
  <r>
    <n v="6487"/>
    <s v="CA-2012-120621"/>
    <x v="1"/>
    <x v="1113"/>
    <d v="2012-03-26T00:00:00"/>
    <x v="1"/>
    <s v="JW-16075"/>
    <x v="493"/>
    <s v="Consumer"/>
    <s v="United States"/>
    <s v="Jacksonville"/>
    <x v="3"/>
    <n v="28540"/>
    <x v="0"/>
    <s v="OFF-AP-10002945"/>
    <x v="1"/>
    <s v="Appliances"/>
    <x v="225"/>
    <n v="962.07999999999993"/>
    <n v="4"/>
    <n v="0.2"/>
    <n v="156.33799999999997"/>
    <n v="1"/>
  </r>
  <r>
    <n v="6488"/>
    <s v="CA-2012-120621"/>
    <x v="1"/>
    <x v="1113"/>
    <d v="2012-03-26T00:00:00"/>
    <x v="1"/>
    <s v="JW-16075"/>
    <x v="493"/>
    <s v="Consumer"/>
    <s v="United States"/>
    <s v="Jacksonville"/>
    <x v="3"/>
    <n v="28540"/>
    <x v="0"/>
    <s v="OFF-BI-10000948"/>
    <x v="1"/>
    <s v="Binders"/>
    <x v="1373"/>
    <n v="12.843000000000002"/>
    <n v="3"/>
    <n v="0.7"/>
    <n v="-9.8462999999999994"/>
    <n v="0"/>
  </r>
  <r>
    <n v="6489"/>
    <s v="CA-2012-120621"/>
    <x v="1"/>
    <x v="1113"/>
    <d v="2012-03-26T00:00:00"/>
    <x v="1"/>
    <s v="JW-16075"/>
    <x v="493"/>
    <s v="Consumer"/>
    <s v="United States"/>
    <s v="Jacksonville"/>
    <x v="3"/>
    <n v="28540"/>
    <x v="0"/>
    <s v="OFF-PA-10002254"/>
    <x v="1"/>
    <s v="Paper"/>
    <x v="145"/>
    <n v="295.45600000000002"/>
    <n v="14"/>
    <n v="0.2"/>
    <n v="96.023199999999974"/>
    <n v="0"/>
  </r>
  <r>
    <n v="6490"/>
    <s v="US-2014-148866"/>
    <x v="3"/>
    <x v="20"/>
    <d v="2014-09-25T00:00:00"/>
    <x v="1"/>
    <s v="JM-15535"/>
    <x v="341"/>
    <s v="Consumer"/>
    <s v="United States"/>
    <s v="New York City"/>
    <x v="15"/>
    <n v="10011"/>
    <x v="3"/>
    <s v="OFF-PA-10004782"/>
    <x v="1"/>
    <s v="Paper"/>
    <x v="1413"/>
    <n v="32.400000000000006"/>
    <n v="5"/>
    <n v="0"/>
    <n v="15.552000000000001"/>
    <n v="1"/>
  </r>
  <r>
    <n v="6491"/>
    <s v="CA-2011-149594"/>
    <x v="2"/>
    <x v="1114"/>
    <d v="2011-09-19T00:00:00"/>
    <x v="1"/>
    <s v="MF-18250"/>
    <x v="751"/>
    <s v="Corporate"/>
    <s v="United States"/>
    <s v="Philadelphia"/>
    <x v="9"/>
    <n v="19120"/>
    <x v="3"/>
    <s v="FUR-FU-10000222"/>
    <x v="0"/>
    <s v="Furnishings"/>
    <x v="591"/>
    <n v="103.93599999999999"/>
    <n v="4"/>
    <n v="0.2"/>
    <n v="16.889599999999998"/>
    <n v="1"/>
  </r>
  <r>
    <n v="6492"/>
    <s v="CA-2013-113845"/>
    <x v="0"/>
    <x v="73"/>
    <d v="2013-11-26T00:00:00"/>
    <x v="1"/>
    <s v="FA-14230"/>
    <x v="135"/>
    <s v="Corporate"/>
    <s v="United States"/>
    <s v="Orlando"/>
    <x v="2"/>
    <n v="32839"/>
    <x v="0"/>
    <s v="FUR-BO-10004695"/>
    <x v="0"/>
    <s v="Bookcases"/>
    <x v="198"/>
    <n v="289.56799999999998"/>
    <n v="2"/>
    <n v="0.2"/>
    <n v="10.858799999999974"/>
    <n v="1"/>
  </r>
  <r>
    <n v="6493"/>
    <s v="CA-2013-113845"/>
    <x v="0"/>
    <x v="73"/>
    <d v="2013-11-26T00:00:00"/>
    <x v="1"/>
    <s v="FA-14230"/>
    <x v="135"/>
    <s v="Corporate"/>
    <s v="United States"/>
    <s v="Orlando"/>
    <x v="2"/>
    <n v="32839"/>
    <x v="0"/>
    <s v="OFF-ST-10003327"/>
    <x v="1"/>
    <s v="Storage"/>
    <x v="333"/>
    <n v="39.72"/>
    <n v="5"/>
    <n v="0.2"/>
    <n v="4.4684999999999953"/>
    <n v="0"/>
  </r>
  <r>
    <n v="6494"/>
    <s v="CA-2013-113845"/>
    <x v="0"/>
    <x v="73"/>
    <d v="2013-11-26T00:00:00"/>
    <x v="1"/>
    <s v="FA-14230"/>
    <x v="135"/>
    <s v="Corporate"/>
    <s v="United States"/>
    <s v="Orlando"/>
    <x v="2"/>
    <n v="32839"/>
    <x v="0"/>
    <s v="TEC-PH-10003357"/>
    <x v="2"/>
    <s v="Phones"/>
    <x v="1062"/>
    <n v="244.768"/>
    <n v="4"/>
    <n v="0.2"/>
    <n v="24.476800000000004"/>
    <n v="0"/>
  </r>
  <r>
    <n v="6495"/>
    <s v="CA-2014-111262"/>
    <x v="3"/>
    <x v="960"/>
    <d v="2014-11-02T00:00:00"/>
    <x v="0"/>
    <s v="KH-16510"/>
    <x v="168"/>
    <s v="Consumer"/>
    <s v="United States"/>
    <s v="Houston"/>
    <x v="5"/>
    <n v="77095"/>
    <x v="2"/>
    <s v="TEC-AC-10002167"/>
    <x v="2"/>
    <s v="Accessories"/>
    <x v="46"/>
    <n v="24"/>
    <n v="2"/>
    <n v="0.2"/>
    <n v="-2.6999999999999993"/>
    <n v="1"/>
  </r>
  <r>
    <n v="6496"/>
    <s v="CA-2014-111262"/>
    <x v="3"/>
    <x v="960"/>
    <d v="2014-11-02T00:00:00"/>
    <x v="0"/>
    <s v="KH-16510"/>
    <x v="168"/>
    <s v="Consumer"/>
    <s v="United States"/>
    <s v="Houston"/>
    <x v="5"/>
    <n v="77095"/>
    <x v="2"/>
    <s v="OFF-PA-10001937"/>
    <x v="1"/>
    <s v="Paper"/>
    <x v="286"/>
    <n v="15.552000000000003"/>
    <n v="3"/>
    <n v="0.2"/>
    <n v="5.4432"/>
    <n v="0"/>
  </r>
  <r>
    <n v="6497"/>
    <s v="CA-2014-111262"/>
    <x v="3"/>
    <x v="960"/>
    <d v="2014-11-02T00:00:00"/>
    <x v="0"/>
    <s v="KH-16510"/>
    <x v="168"/>
    <s v="Consumer"/>
    <s v="United States"/>
    <s v="Houston"/>
    <x v="5"/>
    <n v="77095"/>
    <x v="2"/>
    <s v="TEC-AC-10004510"/>
    <x v="2"/>
    <s v="Accessories"/>
    <x v="944"/>
    <n v="26.176000000000002"/>
    <n v="2"/>
    <n v="0.2"/>
    <n v="-3.272000000000002"/>
    <n v="0"/>
  </r>
  <r>
    <n v="6498"/>
    <s v="CA-2012-103135"/>
    <x v="1"/>
    <x v="1115"/>
    <d v="2012-07-28T00:00:00"/>
    <x v="1"/>
    <s v="SS-20515"/>
    <x v="776"/>
    <s v="Home Office"/>
    <s v="United States"/>
    <s v="Louisville"/>
    <x v="0"/>
    <n v="40214"/>
    <x v="0"/>
    <s v="FUR-FU-10001487"/>
    <x v="0"/>
    <s v="Furnishings"/>
    <x v="5"/>
    <n v="20.94"/>
    <n v="3"/>
    <n v="0"/>
    <n v="6.0725999999999987"/>
    <n v="1"/>
  </r>
  <r>
    <n v="6499"/>
    <s v="CA-2012-103135"/>
    <x v="1"/>
    <x v="1115"/>
    <d v="2012-07-28T00:00:00"/>
    <x v="1"/>
    <s v="SS-20515"/>
    <x v="776"/>
    <s v="Home Office"/>
    <s v="United States"/>
    <s v="Louisville"/>
    <x v="0"/>
    <n v="40214"/>
    <x v="0"/>
    <s v="OFF-BI-10000069"/>
    <x v="1"/>
    <s v="Binders"/>
    <x v="486"/>
    <n v="135.09"/>
    <n v="9"/>
    <n v="0"/>
    <n v="62.14139999999999"/>
    <n v="0"/>
  </r>
  <r>
    <n v="6500"/>
    <s v="CA-2012-103135"/>
    <x v="1"/>
    <x v="1115"/>
    <d v="2012-07-28T00:00:00"/>
    <x v="1"/>
    <s v="SS-20515"/>
    <x v="776"/>
    <s v="Home Office"/>
    <s v="United States"/>
    <s v="Louisville"/>
    <x v="0"/>
    <n v="40214"/>
    <x v="0"/>
    <s v="TEC-AC-10003289"/>
    <x v="2"/>
    <s v="Accessories"/>
    <x v="1209"/>
    <n v="279.85999999999996"/>
    <n v="14"/>
    <n v="0"/>
    <n v="64.367799999999988"/>
    <n v="0"/>
  </r>
  <r>
    <n v="6501"/>
    <s v="CA-2012-103135"/>
    <x v="1"/>
    <x v="1115"/>
    <d v="2012-07-28T00:00:00"/>
    <x v="1"/>
    <s v="SS-20515"/>
    <x v="776"/>
    <s v="Home Office"/>
    <s v="United States"/>
    <s v="Louisville"/>
    <x v="0"/>
    <n v="40214"/>
    <x v="0"/>
    <s v="OFF-BI-10000069"/>
    <x v="1"/>
    <s v="Binders"/>
    <x v="486"/>
    <n v="90.06"/>
    <n v="6"/>
    <n v="0"/>
    <n v="41.427599999999991"/>
    <n v="0"/>
  </r>
  <r>
    <n v="6502"/>
    <s v="CA-2011-129147"/>
    <x v="2"/>
    <x v="981"/>
    <d v="2011-11-06T00:00:00"/>
    <x v="1"/>
    <s v="LC-17050"/>
    <x v="702"/>
    <s v="Consumer"/>
    <s v="United States"/>
    <s v="Medina"/>
    <x v="24"/>
    <n v="44256"/>
    <x v="3"/>
    <s v="TEC-PH-10001299"/>
    <x v="2"/>
    <s v="Phones"/>
    <x v="1480"/>
    <n v="539.96399999999994"/>
    <n v="6"/>
    <n v="0.4"/>
    <n v="-107.99280000000002"/>
    <n v="1"/>
  </r>
  <r>
    <n v="6503"/>
    <s v="CA-2011-129147"/>
    <x v="2"/>
    <x v="981"/>
    <d v="2011-11-06T00:00:00"/>
    <x v="1"/>
    <s v="LC-17050"/>
    <x v="702"/>
    <s v="Consumer"/>
    <s v="United States"/>
    <s v="Medina"/>
    <x v="24"/>
    <n v="44256"/>
    <x v="3"/>
    <s v="TEC-PH-10001552"/>
    <x v="2"/>
    <s v="Phones"/>
    <x v="178"/>
    <n v="50.231999999999999"/>
    <n v="7"/>
    <n v="0.4"/>
    <n v="-10.046400000000002"/>
    <n v="0"/>
  </r>
  <r>
    <n v="6504"/>
    <s v="CA-2011-129147"/>
    <x v="2"/>
    <x v="981"/>
    <d v="2011-11-06T00:00:00"/>
    <x v="1"/>
    <s v="LC-17050"/>
    <x v="702"/>
    <s v="Consumer"/>
    <s v="United States"/>
    <s v="Medina"/>
    <x v="24"/>
    <n v="44256"/>
    <x v="3"/>
    <s v="OFF-BI-10001098"/>
    <x v="1"/>
    <s v="Binders"/>
    <x v="405"/>
    <n v="19.242000000000001"/>
    <n v="3"/>
    <n v="0.7"/>
    <n v="-13.4694"/>
    <n v="0"/>
  </r>
  <r>
    <n v="6505"/>
    <s v="CA-2014-128265"/>
    <x v="3"/>
    <x v="701"/>
    <d v="2014-11-23T00:00:00"/>
    <x v="0"/>
    <s v="VW-21775"/>
    <x v="100"/>
    <s v="Corporate"/>
    <s v="United States"/>
    <s v="New York City"/>
    <x v="15"/>
    <n v="10011"/>
    <x v="3"/>
    <s v="OFF-ST-10000142"/>
    <x v="1"/>
    <s v="Storage"/>
    <x v="399"/>
    <n v="1247.6399999999999"/>
    <n v="3"/>
    <n v="0"/>
    <n v="349.33919999999995"/>
    <n v="1"/>
  </r>
  <r>
    <n v="6506"/>
    <s v="CA-2013-152331"/>
    <x v="0"/>
    <x v="190"/>
    <d v="2013-07-01T00:00:00"/>
    <x v="1"/>
    <s v="LD-16855"/>
    <x v="777"/>
    <s v="Corporate"/>
    <s v="United States"/>
    <s v="Chicago"/>
    <x v="10"/>
    <n v="60653"/>
    <x v="2"/>
    <s v="OFF-AR-10001547"/>
    <x v="1"/>
    <s v="Art"/>
    <x v="147"/>
    <n v="5.3040000000000003"/>
    <n v="3"/>
    <n v="0.2"/>
    <n v="0.46409999999999996"/>
    <n v="1"/>
  </r>
  <r>
    <n v="6507"/>
    <s v="US-2013-128909"/>
    <x v="0"/>
    <x v="790"/>
    <d v="2013-10-12T00:00:00"/>
    <x v="0"/>
    <s v="SP-20545"/>
    <x v="259"/>
    <s v="Corporate"/>
    <s v="United States"/>
    <s v="Philadelphia"/>
    <x v="9"/>
    <n v="19143"/>
    <x v="3"/>
    <s v="OFF-PA-10001593"/>
    <x v="1"/>
    <s v="Paper"/>
    <x v="1755"/>
    <n v="19.136000000000003"/>
    <n v="4"/>
    <n v="0.2"/>
    <n v="5.9799999999999986"/>
    <n v="1"/>
  </r>
  <r>
    <n v="6508"/>
    <s v="US-2013-128909"/>
    <x v="0"/>
    <x v="790"/>
    <d v="2013-10-12T00:00:00"/>
    <x v="0"/>
    <s v="SP-20545"/>
    <x v="259"/>
    <s v="Corporate"/>
    <s v="United States"/>
    <s v="Philadelphia"/>
    <x v="9"/>
    <n v="19143"/>
    <x v="3"/>
    <s v="FUR-FU-10004071"/>
    <x v="0"/>
    <s v="Furnishings"/>
    <x v="570"/>
    <n v="332.83200000000005"/>
    <n v="4"/>
    <n v="0.2"/>
    <n v="-24.962399999999988"/>
    <n v="0"/>
  </r>
  <r>
    <n v="6509"/>
    <s v="CA-2014-102197"/>
    <x v="3"/>
    <x v="698"/>
    <d v="2014-12-27T00:00:00"/>
    <x v="1"/>
    <s v="DK-13150"/>
    <x v="83"/>
    <s v="Corporate"/>
    <s v="United States"/>
    <s v="New York City"/>
    <x v="15"/>
    <n v="10009"/>
    <x v="3"/>
    <s v="OFF-PA-10001970"/>
    <x v="1"/>
    <s v="Paper"/>
    <x v="361"/>
    <n v="279.89999999999998"/>
    <n v="5"/>
    <n v="0"/>
    <n v="137.15100000000001"/>
    <n v="1"/>
  </r>
  <r>
    <n v="6510"/>
    <s v="CA-2014-102197"/>
    <x v="3"/>
    <x v="698"/>
    <d v="2014-12-27T00:00:00"/>
    <x v="1"/>
    <s v="DK-13150"/>
    <x v="83"/>
    <s v="Corporate"/>
    <s v="United States"/>
    <s v="New York City"/>
    <x v="15"/>
    <n v="10009"/>
    <x v="3"/>
    <s v="OFF-BI-10001524"/>
    <x v="1"/>
    <s v="Binders"/>
    <x v="298"/>
    <n v="50.352000000000004"/>
    <n v="3"/>
    <n v="0.2"/>
    <n v="17.623199999999997"/>
    <n v="0"/>
  </r>
  <r>
    <n v="6511"/>
    <s v="CA-2014-102197"/>
    <x v="3"/>
    <x v="698"/>
    <d v="2014-12-27T00:00:00"/>
    <x v="1"/>
    <s v="DK-13150"/>
    <x v="83"/>
    <s v="Corporate"/>
    <s v="United States"/>
    <s v="New York City"/>
    <x v="15"/>
    <n v="10009"/>
    <x v="3"/>
    <s v="OFF-PA-10004156"/>
    <x v="1"/>
    <s v="Paper"/>
    <x v="743"/>
    <n v="34.019999999999996"/>
    <n v="3"/>
    <n v="0"/>
    <n v="16.669799999999999"/>
    <n v="0"/>
  </r>
  <r>
    <n v="6512"/>
    <s v="CA-2014-167640"/>
    <x v="3"/>
    <x v="904"/>
    <d v="2014-03-11T00:00:00"/>
    <x v="1"/>
    <s v="FC-14245"/>
    <x v="763"/>
    <s v="Home Office"/>
    <s v="United States"/>
    <s v="San Francisco"/>
    <x v="1"/>
    <n v="94109"/>
    <x v="1"/>
    <s v="OFF-AR-10003158"/>
    <x v="1"/>
    <s v="Art"/>
    <x v="696"/>
    <n v="23.88"/>
    <n v="6"/>
    <n v="0"/>
    <n v="8.1191999999999993"/>
    <n v="1"/>
  </r>
  <r>
    <n v="6513"/>
    <s v="CA-2014-167640"/>
    <x v="3"/>
    <x v="904"/>
    <d v="2014-03-11T00:00:00"/>
    <x v="1"/>
    <s v="FC-14245"/>
    <x v="763"/>
    <s v="Home Office"/>
    <s v="United States"/>
    <s v="San Francisco"/>
    <x v="1"/>
    <n v="94109"/>
    <x v="1"/>
    <s v="OFF-LA-10004559"/>
    <x v="1"/>
    <s v="Labels"/>
    <x v="1340"/>
    <n v="11.52"/>
    <n v="4"/>
    <n v="0"/>
    <n v="5.6448"/>
    <n v="0"/>
  </r>
  <r>
    <n v="6514"/>
    <s v="CA-2014-167640"/>
    <x v="3"/>
    <x v="904"/>
    <d v="2014-03-11T00:00:00"/>
    <x v="1"/>
    <s v="FC-14245"/>
    <x v="763"/>
    <s v="Home Office"/>
    <s v="United States"/>
    <s v="San Francisco"/>
    <x v="1"/>
    <n v="94109"/>
    <x v="1"/>
    <s v="OFF-PA-10001033"/>
    <x v="1"/>
    <s v="Paper"/>
    <x v="1500"/>
    <n v="286.93"/>
    <n v="7"/>
    <n v="0"/>
    <n v="140.59569999999999"/>
    <n v="0"/>
  </r>
  <r>
    <n v="6515"/>
    <s v="CA-2014-167640"/>
    <x v="3"/>
    <x v="904"/>
    <d v="2014-03-11T00:00:00"/>
    <x v="1"/>
    <s v="FC-14245"/>
    <x v="763"/>
    <s v="Home Office"/>
    <s v="United States"/>
    <s v="San Francisco"/>
    <x v="1"/>
    <n v="94109"/>
    <x v="1"/>
    <s v="TEC-PH-10001336"/>
    <x v="2"/>
    <s v="Phones"/>
    <x v="941"/>
    <n v="206.38400000000001"/>
    <n v="2"/>
    <n v="0.2"/>
    <n v="23.218199999999996"/>
    <n v="0"/>
  </r>
  <r>
    <n v="6516"/>
    <s v="US-2014-116652"/>
    <x v="3"/>
    <x v="175"/>
    <d v="2014-09-20T00:00:00"/>
    <x v="1"/>
    <s v="RD-19480"/>
    <x v="502"/>
    <s v="Consumer"/>
    <s v="United States"/>
    <s v="San Francisco"/>
    <x v="1"/>
    <n v="94122"/>
    <x v="1"/>
    <s v="FUR-CH-10002961"/>
    <x v="0"/>
    <s v="Chairs"/>
    <x v="939"/>
    <n v="218.35200000000003"/>
    <n v="3"/>
    <n v="0.2"/>
    <n v="0"/>
    <n v="1"/>
  </r>
  <r>
    <n v="6517"/>
    <s v="US-2014-116652"/>
    <x v="3"/>
    <x v="175"/>
    <d v="2014-09-20T00:00:00"/>
    <x v="1"/>
    <s v="RD-19480"/>
    <x v="502"/>
    <s v="Consumer"/>
    <s v="United States"/>
    <s v="San Francisco"/>
    <x v="1"/>
    <n v="94122"/>
    <x v="1"/>
    <s v="FUR-FU-10001488"/>
    <x v="0"/>
    <s v="Furnishings"/>
    <x v="1040"/>
    <n v="529.9"/>
    <n v="5"/>
    <n v="0"/>
    <n v="105.97999999999999"/>
    <n v="0"/>
  </r>
  <r>
    <n v="6518"/>
    <s v="US-2014-116652"/>
    <x v="3"/>
    <x v="175"/>
    <d v="2014-09-20T00:00:00"/>
    <x v="1"/>
    <s v="RD-19480"/>
    <x v="502"/>
    <s v="Consumer"/>
    <s v="United States"/>
    <s v="San Francisco"/>
    <x v="1"/>
    <n v="94122"/>
    <x v="1"/>
    <s v="OFF-AR-10001915"/>
    <x v="1"/>
    <s v="Art"/>
    <x v="1048"/>
    <n v="99.3"/>
    <n v="10"/>
    <n v="0"/>
    <n v="41.706000000000003"/>
    <n v="0"/>
  </r>
  <r>
    <n v="6519"/>
    <s v="US-2014-116652"/>
    <x v="3"/>
    <x v="175"/>
    <d v="2014-09-20T00:00:00"/>
    <x v="1"/>
    <s v="RD-19480"/>
    <x v="502"/>
    <s v="Consumer"/>
    <s v="United States"/>
    <s v="San Francisco"/>
    <x v="1"/>
    <n v="94122"/>
    <x v="1"/>
    <s v="OFF-AP-10001205"/>
    <x v="1"/>
    <s v="Appliances"/>
    <x v="1285"/>
    <n v="108.96"/>
    <n v="2"/>
    <n v="0"/>
    <n v="30.508800000000008"/>
    <n v="0"/>
  </r>
  <r>
    <n v="6520"/>
    <s v="US-2014-116652"/>
    <x v="3"/>
    <x v="175"/>
    <d v="2014-09-20T00:00:00"/>
    <x v="1"/>
    <s v="RD-19480"/>
    <x v="502"/>
    <s v="Consumer"/>
    <s v="United States"/>
    <s v="San Francisco"/>
    <x v="1"/>
    <n v="94122"/>
    <x v="1"/>
    <s v="OFF-BI-10004528"/>
    <x v="1"/>
    <s v="Binders"/>
    <x v="468"/>
    <n v="2.6880000000000002"/>
    <n v="1"/>
    <n v="0.2"/>
    <n v="0.83999999999999975"/>
    <n v="0"/>
  </r>
  <r>
    <n v="6521"/>
    <s v="CA-2014-138289"/>
    <x v="3"/>
    <x v="1034"/>
    <d v="2014-01-19T00:00:00"/>
    <x v="0"/>
    <s v="AR-10540"/>
    <x v="481"/>
    <s v="Consumer"/>
    <s v="United States"/>
    <s v="Jackson"/>
    <x v="12"/>
    <n v="49201"/>
    <x v="2"/>
    <s v="OFF-BI-10004995"/>
    <x v="1"/>
    <s v="Binders"/>
    <x v="313"/>
    <n v="5443.96"/>
    <n v="4"/>
    <n v="0"/>
    <n v="2504.2215999999999"/>
    <n v="1"/>
  </r>
  <r>
    <n v="6522"/>
    <s v="CA-2014-138289"/>
    <x v="3"/>
    <x v="1034"/>
    <d v="2014-01-19T00:00:00"/>
    <x v="0"/>
    <s v="AR-10540"/>
    <x v="481"/>
    <s v="Consumer"/>
    <s v="United States"/>
    <s v="Jackson"/>
    <x v="12"/>
    <n v="49201"/>
    <x v="2"/>
    <s v="FUR-CH-10004626"/>
    <x v="0"/>
    <s v="Chairs"/>
    <x v="1697"/>
    <n v="302.67"/>
    <n v="3"/>
    <n v="0"/>
    <n v="72.640799999999999"/>
    <n v="0"/>
  </r>
  <r>
    <n v="6523"/>
    <s v="CA-2014-138289"/>
    <x v="3"/>
    <x v="1034"/>
    <d v="2014-01-19T00:00:00"/>
    <x v="0"/>
    <s v="AR-10540"/>
    <x v="481"/>
    <s v="Consumer"/>
    <s v="United States"/>
    <s v="Jackson"/>
    <x v="12"/>
    <n v="49201"/>
    <x v="2"/>
    <s v="OFF-PA-10001260"/>
    <x v="1"/>
    <s v="Paper"/>
    <x v="1769"/>
    <n v="56.07"/>
    <n v="7"/>
    <n v="0"/>
    <n v="25.231499999999997"/>
    <n v="0"/>
  </r>
  <r>
    <n v="6524"/>
    <s v="CA-2013-129308"/>
    <x v="0"/>
    <x v="274"/>
    <d v="2013-07-14T00:00:00"/>
    <x v="1"/>
    <s v="CC-12100"/>
    <x v="385"/>
    <s v="Home Office"/>
    <s v="United States"/>
    <s v="Philadelphia"/>
    <x v="9"/>
    <n v="19120"/>
    <x v="3"/>
    <s v="OFF-LA-10002945"/>
    <x v="1"/>
    <s v="Labels"/>
    <x v="1603"/>
    <n v="10.08"/>
    <n v="2"/>
    <n v="0.2"/>
    <n v="3.2759999999999994"/>
    <n v="1"/>
  </r>
  <r>
    <n v="6525"/>
    <s v="CA-2013-129308"/>
    <x v="0"/>
    <x v="274"/>
    <d v="2013-07-14T00:00:00"/>
    <x v="1"/>
    <s v="CC-12100"/>
    <x v="385"/>
    <s v="Home Office"/>
    <s v="United States"/>
    <s v="Philadelphia"/>
    <x v="9"/>
    <n v="19120"/>
    <x v="3"/>
    <s v="TEC-PH-10002310"/>
    <x v="2"/>
    <s v="Phones"/>
    <x v="950"/>
    <n v="59.993999999999993"/>
    <n v="1"/>
    <n v="0.4"/>
    <n v="-12.998700000000007"/>
    <n v="0"/>
  </r>
  <r>
    <n v="6526"/>
    <s v="CA-2013-129308"/>
    <x v="0"/>
    <x v="274"/>
    <d v="2013-07-14T00:00:00"/>
    <x v="1"/>
    <s v="CC-12100"/>
    <x v="385"/>
    <s v="Home Office"/>
    <s v="United States"/>
    <s v="Philadelphia"/>
    <x v="9"/>
    <n v="19120"/>
    <x v="3"/>
    <s v="OFF-BI-10001525"/>
    <x v="1"/>
    <s v="Binders"/>
    <x v="31"/>
    <n v="5.7150000000000016"/>
    <n v="5"/>
    <n v="0.7"/>
    <n v="-4.7625000000000011"/>
    <n v="0"/>
  </r>
  <r>
    <n v="6527"/>
    <s v="CA-2013-129308"/>
    <x v="0"/>
    <x v="274"/>
    <d v="2013-07-14T00:00:00"/>
    <x v="1"/>
    <s v="CC-12100"/>
    <x v="385"/>
    <s v="Home Office"/>
    <s v="United States"/>
    <s v="Philadelphia"/>
    <x v="9"/>
    <n v="19120"/>
    <x v="3"/>
    <s v="OFF-BI-10001308"/>
    <x v="1"/>
    <s v="Binders"/>
    <x v="1351"/>
    <n v="9.4200000000000017"/>
    <n v="5"/>
    <n v="0.7"/>
    <n v="-7.8500000000000014"/>
    <n v="0"/>
  </r>
  <r>
    <n v="6528"/>
    <s v="CA-2013-157791"/>
    <x v="0"/>
    <x v="443"/>
    <d v="2013-12-29T00:00:00"/>
    <x v="0"/>
    <s v="CA-11965"/>
    <x v="662"/>
    <s v="Corporate"/>
    <s v="United States"/>
    <s v="Warwick"/>
    <x v="34"/>
    <n v="2886"/>
    <x v="3"/>
    <s v="TEC-CO-10002095"/>
    <x v="2"/>
    <s v="Copiers"/>
    <x v="610"/>
    <n v="1999.96"/>
    <n v="4"/>
    <n v="0"/>
    <n v="899.98199999999997"/>
    <n v="1"/>
  </r>
  <r>
    <n v="6529"/>
    <s v="CA-2011-146864"/>
    <x v="2"/>
    <x v="1091"/>
    <d v="2011-12-26T00:00:00"/>
    <x v="1"/>
    <s v="BT-11530"/>
    <x v="404"/>
    <s v="Home Office"/>
    <s v="United States"/>
    <s v="New York City"/>
    <x v="15"/>
    <n v="10024"/>
    <x v="3"/>
    <s v="OFF-ST-10004946"/>
    <x v="1"/>
    <s v="Storage"/>
    <x v="1770"/>
    <n v="216.4"/>
    <n v="4"/>
    <n v="0"/>
    <n v="56.26400000000001"/>
    <n v="1"/>
  </r>
  <r>
    <n v="6530"/>
    <s v="CA-2011-103744"/>
    <x v="2"/>
    <x v="1116"/>
    <d v="2011-02-28T00:00:00"/>
    <x v="1"/>
    <s v="MG-17875"/>
    <x v="675"/>
    <s v="Home Office"/>
    <s v="United States"/>
    <s v="El Paso"/>
    <x v="5"/>
    <n v="79907"/>
    <x v="2"/>
    <s v="OFF-LA-10004425"/>
    <x v="1"/>
    <s v="Labels"/>
    <x v="33"/>
    <n v="6.9360000000000008"/>
    <n v="3"/>
    <n v="0.2"/>
    <n v="2.3409000000000004"/>
    <n v="1"/>
  </r>
  <r>
    <n v="6531"/>
    <s v="CA-2011-103744"/>
    <x v="2"/>
    <x v="1116"/>
    <d v="2011-02-28T00:00:00"/>
    <x v="1"/>
    <s v="MG-17875"/>
    <x v="675"/>
    <s v="Home Office"/>
    <s v="United States"/>
    <s v="El Paso"/>
    <x v="5"/>
    <n v="79907"/>
    <x v="2"/>
    <s v="OFF-BI-10000320"/>
    <x v="1"/>
    <s v="Binders"/>
    <x v="768"/>
    <n v="4.427999999999999"/>
    <n v="3"/>
    <n v="0.8"/>
    <n v="-6.8633999999999986"/>
    <n v="0"/>
  </r>
  <r>
    <n v="6532"/>
    <s v="US-2014-107384"/>
    <x v="3"/>
    <x v="769"/>
    <d v="2014-12-09T00:00:00"/>
    <x v="1"/>
    <s v="TP-21130"/>
    <x v="236"/>
    <s v="Consumer"/>
    <s v="United States"/>
    <s v="Rochester"/>
    <x v="11"/>
    <n v="55901"/>
    <x v="2"/>
    <s v="OFF-AR-10001315"/>
    <x v="1"/>
    <s v="Art"/>
    <x v="1020"/>
    <n v="8.8000000000000007"/>
    <n v="5"/>
    <n v="0"/>
    <n v="2.5519999999999996"/>
    <n v="1"/>
  </r>
  <r>
    <n v="6533"/>
    <s v="US-2014-107384"/>
    <x v="3"/>
    <x v="769"/>
    <d v="2014-12-09T00:00:00"/>
    <x v="1"/>
    <s v="TP-21130"/>
    <x v="236"/>
    <s v="Consumer"/>
    <s v="United States"/>
    <s v="Rochester"/>
    <x v="11"/>
    <n v="55901"/>
    <x v="2"/>
    <s v="TEC-AC-10004595"/>
    <x v="2"/>
    <s v="Accessories"/>
    <x v="1760"/>
    <n v="142.80000000000001"/>
    <n v="1"/>
    <n v="0"/>
    <n v="29.988"/>
    <n v="0"/>
  </r>
  <r>
    <n v="6534"/>
    <s v="US-2014-107384"/>
    <x v="3"/>
    <x v="769"/>
    <d v="2014-12-09T00:00:00"/>
    <x v="1"/>
    <s v="TP-21130"/>
    <x v="236"/>
    <s v="Consumer"/>
    <s v="United States"/>
    <s v="Rochester"/>
    <x v="11"/>
    <n v="55901"/>
    <x v="2"/>
    <s v="TEC-AC-10001539"/>
    <x v="2"/>
    <s v="Accessories"/>
    <x v="1576"/>
    <n v="399.95"/>
    <n v="5"/>
    <n v="0"/>
    <n v="143.982"/>
    <n v="0"/>
  </r>
  <r>
    <n v="6535"/>
    <s v="CA-2011-128209"/>
    <x v="2"/>
    <x v="664"/>
    <d v="2011-11-22T00:00:00"/>
    <x v="1"/>
    <s v="GT-14710"/>
    <x v="218"/>
    <s v="Consumer"/>
    <s v="United States"/>
    <s v="Buffalo"/>
    <x v="15"/>
    <n v="14215"/>
    <x v="3"/>
    <s v="OFF-BI-10001359"/>
    <x v="1"/>
    <s v="Binders"/>
    <x v="1153"/>
    <n v="2152.7760000000003"/>
    <n v="3"/>
    <n v="0.2"/>
    <n v="726.56189999999981"/>
    <n v="1"/>
  </r>
  <r>
    <n v="6536"/>
    <s v="CA-2011-128209"/>
    <x v="2"/>
    <x v="664"/>
    <d v="2011-11-22T00:00:00"/>
    <x v="1"/>
    <s v="GT-14710"/>
    <x v="218"/>
    <s v="Consumer"/>
    <s v="United States"/>
    <s v="Buffalo"/>
    <x v="15"/>
    <n v="14215"/>
    <x v="3"/>
    <s v="FUR-BO-10002213"/>
    <x v="0"/>
    <s v="Bookcases"/>
    <x v="1223"/>
    <n v="4007.8400000000006"/>
    <n v="10"/>
    <n v="0.2"/>
    <n v="-50.098000000000297"/>
    <n v="0"/>
  </r>
  <r>
    <n v="6537"/>
    <s v="CA-2011-169684"/>
    <x v="2"/>
    <x v="22"/>
    <d v="2011-10-23T00:00:00"/>
    <x v="2"/>
    <s v="FH-14365"/>
    <x v="92"/>
    <s v="Corporate"/>
    <s v="United States"/>
    <s v="Knoxville"/>
    <x v="18"/>
    <n v="37918"/>
    <x v="0"/>
    <s v="FUR-TA-10003008"/>
    <x v="0"/>
    <s v="Tables"/>
    <x v="946"/>
    <n v="328.59000000000003"/>
    <n v="3"/>
    <n v="0.4"/>
    <n v="-147.8655"/>
    <n v="1"/>
  </r>
  <r>
    <n v="6538"/>
    <s v="CA-2011-169684"/>
    <x v="2"/>
    <x v="22"/>
    <d v="2011-10-23T00:00:00"/>
    <x v="2"/>
    <s v="FH-14365"/>
    <x v="92"/>
    <s v="Corporate"/>
    <s v="United States"/>
    <s v="Knoxville"/>
    <x v="18"/>
    <n v="37918"/>
    <x v="0"/>
    <s v="OFF-ST-10000934"/>
    <x v="1"/>
    <s v="Storage"/>
    <x v="352"/>
    <n v="98.352000000000004"/>
    <n v="3"/>
    <n v="0.2"/>
    <n v="-24.588000000000001"/>
    <n v="0"/>
  </r>
  <r>
    <n v="6539"/>
    <s v="CA-2012-109862"/>
    <x v="1"/>
    <x v="969"/>
    <d v="2012-10-30T00:00:00"/>
    <x v="1"/>
    <s v="HK-14890"/>
    <x v="96"/>
    <s v="Corporate"/>
    <s v="United States"/>
    <s v="Newark"/>
    <x v="13"/>
    <n v="19711"/>
    <x v="3"/>
    <s v="TEC-PH-10004042"/>
    <x v="2"/>
    <s v="Phones"/>
    <x v="553"/>
    <n v="158.99"/>
    <n v="1"/>
    <n v="0"/>
    <n v="41.337400000000002"/>
    <n v="1"/>
  </r>
  <r>
    <n v="6540"/>
    <s v="CA-2012-109862"/>
    <x v="1"/>
    <x v="969"/>
    <d v="2012-10-30T00:00:00"/>
    <x v="1"/>
    <s v="HK-14890"/>
    <x v="96"/>
    <s v="Corporate"/>
    <s v="United States"/>
    <s v="Newark"/>
    <x v="13"/>
    <n v="19711"/>
    <x v="3"/>
    <s v="FUR-CH-10002439"/>
    <x v="0"/>
    <s v="Chairs"/>
    <x v="1316"/>
    <n v="291.10000000000002"/>
    <n v="5"/>
    <n v="0"/>
    <n v="75.686000000000007"/>
    <n v="0"/>
  </r>
  <r>
    <n v="6541"/>
    <s v="US-2014-107888"/>
    <x v="3"/>
    <x v="673"/>
    <d v="2014-11-20T00:00:00"/>
    <x v="2"/>
    <s v="CC-12220"/>
    <x v="417"/>
    <s v="Consumer"/>
    <s v="United States"/>
    <s v="Seattle"/>
    <x v="4"/>
    <n v="98103"/>
    <x v="1"/>
    <s v="OFF-PA-10001363"/>
    <x v="1"/>
    <s v="Paper"/>
    <x v="1616"/>
    <n v="73.679999999999993"/>
    <n v="6"/>
    <n v="0"/>
    <n v="34.629599999999996"/>
    <n v="1"/>
  </r>
  <r>
    <n v="6542"/>
    <s v="US-2014-107888"/>
    <x v="3"/>
    <x v="673"/>
    <d v="2014-11-20T00:00:00"/>
    <x v="2"/>
    <s v="CC-12220"/>
    <x v="417"/>
    <s v="Consumer"/>
    <s v="United States"/>
    <s v="Seattle"/>
    <x v="4"/>
    <n v="98103"/>
    <x v="1"/>
    <s v="FUR-FU-10003394"/>
    <x v="0"/>
    <s v="Furnishings"/>
    <x v="578"/>
    <n v="139.91999999999999"/>
    <n v="2"/>
    <n v="0"/>
    <n v="23.786399999999986"/>
    <n v="0"/>
  </r>
  <r>
    <n v="6543"/>
    <s v="US-2014-107888"/>
    <x v="3"/>
    <x v="673"/>
    <d v="2014-11-20T00:00:00"/>
    <x v="2"/>
    <s v="CC-12220"/>
    <x v="417"/>
    <s v="Consumer"/>
    <s v="United States"/>
    <s v="Seattle"/>
    <x v="4"/>
    <n v="98103"/>
    <x v="1"/>
    <s v="TEC-PH-10003171"/>
    <x v="2"/>
    <s v="Phones"/>
    <x v="1495"/>
    <n v="107.88"/>
    <n v="3"/>
    <n v="0.2"/>
    <n v="10.787999999999997"/>
    <n v="0"/>
  </r>
  <r>
    <n v="6544"/>
    <s v="US-2014-107888"/>
    <x v="3"/>
    <x v="673"/>
    <d v="2014-11-20T00:00:00"/>
    <x v="2"/>
    <s v="CC-12220"/>
    <x v="417"/>
    <s v="Consumer"/>
    <s v="United States"/>
    <s v="Seattle"/>
    <x v="4"/>
    <n v="98103"/>
    <x v="1"/>
    <s v="OFF-ST-10003123"/>
    <x v="1"/>
    <s v="Storage"/>
    <x v="1268"/>
    <n v="33.29"/>
    <n v="1"/>
    <n v="0"/>
    <n v="7.9895999999999994"/>
    <n v="0"/>
  </r>
  <r>
    <n v="6545"/>
    <s v="US-2014-154872"/>
    <x v="3"/>
    <x v="304"/>
    <d v="2014-05-19T00:00:00"/>
    <x v="1"/>
    <s v="DP-13000"/>
    <x v="24"/>
    <s v="Consumer"/>
    <s v="United States"/>
    <s v="Cleveland"/>
    <x v="24"/>
    <n v="44105"/>
    <x v="3"/>
    <s v="OFF-BI-10003007"/>
    <x v="1"/>
    <s v="Binders"/>
    <x v="1542"/>
    <n v="58.170000000000009"/>
    <n v="5"/>
    <n v="0.7"/>
    <n v="-46.53600000000003"/>
    <n v="1"/>
  </r>
  <r>
    <n v="6546"/>
    <s v="US-2014-154872"/>
    <x v="3"/>
    <x v="304"/>
    <d v="2014-05-19T00:00:00"/>
    <x v="1"/>
    <s v="DP-13000"/>
    <x v="24"/>
    <s v="Consumer"/>
    <s v="United States"/>
    <s v="Cleveland"/>
    <x v="24"/>
    <n v="44105"/>
    <x v="3"/>
    <s v="OFF-LA-10000973"/>
    <x v="1"/>
    <s v="Labels"/>
    <x v="826"/>
    <n v="5.04"/>
    <n v="2"/>
    <n v="0.2"/>
    <n v="1.764"/>
    <n v="0"/>
  </r>
  <r>
    <n v="6547"/>
    <s v="US-2014-154872"/>
    <x v="3"/>
    <x v="304"/>
    <d v="2014-05-19T00:00:00"/>
    <x v="1"/>
    <s v="DP-13000"/>
    <x v="24"/>
    <s v="Consumer"/>
    <s v="United States"/>
    <s v="Cleveland"/>
    <x v="24"/>
    <n v="44105"/>
    <x v="3"/>
    <s v="OFF-PA-10000483"/>
    <x v="1"/>
    <s v="Paper"/>
    <x v="1672"/>
    <n v="24.784000000000002"/>
    <n v="1"/>
    <n v="0.2"/>
    <n v="7.7449999999999983"/>
    <n v="0"/>
  </r>
  <r>
    <n v="6548"/>
    <s v="CA-2011-113880"/>
    <x v="2"/>
    <x v="72"/>
    <d v="2011-03-05T00:00:00"/>
    <x v="1"/>
    <s v="VF-21715"/>
    <x v="665"/>
    <s v="Home Office"/>
    <s v="United States"/>
    <s v="Elmhurst"/>
    <x v="10"/>
    <n v="60126"/>
    <x v="2"/>
    <s v="FUR-CH-10000863"/>
    <x v="0"/>
    <s v="Chairs"/>
    <x v="83"/>
    <n v="634.11599999999999"/>
    <n v="6"/>
    <n v="0.3"/>
    <n v="-172.11720000000003"/>
    <n v="1"/>
  </r>
  <r>
    <n v="6549"/>
    <s v="CA-2011-113880"/>
    <x v="2"/>
    <x v="72"/>
    <d v="2011-03-05T00:00:00"/>
    <x v="1"/>
    <s v="VF-21715"/>
    <x v="665"/>
    <s v="Home Office"/>
    <s v="United States"/>
    <s v="Elmhurst"/>
    <x v="10"/>
    <n v="60126"/>
    <x v="2"/>
    <s v="OFF-PA-10003036"/>
    <x v="1"/>
    <s v="Paper"/>
    <x v="1730"/>
    <n v="17.472000000000001"/>
    <n v="3"/>
    <n v="0.2"/>
    <n v="5.6783999999999981"/>
    <n v="0"/>
  </r>
  <r>
    <n v="6550"/>
    <s v="US-2012-164966"/>
    <x v="1"/>
    <x v="117"/>
    <d v="2012-08-01T00:00:00"/>
    <x v="2"/>
    <s v="GH-14410"/>
    <x v="689"/>
    <s v="Home Office"/>
    <s v="United States"/>
    <s v="Lakeville"/>
    <x v="11"/>
    <n v="55044"/>
    <x v="2"/>
    <s v="FUR-CH-10002304"/>
    <x v="0"/>
    <s v="Chairs"/>
    <x v="782"/>
    <n v="155.88"/>
    <n v="6"/>
    <n v="0"/>
    <n v="38.970000000000006"/>
    <n v="1"/>
  </r>
  <r>
    <n v="6551"/>
    <s v="CA-2012-126739"/>
    <x v="1"/>
    <x v="549"/>
    <d v="2012-11-03T00:00:00"/>
    <x v="0"/>
    <s v="JH-16180"/>
    <x v="423"/>
    <s v="Consumer"/>
    <s v="United States"/>
    <s v="New York City"/>
    <x v="15"/>
    <n v="10035"/>
    <x v="3"/>
    <s v="FUR-CH-10000422"/>
    <x v="0"/>
    <s v="Chairs"/>
    <x v="1432"/>
    <n v="327.56399999999996"/>
    <n v="4"/>
    <n v="0.1"/>
    <n v="21.837600000000023"/>
    <n v="1"/>
  </r>
  <r>
    <n v="6552"/>
    <s v="CA-2014-161578"/>
    <x v="3"/>
    <x v="819"/>
    <d v="2014-12-22T00:00:00"/>
    <x v="0"/>
    <s v="RB-19465"/>
    <x v="46"/>
    <s v="Home Office"/>
    <s v="United States"/>
    <s v="Los Angeles"/>
    <x v="1"/>
    <n v="90036"/>
    <x v="1"/>
    <s v="OFF-PA-10002986"/>
    <x v="1"/>
    <s v="Paper"/>
    <x v="477"/>
    <n v="13.36"/>
    <n v="2"/>
    <n v="0"/>
    <n v="6.4127999999999998"/>
    <n v="1"/>
  </r>
  <r>
    <n v="6553"/>
    <s v="CA-2014-161578"/>
    <x v="3"/>
    <x v="819"/>
    <d v="2014-12-22T00:00:00"/>
    <x v="0"/>
    <s v="RB-19465"/>
    <x v="46"/>
    <s v="Home Office"/>
    <s v="United States"/>
    <s v="Los Angeles"/>
    <x v="1"/>
    <n v="90036"/>
    <x v="1"/>
    <s v="OFF-ST-10002289"/>
    <x v="1"/>
    <s v="Storage"/>
    <x v="951"/>
    <n v="158.9"/>
    <n v="5"/>
    <n v="0"/>
    <n v="7.9449999999999932"/>
    <n v="0"/>
  </r>
  <r>
    <n v="6554"/>
    <s v="CA-2011-137092"/>
    <x v="2"/>
    <x v="22"/>
    <d v="2011-10-22T00:00:00"/>
    <x v="0"/>
    <s v="LS-16975"/>
    <x v="60"/>
    <s v="Home Office"/>
    <s v="United States"/>
    <s v="Chicago"/>
    <x v="10"/>
    <n v="60653"/>
    <x v="2"/>
    <s v="TEC-AC-10001606"/>
    <x v="2"/>
    <s v="Accessories"/>
    <x v="585"/>
    <n v="319.96800000000002"/>
    <n v="4"/>
    <n v="0.2"/>
    <n v="71.992800000000003"/>
    <n v="1"/>
  </r>
  <r>
    <n v="6555"/>
    <s v="CA-2011-137092"/>
    <x v="2"/>
    <x v="22"/>
    <d v="2011-10-22T00:00:00"/>
    <x v="0"/>
    <s v="LS-16975"/>
    <x v="60"/>
    <s v="Home Office"/>
    <s v="United States"/>
    <s v="Chicago"/>
    <x v="10"/>
    <n v="60653"/>
    <x v="2"/>
    <s v="OFF-ST-10003805"/>
    <x v="1"/>
    <s v="Storage"/>
    <x v="1651"/>
    <n v="505.32000000000005"/>
    <n v="3"/>
    <n v="0.2"/>
    <n v="31.582499999999953"/>
    <n v="0"/>
  </r>
  <r>
    <n v="6556"/>
    <s v="CA-2011-137092"/>
    <x v="2"/>
    <x v="22"/>
    <d v="2011-10-22T00:00:00"/>
    <x v="0"/>
    <s v="LS-16975"/>
    <x v="60"/>
    <s v="Home Office"/>
    <s v="United States"/>
    <s v="Chicago"/>
    <x v="10"/>
    <n v="60653"/>
    <x v="2"/>
    <s v="OFF-PA-10002109"/>
    <x v="1"/>
    <s v="Paper"/>
    <x v="1771"/>
    <n v="3.8079999999999998"/>
    <n v="1"/>
    <n v="0.2"/>
    <n v="1.2375999999999996"/>
    <n v="0"/>
  </r>
  <r>
    <n v="6557"/>
    <s v="CA-2011-137092"/>
    <x v="2"/>
    <x v="22"/>
    <d v="2011-10-22T00:00:00"/>
    <x v="0"/>
    <s v="LS-16975"/>
    <x v="60"/>
    <s v="Home Office"/>
    <s v="United States"/>
    <s v="Chicago"/>
    <x v="10"/>
    <n v="60653"/>
    <x v="2"/>
    <s v="OFF-BI-10000632"/>
    <x v="1"/>
    <s v="Binders"/>
    <x v="1288"/>
    <n v="8.6819999999999968"/>
    <n v="1"/>
    <n v="0.8"/>
    <n v="-14.759400000000003"/>
    <n v="0"/>
  </r>
  <r>
    <n v="6558"/>
    <s v="CA-2011-137092"/>
    <x v="2"/>
    <x v="22"/>
    <d v="2011-10-22T00:00:00"/>
    <x v="0"/>
    <s v="LS-16975"/>
    <x v="60"/>
    <s v="Home Office"/>
    <s v="United States"/>
    <s v="Chicago"/>
    <x v="10"/>
    <n v="60653"/>
    <x v="2"/>
    <s v="OFF-LA-10003510"/>
    <x v="1"/>
    <s v="Labels"/>
    <x v="575"/>
    <n v="24.424000000000003"/>
    <n v="1"/>
    <n v="0.2"/>
    <n v="7.9378000000000002"/>
    <n v="0"/>
  </r>
  <r>
    <n v="6559"/>
    <s v="CA-2012-166947"/>
    <x v="1"/>
    <x v="1117"/>
    <d v="2012-06-10T00:00:00"/>
    <x v="1"/>
    <s v="EB-13750"/>
    <x v="494"/>
    <s v="Corporate"/>
    <s v="United States"/>
    <s v="Buffalo"/>
    <x v="15"/>
    <n v="14215"/>
    <x v="3"/>
    <s v="FUR-CH-10004997"/>
    <x v="0"/>
    <s v="Chairs"/>
    <x v="494"/>
    <n v="1522.6379999999999"/>
    <n v="9"/>
    <n v="0.1"/>
    <n v="169.18200000000004"/>
    <n v="1"/>
  </r>
  <r>
    <n v="6560"/>
    <s v="CA-2013-160941"/>
    <x v="0"/>
    <x v="658"/>
    <d v="2013-07-27T00:00:00"/>
    <x v="1"/>
    <s v="DK-12835"/>
    <x v="460"/>
    <s v="Corporate"/>
    <s v="United States"/>
    <s v="Roseville"/>
    <x v="1"/>
    <n v="95661"/>
    <x v="1"/>
    <s v="OFF-EN-10003001"/>
    <x v="1"/>
    <s v="Envelopes"/>
    <x v="955"/>
    <n v="419.90000000000003"/>
    <n v="5"/>
    <n v="0"/>
    <n v="197.35299999999998"/>
    <n v="1"/>
  </r>
  <r>
    <n v="6561"/>
    <s v="CA-2013-160941"/>
    <x v="0"/>
    <x v="658"/>
    <d v="2013-07-27T00:00:00"/>
    <x v="1"/>
    <s v="DK-12835"/>
    <x v="460"/>
    <s v="Corporate"/>
    <s v="United States"/>
    <s v="Roseville"/>
    <x v="1"/>
    <n v="95661"/>
    <x v="1"/>
    <s v="OFF-LA-10003766"/>
    <x v="1"/>
    <s v="Labels"/>
    <x v="360"/>
    <n v="3.15"/>
    <n v="1"/>
    <n v="0"/>
    <n v="1.512"/>
    <n v="0"/>
  </r>
  <r>
    <n v="6562"/>
    <s v="CA-2014-144680"/>
    <x v="3"/>
    <x v="185"/>
    <d v="2014-04-03T00:00:00"/>
    <x v="2"/>
    <s v="SC-20260"/>
    <x v="609"/>
    <s v="Corporate"/>
    <s v="United States"/>
    <s v="Arlington"/>
    <x v="5"/>
    <n v="76017"/>
    <x v="2"/>
    <s v="OFF-AP-10003040"/>
    <x v="1"/>
    <s v="Appliances"/>
    <x v="723"/>
    <n v="33.61999999999999"/>
    <n v="5"/>
    <n v="0.8"/>
    <n v="-90.774000000000029"/>
    <n v="1"/>
  </r>
  <r>
    <n v="6563"/>
    <s v="CA-2011-166086"/>
    <x v="2"/>
    <x v="1118"/>
    <d v="2011-05-12T00:00:00"/>
    <x v="1"/>
    <s v="CT-11995"/>
    <x v="564"/>
    <s v="Consumer"/>
    <s v="United States"/>
    <s v="Lawrence"/>
    <x v="31"/>
    <n v="1841"/>
    <x v="3"/>
    <s v="OFF-BI-10001078"/>
    <x v="1"/>
    <s v="Binders"/>
    <x v="61"/>
    <n v="16.14"/>
    <n v="3"/>
    <n v="0"/>
    <n v="7.9085999999999999"/>
    <n v="1"/>
  </r>
  <r>
    <n v="6564"/>
    <s v="CA-2011-166086"/>
    <x v="2"/>
    <x v="1118"/>
    <d v="2011-05-12T00:00:00"/>
    <x v="1"/>
    <s v="CT-11995"/>
    <x v="564"/>
    <s v="Consumer"/>
    <s v="United States"/>
    <s v="Lawrence"/>
    <x v="31"/>
    <n v="1841"/>
    <x v="3"/>
    <s v="FUR-TA-10003469"/>
    <x v="0"/>
    <s v="Tables"/>
    <x v="1564"/>
    <n v="194.25"/>
    <n v="2"/>
    <n v="0.3"/>
    <n v="-38.849999999999994"/>
    <n v="0"/>
  </r>
  <r>
    <n v="6565"/>
    <s v="CA-2011-166086"/>
    <x v="2"/>
    <x v="1118"/>
    <d v="2011-05-12T00:00:00"/>
    <x v="1"/>
    <s v="CT-11995"/>
    <x v="564"/>
    <s v="Consumer"/>
    <s v="United States"/>
    <s v="Lawrence"/>
    <x v="31"/>
    <n v="1841"/>
    <x v="3"/>
    <s v="OFF-AR-10002578"/>
    <x v="1"/>
    <s v="Art"/>
    <x v="665"/>
    <n v="8.64"/>
    <n v="3"/>
    <n v="0"/>
    <n v="2.5055999999999998"/>
    <n v="0"/>
  </r>
  <r>
    <n v="6566"/>
    <s v="CA-2011-166086"/>
    <x v="2"/>
    <x v="1118"/>
    <d v="2011-05-12T00:00:00"/>
    <x v="1"/>
    <s v="CT-11995"/>
    <x v="564"/>
    <s v="Consumer"/>
    <s v="United States"/>
    <s v="Lawrence"/>
    <x v="31"/>
    <n v="1841"/>
    <x v="3"/>
    <s v="FUR-CH-10004675"/>
    <x v="0"/>
    <s v="Chairs"/>
    <x v="629"/>
    <n v="872.32"/>
    <n v="4"/>
    <n v="0"/>
    <n v="244.24959999999999"/>
    <n v="0"/>
  </r>
  <r>
    <n v="6567"/>
    <s v="CA-2014-131282"/>
    <x v="3"/>
    <x v="1119"/>
    <d v="2014-02-09T00:00:00"/>
    <x v="0"/>
    <s v="CB-12025"/>
    <x v="90"/>
    <s v="Consumer"/>
    <s v="United States"/>
    <s v="Waco"/>
    <x v="5"/>
    <n v="76706"/>
    <x v="2"/>
    <s v="OFF-BI-10004632"/>
    <x v="1"/>
    <s v="Binders"/>
    <x v="564"/>
    <n v="243.99199999999996"/>
    <n v="4"/>
    <n v="0.8"/>
    <n v="-426.9860000000001"/>
    <n v="1"/>
  </r>
  <r>
    <n v="6568"/>
    <s v="CA-2014-131282"/>
    <x v="3"/>
    <x v="1119"/>
    <d v="2014-02-09T00:00:00"/>
    <x v="0"/>
    <s v="CB-12025"/>
    <x v="90"/>
    <s v="Consumer"/>
    <s v="United States"/>
    <s v="Waco"/>
    <x v="5"/>
    <n v="76706"/>
    <x v="2"/>
    <s v="OFF-AR-10003087"/>
    <x v="1"/>
    <s v="Art"/>
    <x v="33"/>
    <n v="7.120000000000001"/>
    <n v="5"/>
    <n v="0.2"/>
    <n v="0.71199999999999974"/>
    <n v="0"/>
  </r>
  <r>
    <n v="6569"/>
    <s v="CA-2011-100678"/>
    <x v="2"/>
    <x v="891"/>
    <d v="2011-04-22T00:00:00"/>
    <x v="1"/>
    <s v="KM-16720"/>
    <x v="27"/>
    <s v="Consumer"/>
    <s v="United States"/>
    <s v="Houston"/>
    <x v="5"/>
    <n v="77095"/>
    <x v="2"/>
    <s v="OFF-AR-10001868"/>
    <x v="1"/>
    <s v="Art"/>
    <x v="59"/>
    <n v="2.6880000000000002"/>
    <n v="2"/>
    <n v="0.2"/>
    <n v="1.008"/>
    <n v="1"/>
  </r>
  <r>
    <n v="6570"/>
    <s v="CA-2011-100678"/>
    <x v="2"/>
    <x v="891"/>
    <d v="2011-04-22T00:00:00"/>
    <x v="1"/>
    <s v="KM-16720"/>
    <x v="27"/>
    <s v="Consumer"/>
    <s v="United States"/>
    <s v="Houston"/>
    <x v="5"/>
    <n v="77095"/>
    <x v="2"/>
    <s v="FUR-CH-10002602"/>
    <x v="0"/>
    <s v="Chairs"/>
    <x v="288"/>
    <n v="317.05799999999999"/>
    <n v="3"/>
    <n v="0.3"/>
    <n v="-18.117599999999996"/>
    <n v="0"/>
  </r>
  <r>
    <n v="6571"/>
    <s v="CA-2011-100678"/>
    <x v="2"/>
    <x v="891"/>
    <d v="2011-04-22T00:00:00"/>
    <x v="1"/>
    <s v="KM-16720"/>
    <x v="27"/>
    <s v="Consumer"/>
    <s v="United States"/>
    <s v="Houston"/>
    <x v="5"/>
    <n v="77095"/>
    <x v="2"/>
    <s v="OFF-EN-10000056"/>
    <x v="1"/>
    <s v="Envelopes"/>
    <x v="627"/>
    <n v="149.352"/>
    <n v="3"/>
    <n v="0.2"/>
    <n v="50.40629999999998"/>
    <n v="0"/>
  </r>
  <r>
    <n v="6572"/>
    <s v="CA-2011-100678"/>
    <x v="2"/>
    <x v="891"/>
    <d v="2011-04-22T00:00:00"/>
    <x v="1"/>
    <s v="KM-16720"/>
    <x v="27"/>
    <s v="Consumer"/>
    <s v="United States"/>
    <s v="Houston"/>
    <x v="5"/>
    <n v="77095"/>
    <x v="2"/>
    <s v="TEC-AC-10000474"/>
    <x v="2"/>
    <s v="Accessories"/>
    <x v="1501"/>
    <n v="227.976"/>
    <n v="3"/>
    <n v="0.2"/>
    <n v="28.496999999999957"/>
    <n v="0"/>
  </r>
  <r>
    <n v="6573"/>
    <s v="CA-2013-161543"/>
    <x v="0"/>
    <x v="1120"/>
    <d v="2013-05-17T00:00:00"/>
    <x v="1"/>
    <s v="RD-19720"/>
    <x v="742"/>
    <s v="Consumer"/>
    <s v="United States"/>
    <s v="Seattle"/>
    <x v="4"/>
    <n v="98105"/>
    <x v="1"/>
    <s v="OFF-PA-10003971"/>
    <x v="1"/>
    <s v="Paper"/>
    <x v="1272"/>
    <n v="11.96"/>
    <n v="2"/>
    <n v="0"/>
    <n v="5.8604000000000003"/>
    <n v="1"/>
  </r>
  <r>
    <n v="6574"/>
    <s v="CA-2013-160535"/>
    <x v="0"/>
    <x v="881"/>
    <d v="2013-12-01T00:00:00"/>
    <x v="1"/>
    <s v="BP-11050"/>
    <x v="771"/>
    <s v="Corporate"/>
    <s v="United States"/>
    <s v="Plainfield"/>
    <x v="30"/>
    <n v="7060"/>
    <x v="3"/>
    <s v="OFF-ST-10000689"/>
    <x v="1"/>
    <s v="Storage"/>
    <x v="421"/>
    <n v="563.4"/>
    <n v="4"/>
    <n v="0"/>
    <n v="67.608000000000004"/>
    <n v="1"/>
  </r>
  <r>
    <n v="6575"/>
    <s v="CA-2013-160535"/>
    <x v="0"/>
    <x v="881"/>
    <d v="2013-12-01T00:00:00"/>
    <x v="1"/>
    <s v="BP-11050"/>
    <x v="771"/>
    <s v="Corporate"/>
    <s v="United States"/>
    <s v="Plainfield"/>
    <x v="30"/>
    <n v="7060"/>
    <x v="3"/>
    <s v="TEC-MA-10004255"/>
    <x v="2"/>
    <s v="Machines"/>
    <x v="1772"/>
    <n v="319.92"/>
    <n v="8"/>
    <n v="0"/>
    <n v="118.37040000000002"/>
    <n v="0"/>
  </r>
  <r>
    <n v="6576"/>
    <s v="CA-2014-123085"/>
    <x v="3"/>
    <x v="448"/>
    <d v="2014-03-09T00:00:00"/>
    <x v="1"/>
    <s v="EJ-13720"/>
    <x v="719"/>
    <s v="Consumer"/>
    <s v="United States"/>
    <s v="Los Angeles"/>
    <x v="1"/>
    <n v="90008"/>
    <x v="1"/>
    <s v="TEC-AC-10000990"/>
    <x v="2"/>
    <s v="Accessories"/>
    <x v="1522"/>
    <n v="1049.44"/>
    <n v="8"/>
    <n v="0"/>
    <n v="440.76480000000004"/>
    <n v="1"/>
  </r>
  <r>
    <n v="6577"/>
    <s v="CA-2014-123085"/>
    <x v="3"/>
    <x v="448"/>
    <d v="2014-03-09T00:00:00"/>
    <x v="1"/>
    <s v="EJ-13720"/>
    <x v="719"/>
    <s v="Consumer"/>
    <s v="United States"/>
    <s v="Los Angeles"/>
    <x v="1"/>
    <n v="90008"/>
    <x v="1"/>
    <s v="FUR-CH-10003968"/>
    <x v="0"/>
    <s v="Chairs"/>
    <x v="56"/>
    <n v="170.35200000000003"/>
    <n v="3"/>
    <n v="0.2"/>
    <n v="-17.035200000000003"/>
    <n v="0"/>
  </r>
  <r>
    <n v="6578"/>
    <s v="CA-2012-153752"/>
    <x v="1"/>
    <x v="401"/>
    <d v="2012-12-11T00:00:00"/>
    <x v="0"/>
    <s v="RO-19780"/>
    <x v="197"/>
    <s v="Consumer"/>
    <s v="United States"/>
    <s v="Arlington"/>
    <x v="17"/>
    <n v="22204"/>
    <x v="0"/>
    <s v="TEC-PH-10001615"/>
    <x v="2"/>
    <s v="Phones"/>
    <x v="1108"/>
    <n v="173.94"/>
    <n v="6"/>
    <n v="0"/>
    <n v="50.442599999999977"/>
    <n v="1"/>
  </r>
  <r>
    <n v="6579"/>
    <s v="CA-2011-103660"/>
    <x v="2"/>
    <x v="55"/>
    <d v="2011-08-30T00:00:00"/>
    <x v="1"/>
    <s v="MW-18220"/>
    <x v="596"/>
    <s v="Consumer"/>
    <s v="United States"/>
    <s v="Seattle"/>
    <x v="4"/>
    <n v="98103"/>
    <x v="1"/>
    <s v="TEC-PH-10000895"/>
    <x v="2"/>
    <s v="Phones"/>
    <x v="1128"/>
    <n v="1007.9440000000002"/>
    <n v="7"/>
    <n v="0.2"/>
    <n v="75.595799999999997"/>
    <n v="1"/>
  </r>
  <r>
    <n v="6580"/>
    <s v="CA-2013-169887"/>
    <x v="0"/>
    <x v="332"/>
    <d v="2013-10-23T00:00:00"/>
    <x v="3"/>
    <s v="MS-17530"/>
    <x v="652"/>
    <s v="Consumer"/>
    <s v="United States"/>
    <s v="Seattle"/>
    <x v="4"/>
    <n v="98105"/>
    <x v="1"/>
    <s v="OFF-PA-10003001"/>
    <x v="1"/>
    <s v="Paper"/>
    <x v="1064"/>
    <n v="6.68"/>
    <n v="1"/>
    <n v="0"/>
    <n v="3.2063999999999999"/>
    <n v="1"/>
  </r>
  <r>
    <n v="6581"/>
    <s v="CA-2013-169887"/>
    <x v="0"/>
    <x v="332"/>
    <d v="2013-10-23T00:00:00"/>
    <x v="3"/>
    <s v="MS-17530"/>
    <x v="652"/>
    <s v="Consumer"/>
    <s v="United States"/>
    <s v="Seattle"/>
    <x v="4"/>
    <n v="98105"/>
    <x v="1"/>
    <s v="OFF-AR-10002766"/>
    <x v="1"/>
    <s v="Art"/>
    <x v="1041"/>
    <n v="8.34"/>
    <n v="3"/>
    <n v="0"/>
    <n v="2.2517999999999998"/>
    <n v="0"/>
  </r>
  <r>
    <n v="6582"/>
    <s v="CA-2013-169887"/>
    <x v="0"/>
    <x v="332"/>
    <d v="2013-10-23T00:00:00"/>
    <x v="3"/>
    <s v="MS-17530"/>
    <x v="652"/>
    <s v="Consumer"/>
    <s v="United States"/>
    <s v="Seattle"/>
    <x v="4"/>
    <n v="98105"/>
    <x v="1"/>
    <s v="FUR-FU-10003095"/>
    <x v="0"/>
    <s v="Furnishings"/>
    <x v="1773"/>
    <n v="101.94"/>
    <n v="3"/>
    <n v="0"/>
    <n v="30.581999999999987"/>
    <n v="0"/>
  </r>
  <r>
    <n v="6583"/>
    <s v="CA-2013-148516"/>
    <x v="0"/>
    <x v="1121"/>
    <d v="2013-08-12T00:00:00"/>
    <x v="1"/>
    <s v="DW-13585"/>
    <x v="61"/>
    <s v="Corporate"/>
    <s v="United States"/>
    <s v="Edmonds"/>
    <x v="4"/>
    <n v="98026"/>
    <x v="1"/>
    <s v="TEC-AC-10003610"/>
    <x v="2"/>
    <s v="Accessories"/>
    <x v="598"/>
    <n v="179.97"/>
    <n v="3"/>
    <n v="0"/>
    <n v="86.385600000000011"/>
    <n v="1"/>
  </r>
  <r>
    <n v="6584"/>
    <s v="CA-2014-104731"/>
    <x v="3"/>
    <x v="246"/>
    <d v="2014-07-28T00:00:00"/>
    <x v="1"/>
    <s v="AM-10705"/>
    <x v="562"/>
    <s v="Consumer"/>
    <s v="United States"/>
    <s v="Salem"/>
    <x v="17"/>
    <n v="24153"/>
    <x v="0"/>
    <s v="OFF-AR-10003727"/>
    <x v="1"/>
    <s v="Art"/>
    <x v="1362"/>
    <n v="101.94"/>
    <n v="6"/>
    <n v="0"/>
    <n v="29.562599999999986"/>
    <n v="1"/>
  </r>
  <r>
    <n v="6585"/>
    <s v="CA-2014-104731"/>
    <x v="3"/>
    <x v="246"/>
    <d v="2014-07-28T00:00:00"/>
    <x v="1"/>
    <s v="AM-10705"/>
    <x v="562"/>
    <s v="Consumer"/>
    <s v="United States"/>
    <s v="Salem"/>
    <x v="17"/>
    <n v="24153"/>
    <x v="0"/>
    <s v="TEC-PH-10002660"/>
    <x v="2"/>
    <s v="Phones"/>
    <x v="697"/>
    <n v="271.95999999999998"/>
    <n v="4"/>
    <n v="0"/>
    <n v="67.990000000000009"/>
    <n v="0"/>
  </r>
  <r>
    <n v="6586"/>
    <s v="CA-2014-104731"/>
    <x v="3"/>
    <x v="246"/>
    <d v="2014-07-28T00:00:00"/>
    <x v="1"/>
    <s v="AM-10705"/>
    <x v="562"/>
    <s v="Consumer"/>
    <s v="United States"/>
    <s v="Salem"/>
    <x v="17"/>
    <n v="24153"/>
    <x v="0"/>
    <s v="FUR-FU-10003274"/>
    <x v="0"/>
    <s v="Furnishings"/>
    <x v="245"/>
    <n v="8.8000000000000007"/>
    <n v="5"/>
    <n v="0"/>
    <n v="3.8720000000000003"/>
    <n v="0"/>
  </r>
  <r>
    <n v="6587"/>
    <s v="CA-2014-104731"/>
    <x v="3"/>
    <x v="246"/>
    <d v="2014-07-28T00:00:00"/>
    <x v="1"/>
    <s v="AM-10705"/>
    <x v="562"/>
    <s v="Consumer"/>
    <s v="United States"/>
    <s v="Salem"/>
    <x v="17"/>
    <n v="24153"/>
    <x v="0"/>
    <s v="OFF-AR-10003829"/>
    <x v="1"/>
    <s v="Art"/>
    <x v="934"/>
    <n v="19.68"/>
    <n v="6"/>
    <n v="0"/>
    <n v="5.7071999999999976"/>
    <n v="0"/>
  </r>
  <r>
    <n v="6588"/>
    <s v="CA-2014-104731"/>
    <x v="3"/>
    <x v="246"/>
    <d v="2014-07-28T00:00:00"/>
    <x v="1"/>
    <s v="AM-10705"/>
    <x v="562"/>
    <s v="Consumer"/>
    <s v="United States"/>
    <s v="Salem"/>
    <x v="17"/>
    <n v="24153"/>
    <x v="0"/>
    <s v="FUR-BO-10003441"/>
    <x v="0"/>
    <s v="Bookcases"/>
    <x v="705"/>
    <n v="302.94"/>
    <n v="3"/>
    <n v="0"/>
    <n v="69.67619999999998"/>
    <n v="0"/>
  </r>
  <r>
    <n v="6589"/>
    <s v="CA-2014-104731"/>
    <x v="3"/>
    <x v="246"/>
    <d v="2014-07-28T00:00:00"/>
    <x v="1"/>
    <s v="AM-10705"/>
    <x v="562"/>
    <s v="Consumer"/>
    <s v="United States"/>
    <s v="Salem"/>
    <x v="17"/>
    <n v="24153"/>
    <x v="0"/>
    <s v="OFF-BI-10003355"/>
    <x v="1"/>
    <s v="Binders"/>
    <x v="586"/>
    <n v="14.940000000000001"/>
    <n v="3"/>
    <n v="0"/>
    <n v="7.1712000000000007"/>
    <n v="0"/>
  </r>
  <r>
    <n v="6590"/>
    <s v="CA-2014-104731"/>
    <x v="3"/>
    <x v="246"/>
    <d v="2014-07-28T00:00:00"/>
    <x v="1"/>
    <s v="AM-10705"/>
    <x v="562"/>
    <s v="Consumer"/>
    <s v="United States"/>
    <s v="Salem"/>
    <x v="17"/>
    <n v="24153"/>
    <x v="0"/>
    <s v="OFF-SU-10003505"/>
    <x v="1"/>
    <s v="Supplies"/>
    <x v="408"/>
    <n v="231.72"/>
    <n v="2"/>
    <n v="0"/>
    <n v="11.585999999999984"/>
    <n v="0"/>
  </r>
  <r>
    <n v="6591"/>
    <s v="CA-2011-164749"/>
    <x v="2"/>
    <x v="893"/>
    <d v="2011-03-26T00:00:00"/>
    <x v="2"/>
    <s v="BG-11740"/>
    <x v="696"/>
    <s v="Consumer"/>
    <s v="United States"/>
    <s v="Delray Beach"/>
    <x v="2"/>
    <n v="33445"/>
    <x v="0"/>
    <s v="OFF-LA-10004484"/>
    <x v="1"/>
    <s v="Labels"/>
    <x v="612"/>
    <n v="9.9120000000000008"/>
    <n v="3"/>
    <n v="0.2"/>
    <n v="3.2213999999999996"/>
    <n v="1"/>
  </r>
  <r>
    <n v="6592"/>
    <s v="CA-2012-103716"/>
    <x v="1"/>
    <x v="28"/>
    <d v="2012-05-06T00:00:00"/>
    <x v="1"/>
    <s v="KB-16585"/>
    <x v="10"/>
    <s v="Corporate"/>
    <s v="United States"/>
    <s v="San Francisco"/>
    <x v="1"/>
    <n v="94110"/>
    <x v="1"/>
    <s v="OFF-AR-10000658"/>
    <x v="1"/>
    <s v="Art"/>
    <x v="328"/>
    <n v="34.650000000000006"/>
    <n v="3"/>
    <n v="0"/>
    <n v="9.702"/>
    <n v="1"/>
  </r>
  <r>
    <n v="6593"/>
    <s v="CA-2012-103716"/>
    <x v="1"/>
    <x v="28"/>
    <d v="2012-05-06T00:00:00"/>
    <x v="1"/>
    <s v="KB-16585"/>
    <x v="10"/>
    <s v="Corporate"/>
    <s v="United States"/>
    <s v="San Francisco"/>
    <x v="1"/>
    <n v="94110"/>
    <x v="1"/>
    <s v="TEC-PH-10000347"/>
    <x v="2"/>
    <s v="Phones"/>
    <x v="495"/>
    <n v="19.8"/>
    <n v="5"/>
    <n v="0.2"/>
    <n v="1.7324999999999999"/>
    <n v="0"/>
  </r>
  <r>
    <n v="6594"/>
    <s v="CA-2013-126795"/>
    <x v="0"/>
    <x v="900"/>
    <d v="2013-06-17T00:00:00"/>
    <x v="0"/>
    <s v="GT-14710"/>
    <x v="218"/>
    <s v="Consumer"/>
    <s v="United States"/>
    <s v="New York City"/>
    <x v="15"/>
    <n v="10024"/>
    <x v="3"/>
    <s v="OFF-BI-10001989"/>
    <x v="1"/>
    <s v="Binders"/>
    <x v="537"/>
    <n v="33.568000000000005"/>
    <n v="2"/>
    <n v="0.2"/>
    <n v="11.748799999999997"/>
    <n v="1"/>
  </r>
  <r>
    <n v="6595"/>
    <s v="CA-2012-146290"/>
    <x v="1"/>
    <x v="124"/>
    <d v="2012-05-11T00:00:00"/>
    <x v="1"/>
    <s v="SV-20815"/>
    <x v="458"/>
    <s v="Corporate"/>
    <s v="United States"/>
    <s v="Indianapolis"/>
    <x v="14"/>
    <n v="46203"/>
    <x v="2"/>
    <s v="OFF-AR-10001897"/>
    <x v="1"/>
    <s v="Art"/>
    <x v="640"/>
    <n v="125.92999999999999"/>
    <n v="7"/>
    <n v="0"/>
    <n v="35.260400000000004"/>
    <n v="1"/>
  </r>
  <r>
    <n v="6596"/>
    <s v="CA-2014-157112"/>
    <x v="3"/>
    <x v="756"/>
    <d v="2014-04-27T00:00:00"/>
    <x v="2"/>
    <s v="GG-14650"/>
    <x v="55"/>
    <s v="Corporate"/>
    <s v="United States"/>
    <s v="Columbus"/>
    <x v="24"/>
    <n v="43229"/>
    <x v="3"/>
    <s v="OFF-BI-10000285"/>
    <x v="1"/>
    <s v="Binders"/>
    <x v="456"/>
    <n v="11.760000000000002"/>
    <n v="5"/>
    <n v="0.7"/>
    <n v="-7.8399999999999963"/>
    <n v="1"/>
  </r>
  <r>
    <n v="6597"/>
    <s v="CA-2014-157112"/>
    <x v="3"/>
    <x v="756"/>
    <d v="2014-04-27T00:00:00"/>
    <x v="2"/>
    <s v="GG-14650"/>
    <x v="55"/>
    <s v="Corporate"/>
    <s v="United States"/>
    <s v="Columbus"/>
    <x v="24"/>
    <n v="43229"/>
    <x v="3"/>
    <s v="OFF-PA-10001804"/>
    <x v="1"/>
    <s v="Paper"/>
    <x v="128"/>
    <n v="5.3440000000000003"/>
    <n v="1"/>
    <n v="0.2"/>
    <n v="1.8703999999999998"/>
    <n v="0"/>
  </r>
  <r>
    <n v="6598"/>
    <s v="CA-2011-169257"/>
    <x v="2"/>
    <x v="571"/>
    <d v="2011-06-12T00:00:00"/>
    <x v="1"/>
    <s v="SV-20785"/>
    <x v="647"/>
    <s v="Consumer"/>
    <s v="United States"/>
    <s v="Jacksonville"/>
    <x v="2"/>
    <n v="32216"/>
    <x v="0"/>
    <s v="OFF-BI-10002557"/>
    <x v="1"/>
    <s v="Binders"/>
    <x v="246"/>
    <n v="1.3650000000000002"/>
    <n v="1"/>
    <n v="0.7"/>
    <n v="-0.9099999999999997"/>
    <n v="1"/>
  </r>
  <r>
    <n v="6599"/>
    <s v="CA-2011-169257"/>
    <x v="2"/>
    <x v="571"/>
    <d v="2011-06-12T00:00:00"/>
    <x v="1"/>
    <s v="SV-20785"/>
    <x v="647"/>
    <s v="Consumer"/>
    <s v="United States"/>
    <s v="Jacksonville"/>
    <x v="2"/>
    <n v="32216"/>
    <x v="0"/>
    <s v="OFF-PA-10002319"/>
    <x v="1"/>
    <s v="Paper"/>
    <x v="1391"/>
    <n v="62.015999999999998"/>
    <n v="2"/>
    <n v="0.2"/>
    <n v="22.480800000000002"/>
    <n v="0"/>
  </r>
  <r>
    <n v="6600"/>
    <s v="CA-2011-154095"/>
    <x v="2"/>
    <x v="266"/>
    <d v="2011-12-07T00:00:00"/>
    <x v="1"/>
    <s v="ON-18715"/>
    <x v="21"/>
    <s v="Corporate"/>
    <s v="United States"/>
    <s v="Clinton"/>
    <x v="39"/>
    <n v="20735"/>
    <x v="3"/>
    <s v="FUR-FU-10003849"/>
    <x v="0"/>
    <s v="Furnishings"/>
    <x v="521"/>
    <n v="60.72"/>
    <n v="3"/>
    <n v="0"/>
    <n v="23.680799999999998"/>
    <n v="1"/>
  </r>
  <r>
    <n v="6601"/>
    <s v="CA-2011-154095"/>
    <x v="2"/>
    <x v="266"/>
    <d v="2011-12-07T00:00:00"/>
    <x v="1"/>
    <s v="ON-18715"/>
    <x v="21"/>
    <s v="Corporate"/>
    <s v="United States"/>
    <s v="Clinton"/>
    <x v="39"/>
    <n v="20735"/>
    <x v="3"/>
    <s v="OFF-PA-10002923"/>
    <x v="1"/>
    <s v="Paper"/>
    <x v="1417"/>
    <n v="146.82"/>
    <n v="3"/>
    <n v="0"/>
    <n v="73.41"/>
    <n v="0"/>
  </r>
  <r>
    <n v="6602"/>
    <s v="CA-2011-154095"/>
    <x v="2"/>
    <x v="266"/>
    <d v="2011-12-07T00:00:00"/>
    <x v="1"/>
    <s v="ON-18715"/>
    <x v="21"/>
    <s v="Corporate"/>
    <s v="United States"/>
    <s v="Clinton"/>
    <x v="39"/>
    <n v="20735"/>
    <x v="3"/>
    <s v="FUR-CH-10004754"/>
    <x v="0"/>
    <s v="Chairs"/>
    <x v="1123"/>
    <n v="239.84"/>
    <n v="8"/>
    <n v="0"/>
    <n v="64.756799999999998"/>
    <n v="0"/>
  </r>
  <r>
    <n v="6603"/>
    <s v="CA-2011-154095"/>
    <x v="2"/>
    <x v="266"/>
    <d v="2011-12-07T00:00:00"/>
    <x v="1"/>
    <s v="ON-18715"/>
    <x v="21"/>
    <s v="Corporate"/>
    <s v="United States"/>
    <s v="Clinton"/>
    <x v="39"/>
    <n v="20735"/>
    <x v="3"/>
    <s v="OFF-LA-10000634"/>
    <x v="1"/>
    <s v="Labels"/>
    <x v="283"/>
    <n v="15.66"/>
    <n v="6"/>
    <n v="0"/>
    <n v="7.2035999999999998"/>
    <n v="0"/>
  </r>
  <r>
    <n v="6604"/>
    <s v="CA-2014-146346"/>
    <x v="3"/>
    <x v="46"/>
    <d v="2014-06-21T00:00:00"/>
    <x v="2"/>
    <s v="RA-19945"/>
    <x v="362"/>
    <s v="Consumer"/>
    <s v="United States"/>
    <s v="Commerce City"/>
    <x v="22"/>
    <n v="80022"/>
    <x v="1"/>
    <s v="OFF-ST-10001418"/>
    <x v="1"/>
    <s v="Storage"/>
    <x v="870"/>
    <n v="146.352"/>
    <n v="3"/>
    <n v="0.2"/>
    <n v="-32.929200000000002"/>
    <n v="1"/>
  </r>
  <r>
    <n v="6605"/>
    <s v="CA-2013-148852"/>
    <x v="0"/>
    <x v="439"/>
    <d v="2013-06-01T00:00:00"/>
    <x v="1"/>
    <s v="SV-20785"/>
    <x v="647"/>
    <s v="Consumer"/>
    <s v="United States"/>
    <s v="Santa Ana"/>
    <x v="1"/>
    <n v="92704"/>
    <x v="1"/>
    <s v="OFF-FA-10003467"/>
    <x v="1"/>
    <s v="Fasteners"/>
    <x v="489"/>
    <n v="5.9399999999999995"/>
    <n v="3"/>
    <n v="0"/>
    <n v="0"/>
    <n v="1"/>
  </r>
  <r>
    <n v="6606"/>
    <s v="CA-2013-148852"/>
    <x v="0"/>
    <x v="439"/>
    <d v="2013-06-01T00:00:00"/>
    <x v="1"/>
    <s v="SV-20785"/>
    <x v="647"/>
    <s v="Consumer"/>
    <s v="United States"/>
    <s v="Santa Ana"/>
    <x v="1"/>
    <n v="92704"/>
    <x v="1"/>
    <s v="OFF-PA-10001293"/>
    <x v="1"/>
    <s v="Paper"/>
    <x v="987"/>
    <n v="45.36"/>
    <n v="7"/>
    <n v="0"/>
    <n v="21.772800000000004"/>
    <n v="0"/>
  </r>
  <r>
    <n v="6607"/>
    <s v="CA-2013-148852"/>
    <x v="0"/>
    <x v="439"/>
    <d v="2013-06-01T00:00:00"/>
    <x v="1"/>
    <s v="SV-20785"/>
    <x v="647"/>
    <s v="Consumer"/>
    <s v="United States"/>
    <s v="Santa Ana"/>
    <x v="1"/>
    <n v="92704"/>
    <x v="1"/>
    <s v="TEC-PH-10003885"/>
    <x v="2"/>
    <s v="Phones"/>
    <x v="772"/>
    <n v="211.16800000000001"/>
    <n v="4"/>
    <n v="0.2"/>
    <n v="23.756399999999985"/>
    <n v="0"/>
  </r>
  <r>
    <n v="6608"/>
    <s v="CA-2013-148852"/>
    <x v="0"/>
    <x v="439"/>
    <d v="2013-06-01T00:00:00"/>
    <x v="1"/>
    <s v="SV-20785"/>
    <x v="647"/>
    <s v="Consumer"/>
    <s v="United States"/>
    <s v="Santa Ana"/>
    <x v="1"/>
    <n v="92704"/>
    <x v="1"/>
    <s v="FUR-CH-10004860"/>
    <x v="0"/>
    <s v="Chairs"/>
    <x v="210"/>
    <n v="484.70400000000006"/>
    <n v="6"/>
    <n v="0.2"/>
    <n v="-84.823200000000071"/>
    <n v="0"/>
  </r>
  <r>
    <n v="6609"/>
    <s v="CA-2013-148852"/>
    <x v="0"/>
    <x v="439"/>
    <d v="2013-06-01T00:00:00"/>
    <x v="1"/>
    <s v="SV-20785"/>
    <x v="647"/>
    <s v="Consumer"/>
    <s v="United States"/>
    <s v="Santa Ana"/>
    <x v="1"/>
    <n v="92704"/>
    <x v="1"/>
    <s v="TEC-MA-10002428"/>
    <x v="2"/>
    <s v="Machines"/>
    <x v="1498"/>
    <n v="371.97600000000006"/>
    <n v="3"/>
    <n v="0.2"/>
    <n v="116.24249999999996"/>
    <n v="0"/>
  </r>
  <r>
    <n v="6610"/>
    <s v="US-2012-118906"/>
    <x v="1"/>
    <x v="366"/>
    <d v="2012-03-10T00:00:00"/>
    <x v="3"/>
    <s v="KB-16585"/>
    <x v="10"/>
    <s v="Corporate"/>
    <s v="United States"/>
    <s v="Clinton"/>
    <x v="39"/>
    <n v="20735"/>
    <x v="3"/>
    <s v="OFF-ST-10002406"/>
    <x v="1"/>
    <s v="Storage"/>
    <x v="324"/>
    <n v="89.820000000000007"/>
    <n v="6"/>
    <n v="0"/>
    <n v="25.149600000000007"/>
    <n v="1"/>
  </r>
  <r>
    <n v="6611"/>
    <s v="CA-2013-168921"/>
    <x v="0"/>
    <x v="201"/>
    <d v="2013-10-23T00:00:00"/>
    <x v="2"/>
    <s v="AG-10495"/>
    <x v="122"/>
    <s v="Corporate"/>
    <s v="United States"/>
    <s v="Los Angeles"/>
    <x v="1"/>
    <n v="90049"/>
    <x v="1"/>
    <s v="OFF-BI-10004209"/>
    <x v="1"/>
    <s v="Binders"/>
    <x v="1206"/>
    <n v="19.295999999999999"/>
    <n v="3"/>
    <n v="0.2"/>
    <n v="6.0299999999999994"/>
    <n v="1"/>
  </r>
  <r>
    <n v="6612"/>
    <s v="CA-2012-107678"/>
    <x v="1"/>
    <x v="1122"/>
    <d v="2012-04-28T00:00:00"/>
    <x v="1"/>
    <s v="JK-16090"/>
    <x v="765"/>
    <s v="Consumer"/>
    <s v="United States"/>
    <s v="Louisville"/>
    <x v="0"/>
    <n v="40214"/>
    <x v="0"/>
    <s v="FUR-CH-10001891"/>
    <x v="0"/>
    <s v="Chairs"/>
    <x v="265"/>
    <n v="191.96"/>
    <n v="2"/>
    <n v="0"/>
    <n v="51.829200000000014"/>
    <n v="1"/>
  </r>
  <r>
    <n v="6613"/>
    <s v="CA-2012-107678"/>
    <x v="1"/>
    <x v="1122"/>
    <d v="2012-04-28T00:00:00"/>
    <x v="1"/>
    <s v="JK-16090"/>
    <x v="765"/>
    <s v="Consumer"/>
    <s v="United States"/>
    <s v="Louisville"/>
    <x v="0"/>
    <n v="40214"/>
    <x v="0"/>
    <s v="OFF-BI-10002215"/>
    <x v="1"/>
    <s v="Binders"/>
    <x v="20"/>
    <n v="21.299999999999997"/>
    <n v="3"/>
    <n v="0"/>
    <n v="9.7979999999999983"/>
    <n v="0"/>
  </r>
  <r>
    <n v="6614"/>
    <s v="CA-2012-107678"/>
    <x v="1"/>
    <x v="1122"/>
    <d v="2012-04-28T00:00:00"/>
    <x v="1"/>
    <s v="JK-16090"/>
    <x v="765"/>
    <s v="Consumer"/>
    <s v="United States"/>
    <s v="Louisville"/>
    <x v="0"/>
    <n v="40214"/>
    <x v="0"/>
    <s v="TEC-PH-10002103"/>
    <x v="2"/>
    <s v="Phones"/>
    <x v="534"/>
    <n v="469.95"/>
    <n v="5"/>
    <n v="0"/>
    <n v="131.58600000000001"/>
    <n v="0"/>
  </r>
  <r>
    <n v="6615"/>
    <s v="CA-2012-107678"/>
    <x v="1"/>
    <x v="1122"/>
    <d v="2012-04-28T00:00:00"/>
    <x v="1"/>
    <s v="JK-16090"/>
    <x v="765"/>
    <s v="Consumer"/>
    <s v="United States"/>
    <s v="Louisville"/>
    <x v="0"/>
    <n v="40214"/>
    <x v="0"/>
    <s v="FUR-FU-10003394"/>
    <x v="0"/>
    <s v="Furnishings"/>
    <x v="578"/>
    <n v="209.88"/>
    <n v="3"/>
    <n v="0"/>
    <n v="35.679599999999979"/>
    <n v="0"/>
  </r>
  <r>
    <n v="6616"/>
    <s v="CA-2013-123512"/>
    <x v="0"/>
    <x v="26"/>
    <d v="2013-06-20T00:00:00"/>
    <x v="2"/>
    <s v="MV-18190"/>
    <x v="160"/>
    <s v="Consumer"/>
    <s v="United States"/>
    <s v="Los Angeles"/>
    <x v="1"/>
    <n v="90045"/>
    <x v="1"/>
    <s v="FUR-BO-10004218"/>
    <x v="0"/>
    <s v="Bookcases"/>
    <x v="1584"/>
    <n v="239.66599999999997"/>
    <n v="2"/>
    <n v="0.15"/>
    <n v="14.097999999999999"/>
    <n v="1"/>
  </r>
  <r>
    <n v="6617"/>
    <s v="CA-2013-123512"/>
    <x v="0"/>
    <x v="26"/>
    <d v="2013-06-20T00:00:00"/>
    <x v="2"/>
    <s v="MV-18190"/>
    <x v="160"/>
    <s v="Consumer"/>
    <s v="United States"/>
    <s v="Los Angeles"/>
    <x v="1"/>
    <n v="90045"/>
    <x v="1"/>
    <s v="OFF-LA-10000081"/>
    <x v="1"/>
    <s v="Labels"/>
    <x v="1321"/>
    <n v="22.5"/>
    <n v="6"/>
    <n v="0"/>
    <n v="10.799999999999999"/>
    <n v="0"/>
  </r>
  <r>
    <n v="6618"/>
    <s v="CA-2013-123512"/>
    <x v="0"/>
    <x v="26"/>
    <d v="2013-06-20T00:00:00"/>
    <x v="2"/>
    <s v="MV-18190"/>
    <x v="160"/>
    <s v="Consumer"/>
    <s v="United States"/>
    <s v="Los Angeles"/>
    <x v="1"/>
    <n v="90045"/>
    <x v="1"/>
    <s v="OFF-PA-10001497"/>
    <x v="1"/>
    <s v="Paper"/>
    <x v="1746"/>
    <n v="219.84"/>
    <n v="4"/>
    <n v="0"/>
    <n v="107.7216"/>
    <n v="0"/>
  </r>
  <r>
    <n v="6619"/>
    <s v="US-2014-167402"/>
    <x v="3"/>
    <x v="1123"/>
    <d v="2014-01-19T00:00:00"/>
    <x v="0"/>
    <s v="CP-12085"/>
    <x v="434"/>
    <s v="Corporate"/>
    <s v="United States"/>
    <s v="Springfield"/>
    <x v="25"/>
    <n v="65807"/>
    <x v="2"/>
    <s v="OFF-PA-10004983"/>
    <x v="1"/>
    <s v="Paper"/>
    <x v="1323"/>
    <n v="32.400000000000006"/>
    <n v="5"/>
    <n v="0"/>
    <n v="15.552000000000001"/>
    <n v="1"/>
  </r>
  <r>
    <n v="6620"/>
    <s v="US-2014-167402"/>
    <x v="3"/>
    <x v="1123"/>
    <d v="2014-01-19T00:00:00"/>
    <x v="0"/>
    <s v="CP-12085"/>
    <x v="434"/>
    <s v="Corporate"/>
    <s v="United States"/>
    <s v="Springfield"/>
    <x v="25"/>
    <n v="65807"/>
    <x v="2"/>
    <s v="OFF-AR-10004010"/>
    <x v="1"/>
    <s v="Art"/>
    <x v="1734"/>
    <n v="209.94"/>
    <n v="6"/>
    <n v="0"/>
    <n v="54.584400000000002"/>
    <n v="0"/>
  </r>
  <r>
    <n v="6621"/>
    <s v="US-2014-167402"/>
    <x v="3"/>
    <x v="1123"/>
    <d v="2014-01-19T00:00:00"/>
    <x v="0"/>
    <s v="CP-12085"/>
    <x v="434"/>
    <s v="Corporate"/>
    <s v="United States"/>
    <s v="Springfield"/>
    <x v="25"/>
    <n v="65807"/>
    <x v="2"/>
    <s v="OFF-SU-10002881"/>
    <x v="1"/>
    <s v="Supplies"/>
    <x v="461"/>
    <n v="4164.0499999999993"/>
    <n v="5"/>
    <n v="0"/>
    <n v="83.281000000000063"/>
    <n v="0"/>
  </r>
  <r>
    <n v="6622"/>
    <s v="US-2014-167402"/>
    <x v="3"/>
    <x v="1123"/>
    <d v="2014-01-19T00:00:00"/>
    <x v="0"/>
    <s v="CP-12085"/>
    <x v="434"/>
    <s v="Corporate"/>
    <s v="United States"/>
    <s v="Springfield"/>
    <x v="25"/>
    <n v="65807"/>
    <x v="2"/>
    <s v="FUR-BO-10001608"/>
    <x v="0"/>
    <s v="Bookcases"/>
    <x v="1523"/>
    <n v="212.94"/>
    <n v="3"/>
    <n v="0"/>
    <n v="53.235000000000014"/>
    <n v="0"/>
  </r>
  <r>
    <n v="6623"/>
    <s v="CA-2011-130449"/>
    <x v="2"/>
    <x v="1124"/>
    <d v="2011-09-09T00:00:00"/>
    <x v="2"/>
    <s v="VP-21760"/>
    <x v="778"/>
    <s v="Corporate"/>
    <s v="United States"/>
    <s v="San Francisco"/>
    <x v="1"/>
    <n v="94109"/>
    <x v="1"/>
    <s v="FUR-FU-10001487"/>
    <x v="0"/>
    <s v="Furnishings"/>
    <x v="5"/>
    <n v="41.88"/>
    <n v="6"/>
    <n v="0"/>
    <n v="12.145199999999997"/>
    <n v="1"/>
  </r>
  <r>
    <n v="6624"/>
    <s v="CA-2011-130449"/>
    <x v="2"/>
    <x v="1124"/>
    <d v="2011-09-09T00:00:00"/>
    <x v="2"/>
    <s v="VP-21760"/>
    <x v="778"/>
    <s v="Corporate"/>
    <s v="United States"/>
    <s v="San Francisco"/>
    <x v="1"/>
    <n v="94109"/>
    <x v="1"/>
    <s v="OFF-LA-10001934"/>
    <x v="1"/>
    <s v="Labels"/>
    <x v="568"/>
    <n v="58.48"/>
    <n v="8"/>
    <n v="0"/>
    <n v="27.485599999999998"/>
    <n v="0"/>
  </r>
  <r>
    <n v="6625"/>
    <s v="CA-2012-141250"/>
    <x v="1"/>
    <x v="1125"/>
    <d v="2012-01-23T00:00:00"/>
    <x v="1"/>
    <s v="PM-18940"/>
    <x v="400"/>
    <s v="Consumer"/>
    <s v="United States"/>
    <s v="Texas City"/>
    <x v="5"/>
    <n v="77590"/>
    <x v="2"/>
    <s v="FUR-TA-10002855"/>
    <x v="0"/>
    <s v="Tables"/>
    <x v="1189"/>
    <n v="102.438"/>
    <n v="1"/>
    <n v="0.3"/>
    <n v="-13.170600000000007"/>
    <n v="1"/>
  </r>
  <r>
    <n v="6626"/>
    <s v="CA-2012-141250"/>
    <x v="1"/>
    <x v="1125"/>
    <d v="2012-01-23T00:00:00"/>
    <x v="1"/>
    <s v="PM-18940"/>
    <x v="400"/>
    <s v="Consumer"/>
    <s v="United States"/>
    <s v="Texas City"/>
    <x v="5"/>
    <n v="77590"/>
    <x v="2"/>
    <s v="FUR-CH-10004875"/>
    <x v="0"/>
    <s v="Chairs"/>
    <x v="1436"/>
    <n v="199.304"/>
    <n v="4"/>
    <n v="0.3"/>
    <n v="-8.5416000000000025"/>
    <n v="0"/>
  </r>
  <r>
    <n v="6627"/>
    <s v="CA-2011-145541"/>
    <x v="2"/>
    <x v="637"/>
    <d v="2011-12-21T00:00:00"/>
    <x v="1"/>
    <s v="TB-21400"/>
    <x v="483"/>
    <s v="Consumer"/>
    <s v="United States"/>
    <s v="New York City"/>
    <x v="15"/>
    <n v="10024"/>
    <x v="3"/>
    <s v="TEC-MA-10001127"/>
    <x v="2"/>
    <s v="Machines"/>
    <x v="1610"/>
    <n v="6999.96"/>
    <n v="4"/>
    <n v="0"/>
    <n v="2239.9871999999996"/>
    <n v="1"/>
  </r>
  <r>
    <n v="6628"/>
    <s v="CA-2011-138513"/>
    <x v="2"/>
    <x v="235"/>
    <d v="2011-05-27T00:00:00"/>
    <x v="1"/>
    <s v="EH-13990"/>
    <x v="552"/>
    <s v="Consumer"/>
    <s v="United States"/>
    <s v="Bellevue"/>
    <x v="4"/>
    <n v="98006"/>
    <x v="1"/>
    <s v="OFF-PA-10003177"/>
    <x v="1"/>
    <s v="Paper"/>
    <x v="89"/>
    <n v="12.96"/>
    <n v="2"/>
    <n v="0"/>
    <n v="6.2208000000000006"/>
    <n v="1"/>
  </r>
  <r>
    <n v="6629"/>
    <s v="CA-2012-135489"/>
    <x v="1"/>
    <x v="444"/>
    <d v="2012-09-22T00:00:00"/>
    <x v="0"/>
    <s v="GW-14605"/>
    <x v="543"/>
    <s v="Consumer"/>
    <s v="United States"/>
    <s v="New York City"/>
    <x v="15"/>
    <n v="10024"/>
    <x v="3"/>
    <s v="TEC-PH-10000011"/>
    <x v="2"/>
    <s v="Phones"/>
    <x v="220"/>
    <n v="279.85999999999996"/>
    <n v="14"/>
    <n v="0"/>
    <n v="134.33279999999996"/>
    <n v="1"/>
  </r>
  <r>
    <n v="6630"/>
    <s v="CA-2012-125696"/>
    <x v="1"/>
    <x v="653"/>
    <d v="2012-10-06T00:00:00"/>
    <x v="1"/>
    <s v="NP-18685"/>
    <x v="472"/>
    <s v="Home Office"/>
    <s v="United States"/>
    <s v="Wilson"/>
    <x v="3"/>
    <n v="27893"/>
    <x v="0"/>
    <s v="OFF-BI-10001757"/>
    <x v="1"/>
    <s v="Binders"/>
    <x v="1158"/>
    <n v="7.3800000000000008"/>
    <n v="5"/>
    <n v="0.7"/>
    <n v="-5.4120000000000008"/>
    <n v="1"/>
  </r>
  <r>
    <n v="6631"/>
    <s v="CA-2013-105081"/>
    <x v="0"/>
    <x v="591"/>
    <d v="2013-12-31T00:00:00"/>
    <x v="1"/>
    <s v="JE-15715"/>
    <x v="555"/>
    <s v="Consumer"/>
    <s v="United States"/>
    <s v="Seattle"/>
    <x v="4"/>
    <n v="98115"/>
    <x v="1"/>
    <s v="FUR-CH-10000847"/>
    <x v="0"/>
    <s v="Chairs"/>
    <x v="986"/>
    <n v="698.35200000000009"/>
    <n v="3"/>
    <n v="0.2"/>
    <n v="52.376399999999961"/>
    <n v="1"/>
  </r>
  <r>
    <n v="6632"/>
    <s v="CA-2013-105081"/>
    <x v="0"/>
    <x v="591"/>
    <d v="2013-12-31T00:00:00"/>
    <x v="1"/>
    <s v="JE-15715"/>
    <x v="555"/>
    <s v="Consumer"/>
    <s v="United States"/>
    <s v="Seattle"/>
    <x v="4"/>
    <n v="98115"/>
    <x v="1"/>
    <s v="FUR-TA-10001307"/>
    <x v="0"/>
    <s v="Tables"/>
    <x v="1090"/>
    <n v="1747.25"/>
    <n v="5"/>
    <n v="0"/>
    <n v="629.01"/>
    <n v="0"/>
  </r>
  <r>
    <n v="6633"/>
    <s v="US-2013-146857"/>
    <x v="0"/>
    <x v="715"/>
    <d v="2013-05-09T00:00:00"/>
    <x v="0"/>
    <s v="BE-11455"/>
    <x v="534"/>
    <s v="Home Office"/>
    <s v="United States"/>
    <s v="Springfield"/>
    <x v="25"/>
    <n v="65807"/>
    <x v="2"/>
    <s v="OFF-AP-10001205"/>
    <x v="1"/>
    <s v="Appliances"/>
    <x v="1285"/>
    <n v="54.48"/>
    <n v="1"/>
    <n v="0"/>
    <n v="15.254400000000004"/>
    <n v="1"/>
  </r>
  <r>
    <n v="6634"/>
    <s v="CA-2013-166275"/>
    <x v="0"/>
    <x v="1057"/>
    <d v="2013-10-25T00:00:00"/>
    <x v="3"/>
    <s v="SS-20590"/>
    <x v="196"/>
    <s v="Consumer"/>
    <s v="United States"/>
    <s v="San Francisco"/>
    <x v="1"/>
    <n v="94109"/>
    <x v="1"/>
    <s v="TEC-AC-10001838"/>
    <x v="2"/>
    <s v="Accessories"/>
    <x v="645"/>
    <n v="199.99"/>
    <n v="1"/>
    <n v="0"/>
    <n v="85.995700000000014"/>
    <n v="1"/>
  </r>
  <r>
    <n v="6635"/>
    <s v="CA-2014-144498"/>
    <x v="3"/>
    <x v="636"/>
    <d v="2014-05-07T00:00:00"/>
    <x v="3"/>
    <s v="MB-18085"/>
    <x v="469"/>
    <s v="Consumer"/>
    <s v="United States"/>
    <s v="Charlotte"/>
    <x v="3"/>
    <n v="28205"/>
    <x v="0"/>
    <s v="OFF-BI-10003982"/>
    <x v="1"/>
    <s v="Binders"/>
    <x v="346"/>
    <n v="68.541000000000011"/>
    <n v="11"/>
    <n v="0.7"/>
    <n v="-52.548099999999991"/>
    <n v="1"/>
  </r>
  <r>
    <n v="6636"/>
    <s v="CA-2014-144498"/>
    <x v="3"/>
    <x v="636"/>
    <d v="2014-05-07T00:00:00"/>
    <x v="3"/>
    <s v="MB-18085"/>
    <x v="469"/>
    <s v="Consumer"/>
    <s v="United States"/>
    <s v="Charlotte"/>
    <x v="3"/>
    <n v="28205"/>
    <x v="0"/>
    <s v="TEC-PH-10004977"/>
    <x v="2"/>
    <s v="Phones"/>
    <x v="34"/>
    <n v="627.16800000000012"/>
    <n v="4"/>
    <n v="0.2"/>
    <n v="70.55639999999994"/>
    <n v="0"/>
  </r>
  <r>
    <n v="6637"/>
    <s v="CA-2014-144498"/>
    <x v="3"/>
    <x v="636"/>
    <d v="2014-05-07T00:00:00"/>
    <x v="3"/>
    <s v="MB-18085"/>
    <x v="469"/>
    <s v="Consumer"/>
    <s v="United States"/>
    <s v="Charlotte"/>
    <x v="3"/>
    <n v="28205"/>
    <x v="0"/>
    <s v="OFF-LA-10003510"/>
    <x v="1"/>
    <s v="Labels"/>
    <x v="575"/>
    <n v="122.12000000000002"/>
    <n v="5"/>
    <n v="0.2"/>
    <n v="39.689000000000007"/>
    <n v="0"/>
  </r>
  <r>
    <n v="6638"/>
    <s v="CA-2014-103352"/>
    <x v="3"/>
    <x v="344"/>
    <d v="2014-12-01T00:00:00"/>
    <x v="0"/>
    <s v="RP-19390"/>
    <x v="261"/>
    <s v="Consumer"/>
    <s v="United States"/>
    <s v="New York City"/>
    <x v="15"/>
    <n v="10011"/>
    <x v="3"/>
    <s v="OFF-AR-10001573"/>
    <x v="1"/>
    <s v="Art"/>
    <x v="368"/>
    <n v="6.99"/>
    <n v="3"/>
    <n v="0"/>
    <n v="2.027099999999999"/>
    <n v="1"/>
  </r>
  <r>
    <n v="6639"/>
    <s v="CA-2014-103352"/>
    <x v="3"/>
    <x v="344"/>
    <d v="2014-12-01T00:00:00"/>
    <x v="0"/>
    <s v="RP-19390"/>
    <x v="261"/>
    <s v="Consumer"/>
    <s v="United States"/>
    <s v="New York City"/>
    <x v="15"/>
    <n v="10011"/>
    <x v="3"/>
    <s v="OFF-BI-10001196"/>
    <x v="1"/>
    <s v="Binders"/>
    <x v="1381"/>
    <n v="107.42400000000001"/>
    <n v="6"/>
    <n v="0.2"/>
    <n v="36.255599999999994"/>
    <n v="0"/>
  </r>
  <r>
    <n v="6640"/>
    <s v="CA-2011-108609"/>
    <x v="2"/>
    <x v="656"/>
    <d v="2011-11-02T00:00:00"/>
    <x v="0"/>
    <s v="AJ-10780"/>
    <x v="321"/>
    <s v="Corporate"/>
    <s v="United States"/>
    <s v="Lorain"/>
    <x v="24"/>
    <n v="44052"/>
    <x v="3"/>
    <s v="FUR-TA-10003954"/>
    <x v="0"/>
    <s v="Tables"/>
    <x v="1208"/>
    <n v="1421.664"/>
    <n v="8"/>
    <n v="0.4"/>
    <n v="-734.52639999999997"/>
    <n v="1"/>
  </r>
  <r>
    <n v="6641"/>
    <s v="CA-2014-128328"/>
    <x v="3"/>
    <x v="485"/>
    <d v="2014-08-10T00:00:00"/>
    <x v="1"/>
    <s v="PO-18865"/>
    <x v="22"/>
    <s v="Consumer"/>
    <s v="United States"/>
    <s v="Indianapolis"/>
    <x v="14"/>
    <n v="46203"/>
    <x v="2"/>
    <s v="OFF-BI-10001989"/>
    <x v="1"/>
    <s v="Binders"/>
    <x v="537"/>
    <n v="125.88"/>
    <n v="6"/>
    <n v="0"/>
    <n v="60.422399999999996"/>
    <n v="1"/>
  </r>
  <r>
    <n v="6642"/>
    <s v="CA-2014-128328"/>
    <x v="3"/>
    <x v="485"/>
    <d v="2014-08-10T00:00:00"/>
    <x v="1"/>
    <s v="PO-18865"/>
    <x v="22"/>
    <s v="Consumer"/>
    <s v="United States"/>
    <s v="Indianapolis"/>
    <x v="14"/>
    <n v="46203"/>
    <x v="2"/>
    <s v="TEC-AC-10001714"/>
    <x v="2"/>
    <s v="Accessories"/>
    <x v="678"/>
    <n v="79.78"/>
    <n v="2"/>
    <n v="0"/>
    <n v="29.518599999999999"/>
    <n v="0"/>
  </r>
  <r>
    <n v="6643"/>
    <s v="CA-2014-128328"/>
    <x v="3"/>
    <x v="485"/>
    <d v="2014-08-10T00:00:00"/>
    <x v="1"/>
    <s v="PO-18865"/>
    <x v="22"/>
    <s v="Consumer"/>
    <s v="United States"/>
    <s v="Indianapolis"/>
    <x v="14"/>
    <n v="46203"/>
    <x v="2"/>
    <s v="OFF-LA-10003498"/>
    <x v="1"/>
    <s v="Labels"/>
    <x v="1740"/>
    <n v="133.20000000000002"/>
    <n v="9"/>
    <n v="0"/>
    <n v="66.600000000000009"/>
    <n v="0"/>
  </r>
  <r>
    <n v="6644"/>
    <s v="US-2012-156496"/>
    <x v="1"/>
    <x v="544"/>
    <d v="2012-08-16T00:00:00"/>
    <x v="1"/>
    <s v="WB-21850"/>
    <x v="576"/>
    <s v="Consumer"/>
    <s v="United States"/>
    <s v="Redmond"/>
    <x v="21"/>
    <n v="97756"/>
    <x v="1"/>
    <s v="TEC-PH-10000576"/>
    <x v="2"/>
    <s v="Phones"/>
    <x v="807"/>
    <n v="438.36800000000005"/>
    <n v="4"/>
    <n v="0.2"/>
    <n v="38.357200000000006"/>
    <n v="1"/>
  </r>
  <r>
    <n v="6645"/>
    <s v="US-2012-156496"/>
    <x v="1"/>
    <x v="544"/>
    <d v="2012-08-16T00:00:00"/>
    <x v="1"/>
    <s v="WB-21850"/>
    <x v="576"/>
    <s v="Consumer"/>
    <s v="United States"/>
    <s v="Redmond"/>
    <x v="21"/>
    <n v="97756"/>
    <x v="1"/>
    <s v="TEC-PH-10004188"/>
    <x v="2"/>
    <s v="Phones"/>
    <x v="763"/>
    <n v="139.94400000000002"/>
    <n v="7"/>
    <n v="0.2"/>
    <n v="-31.487400000000001"/>
    <n v="0"/>
  </r>
  <r>
    <n v="6646"/>
    <s v="US-2012-156496"/>
    <x v="1"/>
    <x v="544"/>
    <d v="2012-08-16T00:00:00"/>
    <x v="1"/>
    <s v="WB-21850"/>
    <x v="576"/>
    <s v="Consumer"/>
    <s v="United States"/>
    <s v="Redmond"/>
    <x v="21"/>
    <n v="97756"/>
    <x v="1"/>
    <s v="OFF-AP-10001469"/>
    <x v="1"/>
    <s v="Appliances"/>
    <x v="581"/>
    <n v="133.47200000000001"/>
    <n v="4"/>
    <n v="0.2"/>
    <n v="15.015599999999985"/>
    <n v="0"/>
  </r>
  <r>
    <n v="6647"/>
    <s v="US-2013-127334"/>
    <x v="0"/>
    <x v="272"/>
    <d v="2013-12-22T00:00:00"/>
    <x v="1"/>
    <s v="MP-18175"/>
    <x v="486"/>
    <s v="Home Office"/>
    <s v="United States"/>
    <s v="Springfield"/>
    <x v="21"/>
    <n v="97477"/>
    <x v="1"/>
    <s v="FUR-TA-10003473"/>
    <x v="0"/>
    <s v="Tables"/>
    <x v="214"/>
    <n v="564.19499999999994"/>
    <n v="3"/>
    <n v="0.5"/>
    <n v="-304.66529999999989"/>
    <n v="1"/>
  </r>
  <r>
    <n v="6648"/>
    <s v="US-2013-127334"/>
    <x v="0"/>
    <x v="272"/>
    <d v="2013-12-22T00:00:00"/>
    <x v="1"/>
    <s v="MP-18175"/>
    <x v="486"/>
    <s v="Home Office"/>
    <s v="United States"/>
    <s v="Springfield"/>
    <x v="21"/>
    <n v="97477"/>
    <x v="1"/>
    <s v="OFF-AP-10001205"/>
    <x v="1"/>
    <s v="Appliances"/>
    <x v="1285"/>
    <n v="87.168000000000006"/>
    <n v="2"/>
    <n v="0.2"/>
    <n v="8.7168000000000063"/>
    <n v="0"/>
  </r>
  <r>
    <n v="6649"/>
    <s v="US-2014-124779"/>
    <x v="3"/>
    <x v="565"/>
    <d v="2014-09-12T00:00:00"/>
    <x v="2"/>
    <s v="BF-11020"/>
    <x v="292"/>
    <s v="Corporate"/>
    <s v="United States"/>
    <s v="Arlington"/>
    <x v="5"/>
    <n v="76017"/>
    <x v="2"/>
    <s v="OFF-BI-10002429"/>
    <x v="1"/>
    <s v="Binders"/>
    <x v="467"/>
    <n v="42.615999999999993"/>
    <n v="7"/>
    <n v="0.8"/>
    <n v="-68.185600000000022"/>
    <n v="1"/>
  </r>
  <r>
    <n v="6650"/>
    <s v="US-2014-124779"/>
    <x v="3"/>
    <x v="565"/>
    <d v="2014-09-12T00:00:00"/>
    <x v="2"/>
    <s v="BF-11020"/>
    <x v="292"/>
    <s v="Corporate"/>
    <s v="United States"/>
    <s v="Arlington"/>
    <x v="5"/>
    <n v="76017"/>
    <x v="2"/>
    <s v="TEC-CO-10001943"/>
    <x v="2"/>
    <s v="Copiers"/>
    <x v="1666"/>
    <n v="319.98400000000004"/>
    <n v="2"/>
    <n v="0.2"/>
    <n v="107.99459999999999"/>
    <n v="0"/>
  </r>
  <r>
    <n v="6651"/>
    <s v="US-2014-124779"/>
    <x v="3"/>
    <x v="565"/>
    <d v="2014-09-12T00:00:00"/>
    <x v="2"/>
    <s v="BF-11020"/>
    <x v="292"/>
    <s v="Corporate"/>
    <s v="United States"/>
    <s v="Arlington"/>
    <x v="5"/>
    <n v="76017"/>
    <x v="2"/>
    <s v="OFF-FA-10004854"/>
    <x v="1"/>
    <s v="Fasteners"/>
    <x v="268"/>
    <n v="45.92"/>
    <n v="5"/>
    <n v="0.2"/>
    <n v="15.498000000000001"/>
    <n v="0"/>
  </r>
  <r>
    <n v="6652"/>
    <s v="US-2014-124779"/>
    <x v="3"/>
    <x v="565"/>
    <d v="2014-09-12T00:00:00"/>
    <x v="2"/>
    <s v="BF-11020"/>
    <x v="292"/>
    <s v="Corporate"/>
    <s v="United States"/>
    <s v="Arlington"/>
    <x v="5"/>
    <n v="76017"/>
    <x v="2"/>
    <s v="FUR-FU-10001095"/>
    <x v="0"/>
    <s v="Furnishings"/>
    <x v="741"/>
    <n v="21.184000000000001"/>
    <n v="2"/>
    <n v="0.6"/>
    <n v="-11.651199999999999"/>
    <n v="0"/>
  </r>
  <r>
    <n v="6653"/>
    <s v="US-2014-124779"/>
    <x v="3"/>
    <x v="565"/>
    <d v="2014-09-12T00:00:00"/>
    <x v="2"/>
    <s v="BF-11020"/>
    <x v="292"/>
    <s v="Corporate"/>
    <s v="United States"/>
    <s v="Arlington"/>
    <x v="5"/>
    <n v="76017"/>
    <x v="2"/>
    <s v="OFF-PA-10000061"/>
    <x v="1"/>
    <s v="Paper"/>
    <x v="179"/>
    <n v="20.736000000000004"/>
    <n v="4"/>
    <n v="0.2"/>
    <n v="7.2576000000000001"/>
    <n v="0"/>
  </r>
  <r>
    <n v="6654"/>
    <s v="US-2014-124779"/>
    <x v="3"/>
    <x v="565"/>
    <d v="2014-09-12T00:00:00"/>
    <x v="2"/>
    <s v="BF-11020"/>
    <x v="292"/>
    <s v="Corporate"/>
    <s v="United States"/>
    <s v="Arlington"/>
    <x v="5"/>
    <n v="76017"/>
    <x v="2"/>
    <s v="FUR-CH-10003535"/>
    <x v="0"/>
    <s v="Chairs"/>
    <x v="1513"/>
    <n v="213.42999999999995"/>
    <n v="5"/>
    <n v="0.3"/>
    <n v="-39.636999999999993"/>
    <n v="0"/>
  </r>
  <r>
    <n v="6655"/>
    <s v="CA-2014-135937"/>
    <x v="3"/>
    <x v="297"/>
    <d v="2014-02-28T00:00:00"/>
    <x v="1"/>
    <s v="KM-16375"/>
    <x v="454"/>
    <s v="Home Office"/>
    <s v="United States"/>
    <s v="Gilbert"/>
    <x v="16"/>
    <n v="85234"/>
    <x v="1"/>
    <s v="TEC-PH-10004447"/>
    <x v="2"/>
    <s v="Phones"/>
    <x v="857"/>
    <n v="333.57600000000002"/>
    <n v="3"/>
    <n v="0.2"/>
    <n v="25.018199999999993"/>
    <n v="1"/>
  </r>
  <r>
    <n v="6656"/>
    <s v="CA-2014-135937"/>
    <x v="3"/>
    <x v="297"/>
    <d v="2014-02-28T00:00:00"/>
    <x v="1"/>
    <s v="KM-16375"/>
    <x v="454"/>
    <s v="Home Office"/>
    <s v="United States"/>
    <s v="Gilbert"/>
    <x v="16"/>
    <n v="85234"/>
    <x v="1"/>
    <s v="TEC-AC-10001114"/>
    <x v="2"/>
    <s v="Accessories"/>
    <x v="1202"/>
    <n v="31.992000000000004"/>
    <n v="1"/>
    <n v="0.2"/>
    <n v="4.7987999999999964"/>
    <n v="0"/>
  </r>
  <r>
    <n v="6657"/>
    <s v="CA-2014-135937"/>
    <x v="3"/>
    <x v="297"/>
    <d v="2014-02-28T00:00:00"/>
    <x v="1"/>
    <s v="KM-16375"/>
    <x v="454"/>
    <s v="Home Office"/>
    <s v="United States"/>
    <s v="Gilbert"/>
    <x v="16"/>
    <n v="85234"/>
    <x v="1"/>
    <s v="OFF-ST-10000563"/>
    <x v="1"/>
    <s v="Storage"/>
    <x v="894"/>
    <n v="51.168000000000006"/>
    <n v="2"/>
    <n v="0.2"/>
    <n v="-6.3960000000000008"/>
    <n v="0"/>
  </r>
  <r>
    <n v="6658"/>
    <s v="CA-2014-135937"/>
    <x v="3"/>
    <x v="297"/>
    <d v="2014-02-28T00:00:00"/>
    <x v="1"/>
    <s v="KM-16375"/>
    <x v="454"/>
    <s v="Home Office"/>
    <s v="United States"/>
    <s v="Gilbert"/>
    <x v="16"/>
    <n v="85234"/>
    <x v="1"/>
    <s v="OFF-EN-10004846"/>
    <x v="1"/>
    <s v="Envelopes"/>
    <x v="1488"/>
    <n v="10.64"/>
    <n v="5"/>
    <n v="0.2"/>
    <n v="3.8570000000000002"/>
    <n v="0"/>
  </r>
  <r>
    <n v="6659"/>
    <s v="CA-2014-135937"/>
    <x v="3"/>
    <x v="297"/>
    <d v="2014-02-28T00:00:00"/>
    <x v="1"/>
    <s v="KM-16375"/>
    <x v="454"/>
    <s v="Home Office"/>
    <s v="United States"/>
    <s v="Gilbert"/>
    <x v="16"/>
    <n v="85234"/>
    <x v="1"/>
    <s v="FUR-FU-10002253"/>
    <x v="0"/>
    <s v="Furnishings"/>
    <x v="587"/>
    <n v="68.703999999999994"/>
    <n v="2"/>
    <n v="0.2"/>
    <n v="16.317200000000003"/>
    <n v="0"/>
  </r>
  <r>
    <n v="6660"/>
    <s v="CA-2014-135937"/>
    <x v="3"/>
    <x v="297"/>
    <d v="2014-02-28T00:00:00"/>
    <x v="1"/>
    <s v="KM-16375"/>
    <x v="454"/>
    <s v="Home Office"/>
    <s v="United States"/>
    <s v="Gilbert"/>
    <x v="16"/>
    <n v="85234"/>
    <x v="1"/>
    <s v="FUR-TA-10001039"/>
    <x v="0"/>
    <s v="Tables"/>
    <x v="824"/>
    <n v="386.91"/>
    <n v="9"/>
    <n v="0.5"/>
    <n v="-185.71679999999998"/>
    <n v="0"/>
  </r>
  <r>
    <n v="6661"/>
    <s v="CA-2012-129322"/>
    <x v="1"/>
    <x v="816"/>
    <d v="2012-08-10T00:00:00"/>
    <x v="0"/>
    <s v="DB-13405"/>
    <x v="591"/>
    <s v="Consumer"/>
    <s v="United States"/>
    <s v="Lawrence"/>
    <x v="31"/>
    <n v="1841"/>
    <x v="3"/>
    <s v="OFF-AR-10004587"/>
    <x v="1"/>
    <s v="Art"/>
    <x v="1624"/>
    <n v="39.659999999999997"/>
    <n v="2"/>
    <n v="0"/>
    <n v="11.897999999999996"/>
    <n v="1"/>
  </r>
  <r>
    <n v="6662"/>
    <s v="CA-2012-129322"/>
    <x v="1"/>
    <x v="816"/>
    <d v="2012-08-10T00:00:00"/>
    <x v="0"/>
    <s v="DB-13405"/>
    <x v="591"/>
    <s v="Consumer"/>
    <s v="United States"/>
    <s v="Lawrence"/>
    <x v="31"/>
    <n v="1841"/>
    <x v="3"/>
    <s v="OFF-AP-10004336"/>
    <x v="1"/>
    <s v="Appliances"/>
    <x v="1031"/>
    <n v="113.92"/>
    <n v="2"/>
    <n v="0"/>
    <n v="33.036799999999985"/>
    <n v="0"/>
  </r>
  <r>
    <n v="6663"/>
    <s v="CA-2012-129322"/>
    <x v="1"/>
    <x v="816"/>
    <d v="2012-08-10T00:00:00"/>
    <x v="0"/>
    <s v="DB-13405"/>
    <x v="591"/>
    <s v="Consumer"/>
    <s v="United States"/>
    <s v="Lawrence"/>
    <x v="31"/>
    <n v="1841"/>
    <x v="3"/>
    <s v="OFF-BI-10001718"/>
    <x v="1"/>
    <s v="Binders"/>
    <x v="1216"/>
    <n v="447.85999999999996"/>
    <n v="7"/>
    <n v="0"/>
    <n v="210.49419999999998"/>
    <n v="0"/>
  </r>
  <r>
    <n v="6664"/>
    <s v="CA-2014-162173"/>
    <x v="3"/>
    <x v="40"/>
    <d v="2014-11-02T00:00:00"/>
    <x v="1"/>
    <s v="OT-18730"/>
    <x v="220"/>
    <s v="Consumer"/>
    <s v="United States"/>
    <s v="Virginia Beach"/>
    <x v="17"/>
    <n v="23464"/>
    <x v="0"/>
    <s v="FUR-TA-10001520"/>
    <x v="0"/>
    <s v="Tables"/>
    <x v="711"/>
    <n v="356.85"/>
    <n v="5"/>
    <n v="0"/>
    <n v="60.664499999999961"/>
    <n v="1"/>
  </r>
  <r>
    <n v="6665"/>
    <s v="CA-2014-162173"/>
    <x v="3"/>
    <x v="40"/>
    <d v="2014-11-02T00:00:00"/>
    <x v="1"/>
    <s v="OT-18730"/>
    <x v="220"/>
    <s v="Consumer"/>
    <s v="United States"/>
    <s v="Virginia Beach"/>
    <x v="17"/>
    <n v="23464"/>
    <x v="0"/>
    <s v="OFF-EN-10002831"/>
    <x v="1"/>
    <s v="Envelopes"/>
    <x v="828"/>
    <n v="251.57999999999998"/>
    <n v="7"/>
    <n v="0"/>
    <n v="113.21099999999998"/>
    <n v="0"/>
  </r>
  <r>
    <n v="6666"/>
    <s v="CA-2013-115483"/>
    <x v="0"/>
    <x v="216"/>
    <d v="2013-07-19T00:00:00"/>
    <x v="0"/>
    <s v="JS-15880"/>
    <x v="365"/>
    <s v="Consumer"/>
    <s v="United States"/>
    <s v="Irving"/>
    <x v="5"/>
    <n v="75061"/>
    <x v="2"/>
    <s v="OFF-PA-10001497"/>
    <x v="1"/>
    <s v="Paper"/>
    <x v="1746"/>
    <n v="219.84000000000003"/>
    <n v="5"/>
    <n v="0.2"/>
    <n v="79.691999999999979"/>
    <n v="1"/>
  </r>
  <r>
    <n v="6667"/>
    <s v="CA-2014-122175"/>
    <x v="3"/>
    <x v="605"/>
    <d v="2014-05-15T00:00:00"/>
    <x v="0"/>
    <s v="CA-12775"/>
    <x v="222"/>
    <s v="Consumer"/>
    <s v="United States"/>
    <s v="Vineland"/>
    <x v="30"/>
    <n v="8360"/>
    <x v="3"/>
    <s v="FUR-FU-10000719"/>
    <x v="0"/>
    <s v="Furnishings"/>
    <x v="1664"/>
    <n v="42.85"/>
    <n v="5"/>
    <n v="0"/>
    <n v="15.426000000000002"/>
    <n v="1"/>
  </r>
  <r>
    <n v="6668"/>
    <s v="CA-2014-122175"/>
    <x v="3"/>
    <x v="605"/>
    <d v="2014-05-15T00:00:00"/>
    <x v="0"/>
    <s v="CA-12775"/>
    <x v="222"/>
    <s v="Consumer"/>
    <s v="United States"/>
    <s v="Vineland"/>
    <x v="30"/>
    <n v="8360"/>
    <x v="3"/>
    <s v="OFF-LA-10002271"/>
    <x v="1"/>
    <s v="Labels"/>
    <x v="635"/>
    <n v="6.16"/>
    <n v="2"/>
    <n v="0"/>
    <n v="2.9567999999999999"/>
    <n v="0"/>
  </r>
  <r>
    <n v="6669"/>
    <s v="CA-2014-122175"/>
    <x v="3"/>
    <x v="605"/>
    <d v="2014-05-15T00:00:00"/>
    <x v="0"/>
    <s v="CA-12775"/>
    <x v="222"/>
    <s v="Consumer"/>
    <s v="United States"/>
    <s v="Vineland"/>
    <x v="30"/>
    <n v="8360"/>
    <x v="3"/>
    <s v="OFF-SU-10004661"/>
    <x v="1"/>
    <s v="Supplies"/>
    <x v="1748"/>
    <n v="17"/>
    <n v="2"/>
    <n v="0"/>
    <n v="4.42"/>
    <n v="0"/>
  </r>
  <r>
    <n v="6670"/>
    <s v="CA-2014-122175"/>
    <x v="3"/>
    <x v="605"/>
    <d v="2014-05-15T00:00:00"/>
    <x v="0"/>
    <s v="CA-12775"/>
    <x v="222"/>
    <s v="Consumer"/>
    <s v="United States"/>
    <s v="Vineland"/>
    <x v="30"/>
    <n v="8360"/>
    <x v="3"/>
    <s v="TEC-AC-10004859"/>
    <x v="2"/>
    <s v="Accessories"/>
    <x v="1545"/>
    <n v="87.4"/>
    <n v="5"/>
    <n v="0"/>
    <n v="34.960000000000008"/>
    <n v="0"/>
  </r>
  <r>
    <n v="6671"/>
    <s v="CA-2014-161088"/>
    <x v="3"/>
    <x v="1126"/>
    <d v="2014-05-30T00:00:00"/>
    <x v="1"/>
    <s v="MH-18115"/>
    <x v="414"/>
    <s v="Home Office"/>
    <s v="United States"/>
    <s v="Columbus"/>
    <x v="32"/>
    <n v="31907"/>
    <x v="0"/>
    <s v="OFF-BI-10002824"/>
    <x v="1"/>
    <s v="Binders"/>
    <x v="523"/>
    <n v="29.84"/>
    <n v="2"/>
    <n v="0"/>
    <n v="13.427999999999997"/>
    <n v="1"/>
  </r>
  <r>
    <n v="6672"/>
    <s v="CA-2011-154837"/>
    <x v="2"/>
    <x v="709"/>
    <d v="2011-08-27T00:00:00"/>
    <x v="0"/>
    <s v="RB-19645"/>
    <x v="516"/>
    <s v="Corporate"/>
    <s v="United States"/>
    <s v="Los Angeles"/>
    <x v="1"/>
    <n v="90032"/>
    <x v="1"/>
    <s v="OFF-BI-10001575"/>
    <x v="1"/>
    <s v="Binders"/>
    <x v="577"/>
    <n v="49.568000000000005"/>
    <n v="2"/>
    <n v="0.2"/>
    <n v="17.348799999999997"/>
    <n v="1"/>
  </r>
  <r>
    <n v="6673"/>
    <s v="CA-2012-153794"/>
    <x v="1"/>
    <x v="861"/>
    <d v="2012-09-16T00:00:00"/>
    <x v="1"/>
    <s v="SB-20290"/>
    <x v="115"/>
    <s v="Corporate"/>
    <s v="United States"/>
    <s v="San Diego"/>
    <x v="1"/>
    <n v="92024"/>
    <x v="1"/>
    <s v="OFF-AR-10000380"/>
    <x v="1"/>
    <s v="Art"/>
    <x v="108"/>
    <n v="265.85999999999996"/>
    <n v="7"/>
    <n v="0"/>
    <n v="79.757999999999967"/>
    <n v="1"/>
  </r>
  <r>
    <n v="6674"/>
    <s v="CA-2012-135510"/>
    <x v="1"/>
    <x v="577"/>
    <d v="2012-09-12T00:00:00"/>
    <x v="1"/>
    <s v="TW-21025"/>
    <x v="69"/>
    <s v="Home Office"/>
    <s v="United States"/>
    <s v="Charlottesville"/>
    <x v="17"/>
    <n v="22901"/>
    <x v="0"/>
    <s v="FUR-FU-10000820"/>
    <x v="0"/>
    <s v="Furnishings"/>
    <x v="1774"/>
    <n v="67.959999999999994"/>
    <n v="4"/>
    <n v="0"/>
    <n v="12.232799999999997"/>
    <n v="1"/>
  </r>
  <r>
    <n v="6675"/>
    <s v="CA-2012-109337"/>
    <x v="1"/>
    <x v="82"/>
    <d v="2012-11-23T00:00:00"/>
    <x v="0"/>
    <s v="DL-13330"/>
    <x v="658"/>
    <s v="Consumer"/>
    <s v="United States"/>
    <s v="Lawrence"/>
    <x v="14"/>
    <n v="46226"/>
    <x v="2"/>
    <s v="OFF-AR-10003759"/>
    <x v="1"/>
    <s v="Art"/>
    <x v="838"/>
    <n v="10.92"/>
    <n v="6"/>
    <n v="0"/>
    <n v="4.9139999999999997"/>
    <n v="1"/>
  </r>
  <r>
    <n v="6676"/>
    <s v="CA-2012-109337"/>
    <x v="1"/>
    <x v="82"/>
    <d v="2012-11-23T00:00:00"/>
    <x v="0"/>
    <s v="DL-13330"/>
    <x v="658"/>
    <s v="Consumer"/>
    <s v="United States"/>
    <s v="Lawrence"/>
    <x v="14"/>
    <n v="46226"/>
    <x v="2"/>
    <s v="TEC-MA-10002930"/>
    <x v="2"/>
    <s v="Machines"/>
    <x v="1775"/>
    <n v="83.9"/>
    <n v="2"/>
    <n v="0"/>
    <n v="22.653000000000006"/>
    <n v="0"/>
  </r>
  <r>
    <n v="6677"/>
    <s v="CA-2012-109337"/>
    <x v="1"/>
    <x v="82"/>
    <d v="2012-11-23T00:00:00"/>
    <x v="0"/>
    <s v="DL-13330"/>
    <x v="658"/>
    <s v="Consumer"/>
    <s v="United States"/>
    <s v="Lawrence"/>
    <x v="14"/>
    <n v="46226"/>
    <x v="2"/>
    <s v="OFF-AP-10004052"/>
    <x v="1"/>
    <s v="Appliances"/>
    <x v="1662"/>
    <n v="19.75"/>
    <n v="5"/>
    <n v="0"/>
    <n v="5.1350000000000007"/>
    <n v="0"/>
  </r>
  <r>
    <n v="6678"/>
    <s v="CA-2012-109337"/>
    <x v="1"/>
    <x v="82"/>
    <d v="2012-11-23T00:00:00"/>
    <x v="0"/>
    <s v="DL-13330"/>
    <x v="658"/>
    <s v="Consumer"/>
    <s v="United States"/>
    <s v="Lawrence"/>
    <x v="14"/>
    <n v="46226"/>
    <x v="2"/>
    <s v="TEC-AC-10000990"/>
    <x v="2"/>
    <s v="Accessories"/>
    <x v="1522"/>
    <n v="393.54"/>
    <n v="3"/>
    <n v="0"/>
    <n v="165.28680000000003"/>
    <n v="0"/>
  </r>
  <r>
    <n v="6679"/>
    <s v="CA-2011-150329"/>
    <x v="2"/>
    <x v="982"/>
    <d v="2011-10-14T00:00:00"/>
    <x v="1"/>
    <s v="SD-20485"/>
    <x v="174"/>
    <s v="Home Office"/>
    <s v="United States"/>
    <s v="Phoenix"/>
    <x v="16"/>
    <n v="85023"/>
    <x v="1"/>
    <s v="FUR-FU-10003724"/>
    <x v="0"/>
    <s v="Furnishings"/>
    <x v="887"/>
    <n v="46.872"/>
    <n v="7"/>
    <n v="0.2"/>
    <n v="3.5153999999999979"/>
    <n v="1"/>
  </r>
  <r>
    <n v="6680"/>
    <s v="CA-2014-145037"/>
    <x v="3"/>
    <x v="264"/>
    <d v="2014-09-08T00:00:00"/>
    <x v="0"/>
    <s v="TB-21055"/>
    <x v="26"/>
    <s v="Consumer"/>
    <s v="United States"/>
    <s v="Meriden"/>
    <x v="29"/>
    <n v="6450"/>
    <x v="3"/>
    <s v="OFF-ST-10000918"/>
    <x v="1"/>
    <s v="Storage"/>
    <x v="372"/>
    <n v="10.9"/>
    <n v="1"/>
    <n v="0"/>
    <n v="2.8339999999999996"/>
    <n v="1"/>
  </r>
  <r>
    <n v="6681"/>
    <s v="CA-2014-145037"/>
    <x v="3"/>
    <x v="264"/>
    <d v="2014-09-08T00:00:00"/>
    <x v="0"/>
    <s v="TB-21055"/>
    <x v="26"/>
    <s v="Consumer"/>
    <s v="United States"/>
    <s v="Meriden"/>
    <x v="29"/>
    <n v="6450"/>
    <x v="3"/>
    <s v="OFF-PA-10000157"/>
    <x v="1"/>
    <s v="Paper"/>
    <x v="364"/>
    <n v="79.92"/>
    <n v="4"/>
    <n v="0"/>
    <n v="37.562399999999997"/>
    <n v="0"/>
  </r>
  <r>
    <n v="6682"/>
    <s v="CA-2014-145037"/>
    <x v="3"/>
    <x v="264"/>
    <d v="2014-09-08T00:00:00"/>
    <x v="0"/>
    <s v="TB-21055"/>
    <x v="26"/>
    <s v="Consumer"/>
    <s v="United States"/>
    <s v="Meriden"/>
    <x v="29"/>
    <n v="6450"/>
    <x v="3"/>
    <s v="OFF-PA-10002499"/>
    <x v="1"/>
    <s v="Paper"/>
    <x v="1601"/>
    <n v="146.82"/>
    <n v="3"/>
    <n v="0"/>
    <n v="73.41"/>
    <n v="0"/>
  </r>
  <r>
    <n v="6683"/>
    <s v="CA-2014-154466"/>
    <x v="3"/>
    <x v="314"/>
    <d v="2014-01-03T00:00:00"/>
    <x v="2"/>
    <s v="DP-13390"/>
    <x v="503"/>
    <s v="Home Office"/>
    <s v="United States"/>
    <s v="Franklin"/>
    <x v="6"/>
    <n v="53132"/>
    <x v="2"/>
    <s v="OFF-BI-10002012"/>
    <x v="1"/>
    <s v="Binders"/>
    <x v="742"/>
    <n v="3.6"/>
    <n v="2"/>
    <n v="0"/>
    <n v="1.728"/>
    <n v="1"/>
  </r>
  <r>
    <n v="6684"/>
    <s v="CA-2011-109134"/>
    <x v="2"/>
    <x v="1127"/>
    <d v="2011-11-10T00:00:00"/>
    <x v="1"/>
    <s v="DE-13255"/>
    <x v="368"/>
    <s v="Home Office"/>
    <s v="United States"/>
    <s v="Los Angeles"/>
    <x v="1"/>
    <n v="90008"/>
    <x v="1"/>
    <s v="FUR-FU-10000320"/>
    <x v="0"/>
    <s v="Furnishings"/>
    <x v="1512"/>
    <n v="20.04"/>
    <n v="6"/>
    <n v="0"/>
    <n v="8.8176000000000023"/>
    <n v="1"/>
  </r>
  <r>
    <n v="6685"/>
    <s v="US-2012-129637"/>
    <x v="1"/>
    <x v="997"/>
    <d v="2012-12-22T00:00:00"/>
    <x v="1"/>
    <s v="MC-18100"/>
    <x v="498"/>
    <s v="Consumer"/>
    <s v="United States"/>
    <s v="Bloomington"/>
    <x v="10"/>
    <n v="61701"/>
    <x v="2"/>
    <s v="OFF-ST-10003716"/>
    <x v="1"/>
    <s v="Storage"/>
    <x v="889"/>
    <n v="180.01600000000002"/>
    <n v="1"/>
    <n v="0.2"/>
    <n v="-15.751400000000004"/>
    <n v="1"/>
  </r>
  <r>
    <n v="6686"/>
    <s v="US-2012-129637"/>
    <x v="1"/>
    <x v="997"/>
    <d v="2012-12-22T00:00:00"/>
    <x v="1"/>
    <s v="MC-18100"/>
    <x v="498"/>
    <s v="Consumer"/>
    <s v="United States"/>
    <s v="Bloomington"/>
    <x v="10"/>
    <n v="61701"/>
    <x v="2"/>
    <s v="FUR-FU-10000965"/>
    <x v="0"/>
    <s v="Furnishings"/>
    <x v="682"/>
    <n v="41.552"/>
    <n v="2"/>
    <n v="0.6"/>
    <n v="-19.737199999999994"/>
    <n v="0"/>
  </r>
  <r>
    <n v="6687"/>
    <s v="US-2012-129637"/>
    <x v="1"/>
    <x v="997"/>
    <d v="2012-12-22T00:00:00"/>
    <x v="1"/>
    <s v="MC-18100"/>
    <x v="498"/>
    <s v="Consumer"/>
    <s v="United States"/>
    <s v="Bloomington"/>
    <x v="10"/>
    <n v="61701"/>
    <x v="2"/>
    <s v="OFF-AR-10003829"/>
    <x v="1"/>
    <s v="Art"/>
    <x v="934"/>
    <n v="13.120000000000001"/>
    <n v="5"/>
    <n v="0.2"/>
    <n v="1.4759999999999982"/>
    <n v="0"/>
  </r>
  <r>
    <n v="6688"/>
    <s v="CA-2012-165162"/>
    <x v="1"/>
    <x v="263"/>
    <d v="2012-05-21T00:00:00"/>
    <x v="1"/>
    <s v="HG-15025"/>
    <x v="643"/>
    <s v="Consumer"/>
    <s v="United States"/>
    <s v="Los Angeles"/>
    <x v="1"/>
    <n v="90032"/>
    <x v="1"/>
    <s v="OFF-ST-10003470"/>
    <x v="1"/>
    <s v="Storage"/>
    <x v="1339"/>
    <n v="1117.92"/>
    <n v="4"/>
    <n v="0"/>
    <n v="55.895999999999958"/>
    <n v="1"/>
  </r>
  <r>
    <n v="6689"/>
    <s v="CA-2014-140494"/>
    <x v="3"/>
    <x v="434"/>
    <d v="2014-03-16T00:00:00"/>
    <x v="0"/>
    <s v="CM-11815"/>
    <x v="698"/>
    <s v="Corporate"/>
    <s v="United States"/>
    <s v="San Francisco"/>
    <x v="1"/>
    <n v="94109"/>
    <x v="1"/>
    <s v="TEC-AC-10004568"/>
    <x v="2"/>
    <s v="Accessories"/>
    <x v="1109"/>
    <n v="111.96"/>
    <n v="4"/>
    <n v="0"/>
    <n v="21.27239999999999"/>
    <n v="1"/>
  </r>
  <r>
    <n v="6690"/>
    <s v="CA-2014-104108"/>
    <x v="3"/>
    <x v="574"/>
    <d v="2014-12-10T00:00:00"/>
    <x v="1"/>
    <s v="RP-19855"/>
    <x v="532"/>
    <s v="Corporate"/>
    <s v="United States"/>
    <s v="Houston"/>
    <x v="5"/>
    <n v="77095"/>
    <x v="2"/>
    <s v="OFF-AR-10000817"/>
    <x v="1"/>
    <s v="Art"/>
    <x v="1255"/>
    <n v="12.160000000000002"/>
    <n v="5"/>
    <n v="0.2"/>
    <n v="2.1279999999999988"/>
    <n v="1"/>
  </r>
  <r>
    <n v="6691"/>
    <s v="US-2014-165869"/>
    <x v="3"/>
    <x v="689"/>
    <d v="2014-08-06T00:00:00"/>
    <x v="1"/>
    <s v="LS-17200"/>
    <x v="624"/>
    <s v="Corporate"/>
    <s v="United States"/>
    <s v="Milwaukee"/>
    <x v="6"/>
    <n v="53209"/>
    <x v="2"/>
    <s v="OFF-BI-10003460"/>
    <x v="1"/>
    <s v="Binders"/>
    <x v="234"/>
    <n v="17.52"/>
    <n v="4"/>
    <n v="0"/>
    <n v="8.4095999999999993"/>
    <n v="1"/>
  </r>
  <r>
    <n v="6692"/>
    <s v="US-2014-165869"/>
    <x v="3"/>
    <x v="689"/>
    <d v="2014-08-06T00:00:00"/>
    <x v="1"/>
    <s v="LS-17200"/>
    <x v="624"/>
    <s v="Corporate"/>
    <s v="United States"/>
    <s v="Milwaukee"/>
    <x v="6"/>
    <n v="53209"/>
    <x v="2"/>
    <s v="OFF-AP-10002472"/>
    <x v="1"/>
    <s v="Appliances"/>
    <x v="403"/>
    <n v="155.88"/>
    <n v="6"/>
    <n v="0"/>
    <n v="54.558"/>
    <n v="0"/>
  </r>
  <r>
    <n v="6693"/>
    <s v="CA-2014-160899"/>
    <x v="3"/>
    <x v="938"/>
    <d v="2014-08-14T00:00:00"/>
    <x v="0"/>
    <s v="DR-12940"/>
    <x v="660"/>
    <s v="Home Office"/>
    <s v="United States"/>
    <s v="Lake Charles"/>
    <x v="28"/>
    <n v="70601"/>
    <x v="0"/>
    <s v="OFF-BI-10000632"/>
    <x v="1"/>
    <s v="Binders"/>
    <x v="1288"/>
    <n v="477.51"/>
    <n v="11"/>
    <n v="0"/>
    <n v="219.65459999999999"/>
    <n v="1"/>
  </r>
  <r>
    <n v="6694"/>
    <s v="CA-2014-144225"/>
    <x v="3"/>
    <x v="1033"/>
    <d v="2014-10-03T00:00:00"/>
    <x v="0"/>
    <s v="CC-12475"/>
    <x v="693"/>
    <s v="Consumer"/>
    <s v="United States"/>
    <s v="Baltimore"/>
    <x v="39"/>
    <n v="21215"/>
    <x v="3"/>
    <s v="OFF-PA-10000062"/>
    <x v="1"/>
    <s v="Paper"/>
    <x v="1375"/>
    <n v="164.88"/>
    <n v="3"/>
    <n v="0"/>
    <n v="80.791200000000003"/>
    <n v="1"/>
  </r>
  <r>
    <n v="6695"/>
    <s v="US-2013-163538"/>
    <x v="0"/>
    <x v="370"/>
    <d v="2013-08-31T00:00:00"/>
    <x v="1"/>
    <s v="SS-20515"/>
    <x v="776"/>
    <s v="Home Office"/>
    <s v="United States"/>
    <s v="Franklin"/>
    <x v="6"/>
    <n v="53132"/>
    <x v="2"/>
    <s v="TEC-AC-10002006"/>
    <x v="2"/>
    <s v="Accessories"/>
    <x v="1078"/>
    <n v="47.97"/>
    <n v="3"/>
    <n v="0"/>
    <n v="14.870699999999998"/>
    <n v="1"/>
  </r>
  <r>
    <n v="6696"/>
    <s v="US-2013-155103"/>
    <x v="0"/>
    <x v="499"/>
    <d v="2013-12-08T00:00:00"/>
    <x v="1"/>
    <s v="JF-15190"/>
    <x v="440"/>
    <s v="Consumer"/>
    <s v="United States"/>
    <s v="New York City"/>
    <x v="15"/>
    <n v="10024"/>
    <x v="3"/>
    <s v="OFF-BI-10004318"/>
    <x v="1"/>
    <s v="Binders"/>
    <x v="1574"/>
    <n v="415.17600000000004"/>
    <n v="3"/>
    <n v="0.2"/>
    <n v="134.93219999999999"/>
    <n v="1"/>
  </r>
  <r>
    <n v="6697"/>
    <s v="US-2013-155103"/>
    <x v="0"/>
    <x v="499"/>
    <d v="2013-12-08T00:00:00"/>
    <x v="1"/>
    <s v="JF-15190"/>
    <x v="440"/>
    <s v="Consumer"/>
    <s v="United States"/>
    <s v="New York City"/>
    <x v="15"/>
    <n v="10024"/>
    <x v="3"/>
    <s v="OFF-BI-10004236"/>
    <x v="1"/>
    <s v="Binders"/>
    <x v="891"/>
    <n v="35.231999999999999"/>
    <n v="3"/>
    <n v="0.2"/>
    <n v="11.450399999999998"/>
    <n v="0"/>
  </r>
  <r>
    <n v="6698"/>
    <s v="US-2013-155103"/>
    <x v="0"/>
    <x v="499"/>
    <d v="2013-12-08T00:00:00"/>
    <x v="1"/>
    <s v="JF-15190"/>
    <x v="440"/>
    <s v="Consumer"/>
    <s v="United States"/>
    <s v="New York City"/>
    <x v="15"/>
    <n v="10024"/>
    <x v="3"/>
    <s v="OFF-PA-10000062"/>
    <x v="1"/>
    <s v="Paper"/>
    <x v="1375"/>
    <n v="54.96"/>
    <n v="1"/>
    <n v="0"/>
    <n v="26.930399999999999"/>
    <n v="0"/>
  </r>
  <r>
    <n v="6699"/>
    <s v="CA-2014-145429"/>
    <x v="3"/>
    <x v="246"/>
    <d v="2014-07-26T00:00:00"/>
    <x v="1"/>
    <s v="SW-20455"/>
    <x v="517"/>
    <s v="Consumer"/>
    <s v="United States"/>
    <s v="San Diego"/>
    <x v="1"/>
    <n v="92024"/>
    <x v="1"/>
    <s v="OFF-PA-10003205"/>
    <x v="1"/>
    <s v="Paper"/>
    <x v="1776"/>
    <n v="16.34"/>
    <n v="2"/>
    <n v="0"/>
    <n v="7.6798000000000002"/>
    <n v="1"/>
  </r>
  <r>
    <n v="6700"/>
    <s v="CA-2014-145429"/>
    <x v="3"/>
    <x v="246"/>
    <d v="2014-07-26T00:00:00"/>
    <x v="1"/>
    <s v="SW-20455"/>
    <x v="517"/>
    <s v="Consumer"/>
    <s v="United States"/>
    <s v="San Diego"/>
    <x v="1"/>
    <n v="92024"/>
    <x v="1"/>
    <s v="FUR-CH-10000988"/>
    <x v="0"/>
    <s v="Chairs"/>
    <x v="1132"/>
    <n v="225.29600000000002"/>
    <n v="2"/>
    <n v="0.2"/>
    <n v="22.529599999999995"/>
    <n v="0"/>
  </r>
  <r>
    <n v="6701"/>
    <s v="CA-2014-145429"/>
    <x v="3"/>
    <x v="246"/>
    <d v="2014-07-26T00:00:00"/>
    <x v="1"/>
    <s v="SW-20455"/>
    <x v="517"/>
    <s v="Consumer"/>
    <s v="United States"/>
    <s v="San Diego"/>
    <x v="1"/>
    <n v="92024"/>
    <x v="1"/>
    <s v="OFF-BI-10001524"/>
    <x v="1"/>
    <s v="Binders"/>
    <x v="298"/>
    <n v="50.352000000000004"/>
    <n v="3"/>
    <n v="0.2"/>
    <n v="17.623199999999997"/>
    <n v="0"/>
  </r>
  <r>
    <n v="6702"/>
    <s v="CA-2012-153535"/>
    <x v="1"/>
    <x v="1128"/>
    <d v="2012-05-24T00:00:00"/>
    <x v="1"/>
    <s v="SG-20470"/>
    <x v="495"/>
    <s v="Consumer"/>
    <s v="United States"/>
    <s v="Wilson"/>
    <x v="3"/>
    <n v="27893"/>
    <x v="0"/>
    <s v="FUR-FU-10001986"/>
    <x v="0"/>
    <s v="Furnishings"/>
    <x v="1133"/>
    <n v="163.136"/>
    <n v="4"/>
    <n v="0.2"/>
    <n v="20.391999999999989"/>
    <n v="1"/>
  </r>
  <r>
    <n v="6703"/>
    <s v="CA-2012-153535"/>
    <x v="1"/>
    <x v="1128"/>
    <d v="2012-05-24T00:00:00"/>
    <x v="1"/>
    <s v="SG-20470"/>
    <x v="495"/>
    <s v="Consumer"/>
    <s v="United States"/>
    <s v="Wilson"/>
    <x v="3"/>
    <n v="27893"/>
    <x v="0"/>
    <s v="OFF-BI-10001031"/>
    <x v="1"/>
    <s v="Binders"/>
    <x v="865"/>
    <n v="6.4080000000000004"/>
    <n v="4"/>
    <n v="0.7"/>
    <n v="-4.9127999999999989"/>
    <n v="0"/>
  </r>
  <r>
    <n v="6704"/>
    <s v="CA-2012-139164"/>
    <x v="1"/>
    <x v="537"/>
    <d v="2012-06-28T00:00:00"/>
    <x v="1"/>
    <s v="CS-12355"/>
    <x v="394"/>
    <s v="Consumer"/>
    <s v="United States"/>
    <s v="Long Beach"/>
    <x v="1"/>
    <n v="90805"/>
    <x v="1"/>
    <s v="TEC-PH-10002468"/>
    <x v="2"/>
    <s v="Phones"/>
    <x v="1210"/>
    <n v="217.58400000000003"/>
    <n v="2"/>
    <n v="0.2"/>
    <n v="19.03860000000001"/>
    <n v="1"/>
  </r>
  <r>
    <n v="6705"/>
    <s v="CA-2012-139164"/>
    <x v="1"/>
    <x v="537"/>
    <d v="2012-06-28T00:00:00"/>
    <x v="1"/>
    <s v="CS-12355"/>
    <x v="394"/>
    <s v="Consumer"/>
    <s v="United States"/>
    <s v="Long Beach"/>
    <x v="1"/>
    <n v="90805"/>
    <x v="1"/>
    <s v="OFF-FA-10003059"/>
    <x v="1"/>
    <s v="Fasteners"/>
    <x v="794"/>
    <n v="5.43"/>
    <n v="3"/>
    <n v="0"/>
    <n v="1.7918999999999998"/>
    <n v="0"/>
  </r>
  <r>
    <n v="6706"/>
    <s v="CA-2012-139164"/>
    <x v="1"/>
    <x v="537"/>
    <d v="2012-06-28T00:00:00"/>
    <x v="1"/>
    <s v="CS-12355"/>
    <x v="394"/>
    <s v="Consumer"/>
    <s v="United States"/>
    <s v="Long Beach"/>
    <x v="1"/>
    <n v="90805"/>
    <x v="1"/>
    <s v="TEC-PH-10003931"/>
    <x v="2"/>
    <s v="Phones"/>
    <x v="159"/>
    <n v="143.976"/>
    <n v="3"/>
    <n v="0.2"/>
    <n v="8.998500000000007"/>
    <n v="0"/>
  </r>
  <r>
    <n v="6707"/>
    <s v="CA-2013-112277"/>
    <x v="0"/>
    <x v="545"/>
    <d v="2013-09-16T00:00:00"/>
    <x v="1"/>
    <s v="SC-20695"/>
    <x v="281"/>
    <s v="Corporate"/>
    <s v="United States"/>
    <s v="Fort Lauderdale"/>
    <x v="2"/>
    <n v="33311"/>
    <x v="0"/>
    <s v="TEC-PH-10003505"/>
    <x v="2"/>
    <s v="Phones"/>
    <x v="901"/>
    <n v="519.67999999999995"/>
    <n v="7"/>
    <n v="0.2"/>
    <n v="58.46399999999997"/>
    <n v="1"/>
  </r>
  <r>
    <n v="6708"/>
    <s v="CA-2011-167724"/>
    <x v="2"/>
    <x v="138"/>
    <d v="2011-04-18T00:00:00"/>
    <x v="1"/>
    <s v="BF-11170"/>
    <x v="408"/>
    <s v="Home Office"/>
    <s v="United States"/>
    <s v="Baltimore"/>
    <x v="39"/>
    <n v="21215"/>
    <x v="3"/>
    <s v="OFF-LA-10002368"/>
    <x v="1"/>
    <s v="Labels"/>
    <x v="1777"/>
    <n v="7.83"/>
    <n v="3"/>
    <n v="0"/>
    <n v="3.6017999999999999"/>
    <n v="1"/>
  </r>
  <r>
    <n v="6709"/>
    <s v="CA-2012-123141"/>
    <x v="1"/>
    <x v="717"/>
    <d v="2012-11-19T00:00:00"/>
    <x v="1"/>
    <s v="GZ-14470"/>
    <x v="47"/>
    <s v="Consumer"/>
    <s v="United States"/>
    <s v="Rio Rancho"/>
    <x v="27"/>
    <n v="87124"/>
    <x v="1"/>
    <s v="FUR-CH-10004287"/>
    <x v="0"/>
    <s v="Chairs"/>
    <x v="156"/>
    <n v="883.84"/>
    <n v="4"/>
    <n v="0.2"/>
    <n v="99.431999999999931"/>
    <n v="1"/>
  </r>
  <r>
    <n v="6710"/>
    <s v="CA-2012-123141"/>
    <x v="1"/>
    <x v="717"/>
    <d v="2012-11-19T00:00:00"/>
    <x v="1"/>
    <s v="GZ-14470"/>
    <x v="47"/>
    <s v="Consumer"/>
    <s v="United States"/>
    <s v="Rio Rancho"/>
    <x v="27"/>
    <n v="87124"/>
    <x v="1"/>
    <s v="FUR-CH-10001891"/>
    <x v="0"/>
    <s v="Chairs"/>
    <x v="265"/>
    <n v="230.35200000000003"/>
    <n v="3"/>
    <n v="0.2"/>
    <n v="20.155800000000013"/>
    <n v="0"/>
  </r>
  <r>
    <n v="6711"/>
    <s v="CA-2013-149503"/>
    <x v="0"/>
    <x v="10"/>
    <d v="2013-12-13T00:00:00"/>
    <x v="2"/>
    <s v="SP-20650"/>
    <x v="70"/>
    <s v="Corporate"/>
    <s v="United States"/>
    <s v="Stockton"/>
    <x v="1"/>
    <n v="95207"/>
    <x v="1"/>
    <s v="OFF-BI-10002133"/>
    <x v="1"/>
    <s v="Binders"/>
    <x v="1138"/>
    <n v="273.92"/>
    <n v="8"/>
    <n v="0.2"/>
    <n v="99.295999999999978"/>
    <n v="1"/>
  </r>
  <r>
    <n v="6712"/>
    <s v="CA-2014-163069"/>
    <x v="3"/>
    <x v="238"/>
    <d v="2014-08-22T00:00:00"/>
    <x v="0"/>
    <s v="PJ-19015"/>
    <x v="307"/>
    <s v="Consumer"/>
    <s v="United States"/>
    <s v="Columbus"/>
    <x v="24"/>
    <n v="43229"/>
    <x v="3"/>
    <s v="OFF-AR-10001419"/>
    <x v="1"/>
    <s v="Art"/>
    <x v="1006"/>
    <n v="9.9120000000000008"/>
    <n v="3"/>
    <n v="0.2"/>
    <n v="1.2389999999999994"/>
    <n v="1"/>
  </r>
  <r>
    <n v="6713"/>
    <s v="CA-2014-107629"/>
    <x v="3"/>
    <x v="817"/>
    <d v="2014-12-15T00:00:00"/>
    <x v="3"/>
    <s v="DB-13060"/>
    <x v="72"/>
    <s v="Consumer"/>
    <s v="United States"/>
    <s v="Skokie"/>
    <x v="10"/>
    <n v="60076"/>
    <x v="2"/>
    <s v="FUR-FU-10002298"/>
    <x v="0"/>
    <s v="Furnishings"/>
    <x v="1296"/>
    <n v="266.35200000000003"/>
    <n v="6"/>
    <n v="0.6"/>
    <n v="-292.98719999999997"/>
    <n v="1"/>
  </r>
  <r>
    <n v="6714"/>
    <s v="CA-2014-107629"/>
    <x v="3"/>
    <x v="817"/>
    <d v="2014-12-15T00:00:00"/>
    <x v="3"/>
    <s v="DB-13060"/>
    <x v="72"/>
    <s v="Consumer"/>
    <s v="United States"/>
    <s v="Skokie"/>
    <x v="10"/>
    <n v="60076"/>
    <x v="2"/>
    <s v="FUR-FU-10004091"/>
    <x v="0"/>
    <s v="Furnishings"/>
    <x v="264"/>
    <n v="56.328000000000003"/>
    <n v="3"/>
    <n v="0.6"/>
    <n v="-26.755799999999994"/>
    <n v="0"/>
  </r>
  <r>
    <n v="6715"/>
    <s v="CA-2014-107629"/>
    <x v="3"/>
    <x v="817"/>
    <d v="2014-12-15T00:00:00"/>
    <x v="3"/>
    <s v="DB-13060"/>
    <x v="72"/>
    <s v="Consumer"/>
    <s v="United States"/>
    <s v="Skokie"/>
    <x v="10"/>
    <n v="60076"/>
    <x v="2"/>
    <s v="TEC-AC-10004510"/>
    <x v="2"/>
    <s v="Accessories"/>
    <x v="944"/>
    <n v="39.264000000000003"/>
    <n v="3"/>
    <n v="0.2"/>
    <n v="-4.908000000000003"/>
    <n v="0"/>
  </r>
  <r>
    <n v="6716"/>
    <s v="CA-2014-107629"/>
    <x v="3"/>
    <x v="817"/>
    <d v="2014-12-15T00:00:00"/>
    <x v="3"/>
    <s v="DB-13060"/>
    <x v="72"/>
    <s v="Consumer"/>
    <s v="United States"/>
    <s v="Skokie"/>
    <x v="10"/>
    <n v="60076"/>
    <x v="2"/>
    <s v="OFF-AR-10002987"/>
    <x v="1"/>
    <s v="Art"/>
    <x v="1553"/>
    <n v="95.231999999999999"/>
    <n v="6"/>
    <n v="0.2"/>
    <n v="24.998400000000011"/>
    <n v="0"/>
  </r>
  <r>
    <n v="6717"/>
    <s v="CA-2013-134789"/>
    <x v="0"/>
    <x v="143"/>
    <d v="2013-04-16T00:00:00"/>
    <x v="1"/>
    <s v="CK-12325"/>
    <x v="278"/>
    <s v="Home Office"/>
    <s v="United States"/>
    <s v="Hot Springs"/>
    <x v="36"/>
    <n v="71901"/>
    <x v="0"/>
    <s v="OFF-FA-10002280"/>
    <x v="1"/>
    <s v="Fasteners"/>
    <x v="653"/>
    <n v="30"/>
    <n v="6"/>
    <n v="0"/>
    <n v="14.399999999999999"/>
    <n v="1"/>
  </r>
  <r>
    <n v="6718"/>
    <s v="CA-2013-134789"/>
    <x v="0"/>
    <x v="143"/>
    <d v="2013-04-16T00:00:00"/>
    <x v="1"/>
    <s v="CK-12325"/>
    <x v="278"/>
    <s v="Home Office"/>
    <s v="United States"/>
    <s v="Hot Springs"/>
    <x v="36"/>
    <n v="71901"/>
    <x v="0"/>
    <s v="OFF-PA-10001934"/>
    <x v="1"/>
    <s v="Paper"/>
    <x v="543"/>
    <n v="25.92"/>
    <n v="4"/>
    <n v="0"/>
    <n v="12.700800000000001"/>
    <n v="0"/>
  </r>
  <r>
    <n v="6719"/>
    <s v="CA-2013-134789"/>
    <x v="0"/>
    <x v="143"/>
    <d v="2013-04-16T00:00:00"/>
    <x v="1"/>
    <s v="CK-12325"/>
    <x v="278"/>
    <s v="Home Office"/>
    <s v="United States"/>
    <s v="Hot Springs"/>
    <x v="36"/>
    <n v="71901"/>
    <x v="0"/>
    <s v="FUR-FU-10003268"/>
    <x v="0"/>
    <s v="Furnishings"/>
    <x v="876"/>
    <n v="159.91999999999999"/>
    <n v="4"/>
    <n v="0"/>
    <n v="31.983999999999995"/>
    <n v="0"/>
  </r>
  <r>
    <n v="6720"/>
    <s v="CA-2013-130442"/>
    <x v="0"/>
    <x v="186"/>
    <d v="2013-12-20T00:00:00"/>
    <x v="2"/>
    <s v="SF-20065"/>
    <x v="11"/>
    <s v="Consumer"/>
    <s v="United States"/>
    <s v="Goldsboro"/>
    <x v="3"/>
    <n v="27534"/>
    <x v="0"/>
    <s v="OFF-AP-10004859"/>
    <x v="1"/>
    <s v="Appliances"/>
    <x v="921"/>
    <n v="34.944000000000003"/>
    <n v="3"/>
    <n v="0.2"/>
    <n v="3.0576000000000008"/>
    <n v="1"/>
  </r>
  <r>
    <n v="6721"/>
    <s v="CA-2014-102974"/>
    <x v="3"/>
    <x v="20"/>
    <d v="2014-09-25T00:00:00"/>
    <x v="1"/>
    <s v="DP-13105"/>
    <x v="317"/>
    <s v="Corporate"/>
    <s v="United States"/>
    <s v="Los Angeles"/>
    <x v="1"/>
    <n v="90032"/>
    <x v="1"/>
    <s v="TEC-AC-10000057"/>
    <x v="2"/>
    <s v="Accessories"/>
    <x v="626"/>
    <n v="149.94999999999999"/>
    <n v="5"/>
    <n v="0"/>
    <n v="31.489499999999992"/>
    <n v="1"/>
  </r>
  <r>
    <n v="6722"/>
    <s v="CA-2014-102974"/>
    <x v="3"/>
    <x v="20"/>
    <d v="2014-09-25T00:00:00"/>
    <x v="1"/>
    <s v="DP-13105"/>
    <x v="317"/>
    <s v="Corporate"/>
    <s v="United States"/>
    <s v="Los Angeles"/>
    <x v="1"/>
    <n v="90032"/>
    <x v="1"/>
    <s v="OFF-AR-10000914"/>
    <x v="1"/>
    <s v="Art"/>
    <x v="1739"/>
    <n v="23.32"/>
    <n v="2"/>
    <n v="0"/>
    <n v="6.0632000000000019"/>
    <n v="0"/>
  </r>
  <r>
    <n v="6723"/>
    <s v="CA-2014-102974"/>
    <x v="3"/>
    <x v="20"/>
    <d v="2014-09-25T00:00:00"/>
    <x v="1"/>
    <s v="DP-13105"/>
    <x v="317"/>
    <s v="Corporate"/>
    <s v="United States"/>
    <s v="Los Angeles"/>
    <x v="1"/>
    <n v="90032"/>
    <x v="1"/>
    <s v="OFF-AR-10004956"/>
    <x v="1"/>
    <s v="Art"/>
    <x v="1235"/>
    <n v="16.740000000000002"/>
    <n v="3"/>
    <n v="0"/>
    <n v="4.8545999999999978"/>
    <n v="0"/>
  </r>
  <r>
    <n v="6724"/>
    <s v="US-2014-166394"/>
    <x v="3"/>
    <x v="507"/>
    <d v="2014-09-07T00:00:00"/>
    <x v="0"/>
    <s v="VM-21835"/>
    <x v="718"/>
    <s v="Consumer"/>
    <s v="United States"/>
    <s v="Nashua"/>
    <x v="38"/>
    <n v="3060"/>
    <x v="3"/>
    <s v="OFF-FA-10001843"/>
    <x v="1"/>
    <s v="Fasteners"/>
    <x v="33"/>
    <n v="14.82"/>
    <n v="6"/>
    <n v="0"/>
    <n v="6.9654000000000007"/>
    <n v="1"/>
  </r>
  <r>
    <n v="6725"/>
    <s v="CA-2013-128811"/>
    <x v="0"/>
    <x v="126"/>
    <d v="2013-09-17T00:00:00"/>
    <x v="1"/>
    <s v="SF-20200"/>
    <x v="227"/>
    <s v="Consumer"/>
    <s v="United States"/>
    <s v="Seattle"/>
    <x v="4"/>
    <n v="98103"/>
    <x v="1"/>
    <s v="OFF-FA-10000585"/>
    <x v="1"/>
    <s v="Fasteners"/>
    <x v="202"/>
    <n v="10.47"/>
    <n v="3"/>
    <n v="0"/>
    <n v="4.8162000000000003"/>
    <n v="1"/>
  </r>
  <r>
    <n v="6726"/>
    <s v="CA-2013-128811"/>
    <x v="0"/>
    <x v="126"/>
    <d v="2013-09-17T00:00:00"/>
    <x v="1"/>
    <s v="SF-20200"/>
    <x v="227"/>
    <s v="Consumer"/>
    <s v="United States"/>
    <s v="Seattle"/>
    <x v="4"/>
    <n v="98103"/>
    <x v="1"/>
    <s v="OFF-LA-10003720"/>
    <x v="1"/>
    <s v="Labels"/>
    <x v="1627"/>
    <n v="11.07"/>
    <n v="3"/>
    <n v="0"/>
    <n v="5.2028999999999996"/>
    <n v="0"/>
  </r>
  <r>
    <n v="6727"/>
    <s v="CA-2013-128811"/>
    <x v="0"/>
    <x v="126"/>
    <d v="2013-09-17T00:00:00"/>
    <x v="1"/>
    <s v="SF-20200"/>
    <x v="227"/>
    <s v="Consumer"/>
    <s v="United States"/>
    <s v="Seattle"/>
    <x v="4"/>
    <n v="98103"/>
    <x v="1"/>
    <s v="OFF-BI-10000301"/>
    <x v="1"/>
    <s v="Binders"/>
    <x v="619"/>
    <n v="20.704000000000001"/>
    <n v="4"/>
    <n v="0.2"/>
    <n v="7.7639999999999993"/>
    <n v="0"/>
  </r>
  <r>
    <n v="6728"/>
    <s v="CA-2014-145443"/>
    <x v="3"/>
    <x v="682"/>
    <d v="2014-08-16T00:00:00"/>
    <x v="0"/>
    <s v="SC-20695"/>
    <x v="281"/>
    <s v="Corporate"/>
    <s v="United States"/>
    <s v="Richmond"/>
    <x v="14"/>
    <n v="47374"/>
    <x v="2"/>
    <s v="OFF-PA-10003302"/>
    <x v="1"/>
    <s v="Paper"/>
    <x v="1712"/>
    <n v="177.2"/>
    <n v="5"/>
    <n v="0"/>
    <n v="83.283999999999992"/>
    <n v="1"/>
  </r>
  <r>
    <n v="6729"/>
    <s v="CA-2013-165827"/>
    <x v="0"/>
    <x v="254"/>
    <d v="2013-11-10T00:00:00"/>
    <x v="1"/>
    <s v="MF-17665"/>
    <x v="716"/>
    <s v="Corporate"/>
    <s v="United States"/>
    <s v="Miami"/>
    <x v="2"/>
    <n v="33180"/>
    <x v="0"/>
    <s v="FUR-FU-10001889"/>
    <x v="0"/>
    <s v="Furnishings"/>
    <x v="1149"/>
    <n v="50.496000000000002"/>
    <n v="6"/>
    <n v="0.2"/>
    <n v="8.2055999999999987"/>
    <n v="1"/>
  </r>
  <r>
    <n v="6730"/>
    <s v="CA-2012-156734"/>
    <x v="1"/>
    <x v="652"/>
    <d v="2012-06-20T00:00:00"/>
    <x v="2"/>
    <s v="BV-11245"/>
    <x v="296"/>
    <s v="Corporate"/>
    <s v="United States"/>
    <s v="Smyrna"/>
    <x v="18"/>
    <n v="37167"/>
    <x v="0"/>
    <s v="OFF-BI-10002982"/>
    <x v="1"/>
    <s v="Binders"/>
    <x v="1258"/>
    <n v="6.1290000000000004"/>
    <n v="3"/>
    <n v="0.7"/>
    <n v="-4.4945999999999984"/>
    <n v="1"/>
  </r>
  <r>
    <n v="6731"/>
    <s v="CA-2012-156734"/>
    <x v="1"/>
    <x v="652"/>
    <d v="2012-06-20T00:00:00"/>
    <x v="2"/>
    <s v="BV-11245"/>
    <x v="296"/>
    <s v="Corporate"/>
    <s v="United States"/>
    <s v="Smyrna"/>
    <x v="18"/>
    <n v="37167"/>
    <x v="0"/>
    <s v="FUR-CH-10002965"/>
    <x v="0"/>
    <s v="Chairs"/>
    <x v="226"/>
    <n v="643.13599999999997"/>
    <n v="4"/>
    <n v="0.2"/>
    <n v="56.274400000000014"/>
    <n v="0"/>
  </r>
  <r>
    <n v="6732"/>
    <s v="CA-2012-156734"/>
    <x v="1"/>
    <x v="652"/>
    <d v="2012-06-20T00:00:00"/>
    <x v="2"/>
    <s v="BV-11245"/>
    <x v="296"/>
    <s v="Corporate"/>
    <s v="United States"/>
    <s v="Smyrna"/>
    <x v="18"/>
    <n v="37167"/>
    <x v="0"/>
    <s v="OFF-PA-10001937"/>
    <x v="1"/>
    <s v="Paper"/>
    <x v="286"/>
    <n v="20.736000000000004"/>
    <n v="4"/>
    <n v="0.2"/>
    <n v="7.2576000000000001"/>
    <n v="0"/>
  </r>
  <r>
    <n v="6733"/>
    <s v="CA-2011-120096"/>
    <x v="2"/>
    <x v="1129"/>
    <d v="2011-07-07T00:00:00"/>
    <x v="2"/>
    <s v="KE-16420"/>
    <x v="722"/>
    <s v="Corporate"/>
    <s v="United States"/>
    <s v="Aurora"/>
    <x v="22"/>
    <n v="80013"/>
    <x v="1"/>
    <s v="OFF-PA-10001977"/>
    <x v="1"/>
    <s v="Paper"/>
    <x v="1464"/>
    <n v="177.536"/>
    <n v="4"/>
    <n v="0.2"/>
    <n v="62.137599999999992"/>
    <n v="1"/>
  </r>
  <r>
    <n v="6734"/>
    <s v="CA-2011-120096"/>
    <x v="2"/>
    <x v="1129"/>
    <d v="2011-07-07T00:00:00"/>
    <x v="2"/>
    <s v="KE-16420"/>
    <x v="722"/>
    <s v="Corporate"/>
    <s v="United States"/>
    <s v="Aurora"/>
    <x v="22"/>
    <n v="80013"/>
    <x v="1"/>
    <s v="OFF-AP-10000692"/>
    <x v="1"/>
    <s v="Appliances"/>
    <x v="1241"/>
    <n v="32.432000000000002"/>
    <n v="2"/>
    <n v="0.2"/>
    <n v="3.2432000000000016"/>
    <n v="0"/>
  </r>
  <r>
    <n v="6735"/>
    <s v="CA-2012-141754"/>
    <x v="1"/>
    <x v="139"/>
    <d v="2012-12-25T00:00:00"/>
    <x v="1"/>
    <s v="EM-14200"/>
    <x v="773"/>
    <s v="Home Office"/>
    <s v="United States"/>
    <s v="Miami"/>
    <x v="2"/>
    <n v="33142"/>
    <x v="0"/>
    <s v="OFF-LA-10004093"/>
    <x v="1"/>
    <s v="Labels"/>
    <x v="670"/>
    <n v="11.696"/>
    <n v="2"/>
    <n v="0.2"/>
    <n v="3.9473999999999996"/>
    <n v="1"/>
  </r>
  <r>
    <n v="6736"/>
    <s v="CA-2013-123358"/>
    <x v="0"/>
    <x v="342"/>
    <d v="2013-04-18T00:00:00"/>
    <x v="1"/>
    <s v="BT-11680"/>
    <x v="537"/>
    <s v="Consumer"/>
    <s v="United States"/>
    <s v="San Francisco"/>
    <x v="1"/>
    <n v="94122"/>
    <x v="1"/>
    <s v="OFF-AP-10004980"/>
    <x v="1"/>
    <s v="Appliances"/>
    <x v="967"/>
    <n v="113.76"/>
    <n v="3"/>
    <n v="0"/>
    <n v="44.366400000000006"/>
    <n v="1"/>
  </r>
  <r>
    <n v="6737"/>
    <s v="CA-2013-123358"/>
    <x v="0"/>
    <x v="342"/>
    <d v="2013-04-18T00:00:00"/>
    <x v="1"/>
    <s v="BT-11680"/>
    <x v="537"/>
    <s v="Consumer"/>
    <s v="United States"/>
    <s v="San Francisco"/>
    <x v="1"/>
    <n v="94122"/>
    <x v="1"/>
    <s v="OFF-ST-10001932"/>
    <x v="1"/>
    <s v="Storage"/>
    <x v="1641"/>
    <n v="579.51"/>
    <n v="3"/>
    <n v="0"/>
    <n v="81.131400000000014"/>
    <n v="0"/>
  </r>
  <r>
    <n v="6738"/>
    <s v="CA-2013-123358"/>
    <x v="0"/>
    <x v="342"/>
    <d v="2013-04-18T00:00:00"/>
    <x v="1"/>
    <s v="BT-11680"/>
    <x v="537"/>
    <s v="Consumer"/>
    <s v="United States"/>
    <s v="San Francisco"/>
    <x v="1"/>
    <n v="94122"/>
    <x v="1"/>
    <s v="OFF-ST-10000636"/>
    <x v="1"/>
    <s v="Storage"/>
    <x v="1744"/>
    <n v="150.66"/>
    <n v="9"/>
    <n v="0"/>
    <n v="6.0263999999999918"/>
    <n v="0"/>
  </r>
  <r>
    <n v="6739"/>
    <s v="CA-2013-123358"/>
    <x v="0"/>
    <x v="342"/>
    <d v="2013-04-18T00:00:00"/>
    <x v="1"/>
    <s v="BT-11680"/>
    <x v="537"/>
    <s v="Consumer"/>
    <s v="United States"/>
    <s v="San Francisco"/>
    <x v="1"/>
    <n v="94122"/>
    <x v="1"/>
    <s v="OFF-BI-10000069"/>
    <x v="1"/>
    <s v="Binders"/>
    <x v="486"/>
    <n v="48.032000000000004"/>
    <n v="4"/>
    <n v="0.2"/>
    <n v="15.610399999999993"/>
    <n v="0"/>
  </r>
  <r>
    <n v="6740"/>
    <s v="CA-2011-144029"/>
    <x v="2"/>
    <x v="542"/>
    <d v="2011-05-31T00:00:00"/>
    <x v="1"/>
    <s v="MM-18055"/>
    <x v="514"/>
    <s v="Consumer"/>
    <s v="United States"/>
    <s v="Chicago"/>
    <x v="10"/>
    <n v="60623"/>
    <x v="2"/>
    <s v="OFF-ST-10001837"/>
    <x v="1"/>
    <s v="Storage"/>
    <x v="1331"/>
    <n v="102.624"/>
    <n v="3"/>
    <n v="0.2"/>
    <n v="7.6968000000000032"/>
    <n v="1"/>
  </r>
  <r>
    <n v="6741"/>
    <s v="CA-2011-144029"/>
    <x v="2"/>
    <x v="542"/>
    <d v="2011-05-31T00:00:00"/>
    <x v="1"/>
    <s v="MM-18055"/>
    <x v="514"/>
    <s v="Consumer"/>
    <s v="United States"/>
    <s v="Chicago"/>
    <x v="10"/>
    <n v="60623"/>
    <x v="2"/>
    <s v="FUR-CH-10003981"/>
    <x v="0"/>
    <s v="Chairs"/>
    <x v="1166"/>
    <n v="359.77199999999999"/>
    <n v="2"/>
    <n v="0.3"/>
    <n v="-5.1396000000000583"/>
    <n v="0"/>
  </r>
  <r>
    <n v="6742"/>
    <s v="CA-2011-144029"/>
    <x v="2"/>
    <x v="542"/>
    <d v="2011-05-31T00:00:00"/>
    <x v="1"/>
    <s v="MM-18055"/>
    <x v="514"/>
    <s v="Consumer"/>
    <s v="United States"/>
    <s v="Chicago"/>
    <x v="10"/>
    <n v="60623"/>
    <x v="2"/>
    <s v="OFF-AR-10000716"/>
    <x v="1"/>
    <s v="Art"/>
    <x v="786"/>
    <n v="13.392000000000001"/>
    <n v="3"/>
    <n v="0.2"/>
    <n v="3.1806000000000005"/>
    <n v="0"/>
  </r>
  <r>
    <n v="6743"/>
    <s v="US-2014-101784"/>
    <x v="3"/>
    <x v="91"/>
    <d v="2014-07-12T00:00:00"/>
    <x v="1"/>
    <s v="PO-18850"/>
    <x v="138"/>
    <s v="Consumer"/>
    <s v="United States"/>
    <s v="Los Angeles"/>
    <x v="1"/>
    <n v="90008"/>
    <x v="1"/>
    <s v="FUR-CH-10001146"/>
    <x v="0"/>
    <s v="Chairs"/>
    <x v="124"/>
    <n v="122.13600000000001"/>
    <n v="3"/>
    <n v="0.2"/>
    <n v="-13.740299999999994"/>
    <n v="1"/>
  </r>
  <r>
    <n v="6744"/>
    <s v="CA-2012-156923"/>
    <x v="1"/>
    <x v="1130"/>
    <d v="2012-02-20T00:00:00"/>
    <x v="1"/>
    <s v="SP-20860"/>
    <x v="133"/>
    <s v="Corporate"/>
    <s v="United States"/>
    <s v="Dover"/>
    <x v="38"/>
    <n v="3820"/>
    <x v="3"/>
    <s v="OFF-PA-10002751"/>
    <x v="1"/>
    <s v="Paper"/>
    <x v="150"/>
    <n v="35.880000000000003"/>
    <n v="6"/>
    <n v="0"/>
    <n v="16.146000000000001"/>
    <n v="1"/>
  </r>
  <r>
    <n v="6745"/>
    <s v="CA-2014-111269"/>
    <x v="3"/>
    <x v="114"/>
    <d v="2014-06-19T00:00:00"/>
    <x v="0"/>
    <s v="CS-12355"/>
    <x v="394"/>
    <s v="Consumer"/>
    <s v="United States"/>
    <s v="Dublin"/>
    <x v="24"/>
    <n v="43017"/>
    <x v="3"/>
    <s v="TEC-AC-10001606"/>
    <x v="2"/>
    <s v="Accessories"/>
    <x v="585"/>
    <n v="479.952"/>
    <n v="6"/>
    <n v="0.2"/>
    <n v="107.98920000000001"/>
    <n v="1"/>
  </r>
  <r>
    <n v="6746"/>
    <s v="CA-2014-111269"/>
    <x v="3"/>
    <x v="114"/>
    <d v="2014-06-19T00:00:00"/>
    <x v="0"/>
    <s v="CS-12355"/>
    <x v="394"/>
    <s v="Consumer"/>
    <s v="United States"/>
    <s v="Dublin"/>
    <x v="24"/>
    <n v="43017"/>
    <x v="3"/>
    <s v="OFF-AR-10001427"/>
    <x v="1"/>
    <s v="Art"/>
    <x v="248"/>
    <n v="23.92"/>
    <n v="5"/>
    <n v="0.2"/>
    <n v="1.7940000000000005"/>
    <n v="0"/>
  </r>
  <r>
    <n v="6747"/>
    <s v="CA-2014-159156"/>
    <x v="3"/>
    <x v="38"/>
    <d v="2014-11-17T00:00:00"/>
    <x v="2"/>
    <s v="KB-16600"/>
    <x v="33"/>
    <s v="Corporate"/>
    <s v="United States"/>
    <s v="New York City"/>
    <x v="15"/>
    <n v="10009"/>
    <x v="3"/>
    <s v="TEC-PH-10004389"/>
    <x v="2"/>
    <s v="Phones"/>
    <x v="1422"/>
    <n v="629.94999999999993"/>
    <n v="5"/>
    <n v="0"/>
    <n v="163.78700000000003"/>
    <n v="1"/>
  </r>
  <r>
    <n v="6748"/>
    <s v="CA-2014-100230"/>
    <x v="3"/>
    <x v="157"/>
    <d v="2014-12-16T00:00:00"/>
    <x v="1"/>
    <s v="AA-10375"/>
    <x v="211"/>
    <s v="Consumer"/>
    <s v="United States"/>
    <s v="New York City"/>
    <x v="15"/>
    <n v="10035"/>
    <x v="3"/>
    <s v="OFF-BI-10002498"/>
    <x v="1"/>
    <s v="Binders"/>
    <x v="435"/>
    <n v="14.952000000000002"/>
    <n v="1"/>
    <n v="0.2"/>
    <n v="5.0462999999999996"/>
    <n v="1"/>
  </r>
  <r>
    <n v="6749"/>
    <s v="CA-2014-100230"/>
    <x v="3"/>
    <x v="157"/>
    <d v="2014-12-16T00:00:00"/>
    <x v="1"/>
    <s v="AA-10375"/>
    <x v="211"/>
    <s v="Consumer"/>
    <s v="United States"/>
    <s v="New York City"/>
    <x v="15"/>
    <n v="10035"/>
    <x v="3"/>
    <s v="OFF-PA-10002245"/>
    <x v="1"/>
    <s v="Paper"/>
    <x v="1334"/>
    <n v="17.940000000000001"/>
    <n v="3"/>
    <n v="0"/>
    <n v="8.0730000000000004"/>
    <n v="0"/>
  </r>
  <r>
    <n v="6750"/>
    <s v="CA-2014-100230"/>
    <x v="3"/>
    <x v="157"/>
    <d v="2014-12-16T00:00:00"/>
    <x v="1"/>
    <s v="AA-10375"/>
    <x v="211"/>
    <s v="Consumer"/>
    <s v="United States"/>
    <s v="New York City"/>
    <x v="15"/>
    <n v="10035"/>
    <x v="3"/>
    <s v="TEC-PH-10004522"/>
    <x v="2"/>
    <s v="Phones"/>
    <x v="1695"/>
    <n v="116.98"/>
    <n v="2"/>
    <n v="0"/>
    <n v="29.245000000000005"/>
    <n v="0"/>
  </r>
  <r>
    <n v="6751"/>
    <s v="CA-2013-154767"/>
    <x v="0"/>
    <x v="931"/>
    <d v="2013-07-01T00:00:00"/>
    <x v="0"/>
    <s v="BP-11155"/>
    <x v="669"/>
    <s v="Consumer"/>
    <s v="United States"/>
    <s v="Paterson"/>
    <x v="30"/>
    <n v="7501"/>
    <x v="3"/>
    <s v="FUR-CH-10003535"/>
    <x v="0"/>
    <s v="Chairs"/>
    <x v="1513"/>
    <n v="121.96"/>
    <n v="2"/>
    <n v="0"/>
    <n v="20.733199999999997"/>
    <n v="1"/>
  </r>
  <r>
    <n v="6752"/>
    <s v="CA-2013-154767"/>
    <x v="0"/>
    <x v="931"/>
    <d v="2013-07-01T00:00:00"/>
    <x v="0"/>
    <s v="BP-11155"/>
    <x v="669"/>
    <s v="Consumer"/>
    <s v="United States"/>
    <s v="Paterson"/>
    <x v="30"/>
    <n v="7501"/>
    <x v="3"/>
    <s v="OFF-AP-10000595"/>
    <x v="1"/>
    <s v="Appliances"/>
    <x v="1496"/>
    <n v="8.74"/>
    <n v="2"/>
    <n v="0"/>
    <n v="2.2724000000000002"/>
    <n v="0"/>
  </r>
  <r>
    <n v="6753"/>
    <s v="CA-2013-154767"/>
    <x v="0"/>
    <x v="931"/>
    <d v="2013-07-01T00:00:00"/>
    <x v="0"/>
    <s v="BP-11155"/>
    <x v="669"/>
    <s v="Consumer"/>
    <s v="United States"/>
    <s v="Paterson"/>
    <x v="30"/>
    <n v="7501"/>
    <x v="3"/>
    <s v="OFF-PA-10003039"/>
    <x v="1"/>
    <s v="Paper"/>
    <x v="330"/>
    <n v="61.96"/>
    <n v="2"/>
    <n v="0"/>
    <n v="27.881999999999998"/>
    <n v="0"/>
  </r>
  <r>
    <n v="6754"/>
    <s v="CA-2013-154767"/>
    <x v="0"/>
    <x v="931"/>
    <d v="2013-07-01T00:00:00"/>
    <x v="0"/>
    <s v="BP-11155"/>
    <x v="669"/>
    <s v="Consumer"/>
    <s v="United States"/>
    <s v="Paterson"/>
    <x v="30"/>
    <n v="7501"/>
    <x v="3"/>
    <s v="OFF-BI-10002003"/>
    <x v="1"/>
    <s v="Binders"/>
    <x v="1384"/>
    <n v="7.96"/>
    <n v="2"/>
    <n v="0"/>
    <n v="3.7412000000000001"/>
    <n v="0"/>
  </r>
  <r>
    <n v="6755"/>
    <s v="CA-2013-154767"/>
    <x v="0"/>
    <x v="931"/>
    <d v="2013-07-01T00:00:00"/>
    <x v="0"/>
    <s v="BP-11155"/>
    <x v="669"/>
    <s v="Consumer"/>
    <s v="United States"/>
    <s v="Paterson"/>
    <x v="30"/>
    <n v="7501"/>
    <x v="3"/>
    <s v="OFF-AP-10002311"/>
    <x v="1"/>
    <s v="Appliances"/>
    <x v="14"/>
    <n v="275.24"/>
    <n v="4"/>
    <n v="0"/>
    <n v="121.10560000000001"/>
    <n v="0"/>
  </r>
  <r>
    <n v="6756"/>
    <s v="CA-2014-124205"/>
    <x v="3"/>
    <x v="175"/>
    <d v="2014-09-20T00:00:00"/>
    <x v="1"/>
    <s v="TC-21145"/>
    <x v="779"/>
    <s v="Corporate"/>
    <s v="United States"/>
    <s v="Lakewood"/>
    <x v="30"/>
    <n v="8701"/>
    <x v="3"/>
    <s v="FUR-FU-10002445"/>
    <x v="0"/>
    <s v="Furnishings"/>
    <x v="1439"/>
    <n v="47.400000000000006"/>
    <n v="5"/>
    <n v="0"/>
    <n v="18.960000000000004"/>
    <n v="1"/>
  </r>
  <r>
    <n v="6757"/>
    <s v="CA-2014-124205"/>
    <x v="3"/>
    <x v="175"/>
    <d v="2014-09-20T00:00:00"/>
    <x v="1"/>
    <s v="TC-21145"/>
    <x v="779"/>
    <s v="Corporate"/>
    <s v="United States"/>
    <s v="Lakewood"/>
    <x v="30"/>
    <n v="8701"/>
    <x v="3"/>
    <s v="FUR-CH-10003606"/>
    <x v="0"/>
    <s v="Chairs"/>
    <x v="1566"/>
    <n v="512.96"/>
    <n v="4"/>
    <n v="0"/>
    <n v="143.62880000000001"/>
    <n v="0"/>
  </r>
  <r>
    <n v="6758"/>
    <s v="CA-2014-124205"/>
    <x v="3"/>
    <x v="175"/>
    <d v="2014-09-20T00:00:00"/>
    <x v="1"/>
    <s v="TC-21145"/>
    <x v="779"/>
    <s v="Corporate"/>
    <s v="United States"/>
    <s v="Lakewood"/>
    <x v="30"/>
    <n v="8701"/>
    <x v="3"/>
    <s v="TEC-PH-10002115"/>
    <x v="2"/>
    <s v="Phones"/>
    <x v="793"/>
    <n v="395.93999999999994"/>
    <n v="6"/>
    <n v="0"/>
    <n v="102.94440000000002"/>
    <n v="0"/>
  </r>
  <r>
    <n v="6759"/>
    <s v="CA-2014-124205"/>
    <x v="3"/>
    <x v="175"/>
    <d v="2014-09-20T00:00:00"/>
    <x v="1"/>
    <s v="TC-21145"/>
    <x v="779"/>
    <s v="Corporate"/>
    <s v="United States"/>
    <s v="Lakewood"/>
    <x v="30"/>
    <n v="8701"/>
    <x v="3"/>
    <s v="OFF-ST-10000934"/>
    <x v="1"/>
    <s v="Storage"/>
    <x v="352"/>
    <n v="81.96"/>
    <n v="2"/>
    <n v="0"/>
    <n v="0"/>
    <n v="0"/>
  </r>
  <r>
    <n v="6760"/>
    <s v="CA-2014-165715"/>
    <x v="3"/>
    <x v="574"/>
    <d v="2014-12-09T00:00:00"/>
    <x v="1"/>
    <s v="BG-11035"/>
    <x v="767"/>
    <s v="Consumer"/>
    <s v="United States"/>
    <s v="Greensboro"/>
    <x v="3"/>
    <n v="27405"/>
    <x v="0"/>
    <s v="OFF-AR-10003903"/>
    <x v="1"/>
    <s v="Art"/>
    <x v="878"/>
    <n v="32.776000000000003"/>
    <n v="1"/>
    <n v="0.2"/>
    <n v="2.4581999999999997"/>
    <n v="1"/>
  </r>
  <r>
    <n v="6761"/>
    <s v="CA-2014-100636"/>
    <x v="3"/>
    <x v="335"/>
    <d v="2014-07-01T00:00:00"/>
    <x v="1"/>
    <s v="DO-13435"/>
    <x v="157"/>
    <s v="Consumer"/>
    <s v="United States"/>
    <s v="New York City"/>
    <x v="15"/>
    <n v="10035"/>
    <x v="3"/>
    <s v="OFF-ST-10004123"/>
    <x v="1"/>
    <s v="Storage"/>
    <x v="72"/>
    <n v="272.94"/>
    <n v="3"/>
    <n v="0"/>
    <n v="0"/>
    <n v="1"/>
  </r>
  <r>
    <n v="6762"/>
    <s v="CA-2013-162943"/>
    <x v="0"/>
    <x v="1131"/>
    <d v="2013-07-27T00:00:00"/>
    <x v="0"/>
    <s v="DB-12970"/>
    <x v="715"/>
    <s v="Corporate"/>
    <s v="United States"/>
    <s v="New York City"/>
    <x v="15"/>
    <n v="10035"/>
    <x v="3"/>
    <s v="FUR-CH-10001708"/>
    <x v="0"/>
    <s v="Chairs"/>
    <x v="884"/>
    <n v="253.76399999999998"/>
    <n v="2"/>
    <n v="0.1"/>
    <n v="31.015599999999978"/>
    <n v="1"/>
  </r>
  <r>
    <n v="6763"/>
    <s v="CA-2013-144764"/>
    <x v="0"/>
    <x v="476"/>
    <d v="2013-09-09T00:00:00"/>
    <x v="1"/>
    <s v="RL-19615"/>
    <x v="210"/>
    <s v="Consumer"/>
    <s v="United States"/>
    <s v="Chicago"/>
    <x v="10"/>
    <n v="60623"/>
    <x v="2"/>
    <s v="OFF-LA-10000240"/>
    <x v="1"/>
    <s v="Labels"/>
    <x v="2"/>
    <n v="29.24"/>
    <n v="5"/>
    <n v="0.2"/>
    <n v="9.8685000000000009"/>
    <n v="1"/>
  </r>
  <r>
    <n v="6764"/>
    <s v="CA-2013-144764"/>
    <x v="0"/>
    <x v="476"/>
    <d v="2013-09-09T00:00:00"/>
    <x v="1"/>
    <s v="RL-19615"/>
    <x v="210"/>
    <s v="Consumer"/>
    <s v="United States"/>
    <s v="Chicago"/>
    <x v="10"/>
    <n v="60623"/>
    <x v="2"/>
    <s v="OFF-ST-10002485"/>
    <x v="1"/>
    <s v="Storage"/>
    <x v="209"/>
    <n v="35.167999999999999"/>
    <n v="2"/>
    <n v="0.2"/>
    <n v="-8.3524000000000012"/>
    <n v="0"/>
  </r>
  <r>
    <n v="6765"/>
    <s v="CA-2013-144764"/>
    <x v="0"/>
    <x v="476"/>
    <d v="2013-09-09T00:00:00"/>
    <x v="1"/>
    <s v="RL-19615"/>
    <x v="210"/>
    <s v="Consumer"/>
    <s v="United States"/>
    <s v="Chicago"/>
    <x v="10"/>
    <n v="60623"/>
    <x v="2"/>
    <s v="TEC-MA-10003230"/>
    <x v="2"/>
    <s v="Machines"/>
    <x v="1778"/>
    <n v="1362.8999999999999"/>
    <n v="3"/>
    <n v="0.3"/>
    <n v="-19.470000000000141"/>
    <n v="0"/>
  </r>
  <r>
    <n v="6766"/>
    <s v="CA-2014-100615"/>
    <x v="3"/>
    <x v="693"/>
    <d v="2014-04-25T00:00:00"/>
    <x v="1"/>
    <s v="SJ-20215"/>
    <x v="695"/>
    <s v="Consumer"/>
    <s v="United States"/>
    <s v="Chicago"/>
    <x v="10"/>
    <n v="60653"/>
    <x v="2"/>
    <s v="FUR-CH-10002602"/>
    <x v="0"/>
    <s v="Chairs"/>
    <x v="288"/>
    <n v="317.05799999999999"/>
    <n v="3"/>
    <n v="0.3"/>
    <n v="-18.117599999999996"/>
    <n v="1"/>
  </r>
  <r>
    <n v="6767"/>
    <s v="CA-2014-100615"/>
    <x v="3"/>
    <x v="693"/>
    <d v="2014-04-25T00:00:00"/>
    <x v="1"/>
    <s v="SJ-20215"/>
    <x v="695"/>
    <s v="Consumer"/>
    <s v="United States"/>
    <s v="Chicago"/>
    <x v="10"/>
    <n v="60653"/>
    <x v="2"/>
    <s v="OFF-AR-10001683"/>
    <x v="1"/>
    <s v="Art"/>
    <x v="32"/>
    <n v="15.76"/>
    <n v="2"/>
    <n v="0.2"/>
    <n v="3.5460000000000007"/>
    <n v="0"/>
  </r>
  <r>
    <n v="6768"/>
    <s v="CA-2014-100615"/>
    <x v="3"/>
    <x v="693"/>
    <d v="2014-04-25T00:00:00"/>
    <x v="1"/>
    <s v="SJ-20215"/>
    <x v="695"/>
    <s v="Consumer"/>
    <s v="United States"/>
    <s v="Chicago"/>
    <x v="10"/>
    <n v="60653"/>
    <x v="2"/>
    <s v="FUR-FU-10002456"/>
    <x v="0"/>
    <s v="Furnishings"/>
    <x v="1009"/>
    <n v="14.560000000000002"/>
    <n v="5"/>
    <n v="0.6"/>
    <n v="-6.1879999999999988"/>
    <n v="0"/>
  </r>
  <r>
    <n v="6769"/>
    <s v="CA-2011-109302"/>
    <x v="2"/>
    <x v="1132"/>
    <d v="2011-08-16T00:00:00"/>
    <x v="1"/>
    <s v="CS-12175"/>
    <x v="728"/>
    <s v="Corporate"/>
    <s v="United States"/>
    <s v="Lakewood"/>
    <x v="30"/>
    <n v="8701"/>
    <x v="3"/>
    <s v="OFF-BI-10002854"/>
    <x v="1"/>
    <s v="Binders"/>
    <x v="895"/>
    <n v="196.21"/>
    <n v="7"/>
    <n v="0"/>
    <n v="98.105000000000004"/>
    <n v="1"/>
  </r>
  <r>
    <n v="6770"/>
    <s v="CA-2014-139787"/>
    <x v="3"/>
    <x v="20"/>
    <d v="2014-09-24T00:00:00"/>
    <x v="1"/>
    <s v="JP-16135"/>
    <x v="655"/>
    <s v="Home Office"/>
    <s v="United States"/>
    <s v="Columbus"/>
    <x v="32"/>
    <n v="31907"/>
    <x v="0"/>
    <s v="OFF-AR-10002445"/>
    <x v="1"/>
    <s v="Art"/>
    <x v="1637"/>
    <n v="35.4"/>
    <n v="5"/>
    <n v="0"/>
    <n v="13.452000000000002"/>
    <n v="1"/>
  </r>
  <r>
    <n v="6771"/>
    <s v="CA-2014-139402"/>
    <x v="3"/>
    <x v="34"/>
    <d v="2014-12-14T00:00:00"/>
    <x v="1"/>
    <s v="NC-18535"/>
    <x v="714"/>
    <s v="Corporate"/>
    <s v="United States"/>
    <s v="Phoenix"/>
    <x v="16"/>
    <n v="85023"/>
    <x v="1"/>
    <s v="OFF-PA-10004359"/>
    <x v="1"/>
    <s v="Paper"/>
    <x v="1059"/>
    <n v="419.4"/>
    <n v="5"/>
    <n v="0.2"/>
    <n v="146.79"/>
    <n v="1"/>
  </r>
  <r>
    <n v="6772"/>
    <s v="CA-2014-139402"/>
    <x v="3"/>
    <x v="34"/>
    <d v="2014-12-14T00:00:00"/>
    <x v="1"/>
    <s v="NC-18535"/>
    <x v="714"/>
    <s v="Corporate"/>
    <s v="United States"/>
    <s v="Phoenix"/>
    <x v="16"/>
    <n v="85023"/>
    <x v="1"/>
    <s v="OFF-BI-10000279"/>
    <x v="1"/>
    <s v="Binders"/>
    <x v="1765"/>
    <n v="13.005000000000003"/>
    <n v="3"/>
    <n v="0.7"/>
    <n v="-9.9704999999999977"/>
    <n v="0"/>
  </r>
  <r>
    <n v="6773"/>
    <s v="CA-2013-119018"/>
    <x v="0"/>
    <x v="254"/>
    <d v="2013-11-09T00:00:00"/>
    <x v="1"/>
    <s v="CW-11905"/>
    <x v="194"/>
    <s v="Home Office"/>
    <s v="United States"/>
    <s v="Los Angeles"/>
    <x v="1"/>
    <n v="90004"/>
    <x v="1"/>
    <s v="OFF-BI-10003314"/>
    <x v="1"/>
    <s v="Binders"/>
    <x v="305"/>
    <n v="7.7120000000000006"/>
    <n v="2"/>
    <n v="0.2"/>
    <n v="2.7956000000000003"/>
    <n v="1"/>
  </r>
  <r>
    <n v="6774"/>
    <s v="CA-2013-119018"/>
    <x v="0"/>
    <x v="254"/>
    <d v="2013-11-09T00:00:00"/>
    <x v="1"/>
    <s v="CW-11905"/>
    <x v="194"/>
    <s v="Home Office"/>
    <s v="United States"/>
    <s v="Los Angeles"/>
    <x v="1"/>
    <n v="90004"/>
    <x v="1"/>
    <s v="OFF-BI-10000494"/>
    <x v="1"/>
    <s v="Binders"/>
    <x v="1563"/>
    <n v="4.1760000000000002"/>
    <n v="1"/>
    <n v="0.2"/>
    <n v="1.3049999999999997"/>
    <n v="0"/>
  </r>
  <r>
    <n v="6775"/>
    <s v="CA-2013-119018"/>
    <x v="0"/>
    <x v="254"/>
    <d v="2013-11-09T00:00:00"/>
    <x v="1"/>
    <s v="CW-11905"/>
    <x v="194"/>
    <s v="Home Office"/>
    <s v="United States"/>
    <s v="Los Angeles"/>
    <x v="1"/>
    <n v="90004"/>
    <x v="1"/>
    <s v="OFF-PA-10000295"/>
    <x v="1"/>
    <s v="Paper"/>
    <x v="1779"/>
    <n v="38.880000000000003"/>
    <n v="6"/>
    <n v="0"/>
    <n v="18.662400000000002"/>
    <n v="0"/>
  </r>
  <r>
    <n v="6776"/>
    <s v="CA-2012-105361"/>
    <x v="1"/>
    <x v="368"/>
    <d v="2012-04-04T00:00:00"/>
    <x v="1"/>
    <s v="CM-12115"/>
    <x v="441"/>
    <s v="Consumer"/>
    <s v="United States"/>
    <s v="New York City"/>
    <x v="15"/>
    <n v="10024"/>
    <x v="3"/>
    <s v="OFF-PA-10002615"/>
    <x v="1"/>
    <s v="Paper"/>
    <x v="247"/>
    <n v="17.64"/>
    <n v="4"/>
    <n v="0"/>
    <n v="8.1143999999999998"/>
    <n v="1"/>
  </r>
  <r>
    <n v="6777"/>
    <s v="US-2013-152373"/>
    <x v="0"/>
    <x v="64"/>
    <d v="2013-09-12T00:00:00"/>
    <x v="1"/>
    <s v="PT-19090"/>
    <x v="690"/>
    <s v="Consumer"/>
    <s v="United States"/>
    <s v="San Antonio"/>
    <x v="5"/>
    <n v="78207"/>
    <x v="2"/>
    <s v="OFF-ST-10003479"/>
    <x v="1"/>
    <s v="Storage"/>
    <x v="41"/>
    <n v="93.456000000000003"/>
    <n v="3"/>
    <n v="0.2"/>
    <n v="-17.523000000000014"/>
    <n v="1"/>
  </r>
  <r>
    <n v="6778"/>
    <s v="US-2014-166037"/>
    <x v="3"/>
    <x v="480"/>
    <d v="2014-02-02T00:00:00"/>
    <x v="1"/>
    <s v="CL-12700"/>
    <x v="642"/>
    <s v="Home Office"/>
    <s v="United States"/>
    <s v="New York City"/>
    <x v="15"/>
    <n v="10009"/>
    <x v="3"/>
    <s v="TEC-AC-10002800"/>
    <x v="2"/>
    <s v="Accessories"/>
    <x v="1207"/>
    <n v="449.91"/>
    <n v="9"/>
    <n v="0"/>
    <n v="157.46849999999998"/>
    <n v="1"/>
  </r>
  <r>
    <n v="6779"/>
    <s v="US-2013-147711"/>
    <x v="0"/>
    <x v="323"/>
    <d v="2013-09-09T00:00:00"/>
    <x v="0"/>
    <s v="HF-14995"/>
    <x v="520"/>
    <s v="Consumer"/>
    <s v="United States"/>
    <s v="Baltimore"/>
    <x v="39"/>
    <n v="21215"/>
    <x v="3"/>
    <s v="FUR-BO-10003159"/>
    <x v="0"/>
    <s v="Bookcases"/>
    <x v="1100"/>
    <n v="344.94"/>
    <n v="3"/>
    <n v="0"/>
    <n v="31.044599999999974"/>
    <n v="1"/>
  </r>
  <r>
    <n v="6780"/>
    <s v="US-2013-147711"/>
    <x v="0"/>
    <x v="323"/>
    <d v="2013-09-09T00:00:00"/>
    <x v="0"/>
    <s v="HF-14995"/>
    <x v="520"/>
    <s v="Consumer"/>
    <s v="United States"/>
    <s v="Baltimore"/>
    <x v="39"/>
    <n v="21215"/>
    <x v="3"/>
    <s v="FUR-FU-10002364"/>
    <x v="0"/>
    <s v="Furnishings"/>
    <x v="1231"/>
    <n v="14.76"/>
    <n v="2"/>
    <n v="0"/>
    <n v="4.2803999999999984"/>
    <n v="0"/>
  </r>
  <r>
    <n v="6781"/>
    <s v="US-2013-147711"/>
    <x v="0"/>
    <x v="323"/>
    <d v="2013-09-09T00:00:00"/>
    <x v="0"/>
    <s v="HF-14995"/>
    <x v="520"/>
    <s v="Consumer"/>
    <s v="United States"/>
    <s v="Baltimore"/>
    <x v="39"/>
    <n v="21215"/>
    <x v="3"/>
    <s v="OFF-BI-10003350"/>
    <x v="1"/>
    <s v="Binders"/>
    <x v="834"/>
    <n v="12.76"/>
    <n v="2"/>
    <n v="0"/>
    <n v="5.8695999999999993"/>
    <n v="0"/>
  </r>
  <r>
    <n v="6782"/>
    <s v="US-2013-147711"/>
    <x v="0"/>
    <x v="323"/>
    <d v="2013-09-09T00:00:00"/>
    <x v="0"/>
    <s v="HF-14995"/>
    <x v="520"/>
    <s v="Consumer"/>
    <s v="United States"/>
    <s v="Baltimore"/>
    <x v="39"/>
    <n v="21215"/>
    <x v="3"/>
    <s v="OFF-LA-10004093"/>
    <x v="1"/>
    <s v="Labels"/>
    <x v="670"/>
    <n v="58.48"/>
    <n v="8"/>
    <n v="0"/>
    <n v="27.485599999999998"/>
    <n v="0"/>
  </r>
  <r>
    <n v="6783"/>
    <s v="CA-2014-121293"/>
    <x v="3"/>
    <x v="800"/>
    <d v="2014-07-29T00:00:00"/>
    <x v="0"/>
    <s v="JC-15775"/>
    <x v="547"/>
    <s v="Consumer"/>
    <s v="United States"/>
    <s v="Philadelphia"/>
    <x v="9"/>
    <n v="19143"/>
    <x v="3"/>
    <s v="FUR-FU-10000732"/>
    <x v="0"/>
    <s v="Furnishings"/>
    <x v="540"/>
    <n v="20.096000000000004"/>
    <n v="4"/>
    <n v="0.2"/>
    <n v="3.0143999999999984"/>
    <n v="1"/>
  </r>
  <r>
    <n v="6784"/>
    <s v="CA-2014-121293"/>
    <x v="3"/>
    <x v="800"/>
    <d v="2014-07-29T00:00:00"/>
    <x v="0"/>
    <s v="JC-15775"/>
    <x v="547"/>
    <s v="Consumer"/>
    <s v="United States"/>
    <s v="Philadelphia"/>
    <x v="9"/>
    <n v="19143"/>
    <x v="3"/>
    <s v="OFF-SU-10004884"/>
    <x v="1"/>
    <s v="Supplies"/>
    <x v="1780"/>
    <n v="37.752000000000002"/>
    <n v="3"/>
    <n v="0.2"/>
    <n v="4.2470999999999943"/>
    <n v="0"/>
  </r>
  <r>
    <n v="6785"/>
    <s v="CA-2014-121293"/>
    <x v="3"/>
    <x v="800"/>
    <d v="2014-07-29T00:00:00"/>
    <x v="0"/>
    <s v="JC-15775"/>
    <x v="547"/>
    <s v="Consumer"/>
    <s v="United States"/>
    <s v="Philadelphia"/>
    <x v="9"/>
    <n v="19143"/>
    <x v="3"/>
    <s v="FUR-TA-10001771"/>
    <x v="0"/>
    <s v="Tables"/>
    <x v="1724"/>
    <n v="138.58799999999999"/>
    <n v="1"/>
    <n v="0.4"/>
    <n v="-34.646999999999991"/>
    <n v="0"/>
  </r>
  <r>
    <n v="6786"/>
    <s v="CA-2014-121293"/>
    <x v="3"/>
    <x v="800"/>
    <d v="2014-07-29T00:00:00"/>
    <x v="0"/>
    <s v="JC-15775"/>
    <x v="547"/>
    <s v="Consumer"/>
    <s v="United States"/>
    <s v="Philadelphia"/>
    <x v="9"/>
    <n v="19143"/>
    <x v="3"/>
    <s v="OFF-ST-10000060"/>
    <x v="1"/>
    <s v="Storage"/>
    <x v="387"/>
    <n v="259.92000000000007"/>
    <n v="5"/>
    <n v="0.2"/>
    <n v="-25.992000000000004"/>
    <n v="0"/>
  </r>
  <r>
    <n v="6787"/>
    <s v="CA-2014-121293"/>
    <x v="3"/>
    <x v="800"/>
    <d v="2014-07-29T00:00:00"/>
    <x v="0"/>
    <s v="JC-15775"/>
    <x v="547"/>
    <s v="Consumer"/>
    <s v="United States"/>
    <s v="Philadelphia"/>
    <x v="9"/>
    <n v="19143"/>
    <x v="3"/>
    <s v="OFF-PA-10004100"/>
    <x v="1"/>
    <s v="Paper"/>
    <x v="257"/>
    <n v="20.736000000000004"/>
    <n v="4"/>
    <n v="0.2"/>
    <n v="7.2576000000000001"/>
    <n v="0"/>
  </r>
  <r>
    <n v="6788"/>
    <s v="CA-2012-118843"/>
    <x v="1"/>
    <x v="1023"/>
    <d v="2012-09-20T00:00:00"/>
    <x v="1"/>
    <s v="JH-15910"/>
    <x v="101"/>
    <s v="Consumer"/>
    <s v="United States"/>
    <s v="Atlanta"/>
    <x v="32"/>
    <n v="30318"/>
    <x v="0"/>
    <s v="FUR-FU-10003975"/>
    <x v="0"/>
    <s v="Furnishings"/>
    <x v="775"/>
    <n v="129.93"/>
    <n v="3"/>
    <n v="0"/>
    <n v="12.992999999999988"/>
    <n v="1"/>
  </r>
  <r>
    <n v="6789"/>
    <s v="CA-2012-118843"/>
    <x v="1"/>
    <x v="1023"/>
    <d v="2012-09-20T00:00:00"/>
    <x v="1"/>
    <s v="JH-15910"/>
    <x v="101"/>
    <s v="Consumer"/>
    <s v="United States"/>
    <s v="Atlanta"/>
    <x v="32"/>
    <n v="30318"/>
    <x v="0"/>
    <s v="OFF-PA-10001712"/>
    <x v="1"/>
    <s v="Paper"/>
    <x v="974"/>
    <n v="69.930000000000007"/>
    <n v="7"/>
    <n v="0"/>
    <n v="31.468499999999999"/>
    <n v="0"/>
  </r>
  <r>
    <n v="6790"/>
    <s v="CA-2012-161445"/>
    <x v="1"/>
    <x v="67"/>
    <d v="2012-09-09T00:00:00"/>
    <x v="0"/>
    <s v="CC-12610"/>
    <x v="566"/>
    <s v="Corporate"/>
    <s v="United States"/>
    <s v="Durham"/>
    <x v="3"/>
    <n v="27707"/>
    <x v="0"/>
    <s v="OFF-AR-10001953"/>
    <x v="1"/>
    <s v="Art"/>
    <x v="395"/>
    <n v="140.73599999999999"/>
    <n v="4"/>
    <n v="0.2"/>
    <n v="12.314400000000006"/>
    <n v="1"/>
  </r>
  <r>
    <n v="6791"/>
    <s v="CA-2013-124527"/>
    <x v="0"/>
    <x v="76"/>
    <d v="2013-11-18T00:00:00"/>
    <x v="2"/>
    <s v="IM-15055"/>
    <x v="780"/>
    <s v="Consumer"/>
    <s v="United States"/>
    <s v="Roseville"/>
    <x v="1"/>
    <n v="95661"/>
    <x v="1"/>
    <s v="OFF-BI-10004967"/>
    <x v="1"/>
    <s v="Binders"/>
    <x v="253"/>
    <n v="8.32"/>
    <n v="5"/>
    <n v="0.2"/>
    <n v="2.8079999999999998"/>
    <n v="1"/>
  </r>
  <r>
    <n v="6792"/>
    <s v="CA-2013-162348"/>
    <x v="0"/>
    <x v="338"/>
    <d v="2013-11-16T00:00:00"/>
    <x v="1"/>
    <s v="BF-11170"/>
    <x v="408"/>
    <s v="Home Office"/>
    <s v="United States"/>
    <s v="Sacramento"/>
    <x v="1"/>
    <n v="95823"/>
    <x v="1"/>
    <s v="FUR-FU-10003731"/>
    <x v="0"/>
    <s v="Furnishings"/>
    <x v="1593"/>
    <n v="9.98"/>
    <n v="1"/>
    <n v="0"/>
    <n v="2.7944000000000004"/>
    <n v="1"/>
  </r>
  <r>
    <n v="6793"/>
    <s v="CA-2011-141005"/>
    <x v="2"/>
    <x v="860"/>
    <d v="2011-08-18T00:00:00"/>
    <x v="2"/>
    <s v="CS-12355"/>
    <x v="394"/>
    <s v="Consumer"/>
    <s v="United States"/>
    <s v="Fairfield"/>
    <x v="29"/>
    <n v="6824"/>
    <x v="3"/>
    <s v="OFF-BI-10001989"/>
    <x v="1"/>
    <s v="Binders"/>
    <x v="537"/>
    <n v="62.94"/>
    <n v="3"/>
    <n v="0"/>
    <n v="30.211199999999998"/>
    <n v="1"/>
  </r>
  <r>
    <n v="6794"/>
    <s v="CA-2012-145394"/>
    <x v="1"/>
    <x v="547"/>
    <d v="2012-11-20T00:00:00"/>
    <x v="1"/>
    <s v="MC-17605"/>
    <x v="204"/>
    <s v="Corporate"/>
    <s v="United States"/>
    <s v="Chicago"/>
    <x v="10"/>
    <n v="60610"/>
    <x v="2"/>
    <s v="OFF-ST-10000344"/>
    <x v="1"/>
    <s v="Storage"/>
    <x v="1013"/>
    <n v="21.488"/>
    <n v="2"/>
    <n v="0.2"/>
    <n v="1.6115999999999993"/>
    <n v="1"/>
  </r>
  <r>
    <n v="6795"/>
    <s v="CA-2012-145394"/>
    <x v="1"/>
    <x v="547"/>
    <d v="2012-11-20T00:00:00"/>
    <x v="1"/>
    <s v="MC-17605"/>
    <x v="204"/>
    <s v="Corporate"/>
    <s v="United States"/>
    <s v="Chicago"/>
    <x v="10"/>
    <n v="60610"/>
    <x v="2"/>
    <s v="TEC-PH-10001051"/>
    <x v="2"/>
    <s v="Phones"/>
    <x v="1254"/>
    <n v="239.976"/>
    <n v="3"/>
    <n v="0.2"/>
    <n v="26.997299999999967"/>
    <n v="0"/>
  </r>
  <r>
    <n v="6796"/>
    <s v="CA-2012-145394"/>
    <x v="1"/>
    <x v="547"/>
    <d v="2012-11-20T00:00:00"/>
    <x v="1"/>
    <s v="MC-17605"/>
    <x v="204"/>
    <s v="Corporate"/>
    <s v="United States"/>
    <s v="Chicago"/>
    <x v="10"/>
    <n v="60610"/>
    <x v="2"/>
    <s v="FUR-FU-10001215"/>
    <x v="0"/>
    <s v="Furnishings"/>
    <x v="1600"/>
    <n v="34.504000000000005"/>
    <n v="2"/>
    <n v="0.6"/>
    <n v="-15.526799999999994"/>
    <n v="0"/>
  </r>
  <r>
    <n v="6797"/>
    <s v="CA-2012-168809"/>
    <x v="1"/>
    <x v="767"/>
    <d v="2012-08-25T00:00:00"/>
    <x v="3"/>
    <s v="MC-18100"/>
    <x v="498"/>
    <s v="Consumer"/>
    <s v="United States"/>
    <s v="Houston"/>
    <x v="5"/>
    <n v="77041"/>
    <x v="2"/>
    <s v="FUR-FU-10001473"/>
    <x v="0"/>
    <s v="Furnishings"/>
    <x v="1244"/>
    <n v="20.103999999999999"/>
    <n v="2"/>
    <n v="0.6"/>
    <n v="-16.585799999999999"/>
    <n v="1"/>
  </r>
  <r>
    <n v="6798"/>
    <s v="CA-2012-168809"/>
    <x v="1"/>
    <x v="767"/>
    <d v="2012-08-25T00:00:00"/>
    <x v="3"/>
    <s v="MC-18100"/>
    <x v="498"/>
    <s v="Consumer"/>
    <s v="United States"/>
    <s v="Houston"/>
    <x v="5"/>
    <n v="77041"/>
    <x v="2"/>
    <s v="OFF-BI-10000315"/>
    <x v="1"/>
    <s v="Binders"/>
    <x v="407"/>
    <n v="3.7979999999999987"/>
    <n v="1"/>
    <n v="0.8"/>
    <n v="-6.0768000000000004"/>
    <n v="0"/>
  </r>
  <r>
    <n v="6799"/>
    <s v="CA-2012-168809"/>
    <x v="1"/>
    <x v="767"/>
    <d v="2012-08-25T00:00:00"/>
    <x v="3"/>
    <s v="MC-18100"/>
    <x v="498"/>
    <s v="Consumer"/>
    <s v="United States"/>
    <s v="Houston"/>
    <x v="5"/>
    <n v="77041"/>
    <x v="2"/>
    <s v="FUR-FU-10002240"/>
    <x v="0"/>
    <s v="Furnishings"/>
    <x v="1781"/>
    <n v="7.8800000000000008"/>
    <n v="5"/>
    <n v="0.6"/>
    <n v="-3.9399999999999995"/>
    <n v="0"/>
  </r>
  <r>
    <n v="6800"/>
    <s v="CA-2013-109827"/>
    <x v="0"/>
    <x v="591"/>
    <d v="2014-01-02T00:00:00"/>
    <x v="1"/>
    <s v="LW-16825"/>
    <x v="429"/>
    <s v="Corporate"/>
    <s v="United States"/>
    <s v="Phoenix"/>
    <x v="16"/>
    <n v="85023"/>
    <x v="1"/>
    <s v="FUR-TA-10002607"/>
    <x v="0"/>
    <s v="Tables"/>
    <x v="221"/>
    <n v="35.445"/>
    <n v="1"/>
    <n v="0.5"/>
    <n v="-24.102599999999995"/>
    <n v="1"/>
  </r>
  <r>
    <n v="6801"/>
    <s v="CA-2013-109827"/>
    <x v="0"/>
    <x v="591"/>
    <d v="2014-01-02T00:00:00"/>
    <x v="1"/>
    <s v="LW-16825"/>
    <x v="429"/>
    <s v="Corporate"/>
    <s v="United States"/>
    <s v="Phoenix"/>
    <x v="16"/>
    <n v="85023"/>
    <x v="1"/>
    <s v="TEC-MA-10003356"/>
    <x v="2"/>
    <s v="Machines"/>
    <x v="1361"/>
    <n v="269.97000000000003"/>
    <n v="2"/>
    <n v="0.7"/>
    <n v="-386.95699999999999"/>
    <n v="0"/>
  </r>
  <r>
    <n v="6802"/>
    <s v="CA-2013-109827"/>
    <x v="0"/>
    <x v="591"/>
    <d v="2014-01-02T00:00:00"/>
    <x v="1"/>
    <s v="LW-16825"/>
    <x v="429"/>
    <s v="Corporate"/>
    <s v="United States"/>
    <s v="Phoenix"/>
    <x v="16"/>
    <n v="85023"/>
    <x v="1"/>
    <s v="TEC-AC-10002217"/>
    <x v="2"/>
    <s v="Accessories"/>
    <x v="1178"/>
    <n v="45.120000000000005"/>
    <n v="3"/>
    <n v="0.2"/>
    <n v="-7.8960000000000008"/>
    <n v="0"/>
  </r>
  <r>
    <n v="6803"/>
    <s v="CA-2013-109827"/>
    <x v="0"/>
    <x v="591"/>
    <d v="2014-01-02T00:00:00"/>
    <x v="1"/>
    <s v="LW-16825"/>
    <x v="429"/>
    <s v="Corporate"/>
    <s v="United States"/>
    <s v="Phoenix"/>
    <x v="16"/>
    <n v="85023"/>
    <x v="1"/>
    <s v="TEC-AC-10004353"/>
    <x v="2"/>
    <s v="Accessories"/>
    <x v="717"/>
    <n v="100.80000000000001"/>
    <n v="2"/>
    <n v="0.2"/>
    <n v="21.42"/>
    <n v="0"/>
  </r>
  <r>
    <n v="6804"/>
    <s v="CA-2013-109827"/>
    <x v="0"/>
    <x v="591"/>
    <d v="2014-01-02T00:00:00"/>
    <x v="1"/>
    <s v="LW-16825"/>
    <x v="429"/>
    <s v="Corporate"/>
    <s v="United States"/>
    <s v="Phoenix"/>
    <x v="16"/>
    <n v="85023"/>
    <x v="1"/>
    <s v="FUR-CH-10004754"/>
    <x v="0"/>
    <s v="Chairs"/>
    <x v="1123"/>
    <n v="47.968000000000004"/>
    <n v="2"/>
    <n v="0.2"/>
    <n v="4.1971999999999987"/>
    <n v="0"/>
  </r>
  <r>
    <n v="6805"/>
    <s v="CA-2011-152233"/>
    <x v="2"/>
    <x v="1082"/>
    <d v="2011-10-06T00:00:00"/>
    <x v="2"/>
    <s v="KH-16510"/>
    <x v="168"/>
    <s v="Consumer"/>
    <s v="United States"/>
    <s v="Pomona"/>
    <x v="1"/>
    <n v="91767"/>
    <x v="1"/>
    <s v="TEC-AC-10002800"/>
    <x v="2"/>
    <s v="Accessories"/>
    <x v="1207"/>
    <n v="99.98"/>
    <n v="2"/>
    <n v="0"/>
    <n v="34.992999999999995"/>
    <n v="1"/>
  </r>
  <r>
    <n v="6806"/>
    <s v="CA-2011-125682"/>
    <x v="2"/>
    <x v="754"/>
    <d v="2011-11-25T00:00:00"/>
    <x v="2"/>
    <s v="RB-19645"/>
    <x v="516"/>
    <s v="Corporate"/>
    <s v="United States"/>
    <s v="Atlanta"/>
    <x v="32"/>
    <n v="30318"/>
    <x v="0"/>
    <s v="OFF-PA-10001752"/>
    <x v="1"/>
    <s v="Paper"/>
    <x v="1360"/>
    <n v="9.9600000000000009"/>
    <n v="2"/>
    <n v="0"/>
    <n v="4.8804000000000007"/>
    <n v="1"/>
  </r>
  <r>
    <n v="6807"/>
    <s v="CA-2014-162880"/>
    <x v="3"/>
    <x v="53"/>
    <d v="2014-12-30T00:00:00"/>
    <x v="1"/>
    <s v="GD-14590"/>
    <x v="241"/>
    <s v="Corporate"/>
    <s v="United States"/>
    <s v="Everett"/>
    <x v="4"/>
    <n v="98208"/>
    <x v="1"/>
    <s v="OFF-BI-10003314"/>
    <x v="1"/>
    <s v="Binders"/>
    <x v="305"/>
    <n v="3.8560000000000003"/>
    <n v="1"/>
    <n v="0.2"/>
    <n v="1.3978000000000002"/>
    <n v="1"/>
  </r>
  <r>
    <n v="6808"/>
    <s v="CA-2012-128125"/>
    <x v="1"/>
    <x v="1052"/>
    <d v="2012-04-05T00:00:00"/>
    <x v="1"/>
    <s v="EB-13705"/>
    <x v="182"/>
    <s v="Corporate"/>
    <s v="United States"/>
    <s v="Houston"/>
    <x v="5"/>
    <n v="77095"/>
    <x v="2"/>
    <s v="OFF-PA-10000357"/>
    <x v="1"/>
    <s v="Paper"/>
    <x v="442"/>
    <n v="98.376000000000005"/>
    <n v="3"/>
    <n v="0.2"/>
    <n v="35.661300000000004"/>
    <n v="1"/>
  </r>
  <r>
    <n v="6809"/>
    <s v="CA-2012-128125"/>
    <x v="1"/>
    <x v="1052"/>
    <d v="2012-04-05T00:00:00"/>
    <x v="1"/>
    <s v="EB-13705"/>
    <x v="182"/>
    <s v="Corporate"/>
    <s v="United States"/>
    <s v="Houston"/>
    <x v="5"/>
    <n v="77095"/>
    <x v="2"/>
    <s v="FUR-FU-10001085"/>
    <x v="0"/>
    <s v="Furnishings"/>
    <x v="1590"/>
    <n v="22.38"/>
    <n v="3"/>
    <n v="0.6"/>
    <n v="-7.8330000000000055"/>
    <n v="0"/>
  </r>
  <r>
    <n v="6810"/>
    <s v="CA-2014-156237"/>
    <x v="3"/>
    <x v="32"/>
    <d v="2014-09-16T00:00:00"/>
    <x v="2"/>
    <s v="PS-18760"/>
    <x v="519"/>
    <s v="Consumer"/>
    <s v="United States"/>
    <s v="Philadelphia"/>
    <x v="9"/>
    <n v="19140"/>
    <x v="3"/>
    <s v="OFF-BI-10000301"/>
    <x v="1"/>
    <s v="Binders"/>
    <x v="619"/>
    <n v="3.8820000000000006"/>
    <n v="2"/>
    <n v="0.7"/>
    <n v="-2.5880000000000001"/>
    <n v="1"/>
  </r>
  <r>
    <n v="6811"/>
    <s v="CA-2014-156237"/>
    <x v="3"/>
    <x v="32"/>
    <d v="2014-09-16T00:00:00"/>
    <x v="2"/>
    <s v="PS-18760"/>
    <x v="519"/>
    <s v="Consumer"/>
    <s v="United States"/>
    <s v="Philadelphia"/>
    <x v="9"/>
    <n v="19140"/>
    <x v="3"/>
    <s v="TEC-MA-10002930"/>
    <x v="2"/>
    <s v="Machines"/>
    <x v="1775"/>
    <n v="12.585000000000003"/>
    <n v="1"/>
    <n v="0.7"/>
    <n v="-18.038499999999996"/>
    <n v="0"/>
  </r>
  <r>
    <n v="6812"/>
    <s v="CA-2014-156237"/>
    <x v="3"/>
    <x v="32"/>
    <d v="2014-09-16T00:00:00"/>
    <x v="2"/>
    <s v="PS-18760"/>
    <x v="519"/>
    <s v="Consumer"/>
    <s v="United States"/>
    <s v="Philadelphia"/>
    <x v="9"/>
    <n v="19140"/>
    <x v="3"/>
    <s v="FUR-CH-10002372"/>
    <x v="0"/>
    <s v="Chairs"/>
    <x v="390"/>
    <n v="113.372"/>
    <n v="2"/>
    <n v="0.3"/>
    <n v="-29.152799999999992"/>
    <n v="0"/>
  </r>
  <r>
    <n v="6813"/>
    <s v="CA-2014-156237"/>
    <x v="3"/>
    <x v="32"/>
    <d v="2014-09-16T00:00:00"/>
    <x v="2"/>
    <s v="PS-18760"/>
    <x v="519"/>
    <s v="Consumer"/>
    <s v="United States"/>
    <s v="Philadelphia"/>
    <x v="9"/>
    <n v="19140"/>
    <x v="3"/>
    <s v="OFF-BI-10003707"/>
    <x v="1"/>
    <s v="Binders"/>
    <x v="776"/>
    <n v="18.312000000000001"/>
    <n v="4"/>
    <n v="0.7"/>
    <n v="-12.207999999999995"/>
    <n v="0"/>
  </r>
  <r>
    <n v="6814"/>
    <s v="CA-2014-156237"/>
    <x v="3"/>
    <x v="32"/>
    <d v="2014-09-16T00:00:00"/>
    <x v="2"/>
    <s v="PS-18760"/>
    <x v="519"/>
    <s v="Consumer"/>
    <s v="United States"/>
    <s v="Philadelphia"/>
    <x v="9"/>
    <n v="19140"/>
    <x v="3"/>
    <s v="FUR-FU-10001057"/>
    <x v="0"/>
    <s v="Furnishings"/>
    <x v="1782"/>
    <n v="127.93599999999999"/>
    <n v="8"/>
    <n v="0.2"/>
    <n v="4.7975999999999992"/>
    <n v="0"/>
  </r>
  <r>
    <n v="6815"/>
    <s v="CA-2014-156237"/>
    <x v="3"/>
    <x v="32"/>
    <d v="2014-09-16T00:00:00"/>
    <x v="2"/>
    <s v="PS-18760"/>
    <x v="519"/>
    <s v="Consumer"/>
    <s v="United States"/>
    <s v="Philadelphia"/>
    <x v="9"/>
    <n v="19140"/>
    <x v="3"/>
    <s v="TEC-MA-10001681"/>
    <x v="2"/>
    <s v="Machines"/>
    <x v="340"/>
    <n v="241.17000000000002"/>
    <n v="2"/>
    <n v="0.7"/>
    <n v="-168.8189999999999"/>
    <n v="0"/>
  </r>
  <r>
    <n v="6816"/>
    <s v="CA-2011-144414"/>
    <x v="2"/>
    <x v="1103"/>
    <d v="2011-06-21T00:00:00"/>
    <x v="1"/>
    <s v="GH-14425"/>
    <x v="485"/>
    <s v="Consumer"/>
    <s v="United States"/>
    <s v="Seattle"/>
    <x v="4"/>
    <n v="98105"/>
    <x v="1"/>
    <s v="FUR-FU-10003981"/>
    <x v="0"/>
    <s v="Furnishings"/>
    <x v="322"/>
    <n v="6.24"/>
    <n v="3"/>
    <n v="0"/>
    <n v="2.6208000000000005"/>
    <n v="1"/>
  </r>
  <r>
    <n v="6817"/>
    <s v="CA-2011-144414"/>
    <x v="2"/>
    <x v="1103"/>
    <d v="2011-06-21T00:00:00"/>
    <x v="1"/>
    <s v="GH-14425"/>
    <x v="485"/>
    <s v="Consumer"/>
    <s v="United States"/>
    <s v="Seattle"/>
    <x v="4"/>
    <n v="98105"/>
    <x v="1"/>
    <s v="OFF-FA-10000624"/>
    <x v="1"/>
    <s v="Fasteners"/>
    <x v="291"/>
    <n v="17.899999999999999"/>
    <n v="5"/>
    <n v="0"/>
    <n v="8.9499999999999993"/>
    <n v="0"/>
  </r>
  <r>
    <n v="6818"/>
    <s v="CA-2011-144414"/>
    <x v="2"/>
    <x v="1103"/>
    <d v="2011-06-21T00:00:00"/>
    <x v="1"/>
    <s v="GH-14425"/>
    <x v="485"/>
    <s v="Consumer"/>
    <s v="United States"/>
    <s v="Seattle"/>
    <x v="4"/>
    <n v="98105"/>
    <x v="1"/>
    <s v="OFF-BI-10004995"/>
    <x v="1"/>
    <s v="Binders"/>
    <x v="313"/>
    <n v="3266.3760000000002"/>
    <n v="3"/>
    <n v="0.2"/>
    <n v="1061.5721999999998"/>
    <n v="0"/>
  </r>
  <r>
    <n v="6819"/>
    <s v="CA-2014-163860"/>
    <x v="3"/>
    <x v="116"/>
    <d v="2015-01-02T00:00:00"/>
    <x v="1"/>
    <s v="LO-17170"/>
    <x v="628"/>
    <s v="Corporate"/>
    <s v="United States"/>
    <s v="Peoria"/>
    <x v="10"/>
    <n v="61604"/>
    <x v="2"/>
    <s v="OFF-BI-10003784"/>
    <x v="1"/>
    <s v="Binders"/>
    <x v="1314"/>
    <n v="1.6799999999999995"/>
    <n v="5"/>
    <n v="0.8"/>
    <n v="-2.6880000000000015"/>
    <n v="1"/>
  </r>
  <r>
    <n v="6820"/>
    <s v="CA-2014-163860"/>
    <x v="3"/>
    <x v="116"/>
    <d v="2015-01-02T00:00:00"/>
    <x v="1"/>
    <s v="LO-17170"/>
    <x v="628"/>
    <s v="Corporate"/>
    <s v="United States"/>
    <s v="Peoria"/>
    <x v="10"/>
    <n v="61604"/>
    <x v="2"/>
    <s v="FUR-FU-10004586"/>
    <x v="0"/>
    <s v="Furnishings"/>
    <x v="1473"/>
    <n v="7.968"/>
    <n v="3"/>
    <n v="0.6"/>
    <n v="-2.3903999999999996"/>
    <n v="0"/>
  </r>
  <r>
    <n v="6821"/>
    <s v="CA-2014-163860"/>
    <x v="3"/>
    <x v="116"/>
    <d v="2015-01-02T00:00:00"/>
    <x v="1"/>
    <s v="LO-17170"/>
    <x v="628"/>
    <s v="Corporate"/>
    <s v="United States"/>
    <s v="Peoria"/>
    <x v="10"/>
    <n v="61604"/>
    <x v="2"/>
    <s v="FUR-CH-10004698"/>
    <x v="0"/>
    <s v="Chairs"/>
    <x v="166"/>
    <n v="113.372"/>
    <n v="2"/>
    <n v="0.3"/>
    <n v="-3.2391999999999896"/>
    <n v="0"/>
  </r>
  <r>
    <n v="6822"/>
    <s v="CA-2014-163860"/>
    <x v="3"/>
    <x v="116"/>
    <d v="2015-01-02T00:00:00"/>
    <x v="1"/>
    <s v="LO-17170"/>
    <x v="628"/>
    <s v="Corporate"/>
    <s v="United States"/>
    <s v="Peoria"/>
    <x v="10"/>
    <n v="61604"/>
    <x v="2"/>
    <s v="FUR-FU-10001935"/>
    <x v="0"/>
    <s v="Furnishings"/>
    <x v="341"/>
    <n v="2.9600000000000004"/>
    <n v="2"/>
    <n v="0.6"/>
    <n v="-1.4059999999999997"/>
    <n v="0"/>
  </r>
  <r>
    <n v="6823"/>
    <s v="US-2014-115609"/>
    <x v="3"/>
    <x v="808"/>
    <d v="2014-11-08T00:00:00"/>
    <x v="1"/>
    <s v="CS-12505"/>
    <x v="473"/>
    <s v="Consumer"/>
    <s v="United States"/>
    <s v="Los Angeles"/>
    <x v="1"/>
    <n v="90036"/>
    <x v="1"/>
    <s v="OFF-AP-10003040"/>
    <x v="1"/>
    <s v="Appliances"/>
    <x v="723"/>
    <n v="168.1"/>
    <n v="5"/>
    <n v="0"/>
    <n v="43.705999999999996"/>
    <n v="1"/>
  </r>
  <r>
    <n v="6824"/>
    <s v="CA-2012-154291"/>
    <x v="1"/>
    <x v="395"/>
    <d v="2012-07-29T00:00:00"/>
    <x v="1"/>
    <s v="YS-21880"/>
    <x v="453"/>
    <s v="Corporate"/>
    <s v="United States"/>
    <s v="Montgomery"/>
    <x v="19"/>
    <n v="36116"/>
    <x v="0"/>
    <s v="OFF-EN-10001335"/>
    <x v="1"/>
    <s v="Envelopes"/>
    <x v="462"/>
    <n v="98.46"/>
    <n v="9"/>
    <n v="0"/>
    <n v="49.23"/>
    <n v="1"/>
  </r>
  <r>
    <n v="6825"/>
    <s v="CA-2012-154291"/>
    <x v="1"/>
    <x v="395"/>
    <d v="2012-07-29T00:00:00"/>
    <x v="1"/>
    <s v="YS-21880"/>
    <x v="453"/>
    <s v="Corporate"/>
    <s v="United States"/>
    <s v="Montgomery"/>
    <x v="19"/>
    <n v="36116"/>
    <x v="0"/>
    <s v="FUR-TA-10002041"/>
    <x v="0"/>
    <s v="Tables"/>
    <x v="358"/>
    <n v="358.58"/>
    <n v="2"/>
    <n v="0"/>
    <n v="39.44380000000001"/>
    <n v="0"/>
  </r>
  <r>
    <n v="6826"/>
    <s v="CA-2013-118689"/>
    <x v="0"/>
    <x v="824"/>
    <d v="2013-10-10T00:00:00"/>
    <x v="1"/>
    <s v="TC-20980"/>
    <x v="568"/>
    <s v="Corporate"/>
    <s v="United States"/>
    <s v="Lafayette"/>
    <x v="14"/>
    <n v="47905"/>
    <x v="2"/>
    <s v="OFF-ST-10001558"/>
    <x v="1"/>
    <s v="Storage"/>
    <x v="712"/>
    <n v="32.479999999999997"/>
    <n v="2"/>
    <n v="0"/>
    <n v="4.8719999999999999"/>
    <n v="1"/>
  </r>
  <r>
    <n v="6827"/>
    <s v="CA-2013-118689"/>
    <x v="0"/>
    <x v="824"/>
    <d v="2013-10-10T00:00:00"/>
    <x v="1"/>
    <s v="TC-20980"/>
    <x v="568"/>
    <s v="Corporate"/>
    <s v="United States"/>
    <s v="Lafayette"/>
    <x v="14"/>
    <n v="47905"/>
    <x v="2"/>
    <s v="TEC-CO-10004722"/>
    <x v="2"/>
    <s v="Copiers"/>
    <x v="1365"/>
    <n v="17499.949999999997"/>
    <n v="5"/>
    <n v="0"/>
    <n v="8399.9759999999987"/>
    <n v="0"/>
  </r>
  <r>
    <n v="6828"/>
    <s v="CA-2013-118689"/>
    <x v="0"/>
    <x v="824"/>
    <d v="2013-10-10T00:00:00"/>
    <x v="1"/>
    <s v="TC-20980"/>
    <x v="568"/>
    <s v="Corporate"/>
    <s v="United States"/>
    <s v="Lafayette"/>
    <x v="14"/>
    <n v="47905"/>
    <x v="2"/>
    <s v="OFF-BI-10004600"/>
    <x v="1"/>
    <s v="Binders"/>
    <x v="1477"/>
    <n v="735.98"/>
    <n v="2"/>
    <n v="0"/>
    <n v="331.19099999999997"/>
    <n v="0"/>
  </r>
  <r>
    <n v="6829"/>
    <s v="CA-2013-118689"/>
    <x v="0"/>
    <x v="824"/>
    <d v="2013-10-10T00:00:00"/>
    <x v="1"/>
    <s v="TC-20980"/>
    <x v="568"/>
    <s v="Corporate"/>
    <s v="United States"/>
    <s v="Lafayette"/>
    <x v="14"/>
    <n v="47905"/>
    <x v="2"/>
    <s v="OFF-BI-10003712"/>
    <x v="1"/>
    <s v="Binders"/>
    <x v="689"/>
    <n v="34.370000000000005"/>
    <n v="7"/>
    <n v="0"/>
    <n v="16.8413"/>
    <n v="0"/>
  </r>
  <r>
    <n v="6830"/>
    <s v="CA-2013-118689"/>
    <x v="0"/>
    <x v="824"/>
    <d v="2013-10-10T00:00:00"/>
    <x v="1"/>
    <s v="TC-20980"/>
    <x v="568"/>
    <s v="Corporate"/>
    <s v="United States"/>
    <s v="Lafayette"/>
    <x v="14"/>
    <n v="47905"/>
    <x v="2"/>
    <s v="OFF-AR-10001958"/>
    <x v="1"/>
    <s v="Art"/>
    <x v="206"/>
    <n v="33.96"/>
    <n v="2"/>
    <n v="0"/>
    <n v="9.5088000000000008"/>
    <n v="0"/>
  </r>
  <r>
    <n v="6831"/>
    <s v="CA-2013-140438"/>
    <x v="0"/>
    <x v="435"/>
    <d v="2013-12-28T00:00:00"/>
    <x v="0"/>
    <s v="PW-19030"/>
    <x v="463"/>
    <s v="Corporate"/>
    <s v="United States"/>
    <s v="New York City"/>
    <x v="15"/>
    <n v="10009"/>
    <x v="3"/>
    <s v="TEC-PH-10001750"/>
    <x v="2"/>
    <s v="Phones"/>
    <x v="968"/>
    <n v="197.96999999999997"/>
    <n v="3"/>
    <n v="0"/>
    <n v="53.451900000000009"/>
    <n v="1"/>
  </r>
  <r>
    <n v="6832"/>
    <s v="US-2014-123204"/>
    <x v="3"/>
    <x v="246"/>
    <d v="2014-07-28T00:00:00"/>
    <x v="1"/>
    <s v="CS-11860"/>
    <x v="750"/>
    <s v="Consumer"/>
    <s v="United States"/>
    <s v="New York City"/>
    <x v="15"/>
    <n v="10024"/>
    <x v="3"/>
    <s v="OFF-AP-10002287"/>
    <x v="1"/>
    <s v="Appliances"/>
    <x v="1274"/>
    <n v="17.48"/>
    <n v="4"/>
    <n v="0"/>
    <n v="4.5448000000000004"/>
    <n v="1"/>
  </r>
  <r>
    <n v="6833"/>
    <s v="CA-2012-112522"/>
    <x v="1"/>
    <x v="998"/>
    <d v="2012-10-17T00:00:00"/>
    <x v="1"/>
    <s v="DP-13165"/>
    <x v="273"/>
    <s v="Consumer"/>
    <s v="United States"/>
    <s v="Chicago"/>
    <x v="10"/>
    <n v="60610"/>
    <x v="2"/>
    <s v="OFF-AR-10003183"/>
    <x v="1"/>
    <s v="Art"/>
    <x v="1390"/>
    <n v="8.016"/>
    <n v="3"/>
    <n v="0.2"/>
    <n v="1.0019999999999993"/>
    <n v="1"/>
  </r>
  <r>
    <n v="6834"/>
    <s v="CA-2013-153101"/>
    <x v="0"/>
    <x v="162"/>
    <d v="2013-09-09T00:00:00"/>
    <x v="3"/>
    <s v="PJ-19015"/>
    <x v="307"/>
    <s v="Consumer"/>
    <s v="United States"/>
    <s v="Santa Ana"/>
    <x v="1"/>
    <n v="92704"/>
    <x v="1"/>
    <s v="FUR-TA-10003008"/>
    <x v="0"/>
    <s v="Tables"/>
    <x v="946"/>
    <n v="146.04000000000002"/>
    <n v="1"/>
    <n v="0.2"/>
    <n v="-12.778499999999994"/>
    <n v="1"/>
  </r>
  <r>
    <n v="6835"/>
    <s v="CA-2013-142615"/>
    <x v="0"/>
    <x v="73"/>
    <d v="2013-11-25T00:00:00"/>
    <x v="1"/>
    <s v="BM-11575"/>
    <x v="606"/>
    <s v="Corporate"/>
    <s v="United States"/>
    <s v="Montebello"/>
    <x v="1"/>
    <n v="90640"/>
    <x v="1"/>
    <s v="TEC-AC-10004803"/>
    <x v="2"/>
    <s v="Accessories"/>
    <x v="1756"/>
    <n v="27.88"/>
    <n v="2"/>
    <n v="0"/>
    <n v="3.9032000000000018"/>
    <n v="1"/>
  </r>
  <r>
    <n v="6836"/>
    <s v="CA-2014-142643"/>
    <x v="3"/>
    <x v="453"/>
    <d v="2014-10-21T00:00:00"/>
    <x v="1"/>
    <s v="DL-13495"/>
    <x v="393"/>
    <s v="Corporate"/>
    <s v="United States"/>
    <s v="Thousand Oaks"/>
    <x v="1"/>
    <n v="91360"/>
    <x v="1"/>
    <s v="OFF-LA-10003510"/>
    <x v="1"/>
    <s v="Labels"/>
    <x v="575"/>
    <n v="152.65"/>
    <n v="5"/>
    <n v="0"/>
    <n v="70.219000000000008"/>
    <n v="1"/>
  </r>
  <r>
    <n v="6837"/>
    <s v="CA-2014-142643"/>
    <x v="3"/>
    <x v="453"/>
    <d v="2014-10-21T00:00:00"/>
    <x v="1"/>
    <s v="DL-13495"/>
    <x v="393"/>
    <s v="Corporate"/>
    <s v="United States"/>
    <s v="Thousand Oaks"/>
    <x v="1"/>
    <n v="91360"/>
    <x v="1"/>
    <s v="FUR-FU-10000087"/>
    <x v="0"/>
    <s v="Furnishings"/>
    <x v="204"/>
    <n v="22.72"/>
    <n v="1"/>
    <n v="0"/>
    <n v="9.3152000000000008"/>
    <n v="0"/>
  </r>
  <r>
    <n v="6838"/>
    <s v="CA-2012-116260"/>
    <x v="1"/>
    <x v="380"/>
    <d v="2012-07-12T00:00:00"/>
    <x v="1"/>
    <s v="BF-10975"/>
    <x v="541"/>
    <s v="Corporate"/>
    <s v="United States"/>
    <s v="Vineland"/>
    <x v="30"/>
    <n v="8360"/>
    <x v="3"/>
    <s v="OFF-AR-10003732"/>
    <x v="1"/>
    <s v="Art"/>
    <x v="321"/>
    <n v="11.12"/>
    <n v="4"/>
    <n v="0"/>
    <n v="2.8911999999999995"/>
    <n v="1"/>
  </r>
  <r>
    <n v="6839"/>
    <s v="CA-2014-107517"/>
    <x v="3"/>
    <x v="1119"/>
    <d v="2014-02-10T00:00:00"/>
    <x v="1"/>
    <s v="FC-14335"/>
    <x v="712"/>
    <s v="Corporate"/>
    <s v="United States"/>
    <s v="Torrance"/>
    <x v="1"/>
    <n v="90503"/>
    <x v="1"/>
    <s v="OFF-AP-10000275"/>
    <x v="1"/>
    <s v="Appliances"/>
    <x v="1719"/>
    <n v="1640.6999999999998"/>
    <n v="5"/>
    <n v="0"/>
    <n v="459.39599999999996"/>
    <n v="1"/>
  </r>
  <r>
    <n v="6840"/>
    <s v="CA-2014-107517"/>
    <x v="3"/>
    <x v="1119"/>
    <d v="2014-02-10T00:00:00"/>
    <x v="1"/>
    <s v="FC-14335"/>
    <x v="712"/>
    <s v="Corporate"/>
    <s v="United States"/>
    <s v="Torrance"/>
    <x v="1"/>
    <n v="90503"/>
    <x v="1"/>
    <s v="TEC-PH-10003505"/>
    <x v="2"/>
    <s v="Phones"/>
    <x v="901"/>
    <n v="371.2"/>
    <n v="5"/>
    <n v="0.2"/>
    <n v="41.759999999999948"/>
    <n v="0"/>
  </r>
  <r>
    <n v="6841"/>
    <s v="CA-2012-166338"/>
    <x v="1"/>
    <x v="401"/>
    <d v="2012-12-07T00:00:00"/>
    <x v="2"/>
    <s v="MP-18175"/>
    <x v="486"/>
    <s v="Home Office"/>
    <s v="United States"/>
    <s v="Troy"/>
    <x v="24"/>
    <n v="45373"/>
    <x v="3"/>
    <s v="OFF-BI-10002852"/>
    <x v="1"/>
    <s v="Binders"/>
    <x v="91"/>
    <n v="14.832000000000003"/>
    <n v="3"/>
    <n v="0.7"/>
    <n v="-10.382399999999997"/>
    <n v="1"/>
  </r>
  <r>
    <n v="6842"/>
    <s v="CA-2013-123946"/>
    <x v="0"/>
    <x v="126"/>
    <d v="2013-09-18T00:00:00"/>
    <x v="1"/>
    <s v="AJ-10795"/>
    <x v="295"/>
    <s v="Corporate"/>
    <s v="United States"/>
    <s v="Springfield"/>
    <x v="17"/>
    <n v="22153"/>
    <x v="0"/>
    <s v="TEC-AC-10004877"/>
    <x v="2"/>
    <s v="Accessories"/>
    <x v="1670"/>
    <n v="20.700000000000003"/>
    <n v="3"/>
    <n v="0"/>
    <n v="1.6559999999999988"/>
    <n v="1"/>
  </r>
  <r>
    <n v="6843"/>
    <s v="CA-2013-123946"/>
    <x v="0"/>
    <x v="126"/>
    <d v="2013-09-18T00:00:00"/>
    <x v="1"/>
    <s v="AJ-10795"/>
    <x v="295"/>
    <s v="Corporate"/>
    <s v="United States"/>
    <s v="Springfield"/>
    <x v="17"/>
    <n v="22153"/>
    <x v="0"/>
    <s v="OFF-FA-10002975"/>
    <x v="1"/>
    <s v="Fasteners"/>
    <x v="33"/>
    <n v="11.34"/>
    <n v="3"/>
    <n v="0"/>
    <n v="5.2164000000000001"/>
    <n v="0"/>
  </r>
  <r>
    <n v="6844"/>
    <s v="CA-2013-123946"/>
    <x v="0"/>
    <x v="126"/>
    <d v="2013-09-18T00:00:00"/>
    <x v="1"/>
    <s v="AJ-10795"/>
    <x v="295"/>
    <s v="Corporate"/>
    <s v="United States"/>
    <s v="Springfield"/>
    <x v="17"/>
    <n v="22153"/>
    <x v="0"/>
    <s v="OFF-ST-10000419"/>
    <x v="1"/>
    <s v="Storage"/>
    <x v="1015"/>
    <n v="67.900000000000006"/>
    <n v="5"/>
    <n v="0"/>
    <n v="0.67899999999999849"/>
    <n v="0"/>
  </r>
  <r>
    <n v="6845"/>
    <s v="CA-2013-123946"/>
    <x v="0"/>
    <x v="126"/>
    <d v="2013-09-18T00:00:00"/>
    <x v="1"/>
    <s v="AJ-10795"/>
    <x v="295"/>
    <s v="Corporate"/>
    <s v="United States"/>
    <s v="Springfield"/>
    <x v="17"/>
    <n v="22153"/>
    <x v="0"/>
    <s v="FUR-CH-10002073"/>
    <x v="0"/>
    <s v="Chairs"/>
    <x v="1783"/>
    <n v="1059.1199999999999"/>
    <n v="4"/>
    <n v="0"/>
    <n v="307.14479999999992"/>
    <n v="0"/>
  </r>
  <r>
    <n v="6846"/>
    <s v="CA-2011-147543"/>
    <x v="2"/>
    <x v="522"/>
    <d v="2011-07-12T00:00:00"/>
    <x v="1"/>
    <s v="BC-11125"/>
    <x v="604"/>
    <s v="Home Office"/>
    <s v="United States"/>
    <s v="El Cajon"/>
    <x v="1"/>
    <n v="92020"/>
    <x v="1"/>
    <s v="FUR-CH-10000155"/>
    <x v="0"/>
    <s v="Chairs"/>
    <x v="1157"/>
    <n v="478.48"/>
    <n v="2"/>
    <n v="0.2"/>
    <n v="47.848000000000013"/>
    <n v="1"/>
  </r>
  <r>
    <n v="6847"/>
    <s v="US-2013-159093"/>
    <x v="0"/>
    <x v="195"/>
    <d v="2013-05-15T00:00:00"/>
    <x v="1"/>
    <s v="RS-19420"/>
    <x v="602"/>
    <s v="Corporate"/>
    <s v="United States"/>
    <s v="Los Angeles"/>
    <x v="1"/>
    <n v="90036"/>
    <x v="1"/>
    <s v="OFF-PA-10001260"/>
    <x v="1"/>
    <s v="Paper"/>
    <x v="1769"/>
    <n v="32.04"/>
    <n v="4"/>
    <n v="0"/>
    <n v="14.417999999999999"/>
    <n v="1"/>
  </r>
  <r>
    <n v="6848"/>
    <s v="CA-2013-162110"/>
    <x v="0"/>
    <x v="427"/>
    <d v="2013-07-23T00:00:00"/>
    <x v="1"/>
    <s v="NP-18670"/>
    <x v="73"/>
    <s v="Consumer"/>
    <s v="United States"/>
    <s v="Phoenix"/>
    <x v="16"/>
    <n v="85023"/>
    <x v="1"/>
    <s v="TEC-PH-10001924"/>
    <x v="2"/>
    <s v="Phones"/>
    <x v="426"/>
    <n v="55.991999999999997"/>
    <n v="1"/>
    <n v="0.2"/>
    <n v="3.4995000000000029"/>
    <n v="1"/>
  </r>
  <r>
    <n v="6849"/>
    <s v="US-2013-163461"/>
    <x v="0"/>
    <x v="1133"/>
    <d v="2013-06-22T00:00:00"/>
    <x v="2"/>
    <s v="BT-11440"/>
    <x v="590"/>
    <s v="Consumer"/>
    <s v="United States"/>
    <s v="Frankfort"/>
    <x v="10"/>
    <n v="60423"/>
    <x v="2"/>
    <s v="OFF-PA-10003134"/>
    <x v="1"/>
    <s v="Paper"/>
    <x v="1663"/>
    <n v="76.864000000000004"/>
    <n v="2"/>
    <n v="0.2"/>
    <n v="26.902399999999993"/>
    <n v="1"/>
  </r>
  <r>
    <n v="6850"/>
    <s v="CA-2011-101462"/>
    <x v="2"/>
    <x v="1017"/>
    <d v="2011-04-25T00:00:00"/>
    <x v="1"/>
    <s v="BP-11230"/>
    <x v="546"/>
    <s v="Consumer"/>
    <s v="United States"/>
    <s v="Los Angeles"/>
    <x v="1"/>
    <n v="90045"/>
    <x v="1"/>
    <s v="FUR-FU-10000409"/>
    <x v="0"/>
    <s v="Furnishings"/>
    <x v="1421"/>
    <n v="59.92"/>
    <n v="4"/>
    <n v="0"/>
    <n v="27.563200000000002"/>
    <n v="1"/>
  </r>
  <r>
    <n v="6851"/>
    <s v="US-2013-100461"/>
    <x v="0"/>
    <x v="1134"/>
    <d v="2013-01-12T00:00:00"/>
    <x v="1"/>
    <s v="JO-15145"/>
    <x v="705"/>
    <s v="Corporate"/>
    <s v="United States"/>
    <s v="Franklin"/>
    <x v="6"/>
    <n v="53132"/>
    <x v="2"/>
    <s v="FUR-BO-10002545"/>
    <x v="0"/>
    <s v="Bookcases"/>
    <x v="37"/>
    <n v="1565.88"/>
    <n v="6"/>
    <n v="0"/>
    <n v="407.12880000000007"/>
    <n v="1"/>
  </r>
  <r>
    <n v="6852"/>
    <s v="US-2013-100461"/>
    <x v="0"/>
    <x v="1134"/>
    <d v="2013-01-12T00:00:00"/>
    <x v="1"/>
    <s v="JO-15145"/>
    <x v="705"/>
    <s v="Corporate"/>
    <s v="United States"/>
    <s v="Franklin"/>
    <x v="6"/>
    <n v="53132"/>
    <x v="2"/>
    <s v="OFF-BI-10001460"/>
    <x v="1"/>
    <s v="Binders"/>
    <x v="58"/>
    <n v="106.05"/>
    <n v="7"/>
    <n v="0"/>
    <n v="49.843499999999999"/>
    <n v="0"/>
  </r>
  <r>
    <n v="6853"/>
    <s v="US-2014-162670"/>
    <x v="3"/>
    <x v="331"/>
    <d v="2014-12-29T00:00:00"/>
    <x v="0"/>
    <s v="MF-18250"/>
    <x v="751"/>
    <s v="Corporate"/>
    <s v="United States"/>
    <s v="Little Rock"/>
    <x v="36"/>
    <n v="72209"/>
    <x v="0"/>
    <s v="OFF-ST-10001328"/>
    <x v="1"/>
    <s v="Storage"/>
    <x v="176"/>
    <n v="62.04"/>
    <n v="4"/>
    <n v="0"/>
    <n v="17.371200000000002"/>
    <n v="1"/>
  </r>
  <r>
    <n v="6854"/>
    <s v="US-2014-162670"/>
    <x v="3"/>
    <x v="331"/>
    <d v="2014-12-29T00:00:00"/>
    <x v="0"/>
    <s v="MF-18250"/>
    <x v="751"/>
    <s v="Corporate"/>
    <s v="United States"/>
    <s v="Little Rock"/>
    <x v="36"/>
    <n v="72209"/>
    <x v="0"/>
    <s v="TEC-PH-10003601"/>
    <x v="2"/>
    <s v="Phones"/>
    <x v="1383"/>
    <n v="494.97"/>
    <n v="3"/>
    <n v="0"/>
    <n v="148.49099999999996"/>
    <n v="0"/>
  </r>
  <r>
    <n v="6855"/>
    <s v="US-2014-162670"/>
    <x v="3"/>
    <x v="331"/>
    <d v="2014-12-29T00:00:00"/>
    <x v="0"/>
    <s v="MF-18250"/>
    <x v="751"/>
    <s v="Corporate"/>
    <s v="United States"/>
    <s v="Little Rock"/>
    <x v="36"/>
    <n v="72209"/>
    <x v="0"/>
    <s v="OFF-ST-10001522"/>
    <x v="1"/>
    <s v="Storage"/>
    <x v="195"/>
    <n v="367.96"/>
    <n v="4"/>
    <n v="0"/>
    <n v="14.718399999999974"/>
    <n v="0"/>
  </r>
  <r>
    <n v="6856"/>
    <s v="US-2014-162670"/>
    <x v="3"/>
    <x v="331"/>
    <d v="2014-12-29T00:00:00"/>
    <x v="0"/>
    <s v="MF-18250"/>
    <x v="751"/>
    <s v="Corporate"/>
    <s v="United States"/>
    <s v="Little Rock"/>
    <x v="36"/>
    <n v="72209"/>
    <x v="0"/>
    <s v="OFF-PA-10001994"/>
    <x v="1"/>
    <s v="Paper"/>
    <x v="1113"/>
    <n v="44.96"/>
    <n v="2"/>
    <n v="0"/>
    <n v="20.6816"/>
    <n v="0"/>
  </r>
  <r>
    <n v="6857"/>
    <s v="US-2014-162670"/>
    <x v="3"/>
    <x v="331"/>
    <d v="2014-12-29T00:00:00"/>
    <x v="0"/>
    <s v="MF-18250"/>
    <x v="751"/>
    <s v="Corporate"/>
    <s v="United States"/>
    <s v="Little Rock"/>
    <x v="36"/>
    <n v="72209"/>
    <x v="0"/>
    <s v="OFF-EN-10001453"/>
    <x v="1"/>
    <s v="Envelopes"/>
    <x v="1676"/>
    <n v="182.94"/>
    <n v="3"/>
    <n v="0"/>
    <n v="85.981799999999993"/>
    <n v="0"/>
  </r>
  <r>
    <n v="6858"/>
    <s v="CA-2014-128965"/>
    <x v="3"/>
    <x v="827"/>
    <d v="2014-04-23T00:00:00"/>
    <x v="1"/>
    <s v="PS-18760"/>
    <x v="519"/>
    <s v="Consumer"/>
    <s v="United States"/>
    <s v="Los Angeles"/>
    <x v="1"/>
    <n v="90008"/>
    <x v="1"/>
    <s v="OFF-PA-10004911"/>
    <x v="1"/>
    <s v="Paper"/>
    <x v="929"/>
    <n v="28.14"/>
    <n v="3"/>
    <n v="0"/>
    <n v="13.507200000000001"/>
    <n v="1"/>
  </r>
  <r>
    <n v="6859"/>
    <s v="CA-2014-128965"/>
    <x v="3"/>
    <x v="827"/>
    <d v="2014-04-23T00:00:00"/>
    <x v="1"/>
    <s v="PS-18760"/>
    <x v="519"/>
    <s v="Consumer"/>
    <s v="United States"/>
    <s v="Los Angeles"/>
    <x v="1"/>
    <n v="90008"/>
    <x v="1"/>
    <s v="OFF-LA-10001404"/>
    <x v="1"/>
    <s v="Labels"/>
    <x v="916"/>
    <n v="7.38"/>
    <n v="2"/>
    <n v="0"/>
    <n v="3.4685999999999999"/>
    <n v="0"/>
  </r>
  <r>
    <n v="6860"/>
    <s v="CA-2014-128965"/>
    <x v="3"/>
    <x v="827"/>
    <d v="2014-04-23T00:00:00"/>
    <x v="1"/>
    <s v="PS-18760"/>
    <x v="519"/>
    <s v="Consumer"/>
    <s v="United States"/>
    <s v="Los Angeles"/>
    <x v="1"/>
    <n v="90008"/>
    <x v="1"/>
    <s v="OFF-FA-10001561"/>
    <x v="1"/>
    <s v="Fasteners"/>
    <x v="831"/>
    <n v="10.9"/>
    <n v="5"/>
    <n v="0"/>
    <n v="3.5970000000000004"/>
    <n v="0"/>
  </r>
  <r>
    <n v="6861"/>
    <s v="CA-2014-128965"/>
    <x v="3"/>
    <x v="827"/>
    <d v="2014-04-23T00:00:00"/>
    <x v="1"/>
    <s v="PS-18760"/>
    <x v="519"/>
    <s v="Consumer"/>
    <s v="United States"/>
    <s v="Los Angeles"/>
    <x v="1"/>
    <n v="90008"/>
    <x v="1"/>
    <s v="TEC-AC-10001383"/>
    <x v="2"/>
    <s v="Accessories"/>
    <x v="601"/>
    <n v="274.89"/>
    <n v="11"/>
    <n v="0"/>
    <n v="46.731299999999962"/>
    <n v="0"/>
  </r>
  <r>
    <n v="6862"/>
    <s v="CA-2014-128965"/>
    <x v="3"/>
    <x v="827"/>
    <d v="2014-04-23T00:00:00"/>
    <x v="1"/>
    <s v="PS-18760"/>
    <x v="519"/>
    <s v="Consumer"/>
    <s v="United States"/>
    <s v="Los Angeles"/>
    <x v="1"/>
    <n v="90008"/>
    <x v="1"/>
    <s v="OFF-LA-10003190"/>
    <x v="1"/>
    <s v="Labels"/>
    <x v="1163"/>
    <n v="23.04"/>
    <n v="8"/>
    <n v="0"/>
    <n v="11.2896"/>
    <n v="0"/>
  </r>
  <r>
    <n v="6863"/>
    <s v="CA-2014-128965"/>
    <x v="3"/>
    <x v="827"/>
    <d v="2014-04-23T00:00:00"/>
    <x v="1"/>
    <s v="PS-18760"/>
    <x v="519"/>
    <s v="Consumer"/>
    <s v="United States"/>
    <s v="Los Angeles"/>
    <x v="1"/>
    <n v="90008"/>
    <x v="1"/>
    <s v="FUR-CH-10003774"/>
    <x v="0"/>
    <s v="Chairs"/>
    <x v="1185"/>
    <n v="218.35200000000003"/>
    <n v="3"/>
    <n v="0.2"/>
    <n v="-19.105800000000016"/>
    <n v="0"/>
  </r>
  <r>
    <n v="6864"/>
    <s v="CA-2014-138618"/>
    <x v="3"/>
    <x v="96"/>
    <d v="2014-12-09T00:00:00"/>
    <x v="1"/>
    <s v="MY-17380"/>
    <x v="199"/>
    <s v="Corporate"/>
    <s v="United States"/>
    <s v="San Antonio"/>
    <x v="5"/>
    <n v="78207"/>
    <x v="2"/>
    <s v="OFF-PA-10000520"/>
    <x v="1"/>
    <s v="Paper"/>
    <x v="1419"/>
    <n v="10.368000000000002"/>
    <n v="2"/>
    <n v="0.2"/>
    <n v="3.6288"/>
    <n v="1"/>
  </r>
  <r>
    <n v="6865"/>
    <s v="US-2013-126452"/>
    <x v="0"/>
    <x v="1036"/>
    <d v="2013-08-29T00:00:00"/>
    <x v="1"/>
    <s v="SC-20230"/>
    <x v="554"/>
    <s v="Corporate"/>
    <s v="United States"/>
    <s v="Los Angeles"/>
    <x v="1"/>
    <n v="90004"/>
    <x v="1"/>
    <s v="OFF-BI-10004465"/>
    <x v="1"/>
    <s v="Binders"/>
    <x v="732"/>
    <n v="12.672000000000001"/>
    <n v="2"/>
    <n v="0.2"/>
    <n v="4.7519999999999998"/>
    <n v="1"/>
  </r>
  <r>
    <n v="6866"/>
    <s v="US-2013-126452"/>
    <x v="0"/>
    <x v="1036"/>
    <d v="2013-08-29T00:00:00"/>
    <x v="1"/>
    <s v="SC-20230"/>
    <x v="554"/>
    <s v="Corporate"/>
    <s v="United States"/>
    <s v="Los Angeles"/>
    <x v="1"/>
    <n v="90004"/>
    <x v="1"/>
    <s v="TEC-PH-10003555"/>
    <x v="2"/>
    <s v="Phones"/>
    <x v="457"/>
    <n v="91.96"/>
    <n v="5"/>
    <n v="0.2"/>
    <n v="-20.690999999999992"/>
    <n v="0"/>
  </r>
  <r>
    <n v="6867"/>
    <s v="US-2013-126452"/>
    <x v="0"/>
    <x v="1036"/>
    <d v="2013-08-29T00:00:00"/>
    <x v="1"/>
    <s v="SC-20230"/>
    <x v="554"/>
    <s v="Corporate"/>
    <s v="United States"/>
    <s v="Los Angeles"/>
    <x v="1"/>
    <n v="90004"/>
    <x v="1"/>
    <s v="TEC-AC-10000844"/>
    <x v="2"/>
    <s v="Accessories"/>
    <x v="106"/>
    <n v="254.96999999999997"/>
    <n v="3"/>
    <n v="0"/>
    <n v="91.789199999999994"/>
    <n v="0"/>
  </r>
  <r>
    <n v="6868"/>
    <s v="US-2013-126452"/>
    <x v="0"/>
    <x v="1036"/>
    <d v="2013-08-29T00:00:00"/>
    <x v="1"/>
    <s v="SC-20230"/>
    <x v="554"/>
    <s v="Corporate"/>
    <s v="United States"/>
    <s v="Los Angeles"/>
    <x v="1"/>
    <n v="90004"/>
    <x v="1"/>
    <s v="TEC-PH-10003187"/>
    <x v="2"/>
    <s v="Phones"/>
    <x v="1410"/>
    <n v="31.983999999999998"/>
    <n v="2"/>
    <n v="0.2"/>
    <n v="-7.9959999999999996"/>
    <n v="0"/>
  </r>
  <r>
    <n v="6869"/>
    <s v="US-2013-126452"/>
    <x v="0"/>
    <x v="1036"/>
    <d v="2013-08-29T00:00:00"/>
    <x v="1"/>
    <s v="SC-20230"/>
    <x v="554"/>
    <s v="Corporate"/>
    <s v="United States"/>
    <s v="Los Angeles"/>
    <x v="1"/>
    <n v="90004"/>
    <x v="1"/>
    <s v="FUR-TA-10003569"/>
    <x v="0"/>
    <s v="Tables"/>
    <x v="1358"/>
    <n v="2887.0560000000005"/>
    <n v="9"/>
    <n v="0.2"/>
    <n v="180.44099999999992"/>
    <n v="0"/>
  </r>
  <r>
    <n v="6870"/>
    <s v="US-2013-126452"/>
    <x v="0"/>
    <x v="1036"/>
    <d v="2013-08-29T00:00:00"/>
    <x v="1"/>
    <s v="SC-20230"/>
    <x v="554"/>
    <s v="Corporate"/>
    <s v="United States"/>
    <s v="Los Angeles"/>
    <x v="1"/>
    <n v="90004"/>
    <x v="1"/>
    <s v="OFF-PA-10003848"/>
    <x v="1"/>
    <s v="Paper"/>
    <x v="1442"/>
    <n v="12.96"/>
    <n v="2"/>
    <n v="0"/>
    <n v="6.2208000000000006"/>
    <n v="0"/>
  </r>
  <r>
    <n v="6871"/>
    <s v="US-2013-126452"/>
    <x v="0"/>
    <x v="1036"/>
    <d v="2013-08-29T00:00:00"/>
    <x v="1"/>
    <s v="SC-20230"/>
    <x v="554"/>
    <s v="Corporate"/>
    <s v="United States"/>
    <s v="Los Angeles"/>
    <x v="1"/>
    <n v="90004"/>
    <x v="1"/>
    <s v="OFF-PA-10002606"/>
    <x v="1"/>
    <s v="Paper"/>
    <x v="1592"/>
    <n v="47.52"/>
    <n v="9"/>
    <n v="0"/>
    <n v="21.384"/>
    <n v="0"/>
  </r>
  <r>
    <n v="6872"/>
    <s v="CA-2013-145009"/>
    <x v="0"/>
    <x v="5"/>
    <d v="2013-12-09T00:00:00"/>
    <x v="0"/>
    <s v="RF-19345"/>
    <x v="575"/>
    <s v="Corporate"/>
    <s v="United States"/>
    <s v="Chicago"/>
    <x v="10"/>
    <n v="60610"/>
    <x v="2"/>
    <s v="OFF-LA-10004853"/>
    <x v="1"/>
    <s v="Labels"/>
    <x v="683"/>
    <n v="11.952000000000002"/>
    <n v="3"/>
    <n v="0.2"/>
    <n v="3.8843999999999994"/>
    <n v="1"/>
  </r>
  <r>
    <n v="6873"/>
    <s v="CA-2012-162544"/>
    <x v="1"/>
    <x v="1135"/>
    <d v="2012-12-19T00:00:00"/>
    <x v="2"/>
    <s v="SG-20080"/>
    <x v="65"/>
    <s v="Consumer"/>
    <s v="United States"/>
    <s v="Seattle"/>
    <x v="4"/>
    <n v="98105"/>
    <x v="1"/>
    <s v="OFF-PA-10004948"/>
    <x v="1"/>
    <s v="Paper"/>
    <x v="1647"/>
    <n v="4.9800000000000004"/>
    <n v="1"/>
    <n v="0"/>
    <n v="2.3406000000000002"/>
    <n v="1"/>
  </r>
  <r>
    <n v="6874"/>
    <s v="CA-2011-124394"/>
    <x v="2"/>
    <x v="1136"/>
    <d v="2011-10-22T00:00:00"/>
    <x v="0"/>
    <s v="TB-21520"/>
    <x v="14"/>
    <s v="Consumer"/>
    <s v="United States"/>
    <s v="Beaumont"/>
    <x v="5"/>
    <n v="77705"/>
    <x v="2"/>
    <s v="OFF-BI-10003676"/>
    <x v="1"/>
    <s v="Binders"/>
    <x v="816"/>
    <n v="10.779999999999996"/>
    <n v="5"/>
    <n v="0.8"/>
    <n v="-17.248000000000008"/>
    <n v="1"/>
  </r>
  <r>
    <n v="6875"/>
    <s v="CA-2011-124394"/>
    <x v="2"/>
    <x v="1136"/>
    <d v="2011-10-22T00:00:00"/>
    <x v="0"/>
    <s v="TB-21520"/>
    <x v="14"/>
    <s v="Consumer"/>
    <s v="United States"/>
    <s v="Beaumont"/>
    <x v="5"/>
    <n v="77705"/>
    <x v="2"/>
    <s v="TEC-AC-10001314"/>
    <x v="2"/>
    <s v="Accessories"/>
    <x v="943"/>
    <n v="119.97600000000001"/>
    <n v="3"/>
    <n v="0.2"/>
    <n v="-17.996400000000019"/>
    <n v="0"/>
  </r>
  <r>
    <n v="6876"/>
    <s v="US-2013-121013"/>
    <x v="0"/>
    <x v="64"/>
    <d v="2013-09-11T00:00:00"/>
    <x v="1"/>
    <s v="MM-17920"/>
    <x v="462"/>
    <s v="Consumer"/>
    <s v="United States"/>
    <s v="Chesapeake"/>
    <x v="17"/>
    <n v="23320"/>
    <x v="0"/>
    <s v="OFF-LA-10004545"/>
    <x v="1"/>
    <s v="Labels"/>
    <x v="1328"/>
    <n v="25.06"/>
    <n v="2"/>
    <n v="0"/>
    <n v="11.778199999999998"/>
    <n v="1"/>
  </r>
  <r>
    <n v="6877"/>
    <s v="US-2013-121013"/>
    <x v="0"/>
    <x v="64"/>
    <d v="2013-09-11T00:00:00"/>
    <x v="1"/>
    <s v="MM-17920"/>
    <x v="462"/>
    <s v="Consumer"/>
    <s v="United States"/>
    <s v="Chesapeake"/>
    <x v="17"/>
    <n v="23320"/>
    <x v="0"/>
    <s v="FUR-TA-10003238"/>
    <x v="0"/>
    <s v="Tables"/>
    <x v="1233"/>
    <n v="1652.94"/>
    <n v="3"/>
    <n v="0"/>
    <n v="314.05859999999996"/>
    <n v="0"/>
  </r>
  <r>
    <n v="6878"/>
    <s v="US-2012-123918"/>
    <x v="1"/>
    <x v="52"/>
    <d v="2012-10-15T00:00:00"/>
    <x v="3"/>
    <s v="CG-12520"/>
    <x v="0"/>
    <s v="Consumer"/>
    <s v="United States"/>
    <s v="Dallas"/>
    <x v="5"/>
    <n v="75217"/>
    <x v="2"/>
    <s v="FUR-FU-10004952"/>
    <x v="0"/>
    <s v="Furnishings"/>
    <x v="845"/>
    <n v="131.376"/>
    <n v="6"/>
    <n v="0.6"/>
    <n v="-95.24760000000002"/>
    <n v="1"/>
  </r>
  <r>
    <n v="6879"/>
    <s v="US-2012-123918"/>
    <x v="1"/>
    <x v="52"/>
    <d v="2012-10-15T00:00:00"/>
    <x v="3"/>
    <s v="CG-12520"/>
    <x v="0"/>
    <s v="Consumer"/>
    <s v="United States"/>
    <s v="Dallas"/>
    <x v="5"/>
    <n v="75217"/>
    <x v="2"/>
    <s v="OFF-PA-10003001"/>
    <x v="1"/>
    <s v="Paper"/>
    <x v="1064"/>
    <n v="5.3440000000000003"/>
    <n v="1"/>
    <n v="0.2"/>
    <n v="1.8703999999999998"/>
    <n v="0"/>
  </r>
  <r>
    <n v="6880"/>
    <s v="CA-2012-137113"/>
    <x v="1"/>
    <x v="494"/>
    <d v="2012-12-05T00:00:00"/>
    <x v="0"/>
    <s v="TW-21025"/>
    <x v="69"/>
    <s v="Home Office"/>
    <s v="United States"/>
    <s v="Seattle"/>
    <x v="4"/>
    <n v="98105"/>
    <x v="1"/>
    <s v="FUR-CH-10001215"/>
    <x v="0"/>
    <s v="Chairs"/>
    <x v="440"/>
    <n v="2003.9200000000003"/>
    <n v="5"/>
    <n v="0.2"/>
    <n v="125.24499999999995"/>
    <n v="1"/>
  </r>
  <r>
    <n v="6881"/>
    <s v="CA-2012-137113"/>
    <x v="1"/>
    <x v="494"/>
    <d v="2012-12-05T00:00:00"/>
    <x v="0"/>
    <s v="TW-21025"/>
    <x v="69"/>
    <s v="Home Office"/>
    <s v="United States"/>
    <s v="Seattle"/>
    <x v="4"/>
    <n v="98105"/>
    <x v="1"/>
    <s v="OFF-PA-10004255"/>
    <x v="1"/>
    <s v="Paper"/>
    <x v="1306"/>
    <n v="32.400000000000006"/>
    <n v="5"/>
    <n v="0"/>
    <n v="15.552000000000001"/>
    <n v="0"/>
  </r>
  <r>
    <n v="6882"/>
    <s v="CA-2012-137113"/>
    <x v="1"/>
    <x v="494"/>
    <d v="2012-12-05T00:00:00"/>
    <x v="0"/>
    <s v="TW-21025"/>
    <x v="69"/>
    <s v="Home Office"/>
    <s v="United States"/>
    <s v="Seattle"/>
    <x v="4"/>
    <n v="98105"/>
    <x v="1"/>
    <s v="FUR-TA-10001705"/>
    <x v="0"/>
    <s v="Tables"/>
    <x v="213"/>
    <n v="1913.3999999999999"/>
    <n v="9"/>
    <n v="0"/>
    <n v="401.81399999999985"/>
    <n v="0"/>
  </r>
  <r>
    <n v="6883"/>
    <s v="CA-2012-137113"/>
    <x v="1"/>
    <x v="494"/>
    <d v="2012-12-05T00:00:00"/>
    <x v="0"/>
    <s v="TW-21025"/>
    <x v="69"/>
    <s v="Home Office"/>
    <s v="United States"/>
    <s v="Seattle"/>
    <x v="4"/>
    <n v="98105"/>
    <x v="1"/>
    <s v="OFF-ST-10002554"/>
    <x v="1"/>
    <s v="Storage"/>
    <x v="1144"/>
    <n v="146.72999999999999"/>
    <n v="3"/>
    <n v="0"/>
    <n v="2.9346000000000032"/>
    <n v="0"/>
  </r>
  <r>
    <n v="6884"/>
    <s v="CA-2012-137113"/>
    <x v="1"/>
    <x v="494"/>
    <d v="2012-12-05T00:00:00"/>
    <x v="0"/>
    <s v="TW-21025"/>
    <x v="69"/>
    <s v="Home Office"/>
    <s v="United States"/>
    <s v="Seattle"/>
    <x v="4"/>
    <n v="98105"/>
    <x v="1"/>
    <s v="OFF-PA-10002222"/>
    <x v="1"/>
    <s v="Paper"/>
    <x v="389"/>
    <n v="114.2"/>
    <n v="5"/>
    <n v="0"/>
    <n v="52.531999999999996"/>
    <n v="0"/>
  </r>
  <r>
    <n v="6885"/>
    <s v="CA-2012-120677"/>
    <x v="1"/>
    <x v="70"/>
    <d v="2012-06-04T00:00:00"/>
    <x v="1"/>
    <s v="BD-11320"/>
    <x v="217"/>
    <s v="Consumer"/>
    <s v="United States"/>
    <s v="Minneapolis"/>
    <x v="11"/>
    <n v="55407"/>
    <x v="2"/>
    <s v="FUR-CH-10002320"/>
    <x v="0"/>
    <s v="Chairs"/>
    <x v="1454"/>
    <n v="2567.84"/>
    <n v="8"/>
    <n v="0"/>
    <n v="770.35199999999986"/>
    <n v="1"/>
  </r>
  <r>
    <n v="6886"/>
    <s v="CA-2014-123036"/>
    <x v="3"/>
    <x v="18"/>
    <d v="2014-09-18T00:00:00"/>
    <x v="1"/>
    <s v="HA-14905"/>
    <x v="456"/>
    <s v="Consumer"/>
    <s v="United States"/>
    <s v="Springfield"/>
    <x v="24"/>
    <n v="45503"/>
    <x v="3"/>
    <s v="TEC-AC-10003499"/>
    <x v="2"/>
    <s v="Accessories"/>
    <x v="103"/>
    <n v="37.056000000000004"/>
    <n v="4"/>
    <n v="0.2"/>
    <n v="8.8008000000000006"/>
    <n v="1"/>
  </r>
  <r>
    <n v="6887"/>
    <s v="CA-2014-123036"/>
    <x v="3"/>
    <x v="18"/>
    <d v="2014-09-18T00:00:00"/>
    <x v="1"/>
    <s v="HA-14905"/>
    <x v="456"/>
    <s v="Consumer"/>
    <s v="United States"/>
    <s v="Springfield"/>
    <x v="24"/>
    <n v="45503"/>
    <x v="3"/>
    <s v="TEC-PH-10003580"/>
    <x v="2"/>
    <s v="Phones"/>
    <x v="997"/>
    <n v="259.89600000000002"/>
    <n v="2"/>
    <n v="0.4"/>
    <n v="-56.310799999999972"/>
    <n v="0"/>
  </r>
  <r>
    <n v="6888"/>
    <s v="CA-2014-120222"/>
    <x v="3"/>
    <x v="1016"/>
    <d v="2014-05-03T00:00:00"/>
    <x v="1"/>
    <s v="LL-16840"/>
    <x v="328"/>
    <s v="Consumer"/>
    <s v="United States"/>
    <s v="Los Angeles"/>
    <x v="1"/>
    <n v="90032"/>
    <x v="1"/>
    <s v="OFF-PA-10004675"/>
    <x v="1"/>
    <s v="Paper"/>
    <x v="69"/>
    <n v="19.049999999999997"/>
    <n v="3"/>
    <n v="0"/>
    <n v="8.7629999999999999"/>
    <n v="1"/>
  </r>
  <r>
    <n v="6889"/>
    <s v="CA-2014-120222"/>
    <x v="3"/>
    <x v="1016"/>
    <d v="2014-05-03T00:00:00"/>
    <x v="1"/>
    <s v="LL-16840"/>
    <x v="328"/>
    <s v="Consumer"/>
    <s v="United States"/>
    <s v="Los Angeles"/>
    <x v="1"/>
    <n v="90032"/>
    <x v="1"/>
    <s v="OFF-BI-10000666"/>
    <x v="1"/>
    <s v="Binders"/>
    <x v="980"/>
    <n v="73.343999999999994"/>
    <n v="3"/>
    <n v="0.2"/>
    <n v="27.503999999999998"/>
    <n v="0"/>
  </r>
  <r>
    <n v="6890"/>
    <s v="CA-2014-164756"/>
    <x v="3"/>
    <x v="65"/>
    <d v="2014-09-23T00:00:00"/>
    <x v="1"/>
    <s v="SS-20140"/>
    <x v="164"/>
    <s v="Corporate"/>
    <s v="United States"/>
    <s v="Columbus"/>
    <x v="32"/>
    <n v="31907"/>
    <x v="0"/>
    <s v="TEC-PH-10001552"/>
    <x v="2"/>
    <s v="Phones"/>
    <x v="178"/>
    <n v="95.68"/>
    <n v="8"/>
    <n v="0"/>
    <n v="26.790400000000005"/>
    <n v="1"/>
  </r>
  <r>
    <n v="6891"/>
    <s v="CA-2014-164756"/>
    <x v="3"/>
    <x v="65"/>
    <d v="2014-09-23T00:00:00"/>
    <x v="1"/>
    <s v="SS-20140"/>
    <x v="164"/>
    <s v="Corporate"/>
    <s v="United States"/>
    <s v="Columbus"/>
    <x v="32"/>
    <n v="31907"/>
    <x v="0"/>
    <s v="OFF-PA-10000673"/>
    <x v="1"/>
    <s v="Paper"/>
    <x v="249"/>
    <n v="50.96"/>
    <n v="7"/>
    <n v="0"/>
    <n v="24.460800000000003"/>
    <n v="0"/>
  </r>
  <r>
    <n v="6892"/>
    <s v="CA-2014-164756"/>
    <x v="3"/>
    <x v="65"/>
    <d v="2014-09-23T00:00:00"/>
    <x v="1"/>
    <s v="SS-20140"/>
    <x v="164"/>
    <s v="Corporate"/>
    <s v="United States"/>
    <s v="Columbus"/>
    <x v="32"/>
    <n v="31907"/>
    <x v="0"/>
    <s v="OFF-AR-10000380"/>
    <x v="1"/>
    <s v="Art"/>
    <x v="108"/>
    <n v="113.94"/>
    <n v="3"/>
    <n v="0"/>
    <n v="34.181999999999988"/>
    <n v="0"/>
  </r>
  <r>
    <n v="6893"/>
    <s v="CA-2014-164756"/>
    <x v="3"/>
    <x v="65"/>
    <d v="2014-09-23T00:00:00"/>
    <x v="1"/>
    <s v="SS-20140"/>
    <x v="164"/>
    <s v="Corporate"/>
    <s v="United States"/>
    <s v="Columbus"/>
    <x v="32"/>
    <n v="31907"/>
    <x v="0"/>
    <s v="OFF-PA-10003848"/>
    <x v="1"/>
    <s v="Paper"/>
    <x v="1442"/>
    <n v="25.92"/>
    <n v="4"/>
    <n v="0"/>
    <n v="12.441600000000001"/>
    <n v="0"/>
  </r>
  <r>
    <n v="6894"/>
    <s v="CA-2014-164756"/>
    <x v="3"/>
    <x v="65"/>
    <d v="2014-09-23T00:00:00"/>
    <x v="1"/>
    <s v="SS-20140"/>
    <x v="164"/>
    <s v="Corporate"/>
    <s v="United States"/>
    <s v="Columbus"/>
    <x v="32"/>
    <n v="31907"/>
    <x v="0"/>
    <s v="FUR-FU-10002963"/>
    <x v="0"/>
    <s v="Furnishings"/>
    <x v="1502"/>
    <n v="20.32"/>
    <n v="4"/>
    <n v="0"/>
    <n v="6.9087999999999994"/>
    <n v="0"/>
  </r>
  <r>
    <n v="6895"/>
    <s v="CA-2014-164756"/>
    <x v="3"/>
    <x v="65"/>
    <d v="2014-09-23T00:00:00"/>
    <x v="1"/>
    <s v="SS-20140"/>
    <x v="164"/>
    <s v="Corporate"/>
    <s v="United States"/>
    <s v="Columbus"/>
    <x v="32"/>
    <n v="31907"/>
    <x v="0"/>
    <s v="TEC-PH-10002447"/>
    <x v="2"/>
    <s v="Phones"/>
    <x v="53"/>
    <n v="411.98"/>
    <n v="2"/>
    <n v="0"/>
    <n v="119.4742"/>
    <n v="0"/>
  </r>
  <r>
    <n v="6896"/>
    <s v="CA-2014-164756"/>
    <x v="3"/>
    <x v="65"/>
    <d v="2014-09-23T00:00:00"/>
    <x v="1"/>
    <s v="SS-20140"/>
    <x v="164"/>
    <s v="Corporate"/>
    <s v="United States"/>
    <s v="Columbus"/>
    <x v="32"/>
    <n v="31907"/>
    <x v="0"/>
    <s v="OFF-SU-10004261"/>
    <x v="1"/>
    <s v="Supplies"/>
    <x v="605"/>
    <n v="34.479999999999997"/>
    <n v="2"/>
    <n v="0"/>
    <n v="9.9991999999999948"/>
    <n v="0"/>
  </r>
  <r>
    <n v="6897"/>
    <s v="CA-2014-164756"/>
    <x v="3"/>
    <x v="65"/>
    <d v="2014-09-23T00:00:00"/>
    <x v="1"/>
    <s v="SS-20140"/>
    <x v="164"/>
    <s v="Corporate"/>
    <s v="United States"/>
    <s v="Columbus"/>
    <x v="32"/>
    <n v="31907"/>
    <x v="0"/>
    <s v="OFF-PA-10003228"/>
    <x v="1"/>
    <s v="Paper"/>
    <x v="1668"/>
    <n v="244.54999999999998"/>
    <n v="5"/>
    <n v="0"/>
    <n v="114.93849999999998"/>
    <n v="0"/>
  </r>
  <r>
    <n v="6898"/>
    <s v="CA-2014-122028"/>
    <x v="3"/>
    <x v="238"/>
    <d v="2014-08-26T00:00:00"/>
    <x v="1"/>
    <s v="CK-12205"/>
    <x v="237"/>
    <s v="Consumer"/>
    <s v="United States"/>
    <s v="Lakewood"/>
    <x v="24"/>
    <n v="44107"/>
    <x v="3"/>
    <s v="OFF-BI-10004817"/>
    <x v="1"/>
    <s v="Binders"/>
    <x v="1199"/>
    <n v="10.782000000000002"/>
    <n v="3"/>
    <n v="0.7"/>
    <n v="-7.9067999999999969"/>
    <n v="1"/>
  </r>
  <r>
    <n v="6899"/>
    <s v="US-2012-165512"/>
    <x v="1"/>
    <x v="1137"/>
    <d v="2012-05-26T00:00:00"/>
    <x v="0"/>
    <s v="VS-21820"/>
    <x v="745"/>
    <s v="Consumer"/>
    <s v="United States"/>
    <s v="Naperville"/>
    <x v="10"/>
    <n v="60540"/>
    <x v="2"/>
    <s v="FUR-CH-10002880"/>
    <x v="0"/>
    <s v="Chairs"/>
    <x v="801"/>
    <n v="602.65099999999995"/>
    <n v="7"/>
    <n v="0.3"/>
    <n v="-163.57670000000005"/>
    <n v="1"/>
  </r>
  <r>
    <n v="6900"/>
    <s v="US-2012-165512"/>
    <x v="1"/>
    <x v="1137"/>
    <d v="2012-05-26T00:00:00"/>
    <x v="0"/>
    <s v="VS-21820"/>
    <x v="745"/>
    <s v="Consumer"/>
    <s v="United States"/>
    <s v="Naperville"/>
    <x v="10"/>
    <n v="60540"/>
    <x v="2"/>
    <s v="OFF-BI-10001249"/>
    <x v="1"/>
    <s v="Binders"/>
    <x v="1182"/>
    <n v="7.6559999999999988"/>
    <n v="6"/>
    <n v="0.8"/>
    <n v="-13.015200000000004"/>
    <n v="0"/>
  </r>
  <r>
    <n v="6901"/>
    <s v="CA-2012-140557"/>
    <x v="1"/>
    <x v="67"/>
    <d v="2012-09-11T00:00:00"/>
    <x v="1"/>
    <s v="TN-21040"/>
    <x v="184"/>
    <s v="Home Office"/>
    <s v="United States"/>
    <s v="New York City"/>
    <x v="15"/>
    <n v="10009"/>
    <x v="3"/>
    <s v="TEC-AC-10002402"/>
    <x v="2"/>
    <s v="Accessories"/>
    <x v="651"/>
    <n v="559.92999999999995"/>
    <n v="7"/>
    <n v="0"/>
    <n v="167.97899999999996"/>
    <n v="1"/>
  </r>
  <r>
    <n v="6902"/>
    <s v="US-2014-135013"/>
    <x v="3"/>
    <x v="1138"/>
    <d v="2014-07-25T00:00:00"/>
    <x v="3"/>
    <s v="HR-14830"/>
    <x v="403"/>
    <s v="Corporate"/>
    <s v="United States"/>
    <s v="Huntington Beach"/>
    <x v="1"/>
    <n v="92646"/>
    <x v="1"/>
    <s v="TEC-CO-10001449"/>
    <x v="2"/>
    <s v="Copiers"/>
    <x v="303"/>
    <n v="2399.96"/>
    <n v="5"/>
    <n v="0.2"/>
    <n v="839.9860000000001"/>
    <n v="1"/>
  </r>
  <r>
    <n v="6903"/>
    <s v="CA-2014-111220"/>
    <x v="3"/>
    <x v="264"/>
    <d v="2014-09-09T00:00:00"/>
    <x v="1"/>
    <s v="JS-15595"/>
    <x v="329"/>
    <s v="Corporate"/>
    <s v="United States"/>
    <s v="Chicago"/>
    <x v="10"/>
    <n v="60653"/>
    <x v="2"/>
    <s v="OFF-FA-10002280"/>
    <x v="1"/>
    <s v="Fasteners"/>
    <x v="653"/>
    <n v="16"/>
    <n v="4"/>
    <n v="0.2"/>
    <n v="5.6"/>
    <n v="1"/>
  </r>
  <r>
    <n v="6904"/>
    <s v="CA-2014-111220"/>
    <x v="3"/>
    <x v="264"/>
    <d v="2014-09-09T00:00:00"/>
    <x v="1"/>
    <s v="JS-15595"/>
    <x v="329"/>
    <s v="Corporate"/>
    <s v="United States"/>
    <s v="Chicago"/>
    <x v="10"/>
    <n v="60653"/>
    <x v="2"/>
    <s v="OFF-AP-10003278"/>
    <x v="1"/>
    <s v="Appliances"/>
    <x v="1784"/>
    <n v="5.5879999999999992"/>
    <n v="2"/>
    <n v="0.8"/>
    <n v="-15.087600000000002"/>
    <n v="0"/>
  </r>
  <r>
    <n v="6905"/>
    <s v="CA-2014-111220"/>
    <x v="3"/>
    <x v="264"/>
    <d v="2014-09-09T00:00:00"/>
    <x v="1"/>
    <s v="JS-15595"/>
    <x v="329"/>
    <s v="Corporate"/>
    <s v="United States"/>
    <s v="Chicago"/>
    <x v="10"/>
    <n v="60653"/>
    <x v="2"/>
    <s v="OFF-ST-10003994"/>
    <x v="1"/>
    <s v="Storage"/>
    <x v="1736"/>
    <n v="235.92"/>
    <n v="5"/>
    <n v="0.2"/>
    <n v="-44.235000000000007"/>
    <n v="0"/>
  </r>
  <r>
    <n v="6906"/>
    <s v="US-2014-149006"/>
    <x v="3"/>
    <x v="1139"/>
    <d v="2014-12-09T00:00:00"/>
    <x v="0"/>
    <s v="BN-11470"/>
    <x v="272"/>
    <s v="Corporate"/>
    <s v="United States"/>
    <s v="Brentwood"/>
    <x v="1"/>
    <n v="94513"/>
    <x v="1"/>
    <s v="OFF-ST-10003221"/>
    <x v="1"/>
    <s v="Storage"/>
    <x v="33"/>
    <n v="10.68"/>
    <n v="1"/>
    <n v="0"/>
    <n v="2.8836000000000004"/>
    <n v="1"/>
  </r>
  <r>
    <n v="6907"/>
    <s v="CA-2014-149468"/>
    <x v="3"/>
    <x v="968"/>
    <d v="2014-05-21T00:00:00"/>
    <x v="3"/>
    <s v="AR-10405"/>
    <x v="153"/>
    <s v="Corporate"/>
    <s v="United States"/>
    <s v="Trenton"/>
    <x v="12"/>
    <n v="48183"/>
    <x v="2"/>
    <s v="OFF-BI-10002225"/>
    <x v="1"/>
    <s v="Binders"/>
    <x v="336"/>
    <n v="41.28"/>
    <n v="2"/>
    <n v="0"/>
    <n v="19.814399999999999"/>
    <n v="1"/>
  </r>
  <r>
    <n v="6908"/>
    <s v="CA-2013-140249"/>
    <x v="0"/>
    <x v="720"/>
    <d v="2013-10-04T00:00:00"/>
    <x v="1"/>
    <s v="SW-20455"/>
    <x v="517"/>
    <s v="Consumer"/>
    <s v="United States"/>
    <s v="Seattle"/>
    <x v="4"/>
    <n v="98103"/>
    <x v="1"/>
    <s v="TEC-PH-10002584"/>
    <x v="2"/>
    <s v="Phones"/>
    <x v="1696"/>
    <n v="1001.5840000000001"/>
    <n v="2"/>
    <n v="0.2"/>
    <n v="125.19799999999992"/>
    <n v="1"/>
  </r>
  <r>
    <n v="6909"/>
    <s v="US-2014-135503"/>
    <x v="3"/>
    <x v="389"/>
    <d v="2014-12-16T00:00:00"/>
    <x v="1"/>
    <s v="JE-16165"/>
    <x v="68"/>
    <s v="Corporate"/>
    <s v="United States"/>
    <s v="North Charleston"/>
    <x v="20"/>
    <n v="29406"/>
    <x v="0"/>
    <s v="FUR-FU-10002364"/>
    <x v="0"/>
    <s v="Furnishings"/>
    <x v="1231"/>
    <n v="14.76"/>
    <n v="2"/>
    <n v="0"/>
    <n v="4.2803999999999984"/>
    <n v="1"/>
  </r>
  <r>
    <n v="6910"/>
    <s v="CA-2011-126277"/>
    <x v="2"/>
    <x v="103"/>
    <d v="2011-09-18T00:00:00"/>
    <x v="0"/>
    <s v="LH-16900"/>
    <x v="23"/>
    <s v="Consumer"/>
    <s v="United States"/>
    <s v="Columbus"/>
    <x v="24"/>
    <n v="43229"/>
    <x v="3"/>
    <s v="OFF-BI-10004022"/>
    <x v="1"/>
    <s v="Binders"/>
    <x v="748"/>
    <n v="2.5020000000000002"/>
    <n v="3"/>
    <n v="0.7"/>
    <n v="-2.0015999999999998"/>
    <n v="1"/>
  </r>
  <r>
    <n v="6911"/>
    <s v="US-2014-115301"/>
    <x v="3"/>
    <x v="570"/>
    <d v="2014-08-03T00:00:00"/>
    <x v="1"/>
    <s v="VG-21790"/>
    <x v="364"/>
    <s v="Consumer"/>
    <s v="United States"/>
    <s v="Seattle"/>
    <x v="4"/>
    <n v="98103"/>
    <x v="1"/>
    <s v="FUR-BO-10004709"/>
    <x v="0"/>
    <s v="Bookcases"/>
    <x v="263"/>
    <n v="115.96"/>
    <n v="2"/>
    <n v="0"/>
    <n v="25.511200000000002"/>
    <n v="1"/>
  </r>
  <r>
    <n v="6912"/>
    <s v="CA-2014-168942"/>
    <x v="3"/>
    <x v="378"/>
    <d v="2014-08-06T00:00:00"/>
    <x v="0"/>
    <s v="EM-13960"/>
    <x v="75"/>
    <s v="Consumer"/>
    <s v="United States"/>
    <s v="San Francisco"/>
    <x v="1"/>
    <n v="94109"/>
    <x v="1"/>
    <s v="OFF-ST-10004340"/>
    <x v="1"/>
    <s v="Storage"/>
    <x v="809"/>
    <n v="186.54"/>
    <n v="3"/>
    <n v="0"/>
    <n v="50.365800000000007"/>
    <n v="1"/>
  </r>
  <r>
    <n v="6913"/>
    <s v="US-2014-128398"/>
    <x v="3"/>
    <x v="743"/>
    <d v="2014-05-06T00:00:00"/>
    <x v="0"/>
    <s v="EM-13825"/>
    <x v="605"/>
    <s v="Corporate"/>
    <s v="United States"/>
    <s v="Los Angeles"/>
    <x v="1"/>
    <n v="90049"/>
    <x v="1"/>
    <s v="TEC-AC-10001714"/>
    <x v="2"/>
    <s v="Accessories"/>
    <x v="678"/>
    <n v="159.56"/>
    <n v="4"/>
    <n v="0"/>
    <n v="59.037199999999999"/>
    <n v="1"/>
  </r>
  <r>
    <n v="6914"/>
    <s v="CA-2012-104115"/>
    <x v="1"/>
    <x v="821"/>
    <d v="2012-06-16T00:00:00"/>
    <x v="1"/>
    <s v="JH-15910"/>
    <x v="101"/>
    <s v="Consumer"/>
    <s v="United States"/>
    <s v="West Palm Beach"/>
    <x v="2"/>
    <n v="33407"/>
    <x v="0"/>
    <s v="TEC-PH-10002844"/>
    <x v="2"/>
    <s v="Phones"/>
    <x v="104"/>
    <n v="55.984000000000009"/>
    <n v="2"/>
    <n v="0.2"/>
    <n v="4.1987999999999985"/>
    <n v="1"/>
  </r>
  <r>
    <n v="6915"/>
    <s v="CA-2011-142510"/>
    <x v="2"/>
    <x v="1091"/>
    <d v="2011-12-29T00:00:00"/>
    <x v="1"/>
    <s v="NP-18700"/>
    <x v="413"/>
    <s v="Consumer"/>
    <s v="United States"/>
    <s v="Chicago"/>
    <x v="10"/>
    <n v="60623"/>
    <x v="2"/>
    <s v="OFF-ST-10000585"/>
    <x v="1"/>
    <s v="Storage"/>
    <x v="541"/>
    <n v="132.16"/>
    <n v="1"/>
    <n v="0.2"/>
    <n v="9.911999999999999"/>
    <n v="1"/>
  </r>
  <r>
    <n v="6916"/>
    <s v="CA-2011-142510"/>
    <x v="2"/>
    <x v="1091"/>
    <d v="2011-12-29T00:00:00"/>
    <x v="1"/>
    <s v="NP-18700"/>
    <x v="413"/>
    <s v="Consumer"/>
    <s v="United States"/>
    <s v="Chicago"/>
    <x v="10"/>
    <n v="60623"/>
    <x v="2"/>
    <s v="OFF-BI-10002824"/>
    <x v="1"/>
    <s v="Binders"/>
    <x v="523"/>
    <n v="17.903999999999996"/>
    <n v="6"/>
    <n v="0.8"/>
    <n v="-31.332000000000008"/>
    <n v="0"/>
  </r>
  <r>
    <n v="6917"/>
    <s v="CA-2011-142510"/>
    <x v="2"/>
    <x v="1091"/>
    <d v="2011-12-29T00:00:00"/>
    <x v="1"/>
    <s v="NP-18700"/>
    <x v="413"/>
    <s v="Consumer"/>
    <s v="United States"/>
    <s v="Chicago"/>
    <x v="10"/>
    <n v="60623"/>
    <x v="2"/>
    <s v="OFF-PA-10001289"/>
    <x v="1"/>
    <s v="Paper"/>
    <x v="952"/>
    <n v="124.032"/>
    <n v="4"/>
    <n v="0.2"/>
    <n v="44.961600000000004"/>
    <n v="0"/>
  </r>
  <r>
    <n v="6918"/>
    <s v="CA-2011-124247"/>
    <x v="2"/>
    <x v="757"/>
    <d v="2011-12-21T00:00:00"/>
    <x v="1"/>
    <s v="SH-20635"/>
    <x v="741"/>
    <s v="Corporate"/>
    <s v="United States"/>
    <s v="Sacramento"/>
    <x v="1"/>
    <n v="95823"/>
    <x v="1"/>
    <s v="FUR-CH-10001854"/>
    <x v="0"/>
    <s v="Chairs"/>
    <x v="1110"/>
    <n v="1403.9200000000003"/>
    <n v="5"/>
    <n v="0.2"/>
    <n v="70.196000000000026"/>
    <n v="1"/>
  </r>
  <r>
    <n v="6919"/>
    <s v="CA-2013-105473"/>
    <x v="0"/>
    <x v="947"/>
    <d v="2013-04-19T00:00:00"/>
    <x v="0"/>
    <s v="BM-11785"/>
    <x v="298"/>
    <s v="Consumer"/>
    <s v="United States"/>
    <s v="Seattle"/>
    <x v="4"/>
    <n v="98115"/>
    <x v="1"/>
    <s v="OFF-SU-10003567"/>
    <x v="1"/>
    <s v="Supplies"/>
    <x v="1489"/>
    <n v="28.799999999999997"/>
    <n v="3"/>
    <n v="0"/>
    <n v="0.86400000000000077"/>
    <n v="1"/>
  </r>
  <r>
    <n v="6920"/>
    <s v="CA-2012-102806"/>
    <x v="1"/>
    <x v="1031"/>
    <d v="2012-05-28T00:00:00"/>
    <x v="1"/>
    <s v="HG-14965"/>
    <x v="428"/>
    <s v="Corporate"/>
    <s v="United States"/>
    <s v="Philadelphia"/>
    <x v="9"/>
    <n v="19143"/>
    <x v="3"/>
    <s v="OFF-BI-10001597"/>
    <x v="1"/>
    <s v="Binders"/>
    <x v="790"/>
    <n v="24.588000000000001"/>
    <n v="2"/>
    <n v="0.7"/>
    <n v="-18.031199999999998"/>
    <n v="1"/>
  </r>
  <r>
    <n v="6921"/>
    <s v="CA-2014-121706"/>
    <x v="3"/>
    <x v="425"/>
    <d v="2014-03-03T00:00:00"/>
    <x v="1"/>
    <s v="BM-11140"/>
    <x v="78"/>
    <s v="Consumer"/>
    <s v="United States"/>
    <s v="Santa Barbara"/>
    <x v="1"/>
    <n v="93101"/>
    <x v="1"/>
    <s v="OFF-AP-10003287"/>
    <x v="1"/>
    <s v="Appliances"/>
    <x v="538"/>
    <n v="356.78999999999996"/>
    <n v="7"/>
    <n v="0"/>
    <n v="99.901199999999989"/>
    <n v="1"/>
  </r>
  <r>
    <n v="6922"/>
    <s v="CA-2014-109211"/>
    <x v="3"/>
    <x v="1095"/>
    <d v="2014-04-11T00:00:00"/>
    <x v="1"/>
    <s v="PS-19045"/>
    <x v="390"/>
    <s v="Home Office"/>
    <s v="United States"/>
    <s v="New York City"/>
    <x v="15"/>
    <n v="10011"/>
    <x v="3"/>
    <s v="OFF-EN-10001532"/>
    <x v="1"/>
    <s v="Envelopes"/>
    <x v="613"/>
    <n v="16.98"/>
    <n v="1"/>
    <n v="0"/>
    <n v="8.49"/>
    <n v="1"/>
  </r>
  <r>
    <n v="6923"/>
    <s v="CA-2012-134257"/>
    <x v="1"/>
    <x v="199"/>
    <d v="2012-03-19T00:00:00"/>
    <x v="0"/>
    <s v="MS-17710"/>
    <x v="384"/>
    <s v="Consumer"/>
    <s v="United States"/>
    <s v="Auburn"/>
    <x v="19"/>
    <n v="36830"/>
    <x v="0"/>
    <s v="OFF-LA-10003930"/>
    <x v="1"/>
    <s v="Labels"/>
    <x v="503"/>
    <n v="491.55"/>
    <n v="5"/>
    <n v="0"/>
    <n v="240.8595"/>
    <n v="1"/>
  </r>
  <r>
    <n v="6924"/>
    <s v="CA-2012-134257"/>
    <x v="1"/>
    <x v="199"/>
    <d v="2012-03-19T00:00:00"/>
    <x v="0"/>
    <s v="MS-17710"/>
    <x v="384"/>
    <s v="Consumer"/>
    <s v="United States"/>
    <s v="Auburn"/>
    <x v="19"/>
    <n v="36830"/>
    <x v="0"/>
    <s v="OFF-EN-10003845"/>
    <x v="1"/>
    <s v="Envelopes"/>
    <x v="431"/>
    <n v="7.38"/>
    <n v="2"/>
    <n v="0"/>
    <n v="3.3947999999999996"/>
    <n v="0"/>
  </r>
  <r>
    <n v="6925"/>
    <s v="CA-2012-137925"/>
    <x v="1"/>
    <x v="672"/>
    <d v="2012-12-04T00:00:00"/>
    <x v="1"/>
    <s v="JL-15235"/>
    <x v="538"/>
    <s v="Consumer"/>
    <s v="United States"/>
    <s v="New York City"/>
    <x v="15"/>
    <n v="10035"/>
    <x v="3"/>
    <s v="OFF-PA-10002659"/>
    <x v="1"/>
    <s v="Paper"/>
    <x v="922"/>
    <n v="23.66"/>
    <n v="7"/>
    <n v="0"/>
    <n v="10.883599999999998"/>
    <n v="1"/>
  </r>
  <r>
    <n v="6926"/>
    <s v="CA-2012-137925"/>
    <x v="1"/>
    <x v="672"/>
    <d v="2012-12-04T00:00:00"/>
    <x v="1"/>
    <s v="JL-15235"/>
    <x v="538"/>
    <s v="Consumer"/>
    <s v="United States"/>
    <s v="New York City"/>
    <x v="15"/>
    <n v="10035"/>
    <x v="3"/>
    <s v="FUR-BO-10001608"/>
    <x v="0"/>
    <s v="Bookcases"/>
    <x v="1523"/>
    <n v="681.40800000000013"/>
    <n v="12"/>
    <n v="0.2"/>
    <n v="42.588000000000022"/>
    <n v="0"/>
  </r>
  <r>
    <n v="6927"/>
    <s v="CA-2013-140046"/>
    <x v="0"/>
    <x v="1062"/>
    <d v="2013-08-04T00:00:00"/>
    <x v="1"/>
    <s v="KM-16660"/>
    <x v="730"/>
    <s v="Consumer"/>
    <s v="United States"/>
    <s v="Los Angeles"/>
    <x v="1"/>
    <n v="90032"/>
    <x v="1"/>
    <s v="OFF-LA-10000305"/>
    <x v="1"/>
    <s v="Labels"/>
    <x v="1707"/>
    <n v="18.899999999999999"/>
    <n v="3"/>
    <n v="0"/>
    <n v="8.6939999999999991"/>
    <n v="1"/>
  </r>
  <r>
    <n v="6928"/>
    <s v="CA-2013-140382"/>
    <x v="0"/>
    <x v="661"/>
    <d v="2013-06-26T00:00:00"/>
    <x v="0"/>
    <s v="RD-19900"/>
    <x v="76"/>
    <s v="Consumer"/>
    <s v="United States"/>
    <s v="San Francisco"/>
    <x v="1"/>
    <n v="94109"/>
    <x v="1"/>
    <s v="OFF-ST-10003638"/>
    <x v="1"/>
    <s v="Storage"/>
    <x v="1222"/>
    <n v="93.68"/>
    <n v="4"/>
    <n v="0"/>
    <n v="25.293599999999998"/>
    <n v="1"/>
  </r>
  <r>
    <n v="6929"/>
    <s v="CA-2013-140382"/>
    <x v="0"/>
    <x v="661"/>
    <d v="2013-06-26T00:00:00"/>
    <x v="0"/>
    <s v="RD-19900"/>
    <x v="76"/>
    <s v="Consumer"/>
    <s v="United States"/>
    <s v="San Francisco"/>
    <x v="1"/>
    <n v="94109"/>
    <x v="1"/>
    <s v="OFF-LA-10001934"/>
    <x v="1"/>
    <s v="Labels"/>
    <x v="568"/>
    <n v="21.93"/>
    <n v="3"/>
    <n v="0"/>
    <n v="10.307099999999998"/>
    <n v="0"/>
  </r>
  <r>
    <n v="6930"/>
    <s v="CA-2013-140382"/>
    <x v="0"/>
    <x v="661"/>
    <d v="2013-06-26T00:00:00"/>
    <x v="0"/>
    <s v="RD-19900"/>
    <x v="76"/>
    <s v="Consumer"/>
    <s v="United States"/>
    <s v="San Francisco"/>
    <x v="1"/>
    <n v="94109"/>
    <x v="1"/>
    <s v="TEC-PH-10003012"/>
    <x v="2"/>
    <s v="Phones"/>
    <x v="344"/>
    <n v="862.34400000000005"/>
    <n v="7"/>
    <n v="0.2"/>
    <n v="97.013699999999858"/>
    <n v="0"/>
  </r>
  <r>
    <n v="6931"/>
    <s v="CA-2013-140382"/>
    <x v="0"/>
    <x v="661"/>
    <d v="2013-06-26T00:00:00"/>
    <x v="0"/>
    <s v="RD-19900"/>
    <x v="76"/>
    <s v="Consumer"/>
    <s v="United States"/>
    <s v="San Francisco"/>
    <x v="1"/>
    <n v="94109"/>
    <x v="1"/>
    <s v="OFF-PA-10001019"/>
    <x v="1"/>
    <s v="Paper"/>
    <x v="675"/>
    <n v="19.98"/>
    <n v="1"/>
    <n v="0"/>
    <n v="9.3905999999999992"/>
    <n v="0"/>
  </r>
  <r>
    <n v="6932"/>
    <s v="CA-2011-164182"/>
    <x v="2"/>
    <x v="686"/>
    <d v="2011-07-18T00:00:00"/>
    <x v="1"/>
    <s v="ST-20530"/>
    <x v="461"/>
    <s v="Consumer"/>
    <s v="United States"/>
    <s v="Philadelphia"/>
    <x v="9"/>
    <n v="19140"/>
    <x v="3"/>
    <s v="TEC-PH-10002070"/>
    <x v="2"/>
    <s v="Phones"/>
    <x v="1785"/>
    <n v="13.493999999999998"/>
    <n v="1"/>
    <n v="0.4"/>
    <n v="-2.2490000000000023"/>
    <n v="1"/>
  </r>
  <r>
    <n v="6933"/>
    <s v="CA-2011-164182"/>
    <x v="2"/>
    <x v="686"/>
    <d v="2011-07-18T00:00:00"/>
    <x v="1"/>
    <s v="ST-20530"/>
    <x v="461"/>
    <s v="Consumer"/>
    <s v="United States"/>
    <s v="Philadelphia"/>
    <x v="9"/>
    <n v="19140"/>
    <x v="3"/>
    <s v="TEC-PH-10002583"/>
    <x v="2"/>
    <s v="Phones"/>
    <x v="1708"/>
    <n v="23.987999999999996"/>
    <n v="2"/>
    <n v="0.4"/>
    <n v="-13.993000000000004"/>
    <n v="0"/>
  </r>
  <r>
    <n v="6934"/>
    <s v="CA-2011-164182"/>
    <x v="2"/>
    <x v="686"/>
    <d v="2011-07-18T00:00:00"/>
    <x v="1"/>
    <s v="ST-20530"/>
    <x v="461"/>
    <s v="Consumer"/>
    <s v="United States"/>
    <s v="Philadelphia"/>
    <x v="9"/>
    <n v="19140"/>
    <x v="3"/>
    <s v="FUR-FU-10001057"/>
    <x v="0"/>
    <s v="Furnishings"/>
    <x v="1782"/>
    <n v="31.983999999999998"/>
    <n v="2"/>
    <n v="0.2"/>
    <n v="1.1993999999999998"/>
    <n v="0"/>
  </r>
  <r>
    <n v="6935"/>
    <s v="CA-2011-164182"/>
    <x v="2"/>
    <x v="686"/>
    <d v="2011-07-18T00:00:00"/>
    <x v="1"/>
    <s v="ST-20530"/>
    <x v="461"/>
    <s v="Consumer"/>
    <s v="United States"/>
    <s v="Philadelphia"/>
    <x v="9"/>
    <n v="19140"/>
    <x v="3"/>
    <s v="OFF-AR-10001044"/>
    <x v="1"/>
    <s v="Art"/>
    <x v="1042"/>
    <n v="41.584000000000003"/>
    <n v="2"/>
    <n v="0.2"/>
    <n v="4.6781999999999968"/>
    <n v="0"/>
  </r>
  <r>
    <n v="6936"/>
    <s v="CA-2014-137365"/>
    <x v="3"/>
    <x v="329"/>
    <d v="2014-12-04T00:00:00"/>
    <x v="0"/>
    <s v="BP-11095"/>
    <x v="162"/>
    <s v="Corporate"/>
    <s v="United States"/>
    <s v="El Paso"/>
    <x v="5"/>
    <n v="79907"/>
    <x v="2"/>
    <s v="TEC-AC-10001767"/>
    <x v="2"/>
    <s v="Accessories"/>
    <x v="97"/>
    <n v="95.976000000000013"/>
    <n v="3"/>
    <n v="0.2"/>
    <n v="-10.797300000000011"/>
    <n v="1"/>
  </r>
  <r>
    <n v="6937"/>
    <s v="CA-2013-129847"/>
    <x v="0"/>
    <x v="476"/>
    <d v="2013-09-05T00:00:00"/>
    <x v="2"/>
    <s v="TA-21385"/>
    <x v="638"/>
    <s v="Home Office"/>
    <s v="United States"/>
    <s v="Chicago"/>
    <x v="10"/>
    <n v="60653"/>
    <x v="2"/>
    <s v="FUR-FU-10000277"/>
    <x v="0"/>
    <s v="Furnishings"/>
    <x v="1786"/>
    <n v="84.272000000000006"/>
    <n v="2"/>
    <n v="0.6"/>
    <n v="-75.844800000000006"/>
    <n v="1"/>
  </r>
  <r>
    <n v="6938"/>
    <s v="CA-2011-126963"/>
    <x v="2"/>
    <x v="345"/>
    <d v="2011-06-15T00:00:00"/>
    <x v="3"/>
    <s v="PS-18760"/>
    <x v="519"/>
    <s v="Consumer"/>
    <s v="United States"/>
    <s v="El Paso"/>
    <x v="5"/>
    <n v="79907"/>
    <x v="2"/>
    <s v="OFF-PA-10001952"/>
    <x v="1"/>
    <s v="Paper"/>
    <x v="1747"/>
    <n v="36.544000000000004"/>
    <n v="2"/>
    <n v="0.2"/>
    <n v="11.876799999999998"/>
    <n v="1"/>
  </r>
  <r>
    <n v="6939"/>
    <s v="CA-2013-125094"/>
    <x v="0"/>
    <x v="732"/>
    <d v="2013-11-10T00:00:00"/>
    <x v="1"/>
    <s v="NP-18700"/>
    <x v="413"/>
    <s v="Consumer"/>
    <s v="United States"/>
    <s v="Seattle"/>
    <x v="4"/>
    <n v="98105"/>
    <x v="1"/>
    <s v="TEC-AC-10004420"/>
    <x v="2"/>
    <s v="Accessories"/>
    <x v="1787"/>
    <n v="479.72"/>
    <n v="4"/>
    <n v="0"/>
    <n v="52.769200000000012"/>
    <n v="1"/>
  </r>
  <r>
    <n v="6940"/>
    <s v="CA-2014-107132"/>
    <x v="3"/>
    <x v="335"/>
    <d v="2014-07-01T00:00:00"/>
    <x v="1"/>
    <s v="SC-20260"/>
    <x v="609"/>
    <s v="Corporate"/>
    <s v="United States"/>
    <s v="New York City"/>
    <x v="15"/>
    <n v="10009"/>
    <x v="3"/>
    <s v="OFF-BI-10001071"/>
    <x v="1"/>
    <s v="Binders"/>
    <x v="663"/>
    <n v="102.36799999999999"/>
    <n v="2"/>
    <n v="0.2"/>
    <n v="37.108400000000003"/>
    <n v="1"/>
  </r>
  <r>
    <n v="6941"/>
    <s v="CA-2014-107132"/>
    <x v="3"/>
    <x v="335"/>
    <d v="2014-07-01T00:00:00"/>
    <x v="1"/>
    <s v="SC-20260"/>
    <x v="609"/>
    <s v="Corporate"/>
    <s v="United States"/>
    <s v="New York City"/>
    <x v="15"/>
    <n v="10009"/>
    <x v="3"/>
    <s v="OFF-SU-10002503"/>
    <x v="1"/>
    <s v="Supplies"/>
    <x v="669"/>
    <n v="28.4"/>
    <n v="5"/>
    <n v="0"/>
    <n v="8.2359999999999989"/>
    <n v="0"/>
  </r>
  <r>
    <n v="6942"/>
    <s v="CA-2014-107132"/>
    <x v="3"/>
    <x v="335"/>
    <d v="2014-07-01T00:00:00"/>
    <x v="1"/>
    <s v="SC-20260"/>
    <x v="609"/>
    <s v="Corporate"/>
    <s v="United States"/>
    <s v="New York City"/>
    <x v="15"/>
    <n v="10009"/>
    <x v="3"/>
    <s v="OFF-ST-10001490"/>
    <x v="1"/>
    <s v="Storage"/>
    <x v="513"/>
    <n v="713.88"/>
    <n v="4"/>
    <n v="0"/>
    <n v="214.16399999999993"/>
    <n v="0"/>
  </r>
  <r>
    <n v="6943"/>
    <s v="CA-2014-107132"/>
    <x v="3"/>
    <x v="335"/>
    <d v="2014-07-01T00:00:00"/>
    <x v="1"/>
    <s v="SC-20260"/>
    <x v="609"/>
    <s v="Corporate"/>
    <s v="United States"/>
    <s v="New York City"/>
    <x v="15"/>
    <n v="10009"/>
    <x v="3"/>
    <s v="OFF-PA-10003790"/>
    <x v="1"/>
    <s v="Paper"/>
    <x v="1250"/>
    <n v="68.52"/>
    <n v="3"/>
    <n v="0"/>
    <n v="31.519199999999998"/>
    <n v="0"/>
  </r>
  <r>
    <n v="6944"/>
    <s v="CA-2012-139248"/>
    <x v="1"/>
    <x v="395"/>
    <d v="2012-07-30T00:00:00"/>
    <x v="1"/>
    <s v="RD-19930"/>
    <x v="709"/>
    <s v="Consumer"/>
    <s v="United States"/>
    <s v="Los Angeles"/>
    <x v="1"/>
    <n v="90032"/>
    <x v="1"/>
    <s v="TEC-PH-10004094"/>
    <x v="2"/>
    <s v="Phones"/>
    <x v="1788"/>
    <n v="623.96"/>
    <n v="5"/>
    <n v="0.2"/>
    <n v="38.997500000000002"/>
    <n v="1"/>
  </r>
  <r>
    <n v="6945"/>
    <s v="CA-2011-148369"/>
    <x v="2"/>
    <x v="865"/>
    <d v="2011-09-27T00:00:00"/>
    <x v="1"/>
    <s v="TH-21115"/>
    <x v="764"/>
    <s v="Corporate"/>
    <s v="United States"/>
    <s v="Newark"/>
    <x v="13"/>
    <n v="19711"/>
    <x v="3"/>
    <s v="OFF-BI-10004876"/>
    <x v="1"/>
    <s v="Binders"/>
    <x v="977"/>
    <n v="11.12"/>
    <n v="4"/>
    <n v="0"/>
    <n v="5.4487999999999994"/>
    <n v="1"/>
  </r>
  <r>
    <n v="6946"/>
    <s v="CA-2013-106243"/>
    <x v="0"/>
    <x v="955"/>
    <d v="2013-10-05T00:00:00"/>
    <x v="1"/>
    <s v="GM-14680"/>
    <x v="411"/>
    <s v="Consumer"/>
    <s v="United States"/>
    <s v="New York City"/>
    <x v="15"/>
    <n v="10011"/>
    <x v="3"/>
    <s v="FUR-BO-10003034"/>
    <x v="0"/>
    <s v="Bookcases"/>
    <x v="1194"/>
    <n v="523.91999999999996"/>
    <n v="5"/>
    <n v="0.2"/>
    <n v="-26.195999999999984"/>
    <n v="1"/>
  </r>
  <r>
    <n v="6947"/>
    <s v="CA-2012-126466"/>
    <x v="1"/>
    <x v="529"/>
    <d v="2012-11-13T00:00:00"/>
    <x v="1"/>
    <s v="JO-15550"/>
    <x v="270"/>
    <s v="Home Office"/>
    <s v="United States"/>
    <s v="Roseville"/>
    <x v="1"/>
    <n v="95661"/>
    <x v="1"/>
    <s v="OFF-FA-10000490"/>
    <x v="1"/>
    <s v="Fasteners"/>
    <x v="307"/>
    <n v="2.48"/>
    <n v="2"/>
    <n v="0"/>
    <n v="1.1656"/>
    <n v="1"/>
  </r>
  <r>
    <n v="6948"/>
    <s v="CA-2012-130365"/>
    <x v="1"/>
    <x v="334"/>
    <d v="2012-04-29T00:00:00"/>
    <x v="1"/>
    <s v="ZC-21910"/>
    <x v="233"/>
    <s v="Consumer"/>
    <s v="United States"/>
    <s v="Aurora"/>
    <x v="10"/>
    <n v="60505"/>
    <x v="2"/>
    <s v="OFF-ST-10002574"/>
    <x v="1"/>
    <s v="Storage"/>
    <x v="926"/>
    <n v="221.024"/>
    <n v="2"/>
    <n v="0.2"/>
    <n v="-55.256"/>
    <n v="1"/>
  </r>
  <r>
    <n v="6949"/>
    <s v="CA-2012-130365"/>
    <x v="1"/>
    <x v="334"/>
    <d v="2012-04-29T00:00:00"/>
    <x v="1"/>
    <s v="ZC-21910"/>
    <x v="233"/>
    <s v="Consumer"/>
    <s v="United States"/>
    <s v="Aurora"/>
    <x v="10"/>
    <n v="60505"/>
    <x v="2"/>
    <s v="FUR-CH-10003535"/>
    <x v="0"/>
    <s v="Chairs"/>
    <x v="1513"/>
    <n v="128.05799999999999"/>
    <n v="3"/>
    <n v="0.3"/>
    <n v="-23.782199999999996"/>
    <n v="0"/>
  </r>
  <r>
    <n v="6950"/>
    <s v="CA-2014-143021"/>
    <x v="3"/>
    <x v="123"/>
    <d v="2014-11-20T00:00:00"/>
    <x v="3"/>
    <s v="AP-10720"/>
    <x v="399"/>
    <s v="Home Office"/>
    <s v="United States"/>
    <s v="New York City"/>
    <x v="15"/>
    <n v="10011"/>
    <x v="3"/>
    <s v="OFF-BI-10001628"/>
    <x v="1"/>
    <s v="Binders"/>
    <x v="1103"/>
    <n v="58.407999999999994"/>
    <n v="7"/>
    <n v="0.2"/>
    <n v="18.252499999999998"/>
    <n v="1"/>
  </r>
  <r>
    <n v="6951"/>
    <s v="CA-2014-143021"/>
    <x v="3"/>
    <x v="123"/>
    <d v="2014-11-20T00:00:00"/>
    <x v="3"/>
    <s v="AP-10720"/>
    <x v="399"/>
    <s v="Home Office"/>
    <s v="United States"/>
    <s v="New York City"/>
    <x v="15"/>
    <n v="10011"/>
    <x v="3"/>
    <s v="FUR-TA-10001676"/>
    <x v="0"/>
    <s v="Tables"/>
    <x v="957"/>
    <n v="79.97399999999999"/>
    <n v="3"/>
    <n v="0.4"/>
    <n v="-29.323800000000006"/>
    <n v="0"/>
  </r>
  <r>
    <n v="6952"/>
    <s v="CA-2012-161767"/>
    <x v="1"/>
    <x v="312"/>
    <d v="2012-11-24T00:00:00"/>
    <x v="1"/>
    <s v="GK-14620"/>
    <x v="136"/>
    <s v="Corporate"/>
    <s v="United States"/>
    <s v="Dallas"/>
    <x v="5"/>
    <n v="75217"/>
    <x v="2"/>
    <s v="TEC-MA-10002790"/>
    <x v="2"/>
    <s v="Machines"/>
    <x v="1789"/>
    <n v="479.988"/>
    <n v="2"/>
    <n v="0.4"/>
    <n v="55.998599999999954"/>
    <n v="1"/>
  </r>
  <r>
    <n v="6953"/>
    <s v="CA-2012-129917"/>
    <x v="1"/>
    <x v="653"/>
    <d v="2012-10-03T00:00:00"/>
    <x v="2"/>
    <s v="HM-14980"/>
    <x v="31"/>
    <s v="Consumer"/>
    <s v="United States"/>
    <s v="Los Angeles"/>
    <x v="1"/>
    <n v="90008"/>
    <x v="1"/>
    <s v="OFF-BI-10001757"/>
    <x v="1"/>
    <s v="Binders"/>
    <x v="1158"/>
    <n v="11.808"/>
    <n v="3"/>
    <n v="0.2"/>
    <n v="4.1327999999999996"/>
    <n v="1"/>
  </r>
  <r>
    <n v="6954"/>
    <s v="CA-2012-129917"/>
    <x v="1"/>
    <x v="653"/>
    <d v="2012-10-03T00:00:00"/>
    <x v="2"/>
    <s v="HM-14980"/>
    <x v="31"/>
    <s v="Consumer"/>
    <s v="United States"/>
    <s v="Los Angeles"/>
    <x v="1"/>
    <n v="90008"/>
    <x v="1"/>
    <s v="OFF-BI-10004828"/>
    <x v="1"/>
    <s v="Binders"/>
    <x v="1578"/>
    <n v="53.567999999999998"/>
    <n v="4"/>
    <n v="0.2"/>
    <n v="19.418399999999995"/>
    <n v="0"/>
  </r>
  <r>
    <n v="6955"/>
    <s v="CA-2012-129917"/>
    <x v="1"/>
    <x v="653"/>
    <d v="2012-10-03T00:00:00"/>
    <x v="2"/>
    <s v="HM-14980"/>
    <x v="31"/>
    <s v="Consumer"/>
    <s v="United States"/>
    <s v="Los Angeles"/>
    <x v="1"/>
    <n v="90008"/>
    <x v="1"/>
    <s v="TEC-PH-10000369"/>
    <x v="2"/>
    <s v="Phones"/>
    <x v="1346"/>
    <n v="503.96000000000004"/>
    <n v="5"/>
    <n v="0.2"/>
    <n v="50.396000000000015"/>
    <n v="0"/>
  </r>
  <r>
    <n v="6956"/>
    <s v="CA-2012-115420"/>
    <x v="1"/>
    <x v="334"/>
    <d v="2012-05-02T00:00:00"/>
    <x v="1"/>
    <s v="LS-16945"/>
    <x v="322"/>
    <s v="Corporate"/>
    <s v="United States"/>
    <s v="Los Angeles"/>
    <x v="1"/>
    <n v="90004"/>
    <x v="1"/>
    <s v="OFF-EN-10003862"/>
    <x v="1"/>
    <s v="Envelopes"/>
    <x v="753"/>
    <n v="21.34"/>
    <n v="2"/>
    <n v="0"/>
    <n v="9.8163999999999998"/>
    <n v="1"/>
  </r>
  <r>
    <n v="6957"/>
    <s v="CA-2013-157588"/>
    <x v="0"/>
    <x v="216"/>
    <d v="2013-07-20T00:00:00"/>
    <x v="1"/>
    <s v="AR-10570"/>
    <x v="781"/>
    <s v="Consumer"/>
    <s v="United States"/>
    <s v="Columbus"/>
    <x v="32"/>
    <n v="31907"/>
    <x v="0"/>
    <s v="OFF-BI-10003963"/>
    <x v="1"/>
    <s v="Binders"/>
    <x v="1320"/>
    <n v="36.4"/>
    <n v="5"/>
    <n v="0"/>
    <n v="17.107999999999997"/>
    <n v="1"/>
  </r>
  <r>
    <n v="6958"/>
    <s v="CA-2013-157588"/>
    <x v="0"/>
    <x v="216"/>
    <d v="2013-07-20T00:00:00"/>
    <x v="1"/>
    <s v="AR-10570"/>
    <x v="781"/>
    <s v="Consumer"/>
    <s v="United States"/>
    <s v="Columbus"/>
    <x v="32"/>
    <n v="31907"/>
    <x v="0"/>
    <s v="FUR-FU-10004848"/>
    <x v="0"/>
    <s v="Furnishings"/>
    <x v="28"/>
    <n v="51.75"/>
    <n v="1"/>
    <n v="0"/>
    <n v="15.524999999999999"/>
    <n v="0"/>
  </r>
  <r>
    <n v="6959"/>
    <s v="CA-2012-167255"/>
    <x v="1"/>
    <x v="874"/>
    <d v="2012-09-29T00:00:00"/>
    <x v="0"/>
    <s v="RH-19510"/>
    <x v="563"/>
    <s v="Home Office"/>
    <s v="United States"/>
    <s v="San Francisco"/>
    <x v="1"/>
    <n v="94110"/>
    <x v="1"/>
    <s v="OFF-ST-10001328"/>
    <x v="1"/>
    <s v="Storage"/>
    <x v="176"/>
    <n v="15.51"/>
    <n v="1"/>
    <n v="0"/>
    <n v="4.3428000000000004"/>
    <n v="1"/>
  </r>
  <r>
    <n v="6960"/>
    <s v="CA-2012-167255"/>
    <x v="1"/>
    <x v="874"/>
    <d v="2012-09-29T00:00:00"/>
    <x v="0"/>
    <s v="RH-19510"/>
    <x v="563"/>
    <s v="Home Office"/>
    <s v="United States"/>
    <s v="San Francisco"/>
    <x v="1"/>
    <n v="94110"/>
    <x v="1"/>
    <s v="OFF-PA-10002377"/>
    <x v="1"/>
    <s v="Paper"/>
    <x v="127"/>
    <n v="146.82"/>
    <n v="3"/>
    <n v="0"/>
    <n v="73.41"/>
    <n v="0"/>
  </r>
  <r>
    <n v="6961"/>
    <s v="CA-2012-167255"/>
    <x v="1"/>
    <x v="874"/>
    <d v="2012-09-29T00:00:00"/>
    <x v="0"/>
    <s v="RH-19510"/>
    <x v="563"/>
    <s v="Home Office"/>
    <s v="United States"/>
    <s v="San Francisco"/>
    <x v="1"/>
    <n v="94110"/>
    <x v="1"/>
    <s v="OFF-PA-10003441"/>
    <x v="1"/>
    <s v="Paper"/>
    <x v="485"/>
    <n v="12.96"/>
    <n v="2"/>
    <n v="0"/>
    <n v="6.2208000000000006"/>
    <n v="0"/>
  </r>
  <r>
    <n v="6962"/>
    <s v="CA-2014-162096"/>
    <x v="3"/>
    <x v="468"/>
    <d v="2014-11-11T00:00:00"/>
    <x v="3"/>
    <s v="TB-21190"/>
    <x v="353"/>
    <s v="Home Office"/>
    <s v="United States"/>
    <s v="Riverside"/>
    <x v="1"/>
    <n v="92503"/>
    <x v="1"/>
    <s v="OFF-AR-10002221"/>
    <x v="1"/>
    <s v="Art"/>
    <x v="1008"/>
    <n v="7.8000000000000007"/>
    <n v="3"/>
    <n v="0"/>
    <n v="2.1060000000000008"/>
    <n v="1"/>
  </r>
  <r>
    <n v="6963"/>
    <s v="CA-2013-157161"/>
    <x v="0"/>
    <x v="87"/>
    <d v="2013-07-21T00:00:00"/>
    <x v="0"/>
    <s v="JD-15895"/>
    <x v="63"/>
    <s v="Corporate"/>
    <s v="United States"/>
    <s v="Columbia"/>
    <x v="20"/>
    <n v="29203"/>
    <x v="0"/>
    <s v="OFF-EN-10001509"/>
    <x v="1"/>
    <s v="Envelopes"/>
    <x v="29"/>
    <n v="10.199999999999999"/>
    <n v="5"/>
    <n v="0"/>
    <n v="4.7939999999999996"/>
    <n v="1"/>
  </r>
  <r>
    <n v="6964"/>
    <s v="CA-2013-157161"/>
    <x v="0"/>
    <x v="87"/>
    <d v="2013-07-21T00:00:00"/>
    <x v="0"/>
    <s v="JD-15895"/>
    <x v="63"/>
    <s v="Corporate"/>
    <s v="United States"/>
    <s v="Columbia"/>
    <x v="20"/>
    <n v="29203"/>
    <x v="0"/>
    <s v="OFF-AR-10003338"/>
    <x v="1"/>
    <s v="Art"/>
    <x v="1430"/>
    <n v="22.32"/>
    <n v="3"/>
    <n v="0"/>
    <n v="5.580000000000001"/>
    <n v="0"/>
  </r>
  <r>
    <n v="6965"/>
    <s v="CA-2013-157161"/>
    <x v="0"/>
    <x v="87"/>
    <d v="2013-07-21T00:00:00"/>
    <x v="0"/>
    <s v="JD-15895"/>
    <x v="63"/>
    <s v="Corporate"/>
    <s v="United States"/>
    <s v="Columbia"/>
    <x v="20"/>
    <n v="29203"/>
    <x v="0"/>
    <s v="OFF-BI-10004728"/>
    <x v="1"/>
    <s v="Binders"/>
    <x v="539"/>
    <n v="24.1"/>
    <n v="5"/>
    <n v="0"/>
    <n v="11.086"/>
    <n v="0"/>
  </r>
  <r>
    <n v="6966"/>
    <s v="CA-2013-157161"/>
    <x v="0"/>
    <x v="87"/>
    <d v="2013-07-21T00:00:00"/>
    <x v="0"/>
    <s v="JD-15895"/>
    <x v="63"/>
    <s v="Corporate"/>
    <s v="United States"/>
    <s v="Columbia"/>
    <x v="20"/>
    <n v="29203"/>
    <x v="0"/>
    <s v="TEC-AC-10000358"/>
    <x v="2"/>
    <s v="Accessories"/>
    <x v="1278"/>
    <n v="75.98"/>
    <n v="2"/>
    <n v="0"/>
    <n v="18.235199999999999"/>
    <n v="0"/>
  </r>
  <r>
    <n v="6967"/>
    <s v="CA-2013-157161"/>
    <x v="0"/>
    <x v="87"/>
    <d v="2013-07-21T00:00:00"/>
    <x v="0"/>
    <s v="JD-15895"/>
    <x v="63"/>
    <s v="Corporate"/>
    <s v="United States"/>
    <s v="Columbia"/>
    <x v="20"/>
    <n v="29203"/>
    <x v="0"/>
    <s v="OFF-BI-10002764"/>
    <x v="1"/>
    <s v="Binders"/>
    <x v="502"/>
    <n v="6.46"/>
    <n v="2"/>
    <n v="0"/>
    <n v="3.1654"/>
    <n v="0"/>
  </r>
  <r>
    <n v="6968"/>
    <s v="CA-2013-157161"/>
    <x v="0"/>
    <x v="87"/>
    <d v="2013-07-21T00:00:00"/>
    <x v="0"/>
    <s v="JD-15895"/>
    <x v="63"/>
    <s v="Corporate"/>
    <s v="United States"/>
    <s v="Columbia"/>
    <x v="20"/>
    <n v="29203"/>
    <x v="0"/>
    <s v="OFF-PA-10001461"/>
    <x v="1"/>
    <s v="Paper"/>
    <x v="1587"/>
    <n v="60.12"/>
    <n v="9"/>
    <n v="0"/>
    <n v="28.857599999999998"/>
    <n v="0"/>
  </r>
  <r>
    <n v="6969"/>
    <s v="CA-2012-110765"/>
    <x v="1"/>
    <x v="1140"/>
    <d v="2012-10-20T00:00:00"/>
    <x v="0"/>
    <s v="MP-17965"/>
    <x v="172"/>
    <s v="Corporate"/>
    <s v="United States"/>
    <s v="New York City"/>
    <x v="15"/>
    <n v="10011"/>
    <x v="3"/>
    <s v="TEC-PH-10004165"/>
    <x v="2"/>
    <s v="Phones"/>
    <x v="886"/>
    <n v="824.97"/>
    <n v="3"/>
    <n v="0"/>
    <n v="214.4922"/>
    <n v="1"/>
  </r>
  <r>
    <n v="6970"/>
    <s v="CA-2013-163937"/>
    <x v="0"/>
    <x v="994"/>
    <d v="2013-01-13T00:00:00"/>
    <x v="0"/>
    <s v="JB-16000"/>
    <x v="677"/>
    <s v="Consumer"/>
    <s v="United States"/>
    <s v="Longview"/>
    <x v="4"/>
    <n v="98632"/>
    <x v="1"/>
    <s v="FUR-FU-10000010"/>
    <x v="0"/>
    <s v="Furnishings"/>
    <x v="522"/>
    <n v="24.849999999999998"/>
    <n v="5"/>
    <n v="0"/>
    <n v="7.7034999999999982"/>
    <n v="1"/>
  </r>
  <r>
    <n v="6971"/>
    <s v="CA-2014-153822"/>
    <x v="3"/>
    <x v="20"/>
    <d v="2014-09-26T00:00:00"/>
    <x v="1"/>
    <s v="AB-10105"/>
    <x v="455"/>
    <s v="Consumer"/>
    <s v="United States"/>
    <s v="Phoenix"/>
    <x v="16"/>
    <n v="85023"/>
    <x v="1"/>
    <s v="OFF-ST-10000321"/>
    <x v="1"/>
    <s v="Storage"/>
    <x v="1534"/>
    <n v="12.624000000000001"/>
    <n v="2"/>
    <n v="0.2"/>
    <n v="-2.5248000000000022"/>
    <n v="1"/>
  </r>
  <r>
    <n v="6972"/>
    <s v="CA-2014-153822"/>
    <x v="3"/>
    <x v="20"/>
    <d v="2014-09-26T00:00:00"/>
    <x v="1"/>
    <s v="AB-10105"/>
    <x v="455"/>
    <s v="Consumer"/>
    <s v="United States"/>
    <s v="Phoenix"/>
    <x v="16"/>
    <n v="85023"/>
    <x v="1"/>
    <s v="TEC-AC-10000109"/>
    <x v="2"/>
    <s v="Accessories"/>
    <x v="200"/>
    <n v="89.584000000000003"/>
    <n v="2"/>
    <n v="0.2"/>
    <n v="4.4792000000000058"/>
    <n v="0"/>
  </r>
  <r>
    <n v="6973"/>
    <s v="CA-2014-153822"/>
    <x v="3"/>
    <x v="20"/>
    <d v="2014-09-26T00:00:00"/>
    <x v="1"/>
    <s v="AB-10105"/>
    <x v="455"/>
    <s v="Consumer"/>
    <s v="United States"/>
    <s v="Phoenix"/>
    <x v="16"/>
    <n v="85023"/>
    <x v="1"/>
    <s v="TEC-PH-10002415"/>
    <x v="2"/>
    <s v="Phones"/>
    <x v="1517"/>
    <n v="471.92"/>
    <n v="2"/>
    <n v="0.2"/>
    <n v="29.495000000000019"/>
    <n v="0"/>
  </r>
  <r>
    <n v="6974"/>
    <s v="CA-2014-153822"/>
    <x v="3"/>
    <x v="20"/>
    <d v="2014-09-26T00:00:00"/>
    <x v="1"/>
    <s v="AB-10105"/>
    <x v="455"/>
    <s v="Consumer"/>
    <s v="United States"/>
    <s v="Phoenix"/>
    <x v="16"/>
    <n v="85023"/>
    <x v="1"/>
    <s v="OFF-BI-10001460"/>
    <x v="1"/>
    <s v="Binders"/>
    <x v="58"/>
    <n v="18.180000000000003"/>
    <n v="4"/>
    <n v="0.7"/>
    <n v="-13.938000000000002"/>
    <n v="0"/>
  </r>
  <r>
    <n v="6975"/>
    <s v="CA-2014-146185"/>
    <x v="3"/>
    <x v="175"/>
    <d v="2014-09-20T00:00:00"/>
    <x v="1"/>
    <s v="CC-12145"/>
    <x v="230"/>
    <s v="Consumer"/>
    <s v="United States"/>
    <s v="Houston"/>
    <x v="5"/>
    <n v="77095"/>
    <x v="2"/>
    <s v="OFF-AR-10002987"/>
    <x v="1"/>
    <s v="Art"/>
    <x v="1553"/>
    <n v="31.744"/>
    <n v="2"/>
    <n v="0.2"/>
    <n v="8.3328000000000024"/>
    <n v="1"/>
  </r>
  <r>
    <n v="6976"/>
    <s v="CA-2012-112144"/>
    <x v="1"/>
    <x v="1141"/>
    <d v="2012-07-02T00:00:00"/>
    <x v="1"/>
    <s v="CY-12745"/>
    <x v="388"/>
    <s v="Corporate"/>
    <s v="United States"/>
    <s v="Gilbert"/>
    <x v="16"/>
    <n v="85234"/>
    <x v="1"/>
    <s v="OFF-LA-10000443"/>
    <x v="1"/>
    <s v="Labels"/>
    <x v="1118"/>
    <n v="5.9039999999999999"/>
    <n v="2"/>
    <n v="0.2"/>
    <n v="1.9925999999999999"/>
    <n v="1"/>
  </r>
  <r>
    <n v="6977"/>
    <s v="CA-2012-112144"/>
    <x v="1"/>
    <x v="1141"/>
    <d v="2012-07-02T00:00:00"/>
    <x v="1"/>
    <s v="CY-12745"/>
    <x v="388"/>
    <s v="Corporate"/>
    <s v="United States"/>
    <s v="Gilbert"/>
    <x v="16"/>
    <n v="85234"/>
    <x v="1"/>
    <s v="FUR-FU-10004306"/>
    <x v="0"/>
    <s v="Furnishings"/>
    <x v="616"/>
    <n v="621.7600000000001"/>
    <n v="4"/>
    <n v="0.2"/>
    <n v="46.631999999999977"/>
    <n v="0"/>
  </r>
  <r>
    <n v="6978"/>
    <s v="US-2013-119298"/>
    <x v="0"/>
    <x v="881"/>
    <d v="2013-11-29T00:00:00"/>
    <x v="2"/>
    <s v="EP-13915"/>
    <x v="212"/>
    <s v="Consumer"/>
    <s v="United States"/>
    <s v="Jonesboro"/>
    <x v="36"/>
    <n v="72401"/>
    <x v="0"/>
    <s v="TEC-PH-10002564"/>
    <x v="2"/>
    <s v="Phones"/>
    <x v="976"/>
    <n v="59.98"/>
    <n v="2"/>
    <n v="0"/>
    <n v="17.993999999999993"/>
    <n v="1"/>
  </r>
  <r>
    <n v="6979"/>
    <s v="CA-2014-155159"/>
    <x v="3"/>
    <x v="920"/>
    <d v="2014-11-30T00:00:00"/>
    <x v="0"/>
    <s v="DL-13315"/>
    <x v="111"/>
    <s v="Consumer"/>
    <s v="United States"/>
    <s v="Atlanta"/>
    <x v="32"/>
    <n v="30318"/>
    <x v="0"/>
    <s v="OFF-PA-10003724"/>
    <x v="1"/>
    <s v="Paper"/>
    <x v="357"/>
    <n v="48.87"/>
    <n v="9"/>
    <n v="0"/>
    <n v="23.946299999999997"/>
    <n v="1"/>
  </r>
  <r>
    <n v="6980"/>
    <s v="CA-2014-149076"/>
    <x v="3"/>
    <x v="424"/>
    <d v="2014-01-20T00:00:00"/>
    <x v="1"/>
    <s v="SO-20335"/>
    <x v="2"/>
    <s v="Consumer"/>
    <s v="United States"/>
    <s v="Los Angeles"/>
    <x v="1"/>
    <n v="90036"/>
    <x v="1"/>
    <s v="OFF-PA-10000483"/>
    <x v="1"/>
    <s v="Paper"/>
    <x v="1672"/>
    <n v="154.9"/>
    <n v="5"/>
    <n v="0"/>
    <n v="69.704999999999998"/>
    <n v="1"/>
  </r>
  <r>
    <n v="6981"/>
    <s v="CA-2011-146990"/>
    <x v="2"/>
    <x v="845"/>
    <d v="2011-11-08T00:00:00"/>
    <x v="2"/>
    <s v="BP-11095"/>
    <x v="162"/>
    <s v="Corporate"/>
    <s v="United States"/>
    <s v="New York City"/>
    <x v="15"/>
    <n v="10024"/>
    <x v="3"/>
    <s v="OFF-FA-10000611"/>
    <x v="1"/>
    <s v="Fasteners"/>
    <x v="1065"/>
    <n v="5.92"/>
    <n v="4"/>
    <n v="0"/>
    <n v="2.8415999999999997"/>
    <n v="1"/>
  </r>
  <r>
    <n v="6982"/>
    <s v="CA-2011-146990"/>
    <x v="2"/>
    <x v="845"/>
    <d v="2011-11-08T00:00:00"/>
    <x v="2"/>
    <s v="BP-11095"/>
    <x v="162"/>
    <s v="Corporate"/>
    <s v="United States"/>
    <s v="New York City"/>
    <x v="15"/>
    <n v="10024"/>
    <x v="3"/>
    <s v="OFF-PA-10000246"/>
    <x v="1"/>
    <s v="Paper"/>
    <x v="1586"/>
    <n v="30.18"/>
    <n v="3"/>
    <n v="0"/>
    <n v="13.8828"/>
    <n v="0"/>
  </r>
  <r>
    <n v="6983"/>
    <s v="CA-2013-116526"/>
    <x v="0"/>
    <x v="142"/>
    <d v="2013-09-06T00:00:00"/>
    <x v="1"/>
    <s v="JA-15970"/>
    <x v="350"/>
    <s v="Consumer"/>
    <s v="United States"/>
    <s v="Detroit"/>
    <x v="12"/>
    <n v="48227"/>
    <x v="2"/>
    <s v="OFF-BI-10004728"/>
    <x v="1"/>
    <s v="Binders"/>
    <x v="539"/>
    <n v="24.1"/>
    <n v="5"/>
    <n v="0"/>
    <n v="11.086"/>
    <n v="1"/>
  </r>
  <r>
    <n v="6984"/>
    <s v="CA-2013-116526"/>
    <x v="0"/>
    <x v="142"/>
    <d v="2013-09-06T00:00:00"/>
    <x v="1"/>
    <s v="JA-15970"/>
    <x v="350"/>
    <s v="Consumer"/>
    <s v="United States"/>
    <s v="Detroit"/>
    <x v="12"/>
    <n v="48227"/>
    <x v="2"/>
    <s v="TEC-PH-10002365"/>
    <x v="2"/>
    <s v="Phones"/>
    <x v="398"/>
    <n v="8.7799999999999994"/>
    <n v="1"/>
    <n v="0"/>
    <n v="2.2827999999999999"/>
    <n v="0"/>
  </r>
  <r>
    <n v="6985"/>
    <s v="CA-2013-116526"/>
    <x v="0"/>
    <x v="142"/>
    <d v="2013-09-06T00:00:00"/>
    <x v="1"/>
    <s v="JA-15970"/>
    <x v="350"/>
    <s v="Consumer"/>
    <s v="United States"/>
    <s v="Detroit"/>
    <x v="12"/>
    <n v="48227"/>
    <x v="2"/>
    <s v="OFF-AP-10002457"/>
    <x v="1"/>
    <s v="Appliances"/>
    <x v="544"/>
    <n v="376.74"/>
    <n v="4"/>
    <n v="0.1"/>
    <n v="71.161999999999978"/>
    <n v="0"/>
  </r>
  <r>
    <n v="6986"/>
    <s v="CA-2013-116526"/>
    <x v="0"/>
    <x v="142"/>
    <d v="2013-09-06T00:00:00"/>
    <x v="1"/>
    <s v="JA-15970"/>
    <x v="350"/>
    <s v="Consumer"/>
    <s v="United States"/>
    <s v="Detroit"/>
    <x v="12"/>
    <n v="48227"/>
    <x v="2"/>
    <s v="OFF-BI-10000320"/>
    <x v="1"/>
    <s v="Binders"/>
    <x v="768"/>
    <n v="29.52"/>
    <n v="4"/>
    <n v="0"/>
    <n v="14.4648"/>
    <n v="0"/>
  </r>
  <r>
    <n v="6987"/>
    <s v="CA-2013-116526"/>
    <x v="0"/>
    <x v="142"/>
    <d v="2013-09-06T00:00:00"/>
    <x v="1"/>
    <s v="JA-15970"/>
    <x v="350"/>
    <s v="Consumer"/>
    <s v="United States"/>
    <s v="Detroit"/>
    <x v="12"/>
    <n v="48227"/>
    <x v="2"/>
    <s v="OFF-AR-10004999"/>
    <x v="1"/>
    <s v="Art"/>
    <x v="864"/>
    <n v="11.96"/>
    <n v="2"/>
    <n v="0"/>
    <n v="2.99"/>
    <n v="0"/>
  </r>
  <r>
    <n v="6988"/>
    <s v="CA-2013-116526"/>
    <x v="0"/>
    <x v="142"/>
    <d v="2013-09-06T00:00:00"/>
    <x v="1"/>
    <s v="JA-15970"/>
    <x v="350"/>
    <s v="Consumer"/>
    <s v="United States"/>
    <s v="Detroit"/>
    <x v="12"/>
    <n v="48227"/>
    <x v="2"/>
    <s v="OFF-BI-10001116"/>
    <x v="1"/>
    <s v="Binders"/>
    <x v="1066"/>
    <n v="26.400000000000002"/>
    <n v="5"/>
    <n v="0"/>
    <n v="12.672000000000001"/>
    <n v="0"/>
  </r>
  <r>
    <n v="6989"/>
    <s v="CA-2014-158561"/>
    <x v="3"/>
    <x v="343"/>
    <d v="2014-11-17T00:00:00"/>
    <x v="0"/>
    <s v="BB-11545"/>
    <x v="179"/>
    <s v="Corporate"/>
    <s v="United States"/>
    <s v="Fort Lauderdale"/>
    <x v="2"/>
    <n v="33311"/>
    <x v="0"/>
    <s v="OFF-AP-10002651"/>
    <x v="1"/>
    <s v="Appliances"/>
    <x v="1341"/>
    <n v="1158.1199999999999"/>
    <n v="5"/>
    <n v="0.2"/>
    <n v="130.28849999999983"/>
    <n v="1"/>
  </r>
  <r>
    <n v="6990"/>
    <s v="CA-2014-165099"/>
    <x v="3"/>
    <x v="157"/>
    <d v="2014-12-14T00:00:00"/>
    <x v="2"/>
    <s v="DK-13375"/>
    <x v="589"/>
    <s v="Consumer"/>
    <s v="United States"/>
    <s v="Abilene"/>
    <x v="5"/>
    <n v="79605"/>
    <x v="2"/>
    <s v="OFF-AP-10001634"/>
    <x v="1"/>
    <s v="Appliances"/>
    <x v="1790"/>
    <n v="1.3919999999999997"/>
    <n v="2"/>
    <n v="0.8"/>
    <n v="-3.7584000000000009"/>
    <n v="1"/>
  </r>
  <r>
    <n v="6991"/>
    <s v="CA-2012-109386"/>
    <x v="1"/>
    <x v="627"/>
    <d v="2012-11-13T00:00:00"/>
    <x v="0"/>
    <s v="RH-19600"/>
    <x v="584"/>
    <s v="Consumer"/>
    <s v="United States"/>
    <s v="Hampton"/>
    <x v="17"/>
    <n v="23666"/>
    <x v="0"/>
    <s v="OFF-AP-10003266"/>
    <x v="1"/>
    <s v="Appliances"/>
    <x v="661"/>
    <n v="44.43"/>
    <n v="3"/>
    <n v="0"/>
    <n v="18.660600000000002"/>
    <n v="1"/>
  </r>
  <r>
    <n v="6992"/>
    <s v="CA-2012-109386"/>
    <x v="1"/>
    <x v="627"/>
    <d v="2012-11-13T00:00:00"/>
    <x v="0"/>
    <s v="RH-19600"/>
    <x v="584"/>
    <s v="Consumer"/>
    <s v="United States"/>
    <s v="Hampton"/>
    <x v="17"/>
    <n v="23666"/>
    <x v="0"/>
    <s v="TEC-PH-10002890"/>
    <x v="2"/>
    <s v="Phones"/>
    <x v="1387"/>
    <n v="226.20000000000002"/>
    <n v="5"/>
    <n v="0"/>
    <n v="58.811999999999998"/>
    <n v="0"/>
  </r>
  <r>
    <n v="6993"/>
    <s v="CA-2012-109386"/>
    <x v="1"/>
    <x v="627"/>
    <d v="2012-11-13T00:00:00"/>
    <x v="0"/>
    <s v="RH-19600"/>
    <x v="584"/>
    <s v="Consumer"/>
    <s v="United States"/>
    <s v="Hampton"/>
    <x v="17"/>
    <n v="23666"/>
    <x v="0"/>
    <s v="FUR-FU-10000308"/>
    <x v="0"/>
    <s v="Furnishings"/>
    <x v="1269"/>
    <n v="186.54"/>
    <n v="3"/>
    <n v="0"/>
    <n v="41.038800000000002"/>
    <n v="0"/>
  </r>
  <r>
    <n v="6994"/>
    <s v="CA-2012-109386"/>
    <x v="1"/>
    <x v="627"/>
    <d v="2012-11-13T00:00:00"/>
    <x v="0"/>
    <s v="RH-19600"/>
    <x v="584"/>
    <s v="Consumer"/>
    <s v="United States"/>
    <s v="Hampton"/>
    <x v="17"/>
    <n v="23666"/>
    <x v="0"/>
    <s v="OFF-AR-10000380"/>
    <x v="1"/>
    <s v="Art"/>
    <x v="108"/>
    <n v="265.85999999999996"/>
    <n v="7"/>
    <n v="0"/>
    <n v="79.757999999999967"/>
    <n v="0"/>
  </r>
  <r>
    <n v="6995"/>
    <s v="CA-2012-109386"/>
    <x v="1"/>
    <x v="627"/>
    <d v="2012-11-13T00:00:00"/>
    <x v="0"/>
    <s v="RH-19600"/>
    <x v="584"/>
    <s v="Consumer"/>
    <s v="United States"/>
    <s v="Hampton"/>
    <x v="17"/>
    <n v="23666"/>
    <x v="0"/>
    <s v="OFF-AR-10000122"/>
    <x v="1"/>
    <s v="Art"/>
    <x v="308"/>
    <n v="27.9"/>
    <n v="5"/>
    <n v="0"/>
    <n v="6.9749999999999979"/>
    <n v="0"/>
  </r>
  <r>
    <n v="6996"/>
    <s v="CA-2012-166800"/>
    <x v="1"/>
    <x v="902"/>
    <d v="2012-11-26T00:00:00"/>
    <x v="1"/>
    <s v="AG-10300"/>
    <x v="636"/>
    <s v="Corporate"/>
    <s v="United States"/>
    <s v="Las Vegas"/>
    <x v="33"/>
    <n v="89115"/>
    <x v="1"/>
    <s v="OFF-AP-10004868"/>
    <x v="1"/>
    <s v="Appliances"/>
    <x v="1018"/>
    <n v="31.08"/>
    <n v="4"/>
    <n v="0"/>
    <n v="8.3916000000000004"/>
    <n v="1"/>
  </r>
  <r>
    <n v="6997"/>
    <s v="CA-2014-117443"/>
    <x v="3"/>
    <x v="331"/>
    <d v="2014-12-26T00:00:00"/>
    <x v="0"/>
    <s v="JB-15400"/>
    <x v="80"/>
    <s v="Corporate"/>
    <s v="United States"/>
    <s v="Rockford"/>
    <x v="10"/>
    <n v="61107"/>
    <x v="2"/>
    <s v="OFF-BI-10004002"/>
    <x v="1"/>
    <s v="Binders"/>
    <x v="152"/>
    <n v="13.839999999999998"/>
    <n v="4"/>
    <n v="0.8"/>
    <n v="-22.144000000000005"/>
    <n v="1"/>
  </r>
  <r>
    <n v="6998"/>
    <s v="CA-2014-117443"/>
    <x v="3"/>
    <x v="331"/>
    <d v="2014-12-26T00:00:00"/>
    <x v="0"/>
    <s v="JB-15400"/>
    <x v="80"/>
    <s v="Corporate"/>
    <s v="United States"/>
    <s v="Rockford"/>
    <x v="10"/>
    <n v="61107"/>
    <x v="2"/>
    <s v="OFF-PA-10004475"/>
    <x v="1"/>
    <s v="Paper"/>
    <x v="1063"/>
    <n v="175.87200000000001"/>
    <n v="4"/>
    <n v="0.2"/>
    <n v="63.753599999999992"/>
    <n v="0"/>
  </r>
  <r>
    <n v="6999"/>
    <s v="US-2013-134369"/>
    <x v="0"/>
    <x v="1142"/>
    <d v="2013-09-23T00:00:00"/>
    <x v="1"/>
    <s v="BC-11125"/>
    <x v="604"/>
    <s v="Home Office"/>
    <s v="United States"/>
    <s v="Laguna Niguel"/>
    <x v="1"/>
    <n v="92677"/>
    <x v="1"/>
    <s v="OFF-PA-10002195"/>
    <x v="1"/>
    <s v="Paper"/>
    <x v="1543"/>
    <n v="12.96"/>
    <n v="2"/>
    <n v="0"/>
    <n v="6.3504000000000005"/>
    <n v="1"/>
  </r>
  <r>
    <n v="7000"/>
    <s v="CA-2014-123687"/>
    <x v="3"/>
    <x v="1143"/>
    <d v="2014-05-30T00:00:00"/>
    <x v="2"/>
    <s v="KC-16675"/>
    <x v="169"/>
    <s v="Corporate"/>
    <s v="United States"/>
    <s v="Louisville"/>
    <x v="0"/>
    <n v="40214"/>
    <x v="0"/>
    <s v="OFF-AP-10002670"/>
    <x v="1"/>
    <s v="Appliances"/>
    <x v="1690"/>
    <n v="208.44"/>
    <n v="3"/>
    <n v="0"/>
    <n v="62.531999999999982"/>
    <n v="1"/>
  </r>
  <r>
    <n v="7001"/>
    <s v="CA-2014-123687"/>
    <x v="3"/>
    <x v="1143"/>
    <d v="2014-05-30T00:00:00"/>
    <x v="2"/>
    <s v="KC-16675"/>
    <x v="169"/>
    <s v="Corporate"/>
    <s v="United States"/>
    <s v="Louisville"/>
    <x v="0"/>
    <n v="40214"/>
    <x v="0"/>
    <s v="OFF-SU-10004498"/>
    <x v="1"/>
    <s v="Supplies"/>
    <x v="500"/>
    <n v="25.76"/>
    <n v="2"/>
    <n v="0"/>
    <n v="0.77280000000000015"/>
    <n v="0"/>
  </r>
  <r>
    <n v="7002"/>
    <s v="CA-2012-104871"/>
    <x v="1"/>
    <x v="1110"/>
    <d v="2012-04-03T00:00:00"/>
    <x v="1"/>
    <s v="DR-12940"/>
    <x v="660"/>
    <s v="Home Office"/>
    <s v="United States"/>
    <s v="Normal"/>
    <x v="10"/>
    <n v="61761"/>
    <x v="2"/>
    <s v="FUR-CH-10003298"/>
    <x v="0"/>
    <s v="Chairs"/>
    <x v="1567"/>
    <n v="366.74399999999997"/>
    <n v="4"/>
    <n v="0.3"/>
    <n v="-110.02320000000003"/>
    <n v="1"/>
  </r>
  <r>
    <n v="7003"/>
    <s v="CA-2011-133158"/>
    <x v="2"/>
    <x v="710"/>
    <d v="2011-08-21T00:00:00"/>
    <x v="0"/>
    <s v="DW-13195"/>
    <x v="694"/>
    <s v="Corporate"/>
    <s v="United States"/>
    <s v="Los Angeles"/>
    <x v="1"/>
    <n v="90045"/>
    <x v="1"/>
    <s v="FUR-FU-10000723"/>
    <x v="0"/>
    <s v="Furnishings"/>
    <x v="475"/>
    <n v="289.24"/>
    <n v="7"/>
    <n v="0"/>
    <n v="26.031600000000012"/>
    <n v="1"/>
  </r>
  <r>
    <n v="7004"/>
    <s v="CA-2011-133158"/>
    <x v="2"/>
    <x v="710"/>
    <d v="2011-08-21T00:00:00"/>
    <x v="0"/>
    <s v="DW-13195"/>
    <x v="694"/>
    <s v="Corporate"/>
    <s v="United States"/>
    <s v="Los Angeles"/>
    <x v="1"/>
    <n v="90045"/>
    <x v="1"/>
    <s v="OFF-BI-10000632"/>
    <x v="1"/>
    <s v="Binders"/>
    <x v="1288"/>
    <n v="69.456000000000003"/>
    <n v="2"/>
    <n v="0.2"/>
    <n v="22.573199999999996"/>
    <n v="0"/>
  </r>
  <r>
    <n v="7005"/>
    <s v="CA-2011-126333"/>
    <x v="2"/>
    <x v="851"/>
    <d v="2011-12-28T00:00:00"/>
    <x v="1"/>
    <s v="ME-18010"/>
    <x v="545"/>
    <s v="Corporate"/>
    <s v="United States"/>
    <s v="Port Arthur"/>
    <x v="5"/>
    <n v="77642"/>
    <x v="2"/>
    <s v="OFF-PA-10000223"/>
    <x v="1"/>
    <s v="Paper"/>
    <x v="1374"/>
    <n v="5.1840000000000011"/>
    <n v="1"/>
    <n v="0.2"/>
    <n v="1.8144"/>
    <n v="1"/>
  </r>
  <r>
    <n v="7006"/>
    <s v="CA-2012-141740"/>
    <x v="1"/>
    <x v="549"/>
    <d v="2012-11-05T00:00:00"/>
    <x v="1"/>
    <s v="JF-15490"/>
    <x v="223"/>
    <s v="Consumer"/>
    <s v="United States"/>
    <s v="New York City"/>
    <x v="15"/>
    <n v="10009"/>
    <x v="3"/>
    <s v="FUR-CH-10001545"/>
    <x v="0"/>
    <s v="Chairs"/>
    <x v="1737"/>
    <n v="205.16400000000002"/>
    <n v="2"/>
    <n v="0.1"/>
    <n v="13.677600000000002"/>
    <n v="1"/>
  </r>
  <r>
    <n v="7007"/>
    <s v="CA-2011-119466"/>
    <x v="2"/>
    <x v="534"/>
    <d v="2011-12-21T00:00:00"/>
    <x v="1"/>
    <s v="SP-20860"/>
    <x v="133"/>
    <s v="Corporate"/>
    <s v="United States"/>
    <s v="Chicago"/>
    <x v="10"/>
    <n v="60623"/>
    <x v="2"/>
    <s v="FUR-FU-10001546"/>
    <x v="0"/>
    <s v="Furnishings"/>
    <x v="1423"/>
    <n v="8.5440000000000005"/>
    <n v="2"/>
    <n v="0.6"/>
    <n v="-7.4759999999999991"/>
    <n v="1"/>
  </r>
  <r>
    <n v="7008"/>
    <s v="CA-2012-154823"/>
    <x v="1"/>
    <x v="291"/>
    <d v="2012-08-25T00:00:00"/>
    <x v="1"/>
    <s v="KN-16390"/>
    <x v="471"/>
    <s v="Corporate"/>
    <s v="United States"/>
    <s v="Springfield"/>
    <x v="24"/>
    <n v="45503"/>
    <x v="3"/>
    <s v="OFF-BI-10001098"/>
    <x v="1"/>
    <s v="Binders"/>
    <x v="405"/>
    <n v="12.828000000000001"/>
    <n v="2"/>
    <n v="0.7"/>
    <n v="-8.9795999999999978"/>
    <n v="1"/>
  </r>
  <r>
    <n v="7009"/>
    <s v="CA-2012-154823"/>
    <x v="1"/>
    <x v="291"/>
    <d v="2012-08-25T00:00:00"/>
    <x v="1"/>
    <s v="KN-16390"/>
    <x v="471"/>
    <s v="Corporate"/>
    <s v="United States"/>
    <s v="Springfield"/>
    <x v="24"/>
    <n v="45503"/>
    <x v="3"/>
    <s v="FUR-CH-10003379"/>
    <x v="0"/>
    <s v="Chairs"/>
    <x v="459"/>
    <n v="598.45799999999997"/>
    <n v="3"/>
    <n v="0.3"/>
    <n v="-42.746999999999957"/>
    <n v="0"/>
  </r>
  <r>
    <n v="7010"/>
    <s v="CA-2012-154823"/>
    <x v="1"/>
    <x v="291"/>
    <d v="2012-08-25T00:00:00"/>
    <x v="1"/>
    <s v="KN-16390"/>
    <x v="471"/>
    <s v="Corporate"/>
    <s v="United States"/>
    <s v="Springfield"/>
    <x v="24"/>
    <n v="45503"/>
    <x v="3"/>
    <s v="FUR-FU-10000193"/>
    <x v="0"/>
    <s v="Furnishings"/>
    <x v="1503"/>
    <n v="25.983999999999998"/>
    <n v="1"/>
    <n v="0.2"/>
    <n v="-3.8976000000000015"/>
    <n v="0"/>
  </r>
  <r>
    <n v="7011"/>
    <s v="US-2011-135881"/>
    <x v="2"/>
    <x v="235"/>
    <d v="2011-05-27T00:00:00"/>
    <x v="1"/>
    <s v="GT-14710"/>
    <x v="218"/>
    <s v="Consumer"/>
    <s v="United States"/>
    <s v="New York City"/>
    <x v="15"/>
    <n v="10035"/>
    <x v="3"/>
    <s v="OFF-BI-10000829"/>
    <x v="1"/>
    <s v="Binders"/>
    <x v="304"/>
    <n v="17.96"/>
    <n v="5"/>
    <n v="0.2"/>
    <n v="5.8369999999999997"/>
    <n v="1"/>
  </r>
  <r>
    <n v="7012"/>
    <s v="US-2011-135881"/>
    <x v="2"/>
    <x v="235"/>
    <d v="2011-05-27T00:00:00"/>
    <x v="1"/>
    <s v="GT-14710"/>
    <x v="218"/>
    <s v="Consumer"/>
    <s v="United States"/>
    <s v="New York City"/>
    <x v="15"/>
    <n v="10035"/>
    <x v="3"/>
    <s v="OFF-SU-10003002"/>
    <x v="1"/>
    <s v="Supplies"/>
    <x v="1558"/>
    <n v="5.04"/>
    <n v="2"/>
    <n v="0"/>
    <n v="0.15120000000000022"/>
    <n v="0"/>
  </r>
  <r>
    <n v="7013"/>
    <s v="US-2011-135881"/>
    <x v="2"/>
    <x v="235"/>
    <d v="2011-05-27T00:00:00"/>
    <x v="1"/>
    <s v="GT-14710"/>
    <x v="218"/>
    <s v="Consumer"/>
    <s v="United States"/>
    <s v="New York City"/>
    <x v="15"/>
    <n v="10035"/>
    <x v="3"/>
    <s v="OFF-AP-10002118"/>
    <x v="1"/>
    <s v="Appliances"/>
    <x v="77"/>
    <n v="208.16"/>
    <n v="1"/>
    <n v="0"/>
    <n v="56.20320000000001"/>
    <n v="0"/>
  </r>
  <r>
    <n v="7014"/>
    <s v="CA-2014-141201"/>
    <x v="3"/>
    <x v="34"/>
    <d v="2014-12-12T00:00:00"/>
    <x v="0"/>
    <s v="DB-12910"/>
    <x v="626"/>
    <s v="Home Office"/>
    <s v="United States"/>
    <s v="Salinas"/>
    <x v="1"/>
    <n v="93905"/>
    <x v="1"/>
    <s v="FUR-BO-10001519"/>
    <x v="0"/>
    <s v="Bookcases"/>
    <x v="666"/>
    <n v="148.25700000000001"/>
    <n v="3"/>
    <n v="0.15"/>
    <n v="15.697800000000004"/>
    <n v="1"/>
  </r>
  <r>
    <n v="7015"/>
    <s v="CA-2011-114790"/>
    <x v="2"/>
    <x v="518"/>
    <d v="2011-03-13T00:00:00"/>
    <x v="0"/>
    <s v="FM-14215"/>
    <x v="524"/>
    <s v="Corporate"/>
    <s v="United States"/>
    <s v="Richmond"/>
    <x v="0"/>
    <n v="40475"/>
    <x v="0"/>
    <s v="OFF-AP-10002578"/>
    <x v="1"/>
    <s v="Appliances"/>
    <x v="409"/>
    <n v="146.76"/>
    <n v="3"/>
    <n v="0"/>
    <n v="38.157600000000002"/>
    <n v="1"/>
  </r>
  <r>
    <n v="7016"/>
    <s v="CA-2011-114790"/>
    <x v="2"/>
    <x v="518"/>
    <d v="2011-03-13T00:00:00"/>
    <x v="0"/>
    <s v="FM-14215"/>
    <x v="524"/>
    <s v="Corporate"/>
    <s v="United States"/>
    <s v="Richmond"/>
    <x v="0"/>
    <n v="40475"/>
    <x v="0"/>
    <s v="TEC-AC-10000710"/>
    <x v="2"/>
    <s v="Accessories"/>
    <x v="672"/>
    <n v="32.96"/>
    <n v="2"/>
    <n v="0"/>
    <n v="14.172800000000002"/>
    <n v="0"/>
  </r>
  <r>
    <n v="7017"/>
    <s v="CA-2011-114790"/>
    <x v="2"/>
    <x v="518"/>
    <d v="2011-03-13T00:00:00"/>
    <x v="0"/>
    <s v="FM-14215"/>
    <x v="524"/>
    <s v="Corporate"/>
    <s v="United States"/>
    <s v="Richmond"/>
    <x v="0"/>
    <n v="40475"/>
    <x v="0"/>
    <s v="TEC-PH-10000984"/>
    <x v="2"/>
    <s v="Phones"/>
    <x v="465"/>
    <n v="587.97"/>
    <n v="3"/>
    <n v="0"/>
    <n v="164.63160000000005"/>
    <n v="0"/>
  </r>
  <r>
    <n v="7018"/>
    <s v="CA-2011-114790"/>
    <x v="2"/>
    <x v="518"/>
    <d v="2011-03-13T00:00:00"/>
    <x v="0"/>
    <s v="FM-14215"/>
    <x v="524"/>
    <s v="Corporate"/>
    <s v="United States"/>
    <s v="Richmond"/>
    <x v="0"/>
    <n v="40475"/>
    <x v="0"/>
    <s v="OFF-PA-10000213"/>
    <x v="1"/>
    <s v="Paper"/>
    <x v="1440"/>
    <n v="14.940000000000001"/>
    <n v="3"/>
    <n v="0"/>
    <n v="7.0218000000000007"/>
    <n v="0"/>
  </r>
  <r>
    <n v="7019"/>
    <s v="US-2013-154256"/>
    <x v="0"/>
    <x v="661"/>
    <d v="2013-06-28T00:00:00"/>
    <x v="0"/>
    <s v="SM-20005"/>
    <x v="325"/>
    <s v="Consumer"/>
    <s v="United States"/>
    <s v="New York City"/>
    <x v="15"/>
    <n v="10035"/>
    <x v="3"/>
    <s v="OFF-LA-10003720"/>
    <x v="1"/>
    <s v="Labels"/>
    <x v="1627"/>
    <n v="25.83"/>
    <n v="7"/>
    <n v="0"/>
    <n v="12.1401"/>
    <n v="1"/>
  </r>
  <r>
    <n v="7020"/>
    <s v="CA-2011-124737"/>
    <x v="2"/>
    <x v="709"/>
    <d v="2011-08-27T00:00:00"/>
    <x v="1"/>
    <s v="AP-10915"/>
    <x v="275"/>
    <s v="Consumer"/>
    <s v="United States"/>
    <s v="Denver"/>
    <x v="22"/>
    <n v="80219"/>
    <x v="1"/>
    <s v="OFF-PA-10001837"/>
    <x v="1"/>
    <s v="Paper"/>
    <x v="1791"/>
    <n v="15.552000000000003"/>
    <n v="3"/>
    <n v="0.2"/>
    <n v="5.4432"/>
    <n v="1"/>
  </r>
  <r>
    <n v="7021"/>
    <s v="CA-2011-124737"/>
    <x v="2"/>
    <x v="709"/>
    <d v="2011-08-27T00:00:00"/>
    <x v="1"/>
    <s v="AP-10915"/>
    <x v="275"/>
    <s v="Consumer"/>
    <s v="United States"/>
    <s v="Denver"/>
    <x v="22"/>
    <n v="80219"/>
    <x v="1"/>
    <s v="OFF-SU-10004661"/>
    <x v="1"/>
    <s v="Supplies"/>
    <x v="1748"/>
    <n v="6.8000000000000007"/>
    <n v="1"/>
    <n v="0.2"/>
    <n v="0.50999999999999979"/>
    <n v="0"/>
  </r>
  <r>
    <n v="7022"/>
    <s v="CA-2011-124737"/>
    <x v="2"/>
    <x v="709"/>
    <d v="2011-08-27T00:00:00"/>
    <x v="1"/>
    <s v="AP-10915"/>
    <x v="275"/>
    <s v="Consumer"/>
    <s v="United States"/>
    <s v="Denver"/>
    <x v="22"/>
    <n v="80219"/>
    <x v="1"/>
    <s v="FUR-FU-10003274"/>
    <x v="0"/>
    <s v="Furnishings"/>
    <x v="245"/>
    <n v="4.2240000000000002"/>
    <n v="3"/>
    <n v="0.2"/>
    <n v="1.2672000000000003"/>
    <n v="0"/>
  </r>
  <r>
    <n v="7023"/>
    <s v="CA-2011-124737"/>
    <x v="2"/>
    <x v="709"/>
    <d v="2011-08-27T00:00:00"/>
    <x v="1"/>
    <s v="AP-10915"/>
    <x v="275"/>
    <s v="Consumer"/>
    <s v="United States"/>
    <s v="Denver"/>
    <x v="22"/>
    <n v="80219"/>
    <x v="1"/>
    <s v="TEC-PH-10000149"/>
    <x v="2"/>
    <s v="Phones"/>
    <x v="419"/>
    <n v="143.64000000000001"/>
    <n v="9"/>
    <n v="0.2"/>
    <n v="10.772999999999989"/>
    <n v="0"/>
  </r>
  <r>
    <n v="7024"/>
    <s v="CA-2011-124737"/>
    <x v="2"/>
    <x v="709"/>
    <d v="2011-08-27T00:00:00"/>
    <x v="1"/>
    <s v="AP-10915"/>
    <x v="275"/>
    <s v="Consumer"/>
    <s v="United States"/>
    <s v="Denver"/>
    <x v="22"/>
    <n v="80219"/>
    <x v="1"/>
    <s v="OFF-PA-10000019"/>
    <x v="1"/>
    <s v="Paper"/>
    <x v="704"/>
    <n v="31.104000000000006"/>
    <n v="6"/>
    <n v="0.2"/>
    <n v="10.8864"/>
    <n v="0"/>
  </r>
  <r>
    <n v="7025"/>
    <s v="CA-2011-124737"/>
    <x v="2"/>
    <x v="709"/>
    <d v="2011-08-27T00:00:00"/>
    <x v="1"/>
    <s v="AP-10915"/>
    <x v="275"/>
    <s v="Consumer"/>
    <s v="United States"/>
    <s v="Denver"/>
    <x v="22"/>
    <n v="80219"/>
    <x v="1"/>
    <s v="OFF-PA-10001125"/>
    <x v="1"/>
    <s v="Paper"/>
    <x v="1012"/>
    <n v="223.05600000000001"/>
    <n v="9"/>
    <n v="0.2"/>
    <n v="69.704999999999984"/>
    <n v="0"/>
  </r>
  <r>
    <n v="7026"/>
    <s v="US-2014-101840"/>
    <x v="3"/>
    <x v="695"/>
    <d v="2014-02-13T00:00:00"/>
    <x v="1"/>
    <s v="SP-20545"/>
    <x v="259"/>
    <s v="Corporate"/>
    <s v="United States"/>
    <s v="New York City"/>
    <x v="15"/>
    <n v="10024"/>
    <x v="3"/>
    <s v="TEC-PH-10002538"/>
    <x v="2"/>
    <s v="Phones"/>
    <x v="524"/>
    <n v="227.45999999999998"/>
    <n v="6"/>
    <n v="0"/>
    <n v="65.963399999999979"/>
    <n v="1"/>
  </r>
  <r>
    <n v="7027"/>
    <s v="US-2014-101840"/>
    <x v="3"/>
    <x v="695"/>
    <d v="2014-02-13T00:00:00"/>
    <x v="1"/>
    <s v="SP-20545"/>
    <x v="259"/>
    <s v="Corporate"/>
    <s v="United States"/>
    <s v="New York City"/>
    <x v="15"/>
    <n v="10024"/>
    <x v="3"/>
    <s v="OFF-BI-10000279"/>
    <x v="1"/>
    <s v="Binders"/>
    <x v="1765"/>
    <n v="46.24"/>
    <n v="4"/>
    <n v="0.2"/>
    <n v="15.605999999999996"/>
    <n v="0"/>
  </r>
  <r>
    <n v="7028"/>
    <s v="CA-2014-131653"/>
    <x v="3"/>
    <x v="926"/>
    <d v="2014-02-06T00:00:00"/>
    <x v="1"/>
    <s v="RD-19585"/>
    <x v="361"/>
    <s v="Consumer"/>
    <s v="United States"/>
    <s v="New York City"/>
    <x v="15"/>
    <n v="10011"/>
    <x v="3"/>
    <s v="OFF-LA-10001045"/>
    <x v="1"/>
    <s v="Labels"/>
    <x v="701"/>
    <n v="5.22"/>
    <n v="2"/>
    <n v="0"/>
    <n v="2.4011999999999998"/>
    <n v="1"/>
  </r>
  <r>
    <n v="7029"/>
    <s v="US-2013-157840"/>
    <x v="0"/>
    <x v="887"/>
    <d v="2013-12-24T00:00:00"/>
    <x v="0"/>
    <s v="MC-17575"/>
    <x v="430"/>
    <s v="Consumer"/>
    <s v="United States"/>
    <s v="Fremont"/>
    <x v="8"/>
    <n v="68025"/>
    <x v="2"/>
    <s v="OFF-PA-10003673"/>
    <x v="1"/>
    <s v="Paper"/>
    <x v="971"/>
    <n v="33.9"/>
    <n v="5"/>
    <n v="0"/>
    <n v="15.593999999999999"/>
    <n v="1"/>
  </r>
  <r>
    <n v="7030"/>
    <s v="CA-2013-145548"/>
    <x v="0"/>
    <x v="583"/>
    <d v="2013-11-17T00:00:00"/>
    <x v="1"/>
    <s v="EB-13750"/>
    <x v="494"/>
    <s v="Corporate"/>
    <s v="United States"/>
    <s v="New York City"/>
    <x v="15"/>
    <n v="10011"/>
    <x v="3"/>
    <s v="OFF-ST-10002562"/>
    <x v="1"/>
    <s v="Storage"/>
    <x v="33"/>
    <n v="28.14"/>
    <n v="3"/>
    <n v="0"/>
    <n v="7.8792000000000009"/>
    <n v="1"/>
  </r>
  <r>
    <n v="7031"/>
    <s v="CA-2013-145548"/>
    <x v="0"/>
    <x v="583"/>
    <d v="2013-11-17T00:00:00"/>
    <x v="1"/>
    <s v="EB-13750"/>
    <x v="494"/>
    <s v="Corporate"/>
    <s v="United States"/>
    <s v="New York City"/>
    <x v="15"/>
    <n v="10011"/>
    <x v="3"/>
    <s v="TEC-AC-10002305"/>
    <x v="2"/>
    <s v="Accessories"/>
    <x v="1521"/>
    <n v="36"/>
    <n v="2"/>
    <n v="0"/>
    <n v="6.4799999999999969"/>
    <n v="0"/>
  </r>
  <r>
    <n v="7032"/>
    <s v="CA-2013-145548"/>
    <x v="0"/>
    <x v="583"/>
    <d v="2013-11-17T00:00:00"/>
    <x v="1"/>
    <s v="EB-13750"/>
    <x v="494"/>
    <s v="Corporate"/>
    <s v="United States"/>
    <s v="New York City"/>
    <x v="15"/>
    <n v="10011"/>
    <x v="3"/>
    <s v="OFF-AR-10003373"/>
    <x v="1"/>
    <s v="Art"/>
    <x v="287"/>
    <n v="92.94"/>
    <n v="3"/>
    <n v="0"/>
    <n v="25.093799999999998"/>
    <n v="0"/>
  </r>
  <r>
    <n v="7033"/>
    <s v="CA-2013-145548"/>
    <x v="0"/>
    <x v="583"/>
    <d v="2013-11-17T00:00:00"/>
    <x v="1"/>
    <s v="EB-13750"/>
    <x v="494"/>
    <s v="Corporate"/>
    <s v="United States"/>
    <s v="New York City"/>
    <x v="15"/>
    <n v="10011"/>
    <x v="3"/>
    <s v="FUR-CH-10003774"/>
    <x v="0"/>
    <s v="Chairs"/>
    <x v="1185"/>
    <n v="245.64600000000002"/>
    <n v="3"/>
    <n v="0.1"/>
    <n v="8.1881999999999877"/>
    <n v="0"/>
  </r>
  <r>
    <n v="7034"/>
    <s v="CA-2013-145548"/>
    <x v="0"/>
    <x v="583"/>
    <d v="2013-11-17T00:00:00"/>
    <x v="1"/>
    <s v="EB-13750"/>
    <x v="494"/>
    <s v="Corporate"/>
    <s v="United States"/>
    <s v="New York City"/>
    <x v="15"/>
    <n v="10011"/>
    <x v="3"/>
    <s v="OFF-BI-10001510"/>
    <x v="1"/>
    <s v="Binders"/>
    <x v="702"/>
    <n v="55.00800000000001"/>
    <n v="3"/>
    <n v="0.2"/>
    <n v="17.189999999999998"/>
    <n v="0"/>
  </r>
  <r>
    <n v="7035"/>
    <s v="CA-2013-145548"/>
    <x v="0"/>
    <x v="583"/>
    <d v="2013-11-17T00:00:00"/>
    <x v="1"/>
    <s v="EB-13750"/>
    <x v="494"/>
    <s v="Corporate"/>
    <s v="United States"/>
    <s v="New York City"/>
    <x v="15"/>
    <n v="10011"/>
    <x v="3"/>
    <s v="OFF-BI-10004236"/>
    <x v="1"/>
    <s v="Binders"/>
    <x v="891"/>
    <n v="35.231999999999999"/>
    <n v="3"/>
    <n v="0.2"/>
    <n v="11.450399999999998"/>
    <n v="0"/>
  </r>
  <r>
    <n v="7036"/>
    <s v="CA-2014-119494"/>
    <x v="3"/>
    <x v="45"/>
    <d v="2014-11-14T00:00:00"/>
    <x v="1"/>
    <s v="JE-15610"/>
    <x v="531"/>
    <s v="Corporate"/>
    <s v="United States"/>
    <s v="San Diego"/>
    <x v="1"/>
    <n v="92105"/>
    <x v="1"/>
    <s v="FUR-CH-10004675"/>
    <x v="0"/>
    <s v="Chairs"/>
    <x v="629"/>
    <n v="523.39200000000005"/>
    <n v="3"/>
    <n v="0.2"/>
    <n v="52.339199999999977"/>
    <n v="1"/>
  </r>
  <r>
    <n v="7037"/>
    <s v="CA-2011-124618"/>
    <x v="2"/>
    <x v="1073"/>
    <d v="2011-05-04T00:00:00"/>
    <x v="0"/>
    <s v="CS-11860"/>
    <x v="750"/>
    <s v="Consumer"/>
    <s v="United States"/>
    <s v="Lakeland"/>
    <x v="2"/>
    <n v="33801"/>
    <x v="0"/>
    <s v="TEC-CO-10004202"/>
    <x v="2"/>
    <s v="Copiers"/>
    <x v="836"/>
    <n v="479.98400000000004"/>
    <n v="2"/>
    <n v="0.2"/>
    <n v="89.996999999999986"/>
    <n v="1"/>
  </r>
  <r>
    <n v="7038"/>
    <s v="CA-2014-161970"/>
    <x v="3"/>
    <x v="585"/>
    <d v="2014-09-28T00:00:00"/>
    <x v="1"/>
    <s v="PB-19105"/>
    <x v="287"/>
    <s v="Consumer"/>
    <s v="United States"/>
    <s v="Smyrna"/>
    <x v="32"/>
    <n v="30080"/>
    <x v="0"/>
    <s v="OFF-PA-10004255"/>
    <x v="1"/>
    <s v="Paper"/>
    <x v="1306"/>
    <n v="12.96"/>
    <n v="2"/>
    <n v="0"/>
    <n v="6.2208000000000006"/>
    <n v="1"/>
  </r>
  <r>
    <n v="7039"/>
    <s v="CA-2014-161970"/>
    <x v="3"/>
    <x v="585"/>
    <d v="2014-09-28T00:00:00"/>
    <x v="1"/>
    <s v="PB-19105"/>
    <x v="287"/>
    <s v="Consumer"/>
    <s v="United States"/>
    <s v="Smyrna"/>
    <x v="32"/>
    <n v="30080"/>
    <x v="0"/>
    <s v="OFF-AR-10003896"/>
    <x v="1"/>
    <s v="Art"/>
    <x v="1792"/>
    <n v="17.940000000000001"/>
    <n v="3"/>
    <n v="0"/>
    <n v="6.4584000000000001"/>
    <n v="0"/>
  </r>
  <r>
    <n v="7040"/>
    <s v="CA-2014-103443"/>
    <x v="3"/>
    <x v="94"/>
    <d v="2014-12-24T00:00:00"/>
    <x v="1"/>
    <s v="AT-10735"/>
    <x v="247"/>
    <s v="Consumer"/>
    <s v="United States"/>
    <s v="New York City"/>
    <x v="15"/>
    <n v="10009"/>
    <x v="3"/>
    <s v="OFF-ST-10002276"/>
    <x v="1"/>
    <s v="Storage"/>
    <x v="223"/>
    <n v="166.72"/>
    <n v="2"/>
    <n v="0"/>
    <n v="41.680000000000007"/>
    <n v="1"/>
  </r>
  <r>
    <n v="7041"/>
    <s v="CA-2014-103443"/>
    <x v="3"/>
    <x v="94"/>
    <d v="2014-12-24T00:00:00"/>
    <x v="1"/>
    <s v="AT-10735"/>
    <x v="247"/>
    <s v="Consumer"/>
    <s v="United States"/>
    <s v="New York City"/>
    <x v="15"/>
    <n v="10009"/>
    <x v="3"/>
    <s v="OFF-BI-10001617"/>
    <x v="1"/>
    <s v="Binders"/>
    <x v="1315"/>
    <n v="24.816000000000003"/>
    <n v="3"/>
    <n v="0.2"/>
    <n v="8.3753999999999991"/>
    <n v="0"/>
  </r>
  <r>
    <n v="7042"/>
    <s v="CA-2014-103443"/>
    <x v="3"/>
    <x v="94"/>
    <d v="2014-12-24T00:00:00"/>
    <x v="1"/>
    <s v="AT-10735"/>
    <x v="247"/>
    <s v="Consumer"/>
    <s v="United States"/>
    <s v="New York City"/>
    <x v="15"/>
    <n v="10009"/>
    <x v="3"/>
    <s v="FUR-FU-10000308"/>
    <x v="0"/>
    <s v="Furnishings"/>
    <x v="1269"/>
    <n v="124.36"/>
    <n v="2"/>
    <n v="0"/>
    <n v="27.359200000000001"/>
    <n v="0"/>
  </r>
  <r>
    <n v="7043"/>
    <s v="US-2014-165358"/>
    <x v="3"/>
    <x v="930"/>
    <d v="2014-07-24T00:00:00"/>
    <x v="1"/>
    <s v="SV-20365"/>
    <x v="277"/>
    <s v="Consumer"/>
    <s v="United States"/>
    <s v="Philadelphia"/>
    <x v="9"/>
    <n v="19134"/>
    <x v="3"/>
    <s v="TEC-CO-10001943"/>
    <x v="2"/>
    <s v="Copiers"/>
    <x v="1666"/>
    <n v="599.97"/>
    <n v="5"/>
    <n v="0.4"/>
    <n v="69.996499999999969"/>
    <n v="1"/>
  </r>
  <r>
    <n v="7044"/>
    <s v="US-2014-165358"/>
    <x v="3"/>
    <x v="930"/>
    <d v="2014-07-24T00:00:00"/>
    <x v="1"/>
    <s v="SV-20365"/>
    <x v="277"/>
    <s v="Consumer"/>
    <s v="United States"/>
    <s v="Philadelphia"/>
    <x v="9"/>
    <n v="19134"/>
    <x v="3"/>
    <s v="FUR-CH-10002647"/>
    <x v="0"/>
    <s v="Chairs"/>
    <x v="470"/>
    <n v="198.744"/>
    <n v="4"/>
    <n v="0.3"/>
    <n v="-14.195999999999984"/>
    <n v="0"/>
  </r>
  <r>
    <n v="7045"/>
    <s v="US-2014-165358"/>
    <x v="3"/>
    <x v="930"/>
    <d v="2014-07-24T00:00:00"/>
    <x v="1"/>
    <s v="SV-20365"/>
    <x v="277"/>
    <s v="Consumer"/>
    <s v="United States"/>
    <s v="Philadelphia"/>
    <x v="9"/>
    <n v="19134"/>
    <x v="3"/>
    <s v="OFF-SU-10004768"/>
    <x v="1"/>
    <s v="Supplies"/>
    <x v="1299"/>
    <n v="9.1840000000000011"/>
    <n v="2"/>
    <n v="0.2"/>
    <n v="1.1479999999999988"/>
    <n v="0"/>
  </r>
  <r>
    <n v="7046"/>
    <s v="CA-2013-160136"/>
    <x v="0"/>
    <x v="54"/>
    <d v="2013-11-10T00:00:00"/>
    <x v="1"/>
    <s v="PJ-18835"/>
    <x v="601"/>
    <s v="Corporate"/>
    <s v="United States"/>
    <s v="Dallas"/>
    <x v="5"/>
    <n v="75217"/>
    <x v="2"/>
    <s v="OFF-PA-10002160"/>
    <x v="1"/>
    <s v="Paper"/>
    <x v="1190"/>
    <n v="9.2480000000000011"/>
    <n v="2"/>
    <n v="0.2"/>
    <n v="3.3524000000000003"/>
    <n v="1"/>
  </r>
  <r>
    <n v="7047"/>
    <s v="CA-2011-150581"/>
    <x v="2"/>
    <x v="918"/>
    <d v="2011-04-12T00:00:00"/>
    <x v="1"/>
    <s v="NM-18445"/>
    <x v="134"/>
    <s v="Home Office"/>
    <s v="United States"/>
    <s v="Concord"/>
    <x v="1"/>
    <n v="94521"/>
    <x v="1"/>
    <s v="FUR-TA-10003748"/>
    <x v="0"/>
    <s v="Tables"/>
    <x v="208"/>
    <n v="99.591999999999999"/>
    <n v="1"/>
    <n v="0.2"/>
    <n v="2.4897999999999989"/>
    <n v="1"/>
  </r>
  <r>
    <n v="7048"/>
    <s v="CA-2011-150581"/>
    <x v="2"/>
    <x v="918"/>
    <d v="2011-04-12T00:00:00"/>
    <x v="1"/>
    <s v="NM-18445"/>
    <x v="134"/>
    <s v="Home Office"/>
    <s v="United States"/>
    <s v="Concord"/>
    <x v="1"/>
    <n v="94521"/>
    <x v="1"/>
    <s v="TEC-AC-10001908"/>
    <x v="2"/>
    <s v="Accessories"/>
    <x v="292"/>
    <n v="399.96"/>
    <n v="4"/>
    <n v="0"/>
    <n v="139.98599999999999"/>
    <n v="0"/>
  </r>
  <r>
    <n v="7049"/>
    <s v="CA-2013-119515"/>
    <x v="0"/>
    <x v="1041"/>
    <d v="2013-08-17T00:00:00"/>
    <x v="2"/>
    <s v="TR-21325"/>
    <x v="309"/>
    <s v="Consumer"/>
    <s v="United States"/>
    <s v="Nashville"/>
    <x v="18"/>
    <n v="37211"/>
    <x v="0"/>
    <s v="OFF-PA-10000552"/>
    <x v="1"/>
    <s v="Paper"/>
    <x v="1532"/>
    <n v="15.552000000000003"/>
    <n v="3"/>
    <n v="0.2"/>
    <n v="5.4432"/>
    <n v="1"/>
  </r>
  <r>
    <n v="7050"/>
    <s v="CA-2011-141355"/>
    <x v="2"/>
    <x v="794"/>
    <d v="2011-09-30T00:00:00"/>
    <x v="1"/>
    <s v="BF-11005"/>
    <x v="593"/>
    <s v="Home Office"/>
    <s v="United States"/>
    <s v="Aurora"/>
    <x v="22"/>
    <n v="80013"/>
    <x v="1"/>
    <s v="OFF-AR-10003179"/>
    <x v="1"/>
    <s v="Art"/>
    <x v="1565"/>
    <n v="14.576000000000001"/>
    <n v="2"/>
    <n v="0.2"/>
    <n v="2.3685999999999989"/>
    <n v="1"/>
  </r>
  <r>
    <n v="7051"/>
    <s v="CA-2013-165330"/>
    <x v="0"/>
    <x v="25"/>
    <d v="2013-12-12T00:00:00"/>
    <x v="3"/>
    <s v="WB-21850"/>
    <x v="576"/>
    <s v="Consumer"/>
    <s v="United States"/>
    <s v="Anaheim"/>
    <x v="1"/>
    <n v="92804"/>
    <x v="1"/>
    <s v="OFF-BI-10004593"/>
    <x v="1"/>
    <s v="Binders"/>
    <x v="267"/>
    <n v="209.60000000000002"/>
    <n v="5"/>
    <n v="0.2"/>
    <n v="68.11999999999999"/>
    <n v="1"/>
  </r>
  <r>
    <n v="7052"/>
    <s v="CA-2013-165330"/>
    <x v="0"/>
    <x v="25"/>
    <d v="2013-12-12T00:00:00"/>
    <x v="3"/>
    <s v="WB-21850"/>
    <x v="576"/>
    <s v="Consumer"/>
    <s v="United States"/>
    <s v="Anaheim"/>
    <x v="1"/>
    <n v="92804"/>
    <x v="1"/>
    <s v="OFF-AR-10000914"/>
    <x v="1"/>
    <s v="Art"/>
    <x v="1739"/>
    <n v="23.32"/>
    <n v="2"/>
    <n v="0"/>
    <n v="6.0632000000000019"/>
    <n v="0"/>
  </r>
  <r>
    <n v="7053"/>
    <s v="CA-2013-165330"/>
    <x v="0"/>
    <x v="25"/>
    <d v="2013-12-12T00:00:00"/>
    <x v="3"/>
    <s v="WB-21850"/>
    <x v="576"/>
    <s v="Consumer"/>
    <s v="United States"/>
    <s v="Anaheim"/>
    <x v="1"/>
    <n v="92804"/>
    <x v="1"/>
    <s v="OFF-PA-10000241"/>
    <x v="1"/>
    <s v="Paper"/>
    <x v="1151"/>
    <n v="30.98"/>
    <n v="1"/>
    <n v="0"/>
    <n v="13.940999999999999"/>
    <n v="0"/>
  </r>
  <r>
    <n v="7054"/>
    <s v="CA-2013-165330"/>
    <x v="0"/>
    <x v="25"/>
    <d v="2013-12-12T00:00:00"/>
    <x v="3"/>
    <s v="WB-21850"/>
    <x v="576"/>
    <s v="Consumer"/>
    <s v="United States"/>
    <s v="Anaheim"/>
    <x v="1"/>
    <n v="92804"/>
    <x v="1"/>
    <s v="TEC-AC-10000057"/>
    <x v="2"/>
    <s v="Accessories"/>
    <x v="626"/>
    <n v="119.96"/>
    <n v="4"/>
    <n v="0"/>
    <n v="25.191599999999994"/>
    <n v="0"/>
  </r>
  <r>
    <n v="7055"/>
    <s v="CA-2013-165330"/>
    <x v="0"/>
    <x v="25"/>
    <d v="2013-12-12T00:00:00"/>
    <x v="3"/>
    <s v="WB-21850"/>
    <x v="576"/>
    <s v="Consumer"/>
    <s v="United States"/>
    <s v="Anaheim"/>
    <x v="1"/>
    <n v="92804"/>
    <x v="1"/>
    <s v="FUR-CH-10003774"/>
    <x v="0"/>
    <s v="Chairs"/>
    <x v="1185"/>
    <n v="363.92"/>
    <n v="5"/>
    <n v="0.2"/>
    <n v="-31.843000000000018"/>
    <n v="0"/>
  </r>
  <r>
    <n v="7056"/>
    <s v="CA-2013-165330"/>
    <x v="0"/>
    <x v="25"/>
    <d v="2013-12-12T00:00:00"/>
    <x v="3"/>
    <s v="WB-21850"/>
    <x v="576"/>
    <s v="Consumer"/>
    <s v="United States"/>
    <s v="Anaheim"/>
    <x v="1"/>
    <n v="92804"/>
    <x v="1"/>
    <s v="OFF-BI-10002824"/>
    <x v="1"/>
    <s v="Binders"/>
    <x v="523"/>
    <n v="35.808"/>
    <n v="3"/>
    <n v="0.2"/>
    <n v="11.189999999999996"/>
    <n v="0"/>
  </r>
  <r>
    <n v="7057"/>
    <s v="CA-2013-165330"/>
    <x v="0"/>
    <x v="25"/>
    <d v="2013-12-12T00:00:00"/>
    <x v="3"/>
    <s v="WB-21850"/>
    <x v="576"/>
    <s v="Consumer"/>
    <s v="United States"/>
    <s v="Anaheim"/>
    <x v="1"/>
    <n v="92804"/>
    <x v="1"/>
    <s v="OFF-BI-10004001"/>
    <x v="1"/>
    <s v="Binders"/>
    <x v="810"/>
    <n v="122.688"/>
    <n v="9"/>
    <n v="0.2"/>
    <n v="39.873599999999982"/>
    <n v="0"/>
  </r>
  <r>
    <n v="7058"/>
    <s v="CA-2013-165330"/>
    <x v="0"/>
    <x v="25"/>
    <d v="2013-12-12T00:00:00"/>
    <x v="3"/>
    <s v="WB-21850"/>
    <x v="576"/>
    <s v="Consumer"/>
    <s v="United States"/>
    <s v="Anaheim"/>
    <x v="1"/>
    <n v="92804"/>
    <x v="1"/>
    <s v="FUR-TA-10004619"/>
    <x v="0"/>
    <s v="Tables"/>
    <x v="882"/>
    <n v="892.13600000000008"/>
    <n v="7"/>
    <n v="0.2"/>
    <n v="111.51699999999991"/>
    <n v="0"/>
  </r>
  <r>
    <n v="7059"/>
    <s v="CA-2013-165330"/>
    <x v="0"/>
    <x v="25"/>
    <d v="2013-12-12T00:00:00"/>
    <x v="3"/>
    <s v="WB-21850"/>
    <x v="576"/>
    <s v="Consumer"/>
    <s v="United States"/>
    <s v="Anaheim"/>
    <x v="1"/>
    <n v="92804"/>
    <x v="1"/>
    <s v="OFF-ST-10000636"/>
    <x v="1"/>
    <s v="Storage"/>
    <x v="1744"/>
    <n v="50.22"/>
    <n v="3"/>
    <n v="0"/>
    <n v="2.0087999999999973"/>
    <n v="0"/>
  </r>
  <r>
    <n v="7060"/>
    <s v="CA-2013-165330"/>
    <x v="0"/>
    <x v="25"/>
    <d v="2013-12-12T00:00:00"/>
    <x v="3"/>
    <s v="WB-21850"/>
    <x v="576"/>
    <s v="Consumer"/>
    <s v="United States"/>
    <s v="Anaheim"/>
    <x v="1"/>
    <n v="92804"/>
    <x v="1"/>
    <s v="OFF-AP-10001469"/>
    <x v="1"/>
    <s v="Appliances"/>
    <x v="581"/>
    <n v="83.42"/>
    <n v="2"/>
    <n v="0"/>
    <n v="24.191799999999994"/>
    <n v="0"/>
  </r>
  <r>
    <n v="7061"/>
    <s v="CA-2013-165330"/>
    <x v="0"/>
    <x v="25"/>
    <d v="2013-12-12T00:00:00"/>
    <x v="3"/>
    <s v="WB-21850"/>
    <x v="576"/>
    <s v="Consumer"/>
    <s v="United States"/>
    <s v="Anaheim"/>
    <x v="1"/>
    <n v="92804"/>
    <x v="1"/>
    <s v="OFF-BI-10002897"/>
    <x v="1"/>
    <s v="Binders"/>
    <x v="1793"/>
    <n v="5.8719999999999999"/>
    <n v="2"/>
    <n v="0.2"/>
    <n v="2.1286"/>
    <n v="0"/>
  </r>
  <r>
    <n v="7062"/>
    <s v="CA-2012-132633"/>
    <x v="1"/>
    <x v="302"/>
    <d v="2012-02-05T00:00:00"/>
    <x v="0"/>
    <s v="KH-16630"/>
    <x v="175"/>
    <s v="Corporate"/>
    <s v="United States"/>
    <s v="Pleasant Grove"/>
    <x v="7"/>
    <n v="84062"/>
    <x v="1"/>
    <s v="OFF-BI-10002432"/>
    <x v="1"/>
    <s v="Binders"/>
    <x v="866"/>
    <n v="12.144"/>
    <n v="3"/>
    <n v="0.2"/>
    <n v="4.0985999999999994"/>
    <n v="1"/>
  </r>
  <r>
    <n v="7063"/>
    <s v="CA-2013-157742"/>
    <x v="0"/>
    <x v="723"/>
    <d v="2014-01-01T00:00:00"/>
    <x v="0"/>
    <s v="KL-16645"/>
    <x v="107"/>
    <s v="Consumer"/>
    <s v="United States"/>
    <s v="Springfield"/>
    <x v="21"/>
    <n v="97477"/>
    <x v="1"/>
    <s v="OFF-EN-10002592"/>
    <x v="1"/>
    <s v="Envelopes"/>
    <x v="1702"/>
    <n v="27.792000000000002"/>
    <n v="3"/>
    <n v="0.2"/>
    <n v="10.422000000000001"/>
    <n v="1"/>
  </r>
  <r>
    <n v="7064"/>
    <s v="CA-2014-127712"/>
    <x v="3"/>
    <x v="515"/>
    <d v="2014-09-06T00:00:00"/>
    <x v="1"/>
    <s v="MG-17890"/>
    <x v="450"/>
    <s v="Home Office"/>
    <s v="United States"/>
    <s v="Salem"/>
    <x v="21"/>
    <n v="97301"/>
    <x v="1"/>
    <s v="OFF-SU-10002522"/>
    <x v="1"/>
    <s v="Supplies"/>
    <x v="1544"/>
    <n v="6.2080000000000002"/>
    <n v="2"/>
    <n v="0.2"/>
    <n v="0.69839999999999902"/>
    <n v="1"/>
  </r>
  <r>
    <n v="7065"/>
    <s v="CA-2014-169474"/>
    <x v="3"/>
    <x v="1144"/>
    <d v="2014-02-10T00:00:00"/>
    <x v="1"/>
    <s v="JF-15355"/>
    <x v="282"/>
    <s v="Consumer"/>
    <s v="United States"/>
    <s v="Rochester"/>
    <x v="15"/>
    <n v="14609"/>
    <x v="3"/>
    <s v="OFF-AP-10003971"/>
    <x v="1"/>
    <s v="Appliances"/>
    <x v="914"/>
    <n v="32.67"/>
    <n v="3"/>
    <n v="0"/>
    <n v="8.4942000000000011"/>
    <n v="1"/>
  </r>
  <r>
    <n v="7066"/>
    <s v="CA-2011-106726"/>
    <x v="2"/>
    <x v="776"/>
    <d v="2011-12-08T00:00:00"/>
    <x v="2"/>
    <s v="RS-19765"/>
    <x v="276"/>
    <s v="Corporate"/>
    <s v="United States"/>
    <s v="Los Angeles"/>
    <x v="1"/>
    <n v="90008"/>
    <x v="1"/>
    <s v="OFF-ST-10001496"/>
    <x v="1"/>
    <s v="Storage"/>
    <x v="726"/>
    <n v="1261.33"/>
    <n v="7"/>
    <n v="0"/>
    <n v="327.94580000000002"/>
    <n v="1"/>
  </r>
  <r>
    <n v="7067"/>
    <s v="CA-2013-147473"/>
    <x v="0"/>
    <x v="198"/>
    <d v="2013-06-04T00:00:00"/>
    <x v="1"/>
    <s v="NL-18310"/>
    <x v="644"/>
    <s v="Home Office"/>
    <s v="United States"/>
    <s v="Los Angeles"/>
    <x v="1"/>
    <n v="90049"/>
    <x v="1"/>
    <s v="OFF-PA-10004782"/>
    <x v="1"/>
    <s v="Paper"/>
    <x v="1413"/>
    <n v="38.880000000000003"/>
    <n v="6"/>
    <n v="0"/>
    <n v="18.662400000000002"/>
    <n v="1"/>
  </r>
  <r>
    <n v="7068"/>
    <s v="CA-2013-114209"/>
    <x v="0"/>
    <x v="206"/>
    <d v="2013-05-27T00:00:00"/>
    <x v="1"/>
    <s v="AS-10285"/>
    <x v="155"/>
    <s v="Corporate"/>
    <s v="United States"/>
    <s v="Dallas"/>
    <x v="5"/>
    <n v="75081"/>
    <x v="2"/>
    <s v="OFF-BI-10000343"/>
    <x v="1"/>
    <s v="Binders"/>
    <x v="184"/>
    <n v="1.9639999999999995"/>
    <n v="2"/>
    <n v="0.8"/>
    <n v="-3.2406000000000006"/>
    <n v="1"/>
  </r>
  <r>
    <n v="7069"/>
    <s v="CA-2013-114209"/>
    <x v="0"/>
    <x v="206"/>
    <d v="2013-05-27T00:00:00"/>
    <x v="1"/>
    <s v="AS-10285"/>
    <x v="155"/>
    <s v="Corporate"/>
    <s v="United States"/>
    <s v="Dallas"/>
    <x v="5"/>
    <n v="75081"/>
    <x v="2"/>
    <s v="OFF-PA-10003591"/>
    <x v="1"/>
    <s v="Paper"/>
    <x v="686"/>
    <n v="82.656000000000006"/>
    <n v="9"/>
    <n v="0.2"/>
    <n v="30.996000000000002"/>
    <n v="0"/>
  </r>
  <r>
    <n v="7070"/>
    <s v="CA-2011-141901"/>
    <x v="2"/>
    <x v="128"/>
    <d v="2011-08-14T00:00:00"/>
    <x v="1"/>
    <s v="GM-14500"/>
    <x v="421"/>
    <s v="Consumer"/>
    <s v="United States"/>
    <s v="Fresno"/>
    <x v="1"/>
    <n v="93727"/>
    <x v="1"/>
    <s v="OFF-PA-10001667"/>
    <x v="1"/>
    <s v="Paper"/>
    <x v="453"/>
    <n v="5.98"/>
    <n v="1"/>
    <n v="0"/>
    <n v="2.6909999999999998"/>
    <n v="1"/>
  </r>
  <r>
    <n v="7071"/>
    <s v="CA-2013-164490"/>
    <x v="0"/>
    <x v="64"/>
    <d v="2013-09-11T00:00:00"/>
    <x v="0"/>
    <s v="SU-20665"/>
    <x v="711"/>
    <s v="Home Office"/>
    <s v="United States"/>
    <s v="Chicago"/>
    <x v="10"/>
    <n v="60653"/>
    <x v="2"/>
    <s v="OFF-PA-10004971"/>
    <x v="1"/>
    <s v="Paper"/>
    <x v="604"/>
    <n v="9.2480000000000011"/>
    <n v="2"/>
    <n v="0.2"/>
    <n v="3.3524000000000003"/>
    <n v="1"/>
  </r>
  <r>
    <n v="7072"/>
    <s v="CA-2013-112256"/>
    <x v="0"/>
    <x v="310"/>
    <d v="2013-07-29T00:00:00"/>
    <x v="1"/>
    <s v="CK-12205"/>
    <x v="237"/>
    <s v="Consumer"/>
    <s v="United States"/>
    <s v="Mcallen"/>
    <x v="5"/>
    <n v="78501"/>
    <x v="2"/>
    <s v="OFF-AR-10001216"/>
    <x v="1"/>
    <s v="Art"/>
    <x v="1455"/>
    <n v="4.4479999999999995"/>
    <n v="2"/>
    <n v="0.2"/>
    <n v="0.3335999999999999"/>
    <n v="1"/>
  </r>
  <r>
    <n v="7073"/>
    <s v="CA-2013-112256"/>
    <x v="0"/>
    <x v="310"/>
    <d v="2013-07-29T00:00:00"/>
    <x v="1"/>
    <s v="CK-12205"/>
    <x v="237"/>
    <s v="Consumer"/>
    <s v="United States"/>
    <s v="Mcallen"/>
    <x v="5"/>
    <n v="78501"/>
    <x v="2"/>
    <s v="OFF-PA-10004355"/>
    <x v="1"/>
    <s v="Paper"/>
    <x v="1094"/>
    <n v="5.1840000000000011"/>
    <n v="1"/>
    <n v="0.2"/>
    <n v="1.8144"/>
    <n v="0"/>
  </r>
  <r>
    <n v="7074"/>
    <s v="CA-2013-112256"/>
    <x v="0"/>
    <x v="310"/>
    <d v="2013-07-29T00:00:00"/>
    <x v="1"/>
    <s v="CK-12205"/>
    <x v="237"/>
    <s v="Consumer"/>
    <s v="United States"/>
    <s v="Mcallen"/>
    <x v="5"/>
    <n v="78501"/>
    <x v="2"/>
    <s v="OFF-AR-10001953"/>
    <x v="1"/>
    <s v="Art"/>
    <x v="395"/>
    <n v="175.92"/>
    <n v="5"/>
    <n v="0.2"/>
    <n v="15.393000000000008"/>
    <n v="0"/>
  </r>
  <r>
    <n v="7075"/>
    <s v="CA-2013-112256"/>
    <x v="0"/>
    <x v="310"/>
    <d v="2013-07-29T00:00:00"/>
    <x v="1"/>
    <s v="CK-12205"/>
    <x v="237"/>
    <s v="Consumer"/>
    <s v="United States"/>
    <s v="Mcallen"/>
    <x v="5"/>
    <n v="78501"/>
    <x v="2"/>
    <s v="OFF-BI-10004364"/>
    <x v="1"/>
    <s v="Binders"/>
    <x v="302"/>
    <n v="4.7519999999999989"/>
    <n v="4"/>
    <n v="0.8"/>
    <n v="-8.3160000000000025"/>
    <n v="0"/>
  </r>
  <r>
    <n v="7076"/>
    <s v="CA-2013-112256"/>
    <x v="0"/>
    <x v="310"/>
    <d v="2013-07-29T00:00:00"/>
    <x v="1"/>
    <s v="CK-12205"/>
    <x v="237"/>
    <s v="Consumer"/>
    <s v="United States"/>
    <s v="Mcallen"/>
    <x v="5"/>
    <n v="78501"/>
    <x v="2"/>
    <s v="OFF-SU-10001165"/>
    <x v="1"/>
    <s v="Supplies"/>
    <x v="1039"/>
    <n v="13.344000000000001"/>
    <n v="2"/>
    <n v="0.2"/>
    <n v="1.0007999999999999"/>
    <n v="0"/>
  </r>
  <r>
    <n v="7077"/>
    <s v="CA-2013-167416"/>
    <x v="0"/>
    <x v="536"/>
    <d v="2013-05-18T00:00:00"/>
    <x v="1"/>
    <s v="JM-15580"/>
    <x v="758"/>
    <s v="Consumer"/>
    <s v="United States"/>
    <s v="Seattle"/>
    <x v="4"/>
    <n v="98105"/>
    <x v="1"/>
    <s v="OFF-EN-10001141"/>
    <x v="1"/>
    <s v="Envelopes"/>
    <x v="593"/>
    <n v="54.900000000000006"/>
    <n v="5"/>
    <n v="0"/>
    <n v="26.901000000000003"/>
    <n v="1"/>
  </r>
  <r>
    <n v="7078"/>
    <s v="CA-2013-106950"/>
    <x v="0"/>
    <x v="476"/>
    <d v="2013-09-07T00:00:00"/>
    <x v="1"/>
    <s v="JE-15715"/>
    <x v="555"/>
    <s v="Consumer"/>
    <s v="United States"/>
    <s v="Charlotte"/>
    <x v="3"/>
    <n v="28205"/>
    <x v="0"/>
    <s v="OFF-BI-10000014"/>
    <x v="1"/>
    <s v="Binders"/>
    <x v="628"/>
    <n v="22.911000000000005"/>
    <n v="7"/>
    <n v="0.7"/>
    <n v="-17.565099999999994"/>
    <n v="1"/>
  </r>
  <r>
    <n v="7079"/>
    <s v="CA-2013-106950"/>
    <x v="0"/>
    <x v="476"/>
    <d v="2013-09-07T00:00:00"/>
    <x v="1"/>
    <s v="JE-15715"/>
    <x v="555"/>
    <s v="Consumer"/>
    <s v="United States"/>
    <s v="Charlotte"/>
    <x v="3"/>
    <n v="28205"/>
    <x v="0"/>
    <s v="OFF-AP-10000159"/>
    <x v="1"/>
    <s v="Appliances"/>
    <x v="1407"/>
    <n v="309.45600000000002"/>
    <n v="9"/>
    <n v="0.2"/>
    <n v="34.813799999999944"/>
    <n v="0"/>
  </r>
  <r>
    <n v="7080"/>
    <s v="CA-2013-106950"/>
    <x v="0"/>
    <x v="476"/>
    <d v="2013-09-07T00:00:00"/>
    <x v="1"/>
    <s v="JE-15715"/>
    <x v="555"/>
    <s v="Consumer"/>
    <s v="United States"/>
    <s v="Charlotte"/>
    <x v="3"/>
    <n v="28205"/>
    <x v="0"/>
    <s v="OFF-AR-10003560"/>
    <x v="1"/>
    <s v="Art"/>
    <x v="482"/>
    <n v="19.456000000000003"/>
    <n v="4"/>
    <n v="0.2"/>
    <n v="3.4047999999999981"/>
    <n v="0"/>
  </r>
  <r>
    <n v="7081"/>
    <s v="CA-2013-106950"/>
    <x v="0"/>
    <x v="476"/>
    <d v="2013-09-07T00:00:00"/>
    <x v="1"/>
    <s v="JE-15715"/>
    <x v="555"/>
    <s v="Consumer"/>
    <s v="United States"/>
    <s v="Charlotte"/>
    <x v="3"/>
    <n v="28205"/>
    <x v="0"/>
    <s v="FUR-TA-10001768"/>
    <x v="0"/>
    <s v="Tables"/>
    <x v="114"/>
    <n v="472.51800000000003"/>
    <n v="3"/>
    <n v="0.4"/>
    <n v="-149.63070000000005"/>
    <n v="0"/>
  </r>
  <r>
    <n v="7082"/>
    <s v="CA-2013-106950"/>
    <x v="0"/>
    <x v="476"/>
    <d v="2013-09-07T00:00:00"/>
    <x v="1"/>
    <s v="JE-15715"/>
    <x v="555"/>
    <s v="Consumer"/>
    <s v="United States"/>
    <s v="Charlotte"/>
    <x v="3"/>
    <n v="28205"/>
    <x v="0"/>
    <s v="TEC-AC-10002049"/>
    <x v="2"/>
    <s v="Accessories"/>
    <x v="1053"/>
    <n v="1012.6800000000001"/>
    <n v="3"/>
    <n v="0.2"/>
    <n v="303.80400000000003"/>
    <n v="0"/>
  </r>
  <r>
    <n v="7083"/>
    <s v="CA-2013-106950"/>
    <x v="0"/>
    <x v="476"/>
    <d v="2013-09-07T00:00:00"/>
    <x v="1"/>
    <s v="JE-15715"/>
    <x v="555"/>
    <s v="Consumer"/>
    <s v="United States"/>
    <s v="Charlotte"/>
    <x v="3"/>
    <n v="28205"/>
    <x v="0"/>
    <s v="OFF-BI-10003166"/>
    <x v="1"/>
    <s v="Binders"/>
    <x v="1405"/>
    <n v="17.220000000000006"/>
    <n v="5"/>
    <n v="0.7"/>
    <n v="-12.628"/>
    <n v="0"/>
  </r>
  <r>
    <n v="7084"/>
    <s v="CA-2014-118724"/>
    <x v="3"/>
    <x v="246"/>
    <d v="2014-07-26T00:00:00"/>
    <x v="0"/>
    <s v="AR-10825"/>
    <x v="255"/>
    <s v="Corporate"/>
    <s v="United States"/>
    <s v="Concord"/>
    <x v="1"/>
    <n v="94521"/>
    <x v="1"/>
    <s v="OFF-AR-10003469"/>
    <x v="1"/>
    <s v="Art"/>
    <x v="1249"/>
    <n v="3.52"/>
    <n v="2"/>
    <n v="0"/>
    <n v="1.6896"/>
    <n v="1"/>
  </r>
  <r>
    <n v="7085"/>
    <s v="CA-2014-118724"/>
    <x v="3"/>
    <x v="246"/>
    <d v="2014-07-26T00:00:00"/>
    <x v="0"/>
    <s v="AR-10825"/>
    <x v="255"/>
    <s v="Corporate"/>
    <s v="United States"/>
    <s v="Concord"/>
    <x v="1"/>
    <n v="94521"/>
    <x v="1"/>
    <s v="TEC-PH-10002549"/>
    <x v="2"/>
    <s v="Phones"/>
    <x v="928"/>
    <n v="1626.1920000000002"/>
    <n v="9"/>
    <n v="0.2"/>
    <n v="121.96440000000001"/>
    <n v="0"/>
  </r>
  <r>
    <n v="7086"/>
    <s v="CA-2014-112004"/>
    <x v="3"/>
    <x v="145"/>
    <d v="2014-09-29T00:00:00"/>
    <x v="2"/>
    <s v="AH-10075"/>
    <x v="340"/>
    <s v="Corporate"/>
    <s v="United States"/>
    <s v="Chester"/>
    <x v="9"/>
    <n v="19013"/>
    <x v="3"/>
    <s v="OFF-BI-10003476"/>
    <x v="1"/>
    <s v="Binders"/>
    <x v="1526"/>
    <n v="8.5950000000000024"/>
    <n v="5"/>
    <n v="0.7"/>
    <n v="-6.3030000000000008"/>
    <n v="1"/>
  </r>
  <r>
    <n v="7087"/>
    <s v="CA-2014-112004"/>
    <x v="3"/>
    <x v="145"/>
    <d v="2014-09-29T00:00:00"/>
    <x v="2"/>
    <s v="AH-10075"/>
    <x v="340"/>
    <s v="Corporate"/>
    <s v="United States"/>
    <s v="Chester"/>
    <x v="9"/>
    <n v="19013"/>
    <x v="3"/>
    <s v="OFF-SU-10000157"/>
    <x v="1"/>
    <s v="Supplies"/>
    <x v="1399"/>
    <n v="190.89600000000002"/>
    <n v="2"/>
    <n v="0.2"/>
    <n v="-42.951599999999999"/>
    <n v="0"/>
  </r>
  <r>
    <n v="7088"/>
    <s v="US-2014-143175"/>
    <x v="3"/>
    <x v="646"/>
    <d v="2014-08-07T00:00:00"/>
    <x v="0"/>
    <s v="GA-14515"/>
    <x v="654"/>
    <s v="Consumer"/>
    <s v="United States"/>
    <s v="Los Angeles"/>
    <x v="1"/>
    <n v="90004"/>
    <x v="1"/>
    <s v="OFF-ST-10003123"/>
    <x v="1"/>
    <s v="Storage"/>
    <x v="1268"/>
    <n v="99.87"/>
    <n v="3"/>
    <n v="0"/>
    <n v="23.968799999999998"/>
    <n v="1"/>
  </r>
  <r>
    <n v="7089"/>
    <s v="CA-2012-105844"/>
    <x v="1"/>
    <x v="969"/>
    <d v="2012-10-27T00:00:00"/>
    <x v="0"/>
    <s v="JF-15415"/>
    <x v="226"/>
    <s v="Consumer"/>
    <s v="United States"/>
    <s v="Sparks"/>
    <x v="33"/>
    <n v="89431"/>
    <x v="1"/>
    <s v="OFF-AR-10001955"/>
    <x v="1"/>
    <s v="Art"/>
    <x v="1021"/>
    <n v="79.36"/>
    <n v="4"/>
    <n v="0"/>
    <n v="23.807999999999993"/>
    <n v="1"/>
  </r>
  <r>
    <n v="7090"/>
    <s v="CA-2014-118864"/>
    <x v="3"/>
    <x v="140"/>
    <d v="2014-06-20T00:00:00"/>
    <x v="0"/>
    <s v="KH-16690"/>
    <x v="120"/>
    <s v="Corporate"/>
    <s v="United States"/>
    <s v="Los Angeles"/>
    <x v="1"/>
    <n v="90032"/>
    <x v="1"/>
    <s v="TEC-PH-10001809"/>
    <x v="2"/>
    <s v="Phones"/>
    <x v="1164"/>
    <n v="119.96"/>
    <n v="1"/>
    <n v="0.2"/>
    <n v="7.4974999999999987"/>
    <n v="1"/>
  </r>
  <r>
    <n v="7091"/>
    <s v="CA-2012-119480"/>
    <x v="1"/>
    <x v="1145"/>
    <d v="2012-01-13T00:00:00"/>
    <x v="1"/>
    <s v="CC-12685"/>
    <x v="530"/>
    <s v="Consumer"/>
    <s v="United States"/>
    <s v="Henderson"/>
    <x v="0"/>
    <n v="42420"/>
    <x v="0"/>
    <s v="OFF-PA-10000474"/>
    <x v="1"/>
    <s v="Paper"/>
    <x v="33"/>
    <n v="106.32"/>
    <n v="3"/>
    <n v="0"/>
    <n v="49.970399999999991"/>
    <n v="1"/>
  </r>
  <r>
    <n v="7092"/>
    <s v="CA-2012-119480"/>
    <x v="1"/>
    <x v="1145"/>
    <d v="2012-01-13T00:00:00"/>
    <x v="1"/>
    <s v="CC-12685"/>
    <x v="530"/>
    <s v="Consumer"/>
    <s v="United States"/>
    <s v="Henderson"/>
    <x v="0"/>
    <n v="42420"/>
    <x v="0"/>
    <s v="OFF-AP-10001205"/>
    <x v="1"/>
    <s v="Appliances"/>
    <x v="1285"/>
    <n v="163.44"/>
    <n v="3"/>
    <n v="0"/>
    <n v="45.763200000000012"/>
    <n v="0"/>
  </r>
  <r>
    <n v="7093"/>
    <s v="CA-2012-119480"/>
    <x v="1"/>
    <x v="1145"/>
    <d v="2012-01-13T00:00:00"/>
    <x v="1"/>
    <s v="CC-12685"/>
    <x v="530"/>
    <s v="Consumer"/>
    <s v="United States"/>
    <s v="Henderson"/>
    <x v="0"/>
    <n v="42420"/>
    <x v="0"/>
    <s v="OFF-AR-10004691"/>
    <x v="1"/>
    <s v="Art"/>
    <x v="1371"/>
    <n v="42.76"/>
    <n v="2"/>
    <n v="0"/>
    <n v="11.117599999999999"/>
    <n v="0"/>
  </r>
  <r>
    <n v="7094"/>
    <s v="CA-2012-119480"/>
    <x v="1"/>
    <x v="1145"/>
    <d v="2012-01-13T00:00:00"/>
    <x v="1"/>
    <s v="CC-12685"/>
    <x v="530"/>
    <s v="Consumer"/>
    <s v="United States"/>
    <s v="Henderson"/>
    <x v="0"/>
    <n v="42420"/>
    <x v="0"/>
    <s v="OFF-PA-10004996"/>
    <x v="1"/>
    <s v="Paper"/>
    <x v="1519"/>
    <n v="51.550000000000004"/>
    <n v="5"/>
    <n v="0"/>
    <n v="24.2285"/>
    <n v="0"/>
  </r>
  <r>
    <n v="7095"/>
    <s v="US-2012-153374"/>
    <x v="1"/>
    <x v="97"/>
    <d v="2012-02-13T00:00:00"/>
    <x v="0"/>
    <s v="JF-15565"/>
    <x v="535"/>
    <s v="Consumer"/>
    <s v="United States"/>
    <s v="Decatur"/>
    <x v="10"/>
    <n v="62521"/>
    <x v="2"/>
    <s v="TEC-AC-10001908"/>
    <x v="2"/>
    <s v="Accessories"/>
    <x v="292"/>
    <n v="479.952"/>
    <n v="6"/>
    <n v="0.2"/>
    <n v="89.990999999999985"/>
    <n v="1"/>
  </r>
  <r>
    <n v="7096"/>
    <s v="CA-2013-101980"/>
    <x v="0"/>
    <x v="1146"/>
    <d v="2013-08-21T00:00:00"/>
    <x v="2"/>
    <s v="RP-19390"/>
    <x v="261"/>
    <s v="Consumer"/>
    <s v="United States"/>
    <s v="New York City"/>
    <x v="15"/>
    <n v="10009"/>
    <x v="3"/>
    <s v="OFF-BI-10000666"/>
    <x v="1"/>
    <s v="Binders"/>
    <x v="980"/>
    <n v="146.68799999999999"/>
    <n v="6"/>
    <n v="0.2"/>
    <n v="55.007999999999996"/>
    <n v="1"/>
  </r>
  <r>
    <n v="7097"/>
    <s v="CA-2013-101980"/>
    <x v="0"/>
    <x v="1146"/>
    <d v="2013-08-21T00:00:00"/>
    <x v="2"/>
    <s v="RP-19390"/>
    <x v="261"/>
    <s v="Consumer"/>
    <s v="United States"/>
    <s v="New York City"/>
    <x v="15"/>
    <n v="10009"/>
    <x v="3"/>
    <s v="OFF-BI-10004318"/>
    <x v="1"/>
    <s v="Binders"/>
    <x v="1574"/>
    <n v="276.78400000000005"/>
    <n v="2"/>
    <n v="0.2"/>
    <n v="89.954799999999992"/>
    <n v="0"/>
  </r>
  <r>
    <n v="7098"/>
    <s v="CA-2013-101980"/>
    <x v="0"/>
    <x v="1146"/>
    <d v="2013-08-21T00:00:00"/>
    <x v="2"/>
    <s v="RP-19390"/>
    <x v="261"/>
    <s v="Consumer"/>
    <s v="United States"/>
    <s v="New York City"/>
    <x v="15"/>
    <n v="10009"/>
    <x v="3"/>
    <s v="OFF-BI-10003429"/>
    <x v="1"/>
    <s v="Binders"/>
    <x v="844"/>
    <n v="25.32"/>
    <n v="5"/>
    <n v="0.2"/>
    <n v="9.1785000000000014"/>
    <n v="0"/>
  </r>
  <r>
    <n v="7099"/>
    <s v="CA-2014-144596"/>
    <x v="3"/>
    <x v="44"/>
    <d v="2014-11-11T00:00:00"/>
    <x v="1"/>
    <s v="CD-11980"/>
    <x v="263"/>
    <s v="Consumer"/>
    <s v="United States"/>
    <s v="New York City"/>
    <x v="15"/>
    <n v="10011"/>
    <x v="3"/>
    <s v="OFF-PA-10003302"/>
    <x v="1"/>
    <s v="Paper"/>
    <x v="1712"/>
    <n v="318.95999999999998"/>
    <n v="9"/>
    <n v="0"/>
    <n v="149.91119999999998"/>
    <n v="1"/>
  </r>
  <r>
    <n v="7100"/>
    <s v="CA-2012-124933"/>
    <x v="1"/>
    <x v="207"/>
    <d v="2012-12-30T00:00:00"/>
    <x v="0"/>
    <s v="DF-13135"/>
    <x v="650"/>
    <s v="Consumer"/>
    <s v="United States"/>
    <s v="New York City"/>
    <x v="15"/>
    <n v="10009"/>
    <x v="3"/>
    <s v="OFF-PA-10003302"/>
    <x v="1"/>
    <s v="Paper"/>
    <x v="1712"/>
    <n v="212.64"/>
    <n v="6"/>
    <n v="0"/>
    <n v="99.940799999999982"/>
    <n v="1"/>
  </r>
  <r>
    <n v="7101"/>
    <s v="CA-2011-159625"/>
    <x v="2"/>
    <x v="533"/>
    <d v="2011-11-28T00:00:00"/>
    <x v="1"/>
    <s v="SM-20005"/>
    <x v="325"/>
    <s v="Consumer"/>
    <s v="United States"/>
    <s v="Scottsdale"/>
    <x v="16"/>
    <n v="85254"/>
    <x v="1"/>
    <s v="OFF-EN-10002621"/>
    <x v="1"/>
    <s v="Envelopes"/>
    <x v="33"/>
    <n v="23.472000000000001"/>
    <n v="3"/>
    <n v="0.2"/>
    <n v="8.8019999999999978"/>
    <n v="1"/>
  </r>
  <r>
    <n v="7102"/>
    <s v="CA-2013-144337"/>
    <x v="0"/>
    <x v="1147"/>
    <d v="2013-08-06T00:00:00"/>
    <x v="0"/>
    <s v="SG-20890"/>
    <x v="737"/>
    <s v="Corporate"/>
    <s v="United States"/>
    <s v="Amarillo"/>
    <x v="5"/>
    <n v="79109"/>
    <x v="2"/>
    <s v="OFF-PA-10000249"/>
    <x v="1"/>
    <s v="Paper"/>
    <x v="33"/>
    <n v="19.648"/>
    <n v="2"/>
    <n v="0.2"/>
    <n v="6.6311999999999989"/>
    <n v="1"/>
  </r>
  <r>
    <n v="7103"/>
    <s v="CA-2011-117478"/>
    <x v="2"/>
    <x v="158"/>
    <d v="2011-09-24T00:00:00"/>
    <x v="2"/>
    <s v="LH-16750"/>
    <x v="405"/>
    <s v="Consumer"/>
    <s v="United States"/>
    <s v="Philadelphia"/>
    <x v="9"/>
    <n v="19140"/>
    <x v="3"/>
    <s v="OFF-BI-10000050"/>
    <x v="1"/>
    <s v="Binders"/>
    <x v="343"/>
    <n v="6.5700000000000012"/>
    <n v="3"/>
    <n v="0.7"/>
    <n v="-5.036999999999999"/>
    <n v="1"/>
  </r>
  <r>
    <n v="7104"/>
    <s v="CA-2014-147410"/>
    <x v="3"/>
    <x v="507"/>
    <d v="2014-09-09T00:00:00"/>
    <x v="1"/>
    <s v="EJ-14155"/>
    <x v="412"/>
    <s v="Consumer"/>
    <s v="United States"/>
    <s v="Santa Ana"/>
    <x v="1"/>
    <n v="92704"/>
    <x v="1"/>
    <s v="OFF-ST-10003805"/>
    <x v="1"/>
    <s v="Storage"/>
    <x v="1651"/>
    <n v="421.1"/>
    <n v="2"/>
    <n v="0"/>
    <n v="105.27499999999998"/>
    <n v="1"/>
  </r>
  <r>
    <n v="7105"/>
    <s v="CA-2014-128944"/>
    <x v="3"/>
    <x v="249"/>
    <d v="2014-06-22T00:00:00"/>
    <x v="0"/>
    <s v="KH-16330"/>
    <x v="542"/>
    <s v="Corporate"/>
    <s v="United States"/>
    <s v="Newark"/>
    <x v="24"/>
    <n v="43055"/>
    <x v="3"/>
    <s v="FUR-CH-10000785"/>
    <x v="0"/>
    <s v="Chairs"/>
    <x v="320"/>
    <n v="760.11599999999987"/>
    <n v="6"/>
    <n v="0.3"/>
    <n v="-43.435200000000009"/>
    <n v="1"/>
  </r>
  <r>
    <n v="7106"/>
    <s v="CA-2014-128944"/>
    <x v="3"/>
    <x v="249"/>
    <d v="2014-06-22T00:00:00"/>
    <x v="0"/>
    <s v="KH-16330"/>
    <x v="542"/>
    <s v="Corporate"/>
    <s v="United States"/>
    <s v="Newark"/>
    <x v="24"/>
    <n v="43055"/>
    <x v="3"/>
    <s v="FUR-FU-10004909"/>
    <x v="0"/>
    <s v="Furnishings"/>
    <x v="1348"/>
    <n v="38.784000000000006"/>
    <n v="3"/>
    <n v="0.2"/>
    <n v="7.2719999999999949"/>
    <n v="0"/>
  </r>
  <r>
    <n v="7107"/>
    <s v="CA-2014-128944"/>
    <x v="3"/>
    <x v="249"/>
    <d v="2014-06-22T00:00:00"/>
    <x v="0"/>
    <s v="KH-16330"/>
    <x v="542"/>
    <s v="Corporate"/>
    <s v="United States"/>
    <s v="Newark"/>
    <x v="24"/>
    <n v="43055"/>
    <x v="3"/>
    <s v="TEC-AC-10001553"/>
    <x v="2"/>
    <s v="Accessories"/>
    <x v="1599"/>
    <n v="122.32799999999999"/>
    <n v="9"/>
    <n v="0.2"/>
    <n v="1.5291000000000032"/>
    <n v="0"/>
  </r>
  <r>
    <n v="7108"/>
    <s v="CA-2013-109666"/>
    <x v="0"/>
    <x v="475"/>
    <d v="2013-04-27T00:00:00"/>
    <x v="1"/>
    <s v="KM-16720"/>
    <x v="27"/>
    <s v="Consumer"/>
    <s v="United States"/>
    <s v="New York City"/>
    <x v="15"/>
    <n v="10035"/>
    <x v="3"/>
    <s v="TEC-PH-10004774"/>
    <x v="2"/>
    <s v="Phones"/>
    <x v="706"/>
    <n v="25.98"/>
    <n v="2"/>
    <n v="0"/>
    <n v="0.77939999999999898"/>
    <n v="1"/>
  </r>
  <r>
    <n v="7109"/>
    <s v="CA-2013-109666"/>
    <x v="0"/>
    <x v="475"/>
    <d v="2013-04-27T00:00:00"/>
    <x v="1"/>
    <s v="KM-16720"/>
    <x v="27"/>
    <s v="Consumer"/>
    <s v="United States"/>
    <s v="New York City"/>
    <x v="15"/>
    <n v="10035"/>
    <x v="3"/>
    <s v="OFF-AR-10004582"/>
    <x v="1"/>
    <s v="Art"/>
    <x v="1175"/>
    <n v="3.28"/>
    <n v="2"/>
    <n v="0"/>
    <n v="1.4759999999999998"/>
    <n v="0"/>
  </r>
  <r>
    <n v="7110"/>
    <s v="CA-2013-109666"/>
    <x v="0"/>
    <x v="475"/>
    <d v="2013-04-27T00:00:00"/>
    <x v="1"/>
    <s v="KM-16720"/>
    <x v="27"/>
    <s v="Consumer"/>
    <s v="United States"/>
    <s v="New York City"/>
    <x v="15"/>
    <n v="10035"/>
    <x v="3"/>
    <s v="OFF-ST-10000991"/>
    <x v="1"/>
    <s v="Storage"/>
    <x v="155"/>
    <n v="459.88"/>
    <n v="4"/>
    <n v="0"/>
    <n v="13.796400000000006"/>
    <n v="0"/>
  </r>
  <r>
    <n v="7111"/>
    <s v="CA-2013-109666"/>
    <x v="0"/>
    <x v="475"/>
    <d v="2013-04-27T00:00:00"/>
    <x v="1"/>
    <s v="KM-16720"/>
    <x v="27"/>
    <s v="Consumer"/>
    <s v="United States"/>
    <s v="New York City"/>
    <x v="15"/>
    <n v="10035"/>
    <x v="3"/>
    <s v="OFF-SU-10002522"/>
    <x v="1"/>
    <s v="Supplies"/>
    <x v="1544"/>
    <n v="7.76"/>
    <n v="2"/>
    <n v="0"/>
    <n v="2.2503999999999991"/>
    <n v="0"/>
  </r>
  <r>
    <n v="7112"/>
    <s v="CA-2013-109666"/>
    <x v="0"/>
    <x v="475"/>
    <d v="2013-04-27T00:00:00"/>
    <x v="1"/>
    <s v="KM-16720"/>
    <x v="27"/>
    <s v="Consumer"/>
    <s v="United States"/>
    <s v="New York City"/>
    <x v="15"/>
    <n v="10035"/>
    <x v="3"/>
    <s v="OFF-AR-10004022"/>
    <x v="1"/>
    <s v="Art"/>
    <x v="898"/>
    <n v="71.959999999999994"/>
    <n v="2"/>
    <n v="0"/>
    <n v="17.989999999999995"/>
    <n v="0"/>
  </r>
  <r>
    <n v="7113"/>
    <s v="CA-2013-109666"/>
    <x v="0"/>
    <x v="475"/>
    <d v="2013-04-27T00:00:00"/>
    <x v="1"/>
    <s v="KM-16720"/>
    <x v="27"/>
    <s v="Consumer"/>
    <s v="United States"/>
    <s v="New York City"/>
    <x v="15"/>
    <n v="10035"/>
    <x v="3"/>
    <s v="OFF-SU-10001218"/>
    <x v="1"/>
    <s v="Supplies"/>
    <x v="133"/>
    <n v="54.900000000000006"/>
    <n v="5"/>
    <n v="0"/>
    <n v="15.372000000000003"/>
    <n v="0"/>
  </r>
  <r>
    <n v="7114"/>
    <s v="CA-2013-109666"/>
    <x v="0"/>
    <x v="475"/>
    <d v="2013-04-27T00:00:00"/>
    <x v="1"/>
    <s v="KM-16720"/>
    <x v="27"/>
    <s v="Consumer"/>
    <s v="United States"/>
    <s v="New York City"/>
    <x v="15"/>
    <n v="10035"/>
    <x v="3"/>
    <s v="OFF-BI-10000174"/>
    <x v="1"/>
    <s v="Binders"/>
    <x v="1435"/>
    <n v="9.2799999999999994"/>
    <n v="2"/>
    <n v="0.2"/>
    <n v="3.2479999999999998"/>
    <n v="0"/>
  </r>
  <r>
    <n v="7115"/>
    <s v="US-2013-102239"/>
    <x v="0"/>
    <x v="465"/>
    <d v="2013-05-07T00:00:00"/>
    <x v="2"/>
    <s v="LW-16990"/>
    <x v="352"/>
    <s v="Corporate"/>
    <s v="United States"/>
    <s v="Henderson"/>
    <x v="33"/>
    <n v="89015"/>
    <x v="1"/>
    <s v="FUR-TA-10003392"/>
    <x v="0"/>
    <s v="Tables"/>
    <x v="1639"/>
    <n v="1685.88"/>
    <n v="6"/>
    <n v="0"/>
    <n v="320.31720000000001"/>
    <n v="1"/>
  </r>
  <r>
    <n v="7116"/>
    <s v="US-2013-102239"/>
    <x v="0"/>
    <x v="465"/>
    <d v="2013-05-07T00:00:00"/>
    <x v="2"/>
    <s v="LW-16990"/>
    <x v="352"/>
    <s v="Corporate"/>
    <s v="United States"/>
    <s v="Henderson"/>
    <x v="33"/>
    <n v="89015"/>
    <x v="1"/>
    <s v="OFF-BI-10001890"/>
    <x v="1"/>
    <s v="Binders"/>
    <x v="174"/>
    <n v="5.7280000000000006"/>
    <n v="2"/>
    <n v="0.2"/>
    <n v="2.0047999999999995"/>
    <n v="0"/>
  </r>
  <r>
    <n v="7117"/>
    <s v="CA-2011-143168"/>
    <x v="2"/>
    <x v="638"/>
    <d v="2011-10-23T00:00:00"/>
    <x v="0"/>
    <s v="IG-15085"/>
    <x v="490"/>
    <s v="Consumer"/>
    <s v="United States"/>
    <s v="Seattle"/>
    <x v="4"/>
    <n v="98103"/>
    <x v="1"/>
    <s v="OFF-PA-10000167"/>
    <x v="1"/>
    <s v="Paper"/>
    <x v="1071"/>
    <n v="61.96"/>
    <n v="2"/>
    <n v="0"/>
    <n v="27.881999999999998"/>
    <n v="1"/>
  </r>
  <r>
    <n v="7118"/>
    <s v="CA-2011-143168"/>
    <x v="2"/>
    <x v="638"/>
    <d v="2011-10-23T00:00:00"/>
    <x v="0"/>
    <s v="IG-15085"/>
    <x v="490"/>
    <s v="Consumer"/>
    <s v="United States"/>
    <s v="Seattle"/>
    <x v="4"/>
    <n v="98103"/>
    <x v="1"/>
    <s v="OFF-BI-10003784"/>
    <x v="1"/>
    <s v="Binders"/>
    <x v="1314"/>
    <n v="1.3440000000000001"/>
    <n v="1"/>
    <n v="0.2"/>
    <n v="0.47039999999999987"/>
    <n v="0"/>
  </r>
  <r>
    <n v="7119"/>
    <s v="CA-2014-104906"/>
    <x v="3"/>
    <x v="778"/>
    <d v="2014-02-18T00:00:00"/>
    <x v="1"/>
    <s v="JP-15460"/>
    <x v="687"/>
    <s v="Corporate"/>
    <s v="United States"/>
    <s v="New York City"/>
    <x v="15"/>
    <n v="10009"/>
    <x v="3"/>
    <s v="OFF-PA-10001184"/>
    <x v="1"/>
    <s v="Paper"/>
    <x v="1307"/>
    <n v="17.940000000000001"/>
    <n v="3"/>
    <n v="0"/>
    <n v="8.7906000000000013"/>
    <n v="1"/>
  </r>
  <r>
    <n v="7120"/>
    <s v="CA-2014-118122"/>
    <x v="3"/>
    <x v="701"/>
    <d v="2014-11-25T00:00:00"/>
    <x v="1"/>
    <s v="GG-14650"/>
    <x v="55"/>
    <s v="Corporate"/>
    <s v="United States"/>
    <s v="Seattle"/>
    <x v="4"/>
    <n v="98103"/>
    <x v="1"/>
    <s v="OFF-BI-10002103"/>
    <x v="1"/>
    <s v="Binders"/>
    <x v="525"/>
    <n v="13.904"/>
    <n v="2"/>
    <n v="0.2"/>
    <n v="4.5187999999999997"/>
    <n v="1"/>
  </r>
  <r>
    <n v="7121"/>
    <s v="US-2011-147774"/>
    <x v="2"/>
    <x v="407"/>
    <d v="2011-01-27T00:00:00"/>
    <x v="1"/>
    <s v="MM-18280"/>
    <x v="152"/>
    <s v="Corporate"/>
    <s v="United States"/>
    <s v="Smyrna"/>
    <x v="18"/>
    <n v="37167"/>
    <x v="0"/>
    <s v="OFF-BI-10003091"/>
    <x v="1"/>
    <s v="Binders"/>
    <x v="1165"/>
    <n v="67.194000000000003"/>
    <n v="1"/>
    <n v="0.7"/>
    <n v="-51.515399999999985"/>
    <n v="1"/>
  </r>
  <r>
    <n v="7122"/>
    <s v="CA-2014-166926"/>
    <x v="3"/>
    <x v="96"/>
    <d v="2014-12-09T00:00:00"/>
    <x v="1"/>
    <s v="SO-20335"/>
    <x v="2"/>
    <s v="Consumer"/>
    <s v="United States"/>
    <s v="Seattle"/>
    <x v="4"/>
    <n v="98105"/>
    <x v="1"/>
    <s v="OFF-PA-10001593"/>
    <x v="1"/>
    <s v="Paper"/>
    <x v="1755"/>
    <n v="41.86"/>
    <n v="7"/>
    <n v="0"/>
    <n v="18.837"/>
    <n v="1"/>
  </r>
  <r>
    <n v="7123"/>
    <s v="CA-2014-166926"/>
    <x v="3"/>
    <x v="96"/>
    <d v="2014-12-09T00:00:00"/>
    <x v="1"/>
    <s v="SO-20335"/>
    <x v="2"/>
    <s v="Consumer"/>
    <s v="United States"/>
    <s v="Seattle"/>
    <x v="4"/>
    <n v="98105"/>
    <x v="1"/>
    <s v="FUR-BO-10002598"/>
    <x v="0"/>
    <s v="Bookcases"/>
    <x v="1509"/>
    <n v="141.96"/>
    <n v="2"/>
    <n v="0"/>
    <n v="41.168399999999991"/>
    <n v="0"/>
  </r>
  <r>
    <n v="7124"/>
    <s v="CA-2012-128013"/>
    <x v="1"/>
    <x v="101"/>
    <d v="2012-08-16T00:00:00"/>
    <x v="1"/>
    <s v="MF-18250"/>
    <x v="751"/>
    <s v="Corporate"/>
    <s v="United States"/>
    <s v="New York City"/>
    <x v="15"/>
    <n v="10035"/>
    <x v="3"/>
    <s v="FUR-FU-10000320"/>
    <x v="0"/>
    <s v="Furnishings"/>
    <x v="1512"/>
    <n v="10.02"/>
    <n v="3"/>
    <n v="0"/>
    <n v="4.4088000000000012"/>
    <n v="1"/>
  </r>
  <r>
    <n v="7125"/>
    <s v="CA-2012-128013"/>
    <x v="1"/>
    <x v="101"/>
    <d v="2012-08-16T00:00:00"/>
    <x v="1"/>
    <s v="MF-18250"/>
    <x v="751"/>
    <s v="Corporate"/>
    <s v="United States"/>
    <s v="New York City"/>
    <x v="15"/>
    <n v="10035"/>
    <x v="3"/>
    <s v="OFF-PA-10001815"/>
    <x v="1"/>
    <s v="Paper"/>
    <x v="1393"/>
    <n v="144.12"/>
    <n v="3"/>
    <n v="0"/>
    <n v="69.177599999999984"/>
    <n v="0"/>
  </r>
  <r>
    <n v="7126"/>
    <s v="CA-2013-123176"/>
    <x v="0"/>
    <x v="720"/>
    <d v="2013-09-30T00:00:00"/>
    <x v="0"/>
    <s v="JG-15160"/>
    <x v="506"/>
    <s v="Consumer"/>
    <s v="United States"/>
    <s v="Atlanta"/>
    <x v="32"/>
    <n v="30318"/>
    <x v="0"/>
    <s v="OFF-PA-10003971"/>
    <x v="1"/>
    <s v="Paper"/>
    <x v="1272"/>
    <n v="17.940000000000001"/>
    <n v="3"/>
    <n v="0"/>
    <n v="8.7906000000000013"/>
    <n v="1"/>
  </r>
  <r>
    <n v="7127"/>
    <s v="CA-2013-123176"/>
    <x v="0"/>
    <x v="720"/>
    <d v="2013-09-30T00:00:00"/>
    <x v="0"/>
    <s v="JG-15160"/>
    <x v="506"/>
    <s v="Consumer"/>
    <s v="United States"/>
    <s v="Atlanta"/>
    <x v="32"/>
    <n v="30318"/>
    <x v="0"/>
    <s v="OFF-AR-10004685"/>
    <x v="1"/>
    <s v="Art"/>
    <x v="181"/>
    <n v="13.89"/>
    <n v="3"/>
    <n v="0"/>
    <n v="4.5836999999999994"/>
    <n v="0"/>
  </r>
  <r>
    <n v="7128"/>
    <s v="US-2013-117541"/>
    <x v="0"/>
    <x v="696"/>
    <d v="2013-11-21T00:00:00"/>
    <x v="1"/>
    <s v="JM-16195"/>
    <x v="594"/>
    <s v="Consumer"/>
    <s v="United States"/>
    <s v="Newark"/>
    <x v="13"/>
    <n v="19711"/>
    <x v="3"/>
    <s v="OFF-PA-10001609"/>
    <x v="1"/>
    <s v="Paper"/>
    <x v="1107"/>
    <n v="16.45"/>
    <n v="5"/>
    <n v="0"/>
    <n v="7.5669999999999993"/>
    <n v="1"/>
  </r>
  <r>
    <n v="7129"/>
    <s v="US-2013-117541"/>
    <x v="0"/>
    <x v="696"/>
    <d v="2013-11-21T00:00:00"/>
    <x v="1"/>
    <s v="JM-16195"/>
    <x v="594"/>
    <s v="Consumer"/>
    <s v="United States"/>
    <s v="Newark"/>
    <x v="13"/>
    <n v="19711"/>
    <x v="3"/>
    <s v="FUR-FU-10000550"/>
    <x v="0"/>
    <s v="Furnishings"/>
    <x v="1445"/>
    <n v="19.920000000000002"/>
    <n v="4"/>
    <n v="0"/>
    <n v="6.573599999999999"/>
    <n v="0"/>
  </r>
  <r>
    <n v="7130"/>
    <s v="CA-2013-166282"/>
    <x v="0"/>
    <x v="947"/>
    <d v="2013-04-23T00:00:00"/>
    <x v="1"/>
    <s v="PK-19075"/>
    <x v="7"/>
    <s v="Consumer"/>
    <s v="United States"/>
    <s v="Nashville"/>
    <x v="18"/>
    <n v="37211"/>
    <x v="0"/>
    <s v="TEC-AC-10004209"/>
    <x v="2"/>
    <s v="Accessories"/>
    <x v="899"/>
    <n v="35.167999999999999"/>
    <n v="4"/>
    <n v="0.2"/>
    <n v="8.3524000000000012"/>
    <n v="1"/>
  </r>
  <r>
    <n v="7131"/>
    <s v="CA-2013-166282"/>
    <x v="0"/>
    <x v="947"/>
    <d v="2013-04-23T00:00:00"/>
    <x v="1"/>
    <s v="PK-19075"/>
    <x v="7"/>
    <s v="Consumer"/>
    <s v="United States"/>
    <s v="Nashville"/>
    <x v="18"/>
    <n v="37211"/>
    <x v="0"/>
    <s v="OFF-PA-10003022"/>
    <x v="1"/>
    <s v="Paper"/>
    <x v="1714"/>
    <n v="123.08799999999999"/>
    <n v="7"/>
    <n v="0.2"/>
    <n v="40.003599999999999"/>
    <n v="0"/>
  </r>
  <r>
    <n v="7132"/>
    <s v="CA-2014-141439"/>
    <x v="3"/>
    <x v="200"/>
    <d v="2014-12-02T00:00:00"/>
    <x v="1"/>
    <s v="TT-21460"/>
    <x v="499"/>
    <s v="Home Office"/>
    <s v="United States"/>
    <s v="Richmond"/>
    <x v="14"/>
    <n v="47374"/>
    <x v="2"/>
    <s v="FUR-TA-10001039"/>
    <x v="0"/>
    <s v="Tables"/>
    <x v="824"/>
    <n v="257.94"/>
    <n v="3"/>
    <n v="0"/>
    <n v="67.064400000000006"/>
    <n v="1"/>
  </r>
  <r>
    <n v="7133"/>
    <s v="CA-2014-141439"/>
    <x v="3"/>
    <x v="200"/>
    <d v="2014-12-02T00:00:00"/>
    <x v="1"/>
    <s v="TT-21460"/>
    <x v="499"/>
    <s v="Home Office"/>
    <s v="United States"/>
    <s v="Richmond"/>
    <x v="14"/>
    <n v="47374"/>
    <x v="2"/>
    <s v="TEC-PH-10002624"/>
    <x v="2"/>
    <s v="Phones"/>
    <x v="1126"/>
    <n v="1879.96"/>
    <n v="4"/>
    <n v="0"/>
    <n v="545.18839999999977"/>
    <n v="0"/>
  </r>
  <r>
    <n v="7134"/>
    <s v="CA-2014-141439"/>
    <x v="3"/>
    <x v="200"/>
    <d v="2014-12-02T00:00:00"/>
    <x v="1"/>
    <s v="TT-21460"/>
    <x v="499"/>
    <s v="Home Office"/>
    <s v="United States"/>
    <s v="Richmond"/>
    <x v="14"/>
    <n v="47374"/>
    <x v="2"/>
    <s v="FUR-FU-10001473"/>
    <x v="0"/>
    <s v="Furnishings"/>
    <x v="984"/>
    <n v="27.46"/>
    <n v="2"/>
    <n v="0"/>
    <n v="9.8856000000000002"/>
    <n v="0"/>
  </r>
  <r>
    <n v="7135"/>
    <s v="CA-2014-141439"/>
    <x v="3"/>
    <x v="200"/>
    <d v="2014-12-02T00:00:00"/>
    <x v="1"/>
    <s v="TT-21460"/>
    <x v="499"/>
    <s v="Home Office"/>
    <s v="United States"/>
    <s v="Richmond"/>
    <x v="14"/>
    <n v="47374"/>
    <x v="2"/>
    <s v="TEC-PH-10001819"/>
    <x v="2"/>
    <s v="Phones"/>
    <x v="805"/>
    <n v="89.98"/>
    <n v="2"/>
    <n v="0"/>
    <n v="43.190399999999997"/>
    <n v="0"/>
  </r>
  <r>
    <n v="7136"/>
    <s v="CA-2014-141439"/>
    <x v="3"/>
    <x v="200"/>
    <d v="2014-12-02T00:00:00"/>
    <x v="1"/>
    <s v="TT-21460"/>
    <x v="499"/>
    <s v="Home Office"/>
    <s v="United States"/>
    <s v="Richmond"/>
    <x v="14"/>
    <n v="47374"/>
    <x v="2"/>
    <s v="FUR-CH-10004287"/>
    <x v="0"/>
    <s v="Chairs"/>
    <x v="156"/>
    <n v="828.59999999999991"/>
    <n v="3"/>
    <n v="0"/>
    <n v="240.29399999999995"/>
    <n v="0"/>
  </r>
  <r>
    <n v="7137"/>
    <s v="CA-2012-163965"/>
    <x v="1"/>
    <x v="312"/>
    <d v="2012-11-27T00:00:00"/>
    <x v="1"/>
    <s v="SS-20875"/>
    <x v="286"/>
    <s v="Consumer"/>
    <s v="United States"/>
    <s v="Miami"/>
    <x v="2"/>
    <n v="33180"/>
    <x v="0"/>
    <s v="OFF-BI-10004728"/>
    <x v="1"/>
    <s v="Binders"/>
    <x v="539"/>
    <n v="7.2300000000000022"/>
    <n v="5"/>
    <n v="0.7"/>
    <n v="-5.7840000000000007"/>
    <n v="1"/>
  </r>
  <r>
    <n v="7138"/>
    <s v="CA-2012-163965"/>
    <x v="1"/>
    <x v="312"/>
    <d v="2012-11-27T00:00:00"/>
    <x v="1"/>
    <s v="SS-20875"/>
    <x v="286"/>
    <s v="Consumer"/>
    <s v="United States"/>
    <s v="Miami"/>
    <x v="2"/>
    <n v="33180"/>
    <x v="0"/>
    <s v="OFF-ST-10000918"/>
    <x v="1"/>
    <s v="Storage"/>
    <x v="372"/>
    <n v="17.440000000000001"/>
    <n v="2"/>
    <n v="0.2"/>
    <n v="1.3079999999999989"/>
    <n v="0"/>
  </r>
  <r>
    <n v="7139"/>
    <s v="CA-2012-163965"/>
    <x v="1"/>
    <x v="312"/>
    <d v="2012-11-27T00:00:00"/>
    <x v="1"/>
    <s v="SS-20875"/>
    <x v="286"/>
    <s v="Consumer"/>
    <s v="United States"/>
    <s v="Miami"/>
    <x v="2"/>
    <n v="33180"/>
    <x v="0"/>
    <s v="OFF-BI-10004593"/>
    <x v="1"/>
    <s v="Binders"/>
    <x v="267"/>
    <n v="62.88000000000001"/>
    <n v="4"/>
    <n v="0.7"/>
    <n v="-50.304000000000002"/>
    <n v="0"/>
  </r>
  <r>
    <n v="7140"/>
    <s v="CA-2012-163965"/>
    <x v="1"/>
    <x v="312"/>
    <d v="2012-11-27T00:00:00"/>
    <x v="1"/>
    <s v="SS-20875"/>
    <x v="286"/>
    <s v="Consumer"/>
    <s v="United States"/>
    <s v="Miami"/>
    <x v="2"/>
    <n v="33180"/>
    <x v="0"/>
    <s v="FUR-BO-10001337"/>
    <x v="0"/>
    <s v="Bookcases"/>
    <x v="425"/>
    <n v="290.35200000000003"/>
    <n v="3"/>
    <n v="0.2"/>
    <n v="-36.294000000000011"/>
    <n v="0"/>
  </r>
  <r>
    <n v="7141"/>
    <s v="CA-2014-128783"/>
    <x v="3"/>
    <x v="210"/>
    <d v="2014-09-08T00:00:00"/>
    <x v="3"/>
    <s v="TG-21640"/>
    <x v="228"/>
    <s v="Consumer"/>
    <s v="United States"/>
    <s v="Saint Charles"/>
    <x v="25"/>
    <n v="63301"/>
    <x v="2"/>
    <s v="TEC-AC-10002473"/>
    <x v="2"/>
    <s v="Accessories"/>
    <x v="713"/>
    <n v="113.52"/>
    <n v="4"/>
    <n v="0"/>
    <n v="46.543199999999999"/>
    <n v="1"/>
  </r>
  <r>
    <n v="7142"/>
    <s v="CA-2014-128783"/>
    <x v="3"/>
    <x v="210"/>
    <d v="2014-09-08T00:00:00"/>
    <x v="3"/>
    <s v="TG-21640"/>
    <x v="228"/>
    <s v="Consumer"/>
    <s v="United States"/>
    <s v="Saint Charles"/>
    <x v="25"/>
    <n v="63301"/>
    <x v="2"/>
    <s v="FUR-FU-10003623"/>
    <x v="0"/>
    <s v="Furnishings"/>
    <x v="1226"/>
    <n v="135.29999999999998"/>
    <n v="5"/>
    <n v="0"/>
    <n v="37.883999999999993"/>
    <n v="0"/>
  </r>
  <r>
    <n v="7143"/>
    <s v="CA-2011-122217"/>
    <x v="2"/>
    <x v="156"/>
    <d v="2011-11-29T00:00:00"/>
    <x v="1"/>
    <s v="HP-14815"/>
    <x v="6"/>
    <s v="Home Office"/>
    <s v="United States"/>
    <s v="Virginia Beach"/>
    <x v="17"/>
    <n v="23464"/>
    <x v="0"/>
    <s v="FUR-FU-10002045"/>
    <x v="0"/>
    <s v="Furnishings"/>
    <x v="1356"/>
    <n v="111.15"/>
    <n v="5"/>
    <n v="0"/>
    <n v="48.906000000000006"/>
    <n v="1"/>
  </r>
  <r>
    <n v="7144"/>
    <s v="US-2014-141558"/>
    <x v="3"/>
    <x v="825"/>
    <d v="2014-03-17T00:00:00"/>
    <x v="1"/>
    <s v="MH-17290"/>
    <x v="762"/>
    <s v="Home Office"/>
    <s v="United States"/>
    <s v="Philadelphia"/>
    <x v="9"/>
    <n v="19140"/>
    <x v="3"/>
    <s v="TEC-PH-10002555"/>
    <x v="2"/>
    <s v="Phones"/>
    <x v="1343"/>
    <n v="776.84999999999991"/>
    <n v="5"/>
    <n v="0.4"/>
    <n v="-181.26499999999999"/>
    <n v="1"/>
  </r>
  <r>
    <n v="7145"/>
    <s v="US-2014-141558"/>
    <x v="3"/>
    <x v="825"/>
    <d v="2014-03-17T00:00:00"/>
    <x v="1"/>
    <s v="MH-17290"/>
    <x v="762"/>
    <s v="Home Office"/>
    <s v="United States"/>
    <s v="Philadelphia"/>
    <x v="9"/>
    <n v="19140"/>
    <x v="3"/>
    <s v="OFF-BI-10002794"/>
    <x v="1"/>
    <s v="Binders"/>
    <x v="102"/>
    <n v="12.294"/>
    <n v="1"/>
    <n v="0.7"/>
    <n v="-8.6057999999999986"/>
    <n v="0"/>
  </r>
  <r>
    <n v="7146"/>
    <s v="US-2014-141558"/>
    <x v="3"/>
    <x v="825"/>
    <d v="2014-03-17T00:00:00"/>
    <x v="1"/>
    <s v="MH-17290"/>
    <x v="762"/>
    <s v="Home Office"/>
    <s v="United States"/>
    <s v="Philadelphia"/>
    <x v="9"/>
    <n v="19140"/>
    <x v="3"/>
    <s v="FUR-TA-10004086"/>
    <x v="0"/>
    <s v="Tables"/>
    <x v="824"/>
    <n v="154.76400000000001"/>
    <n v="3"/>
    <n v="0.4"/>
    <n v="-46.429200000000023"/>
    <n v="0"/>
  </r>
  <r>
    <n v="7147"/>
    <s v="US-2014-141558"/>
    <x v="3"/>
    <x v="825"/>
    <d v="2014-03-17T00:00:00"/>
    <x v="1"/>
    <s v="MH-17290"/>
    <x v="762"/>
    <s v="Home Office"/>
    <s v="United States"/>
    <s v="Philadelphia"/>
    <x v="9"/>
    <n v="19140"/>
    <x v="3"/>
    <s v="OFF-ST-10004946"/>
    <x v="1"/>
    <s v="Storage"/>
    <x v="1770"/>
    <n v="43.28"/>
    <n v="1"/>
    <n v="0.2"/>
    <n v="3.2460000000000022"/>
    <n v="0"/>
  </r>
  <r>
    <n v="7148"/>
    <s v="CA-2013-139941"/>
    <x v="0"/>
    <x v="1"/>
    <d v="2013-06-18T00:00:00"/>
    <x v="1"/>
    <s v="CB-12415"/>
    <x v="558"/>
    <s v="Consumer"/>
    <s v="United States"/>
    <s v="Long Beach"/>
    <x v="15"/>
    <n v="11561"/>
    <x v="3"/>
    <s v="OFF-PA-10000241"/>
    <x v="1"/>
    <s v="Paper"/>
    <x v="1151"/>
    <n v="92.94"/>
    <n v="3"/>
    <n v="0"/>
    <n v="41.822999999999993"/>
    <n v="1"/>
  </r>
  <r>
    <n v="7149"/>
    <s v="CA-2013-139941"/>
    <x v="0"/>
    <x v="1"/>
    <d v="2013-06-18T00:00:00"/>
    <x v="1"/>
    <s v="CB-12415"/>
    <x v="558"/>
    <s v="Consumer"/>
    <s v="United States"/>
    <s v="Long Beach"/>
    <x v="15"/>
    <n v="11561"/>
    <x v="3"/>
    <s v="OFF-AP-10004036"/>
    <x v="1"/>
    <s v="Appliances"/>
    <x v="1273"/>
    <n v="52.56"/>
    <n v="3"/>
    <n v="0"/>
    <n v="18.396000000000001"/>
    <n v="0"/>
  </r>
  <r>
    <n v="7150"/>
    <s v="CA-2012-166583"/>
    <x v="1"/>
    <x v="153"/>
    <d v="2012-06-30T00:00:00"/>
    <x v="1"/>
    <s v="VD-21670"/>
    <x v="104"/>
    <s v="Consumer"/>
    <s v="United States"/>
    <s v="Houston"/>
    <x v="5"/>
    <n v="77070"/>
    <x v="2"/>
    <s v="TEC-PH-10001578"/>
    <x v="2"/>
    <s v="Phones"/>
    <x v="1221"/>
    <n v="971.88000000000011"/>
    <n v="3"/>
    <n v="0.2"/>
    <n v="109.33649999999994"/>
    <n v="1"/>
  </r>
  <r>
    <n v="7151"/>
    <s v="CA-2014-100412"/>
    <x v="3"/>
    <x v="66"/>
    <d v="2014-12-27T00:00:00"/>
    <x v="1"/>
    <s v="SR-20425"/>
    <x v="676"/>
    <s v="Home Office"/>
    <s v="United States"/>
    <s v="Tuscaloosa"/>
    <x v="19"/>
    <n v="35401"/>
    <x v="0"/>
    <s v="FUR-CH-10002647"/>
    <x v="0"/>
    <s v="Chairs"/>
    <x v="470"/>
    <n v="141.96"/>
    <n v="2"/>
    <n v="0"/>
    <n v="35.490000000000009"/>
    <n v="1"/>
  </r>
  <r>
    <n v="7152"/>
    <s v="CA-2014-142909"/>
    <x v="3"/>
    <x v="66"/>
    <d v="2014-12-26T00:00:00"/>
    <x v="0"/>
    <s v="AG-10330"/>
    <x v="743"/>
    <s v="Consumer"/>
    <s v="United States"/>
    <s v="Mesa"/>
    <x v="16"/>
    <n v="85204"/>
    <x v="1"/>
    <s v="FUR-TA-10003008"/>
    <x v="0"/>
    <s v="Tables"/>
    <x v="946"/>
    <n v="182.55"/>
    <n v="2"/>
    <n v="0.5"/>
    <n v="-135.08699999999999"/>
    <n v="1"/>
  </r>
  <r>
    <n v="7153"/>
    <s v="CA-2011-137911"/>
    <x v="2"/>
    <x v="1148"/>
    <d v="2011-10-15T00:00:00"/>
    <x v="1"/>
    <s v="BP-11095"/>
    <x v="162"/>
    <s v="Corporate"/>
    <s v="United States"/>
    <s v="Jacksonville"/>
    <x v="3"/>
    <n v="28540"/>
    <x v="0"/>
    <s v="OFF-PA-10004071"/>
    <x v="1"/>
    <s v="Paper"/>
    <x v="412"/>
    <n v="88.768000000000001"/>
    <n v="2"/>
    <n v="0.2"/>
    <n v="31.068799999999996"/>
    <n v="1"/>
  </r>
  <r>
    <n v="7154"/>
    <s v="CA-2012-106208"/>
    <x v="1"/>
    <x v="895"/>
    <d v="2012-12-15T00:00:00"/>
    <x v="1"/>
    <s v="JW-16075"/>
    <x v="493"/>
    <s v="Consumer"/>
    <s v="United States"/>
    <s v="Chicago"/>
    <x v="10"/>
    <n v="60610"/>
    <x v="2"/>
    <s v="OFF-AP-10004980"/>
    <x v="1"/>
    <s v="Appliances"/>
    <x v="967"/>
    <n v="53.087999999999994"/>
    <n v="7"/>
    <n v="0.8"/>
    <n v="-108.8304"/>
    <n v="1"/>
  </r>
  <r>
    <n v="7155"/>
    <s v="US-2012-136749"/>
    <x v="1"/>
    <x v="707"/>
    <d v="2012-12-27T00:00:00"/>
    <x v="0"/>
    <s v="LH-16900"/>
    <x v="23"/>
    <s v="Consumer"/>
    <s v="United States"/>
    <s v="Columbus"/>
    <x v="32"/>
    <n v="31907"/>
    <x v="0"/>
    <s v="FUR-FU-10000747"/>
    <x v="0"/>
    <s v="Furnishings"/>
    <x v="1742"/>
    <n v="275.88"/>
    <n v="6"/>
    <n v="0"/>
    <n v="46.899599999999964"/>
    <n v="1"/>
  </r>
  <r>
    <n v="7156"/>
    <s v="US-2012-136749"/>
    <x v="1"/>
    <x v="707"/>
    <d v="2012-12-27T00:00:00"/>
    <x v="0"/>
    <s v="LH-16900"/>
    <x v="23"/>
    <s v="Consumer"/>
    <s v="United States"/>
    <s v="Columbus"/>
    <x v="32"/>
    <n v="31907"/>
    <x v="0"/>
    <s v="OFF-BI-10004492"/>
    <x v="1"/>
    <s v="Binders"/>
    <x v="347"/>
    <n v="157.89999999999998"/>
    <n v="5"/>
    <n v="0"/>
    <n v="74.212999999999994"/>
    <n v="0"/>
  </r>
  <r>
    <n v="7157"/>
    <s v="CA-2014-126718"/>
    <x v="3"/>
    <x v="568"/>
    <d v="2014-05-05T00:00:00"/>
    <x v="1"/>
    <s v="KT-16480"/>
    <x v="409"/>
    <s v="Consumer"/>
    <s v="United States"/>
    <s v="Orange"/>
    <x v="30"/>
    <n v="7050"/>
    <x v="3"/>
    <s v="OFF-LA-10004055"/>
    <x v="1"/>
    <s v="Labels"/>
    <x v="737"/>
    <n v="4.91"/>
    <n v="1"/>
    <n v="0"/>
    <n v="2.4058999999999999"/>
    <n v="1"/>
  </r>
  <r>
    <n v="7158"/>
    <s v="CA-2013-131380"/>
    <x v="0"/>
    <x v="463"/>
    <d v="2013-04-01T00:00:00"/>
    <x v="0"/>
    <s v="CC-12220"/>
    <x v="417"/>
    <s v="Consumer"/>
    <s v="United States"/>
    <s v="Los Angeles"/>
    <x v="1"/>
    <n v="90032"/>
    <x v="1"/>
    <s v="OFF-ST-10002485"/>
    <x v="1"/>
    <s v="Storage"/>
    <x v="209"/>
    <n v="87.92"/>
    <n v="4"/>
    <n v="0"/>
    <n v="0.87919999999999732"/>
    <n v="1"/>
  </r>
  <r>
    <n v="7159"/>
    <s v="CA-2013-131380"/>
    <x v="0"/>
    <x v="463"/>
    <d v="2013-04-01T00:00:00"/>
    <x v="0"/>
    <s v="CC-12220"/>
    <x v="417"/>
    <s v="Consumer"/>
    <s v="United States"/>
    <s v="Los Angeles"/>
    <x v="1"/>
    <n v="90032"/>
    <x v="1"/>
    <s v="OFF-PA-10001243"/>
    <x v="1"/>
    <s v="Paper"/>
    <x v="1794"/>
    <n v="5.98"/>
    <n v="1"/>
    <n v="0"/>
    <n v="2.9302000000000001"/>
    <n v="0"/>
  </r>
  <r>
    <n v="7160"/>
    <s v="CA-2012-145835"/>
    <x v="1"/>
    <x v="1149"/>
    <d v="2012-05-18T00:00:00"/>
    <x v="0"/>
    <s v="BF-11170"/>
    <x v="408"/>
    <s v="Home Office"/>
    <s v="United States"/>
    <s v="Chicago"/>
    <x v="10"/>
    <n v="60623"/>
    <x v="2"/>
    <s v="TEC-PH-10004447"/>
    <x v="2"/>
    <s v="Phones"/>
    <x v="857"/>
    <n v="222.38400000000001"/>
    <n v="2"/>
    <n v="0.2"/>
    <n v="16.678799999999995"/>
    <n v="1"/>
  </r>
  <r>
    <n v="7161"/>
    <s v="CA-2012-145835"/>
    <x v="1"/>
    <x v="1149"/>
    <d v="2012-05-18T00:00:00"/>
    <x v="0"/>
    <s v="BF-11170"/>
    <x v="408"/>
    <s v="Home Office"/>
    <s v="United States"/>
    <s v="Chicago"/>
    <x v="10"/>
    <n v="60623"/>
    <x v="2"/>
    <s v="OFF-FA-10002280"/>
    <x v="1"/>
    <s v="Fasteners"/>
    <x v="653"/>
    <n v="16"/>
    <n v="4"/>
    <n v="0.2"/>
    <n v="5.6"/>
    <n v="0"/>
  </r>
  <r>
    <n v="7162"/>
    <s v="CA-2011-138709"/>
    <x v="2"/>
    <x v="1129"/>
    <d v="2011-07-09T00:00:00"/>
    <x v="1"/>
    <s v="MS-17770"/>
    <x v="474"/>
    <s v="Consumer"/>
    <s v="United States"/>
    <s v="Richmond"/>
    <x v="17"/>
    <n v="23223"/>
    <x v="0"/>
    <s v="OFF-PA-10004734"/>
    <x v="1"/>
    <s v="Paper"/>
    <x v="335"/>
    <n v="21.84"/>
    <n v="3"/>
    <n v="0"/>
    <n v="10.92"/>
    <n v="1"/>
  </r>
  <r>
    <n v="7163"/>
    <s v="CA-2011-138709"/>
    <x v="2"/>
    <x v="1129"/>
    <d v="2011-07-09T00:00:00"/>
    <x v="1"/>
    <s v="MS-17770"/>
    <x v="474"/>
    <s v="Consumer"/>
    <s v="United States"/>
    <s v="Richmond"/>
    <x v="17"/>
    <n v="23223"/>
    <x v="0"/>
    <s v="OFF-BI-10000145"/>
    <x v="1"/>
    <s v="Binders"/>
    <x v="735"/>
    <n v="15.600000000000001"/>
    <n v="5"/>
    <n v="0"/>
    <n v="7.6440000000000001"/>
    <n v="0"/>
  </r>
  <r>
    <n v="7164"/>
    <s v="CA-2011-122070"/>
    <x v="2"/>
    <x v="1150"/>
    <d v="2011-04-24T00:00:00"/>
    <x v="0"/>
    <s v="AH-10030"/>
    <x v="692"/>
    <s v="Corporate"/>
    <s v="United States"/>
    <s v="Troy"/>
    <x v="15"/>
    <n v="12180"/>
    <x v="3"/>
    <s v="OFF-EN-10004773"/>
    <x v="1"/>
    <s v="Envelopes"/>
    <x v="33"/>
    <n v="247.84"/>
    <n v="8"/>
    <n v="0"/>
    <n v="121.44159999999999"/>
    <n v="1"/>
  </r>
  <r>
    <n v="7165"/>
    <s v="CA-2011-122070"/>
    <x v="2"/>
    <x v="1150"/>
    <d v="2011-04-24T00:00:00"/>
    <x v="0"/>
    <s v="AH-10030"/>
    <x v="692"/>
    <s v="Corporate"/>
    <s v="United States"/>
    <s v="Troy"/>
    <x v="15"/>
    <n v="12180"/>
    <x v="3"/>
    <s v="OFF-BI-10004970"/>
    <x v="1"/>
    <s v="Binders"/>
    <x v="908"/>
    <n v="9.9120000000000008"/>
    <n v="3"/>
    <n v="0.2"/>
    <n v="3.3452999999999995"/>
    <n v="0"/>
  </r>
  <r>
    <n v="7166"/>
    <s v="CA-2013-158610"/>
    <x v="0"/>
    <x v="251"/>
    <d v="2013-09-23T00:00:00"/>
    <x v="2"/>
    <s v="CK-12595"/>
    <x v="242"/>
    <s v="Consumer"/>
    <s v="United States"/>
    <s v="Providence"/>
    <x v="34"/>
    <n v="2908"/>
    <x v="3"/>
    <s v="OFF-ST-10000604"/>
    <x v="1"/>
    <s v="Storage"/>
    <x v="54"/>
    <n v="69.52"/>
    <n v="2"/>
    <n v="0"/>
    <n v="17.379999999999995"/>
    <n v="1"/>
  </r>
  <r>
    <n v="7167"/>
    <s v="CA-2011-117464"/>
    <x v="2"/>
    <x v="192"/>
    <d v="2011-07-24T00:00:00"/>
    <x v="0"/>
    <s v="NP-18325"/>
    <x v="268"/>
    <s v="Consumer"/>
    <s v="United States"/>
    <s v="San Francisco"/>
    <x v="1"/>
    <n v="94122"/>
    <x v="1"/>
    <s v="OFF-AR-10003190"/>
    <x v="1"/>
    <s v="Art"/>
    <x v="643"/>
    <n v="11.52"/>
    <n v="4"/>
    <n v="0"/>
    <n v="3.2256"/>
    <n v="1"/>
  </r>
  <r>
    <n v="7168"/>
    <s v="CA-2011-117464"/>
    <x v="2"/>
    <x v="192"/>
    <d v="2011-07-24T00:00:00"/>
    <x v="0"/>
    <s v="NP-18325"/>
    <x v="268"/>
    <s v="Consumer"/>
    <s v="United States"/>
    <s v="San Francisco"/>
    <x v="1"/>
    <n v="94122"/>
    <x v="1"/>
    <s v="FUR-CH-10000155"/>
    <x v="0"/>
    <s v="Chairs"/>
    <x v="1157"/>
    <n v="717.72"/>
    <n v="3"/>
    <n v="0.2"/>
    <n v="71.77200000000002"/>
    <n v="0"/>
  </r>
  <r>
    <n v="7169"/>
    <s v="CA-2011-117464"/>
    <x v="2"/>
    <x v="192"/>
    <d v="2011-07-24T00:00:00"/>
    <x v="0"/>
    <s v="NP-18325"/>
    <x v="268"/>
    <s v="Consumer"/>
    <s v="United States"/>
    <s v="San Francisco"/>
    <x v="1"/>
    <n v="94122"/>
    <x v="1"/>
    <s v="OFF-ST-10003058"/>
    <x v="1"/>
    <s v="Storage"/>
    <x v="388"/>
    <n v="236.5"/>
    <n v="10"/>
    <n v="0"/>
    <n v="68.584999999999994"/>
    <n v="0"/>
  </r>
  <r>
    <n v="7170"/>
    <s v="CA-2011-117464"/>
    <x v="2"/>
    <x v="192"/>
    <d v="2011-07-24T00:00:00"/>
    <x v="0"/>
    <s v="NP-18325"/>
    <x v="268"/>
    <s v="Consumer"/>
    <s v="United States"/>
    <s v="San Francisco"/>
    <x v="1"/>
    <n v="94122"/>
    <x v="1"/>
    <s v="FUR-TA-10004767"/>
    <x v="0"/>
    <s v="Tables"/>
    <x v="1147"/>
    <n v="170.35200000000003"/>
    <n v="3"/>
    <n v="0.2"/>
    <n v="19.164599999999979"/>
    <n v="0"/>
  </r>
  <r>
    <n v="7171"/>
    <s v="US-2014-168613"/>
    <x v="3"/>
    <x v="1048"/>
    <d v="2014-10-15T00:00:00"/>
    <x v="1"/>
    <s v="GM-14440"/>
    <x v="306"/>
    <s v="Consumer"/>
    <s v="United States"/>
    <s v="New York City"/>
    <x v="15"/>
    <n v="10009"/>
    <x v="3"/>
    <s v="FUR-CH-10002372"/>
    <x v="0"/>
    <s v="Chairs"/>
    <x v="390"/>
    <n v="145.76400000000001"/>
    <n v="2"/>
    <n v="0.1"/>
    <n v="3.2392000000000074"/>
    <n v="1"/>
  </r>
  <r>
    <n v="7172"/>
    <s v="CA-2014-125381"/>
    <x v="3"/>
    <x v="1016"/>
    <d v="2014-04-28T00:00:00"/>
    <x v="0"/>
    <s v="SG-20605"/>
    <x v="611"/>
    <s v="Consumer"/>
    <s v="United States"/>
    <s v="San Francisco"/>
    <x v="1"/>
    <n v="94109"/>
    <x v="1"/>
    <s v="TEC-AC-10000158"/>
    <x v="2"/>
    <s v="Accessories"/>
    <x v="353"/>
    <n v="107.97"/>
    <n v="3"/>
    <n v="0"/>
    <n v="22.6737"/>
    <n v="1"/>
  </r>
  <r>
    <n v="7173"/>
    <s v="US-2014-141677"/>
    <x v="3"/>
    <x v="606"/>
    <d v="2014-03-31T00:00:00"/>
    <x v="1"/>
    <s v="HK-14890"/>
    <x v="96"/>
    <s v="Corporate"/>
    <s v="United States"/>
    <s v="Houston"/>
    <x v="5"/>
    <n v="77070"/>
    <x v="2"/>
    <s v="TEC-AC-10000158"/>
    <x v="2"/>
    <s v="Accessories"/>
    <x v="353"/>
    <n v="143.96"/>
    <n v="5"/>
    <n v="0.2"/>
    <n v="1.7995000000000019"/>
    <n v="1"/>
  </r>
  <r>
    <n v="7174"/>
    <s v="US-2014-141677"/>
    <x v="3"/>
    <x v="606"/>
    <d v="2014-03-31T00:00:00"/>
    <x v="1"/>
    <s v="HK-14890"/>
    <x v="96"/>
    <s v="Corporate"/>
    <s v="United States"/>
    <s v="Houston"/>
    <x v="5"/>
    <n v="77070"/>
    <x v="2"/>
    <s v="TEC-CO-10002313"/>
    <x v="2"/>
    <s v="Copiers"/>
    <x v="345"/>
    <n v="2399.96"/>
    <n v="5"/>
    <n v="0.2"/>
    <n v="569.99050000000011"/>
    <n v="0"/>
  </r>
  <r>
    <n v="7175"/>
    <s v="US-2014-141677"/>
    <x v="3"/>
    <x v="606"/>
    <d v="2014-03-31T00:00:00"/>
    <x v="1"/>
    <s v="HK-14890"/>
    <x v="96"/>
    <s v="Corporate"/>
    <s v="United States"/>
    <s v="Houston"/>
    <x v="5"/>
    <n v="77070"/>
    <x v="2"/>
    <s v="OFF-PA-10002581"/>
    <x v="1"/>
    <s v="Paper"/>
    <x v="1300"/>
    <n v="74.352000000000004"/>
    <n v="3"/>
    <n v="0.2"/>
    <n v="23.234999999999992"/>
    <n v="0"/>
  </r>
  <r>
    <n v="7176"/>
    <s v="US-2014-141677"/>
    <x v="3"/>
    <x v="606"/>
    <d v="2014-03-31T00:00:00"/>
    <x v="1"/>
    <s v="HK-14890"/>
    <x v="96"/>
    <s v="Corporate"/>
    <s v="United States"/>
    <s v="Houston"/>
    <x v="5"/>
    <n v="77070"/>
    <x v="2"/>
    <s v="OFF-AP-10001205"/>
    <x v="1"/>
    <s v="Appliances"/>
    <x v="1285"/>
    <n v="87.167999999999978"/>
    <n v="8"/>
    <n v="0.8"/>
    <n v="-226.63679999999999"/>
    <n v="0"/>
  </r>
  <r>
    <n v="7177"/>
    <s v="US-2014-141677"/>
    <x v="3"/>
    <x v="606"/>
    <d v="2014-03-31T00:00:00"/>
    <x v="1"/>
    <s v="HK-14890"/>
    <x v="96"/>
    <s v="Corporate"/>
    <s v="United States"/>
    <s v="Houston"/>
    <x v="5"/>
    <n v="77070"/>
    <x v="2"/>
    <s v="OFF-ST-10000344"/>
    <x v="1"/>
    <s v="Storage"/>
    <x v="1013"/>
    <n v="32.231999999999999"/>
    <n v="3"/>
    <n v="0.2"/>
    <n v="2.4173999999999989"/>
    <n v="0"/>
  </r>
  <r>
    <n v="7178"/>
    <s v="CA-2014-133067"/>
    <x v="3"/>
    <x v="464"/>
    <d v="2014-05-11T00:00:00"/>
    <x v="1"/>
    <s v="MY-18295"/>
    <x v="501"/>
    <s v="Corporate"/>
    <s v="United States"/>
    <s v="Philadelphia"/>
    <x v="9"/>
    <n v="19140"/>
    <x v="3"/>
    <s v="OFF-BI-10002897"/>
    <x v="1"/>
    <s v="Binders"/>
    <x v="1793"/>
    <n v="2.2020000000000004"/>
    <n v="2"/>
    <n v="0.7"/>
    <n v="-1.5413999999999999"/>
    <n v="1"/>
  </r>
  <r>
    <n v="7179"/>
    <s v="CA-2014-133067"/>
    <x v="3"/>
    <x v="464"/>
    <d v="2014-05-11T00:00:00"/>
    <x v="1"/>
    <s v="MY-18295"/>
    <x v="501"/>
    <s v="Corporate"/>
    <s v="United States"/>
    <s v="Philadelphia"/>
    <x v="9"/>
    <n v="19140"/>
    <x v="3"/>
    <s v="OFF-BI-10003694"/>
    <x v="1"/>
    <s v="Binders"/>
    <x v="850"/>
    <n v="9.3960000000000008"/>
    <n v="3"/>
    <n v="0.7"/>
    <n v="-7.5167999999999964"/>
    <n v="0"/>
  </r>
  <r>
    <n v="7180"/>
    <s v="US-2013-144351"/>
    <x v="0"/>
    <x v="696"/>
    <d v="2013-11-19T00:00:00"/>
    <x v="1"/>
    <s v="RC-19960"/>
    <x v="53"/>
    <s v="Consumer"/>
    <s v="United States"/>
    <s v="Baltimore"/>
    <x v="39"/>
    <n v="21215"/>
    <x v="3"/>
    <s v="TEC-PH-10001644"/>
    <x v="2"/>
    <s v="Phones"/>
    <x v="1485"/>
    <n v="89.97"/>
    <n v="3"/>
    <n v="0"/>
    <n v="25.191600000000005"/>
    <n v="1"/>
  </r>
  <r>
    <n v="7181"/>
    <s v="CA-2011-106054"/>
    <x v="2"/>
    <x v="1037"/>
    <d v="2011-01-08T00:00:00"/>
    <x v="2"/>
    <s v="JO-15145"/>
    <x v="705"/>
    <s v="Corporate"/>
    <s v="United States"/>
    <s v="Athens"/>
    <x v="32"/>
    <n v="30605"/>
    <x v="0"/>
    <s v="OFF-AR-10002399"/>
    <x v="1"/>
    <s v="Art"/>
    <x v="316"/>
    <n v="12.78"/>
    <n v="3"/>
    <n v="0"/>
    <n v="5.2397999999999998"/>
    <n v="1"/>
  </r>
  <r>
    <n v="7182"/>
    <s v="CA-2013-138667"/>
    <x v="0"/>
    <x v="797"/>
    <d v="2013-12-31T00:00:00"/>
    <x v="0"/>
    <s v="MW-18220"/>
    <x v="596"/>
    <s v="Consumer"/>
    <s v="United States"/>
    <s v="Lancaster"/>
    <x v="24"/>
    <n v="43130"/>
    <x v="3"/>
    <s v="TEC-AC-10003063"/>
    <x v="2"/>
    <s v="Accessories"/>
    <x v="1052"/>
    <n v="40"/>
    <n v="2"/>
    <n v="0.2"/>
    <n v="0.5"/>
    <n v="1"/>
  </r>
  <r>
    <n v="7183"/>
    <s v="CA-2014-150609"/>
    <x v="3"/>
    <x v="504"/>
    <d v="2014-05-05T00:00:00"/>
    <x v="1"/>
    <s v="NZ-18565"/>
    <x v="125"/>
    <s v="Home Office"/>
    <s v="United States"/>
    <s v="Los Angeles"/>
    <x v="1"/>
    <n v="90032"/>
    <x v="1"/>
    <s v="OFF-BI-10002071"/>
    <x v="1"/>
    <s v="Binders"/>
    <x v="692"/>
    <n v="23.24"/>
    <n v="5"/>
    <n v="0.2"/>
    <n v="7.5529999999999982"/>
    <n v="1"/>
  </r>
  <r>
    <n v="7184"/>
    <s v="CA-2014-128853"/>
    <x v="3"/>
    <x v="81"/>
    <d v="2014-04-24T00:00:00"/>
    <x v="2"/>
    <s v="JM-15250"/>
    <x v="49"/>
    <s v="Consumer"/>
    <s v="United States"/>
    <s v="Baltimore"/>
    <x v="39"/>
    <n v="21215"/>
    <x v="3"/>
    <s v="FUR-CH-10004218"/>
    <x v="0"/>
    <s v="Chairs"/>
    <x v="38"/>
    <n v="908.82"/>
    <n v="9"/>
    <n v="0"/>
    <n v="227.20500000000004"/>
    <n v="1"/>
  </r>
  <r>
    <n v="7185"/>
    <s v="CA-2014-133102"/>
    <x v="3"/>
    <x v="629"/>
    <d v="2014-08-25T00:00:00"/>
    <x v="1"/>
    <s v="ED-13885"/>
    <x v="525"/>
    <s v="Home Office"/>
    <s v="United States"/>
    <s v="Houston"/>
    <x v="5"/>
    <n v="77095"/>
    <x v="2"/>
    <s v="OFF-SU-10000432"/>
    <x v="1"/>
    <s v="Supplies"/>
    <x v="1549"/>
    <n v="5.5520000000000005"/>
    <n v="2"/>
    <n v="0.2"/>
    <n v="-1.0410000000000006"/>
    <n v="1"/>
  </r>
  <r>
    <n v="7186"/>
    <s v="CA-2014-133102"/>
    <x v="3"/>
    <x v="629"/>
    <d v="2014-08-25T00:00:00"/>
    <x v="1"/>
    <s v="ED-13885"/>
    <x v="525"/>
    <s v="Home Office"/>
    <s v="United States"/>
    <s v="Houston"/>
    <x v="5"/>
    <n v="77095"/>
    <x v="2"/>
    <s v="OFF-AR-10003183"/>
    <x v="1"/>
    <s v="Art"/>
    <x v="1390"/>
    <n v="8.016"/>
    <n v="3"/>
    <n v="0.2"/>
    <n v="1.0019999999999993"/>
    <n v="0"/>
  </r>
  <r>
    <n v="7187"/>
    <s v="CA-2014-133102"/>
    <x v="3"/>
    <x v="629"/>
    <d v="2014-08-25T00:00:00"/>
    <x v="1"/>
    <s v="ED-13885"/>
    <x v="525"/>
    <s v="Home Office"/>
    <s v="United States"/>
    <s v="Houston"/>
    <x v="5"/>
    <n v="77095"/>
    <x v="2"/>
    <s v="FUR-CH-10002017"/>
    <x v="0"/>
    <s v="Chairs"/>
    <x v="1368"/>
    <n v="74.591999999999999"/>
    <n v="4"/>
    <n v="0.3"/>
    <n v="-2.1312000000000033"/>
    <n v="0"/>
  </r>
  <r>
    <n v="7188"/>
    <s v="CA-2014-133102"/>
    <x v="3"/>
    <x v="629"/>
    <d v="2014-08-25T00:00:00"/>
    <x v="1"/>
    <s v="ED-13885"/>
    <x v="525"/>
    <s v="Home Office"/>
    <s v="United States"/>
    <s v="Houston"/>
    <x v="5"/>
    <n v="77095"/>
    <x v="2"/>
    <s v="FUR-FU-10003247"/>
    <x v="0"/>
    <s v="Furnishings"/>
    <x v="1456"/>
    <n v="16.784000000000002"/>
    <n v="2"/>
    <n v="0.6"/>
    <n v="-22.238800000000001"/>
    <n v="0"/>
  </r>
  <r>
    <n v="7189"/>
    <s v="CA-2014-133102"/>
    <x v="3"/>
    <x v="629"/>
    <d v="2014-08-25T00:00:00"/>
    <x v="1"/>
    <s v="ED-13885"/>
    <x v="525"/>
    <s v="Home Office"/>
    <s v="United States"/>
    <s v="Houston"/>
    <x v="5"/>
    <n v="77095"/>
    <x v="2"/>
    <s v="OFF-AP-10001563"/>
    <x v="1"/>
    <s v="Appliances"/>
    <x v="530"/>
    <n v="38.86399999999999"/>
    <n v="4"/>
    <n v="0.8"/>
    <n v="-99.103200000000044"/>
    <n v="0"/>
  </r>
  <r>
    <n v="7190"/>
    <s v="CA-2013-164399"/>
    <x v="0"/>
    <x v="396"/>
    <d v="2013-11-16T00:00:00"/>
    <x v="2"/>
    <s v="DW-13480"/>
    <x v="108"/>
    <s v="Home Office"/>
    <s v="United States"/>
    <s v="San Diego"/>
    <x v="1"/>
    <n v="92024"/>
    <x v="1"/>
    <s v="TEC-PH-10004908"/>
    <x v="2"/>
    <s v="Phones"/>
    <x v="1474"/>
    <n v="203.976"/>
    <n v="3"/>
    <n v="0.2"/>
    <n v="25.496999999999986"/>
    <n v="1"/>
  </r>
  <r>
    <n v="7191"/>
    <s v="CA-2013-164399"/>
    <x v="0"/>
    <x v="396"/>
    <d v="2013-11-16T00:00:00"/>
    <x v="2"/>
    <s v="DW-13480"/>
    <x v="108"/>
    <s v="Home Office"/>
    <s v="United States"/>
    <s v="San Diego"/>
    <x v="1"/>
    <n v="92024"/>
    <x v="1"/>
    <s v="FUR-TA-10003392"/>
    <x v="0"/>
    <s v="Tables"/>
    <x v="1639"/>
    <n v="674.35200000000009"/>
    <n v="3"/>
    <n v="0.2"/>
    <n v="-8.4294000000000153"/>
    <n v="0"/>
  </r>
  <r>
    <n v="7192"/>
    <s v="CA-2013-116918"/>
    <x v="0"/>
    <x v="393"/>
    <d v="2013-10-07T00:00:00"/>
    <x v="0"/>
    <s v="JK-15205"/>
    <x v="523"/>
    <s v="Consumer"/>
    <s v="United States"/>
    <s v="Hialeah"/>
    <x v="2"/>
    <n v="33012"/>
    <x v="0"/>
    <s v="OFF-BI-10004140"/>
    <x v="1"/>
    <s v="Binders"/>
    <x v="304"/>
    <n v="5.3880000000000008"/>
    <n v="4"/>
    <n v="0.7"/>
    <n v="-4.49"/>
    <n v="1"/>
  </r>
  <r>
    <n v="7193"/>
    <s v="CA-2013-116918"/>
    <x v="0"/>
    <x v="393"/>
    <d v="2013-10-07T00:00:00"/>
    <x v="0"/>
    <s v="JK-15205"/>
    <x v="523"/>
    <s v="Consumer"/>
    <s v="United States"/>
    <s v="Hialeah"/>
    <x v="2"/>
    <n v="33012"/>
    <x v="0"/>
    <s v="OFF-AR-10003631"/>
    <x v="1"/>
    <s v="Art"/>
    <x v="33"/>
    <n v="30.975999999999999"/>
    <n v="8"/>
    <n v="0.2"/>
    <n v="5.0335999999999999"/>
    <n v="0"/>
  </r>
  <r>
    <n v="7194"/>
    <s v="CA-2013-110492"/>
    <x v="0"/>
    <x v="1151"/>
    <d v="2013-02-14T00:00:00"/>
    <x v="2"/>
    <s v="JS-15880"/>
    <x v="365"/>
    <s v="Consumer"/>
    <s v="United States"/>
    <s v="Atlanta"/>
    <x v="32"/>
    <n v="30318"/>
    <x v="0"/>
    <s v="OFF-ST-10003716"/>
    <x v="1"/>
    <s v="Storage"/>
    <x v="889"/>
    <n v="1350.1200000000001"/>
    <n v="6"/>
    <n v="0"/>
    <n v="175.51560000000001"/>
    <n v="1"/>
  </r>
  <r>
    <n v="7195"/>
    <s v="CA-2013-110492"/>
    <x v="0"/>
    <x v="1151"/>
    <d v="2013-02-14T00:00:00"/>
    <x v="2"/>
    <s v="JS-15880"/>
    <x v="365"/>
    <s v="Consumer"/>
    <s v="United States"/>
    <s v="Atlanta"/>
    <x v="32"/>
    <n v="30318"/>
    <x v="0"/>
    <s v="OFF-BI-10003274"/>
    <x v="1"/>
    <s v="Binders"/>
    <x v="122"/>
    <n v="15.92"/>
    <n v="4"/>
    <n v="0"/>
    <n v="7.4824000000000002"/>
    <n v="0"/>
  </r>
  <r>
    <n v="7196"/>
    <s v="CA-2013-147683"/>
    <x v="0"/>
    <x v="373"/>
    <d v="2013-11-18T00:00:00"/>
    <x v="1"/>
    <s v="PO-19180"/>
    <x v="178"/>
    <s v="Home Office"/>
    <s v="United States"/>
    <s v="Seattle"/>
    <x v="4"/>
    <n v="98103"/>
    <x v="1"/>
    <s v="FUR-FU-10004848"/>
    <x v="0"/>
    <s v="Furnishings"/>
    <x v="1301"/>
    <n v="19.54"/>
    <n v="2"/>
    <n v="0"/>
    <n v="7.2297999999999991"/>
    <n v="1"/>
  </r>
  <r>
    <n v="7197"/>
    <s v="CA-2011-116785"/>
    <x v="2"/>
    <x v="759"/>
    <d v="2011-04-30T00:00:00"/>
    <x v="1"/>
    <s v="MH-17290"/>
    <x v="762"/>
    <s v="Home Office"/>
    <s v="United States"/>
    <s v="Los Angeles"/>
    <x v="1"/>
    <n v="90036"/>
    <x v="1"/>
    <s v="OFF-AR-10003504"/>
    <x v="1"/>
    <s v="Art"/>
    <x v="1026"/>
    <n v="21.400000000000002"/>
    <n v="5"/>
    <n v="0"/>
    <n v="6.2059999999999977"/>
    <n v="1"/>
  </r>
  <r>
    <n v="7198"/>
    <s v="CA-2011-116785"/>
    <x v="2"/>
    <x v="759"/>
    <d v="2011-04-30T00:00:00"/>
    <x v="1"/>
    <s v="MH-17290"/>
    <x v="762"/>
    <s v="Home Office"/>
    <s v="United States"/>
    <s v="Los Angeles"/>
    <x v="1"/>
    <n v="90036"/>
    <x v="1"/>
    <s v="OFF-LA-10000305"/>
    <x v="1"/>
    <s v="Labels"/>
    <x v="1707"/>
    <n v="12.6"/>
    <n v="2"/>
    <n v="0"/>
    <n v="5.7959999999999994"/>
    <n v="0"/>
  </r>
  <r>
    <n v="7199"/>
    <s v="US-2012-156797"/>
    <x v="1"/>
    <x v="1067"/>
    <d v="2012-08-15T00:00:00"/>
    <x v="1"/>
    <s v="PO-19180"/>
    <x v="178"/>
    <s v="Home Office"/>
    <s v="United States"/>
    <s v="New York City"/>
    <x v="15"/>
    <n v="10035"/>
    <x v="3"/>
    <s v="OFF-AR-10001427"/>
    <x v="1"/>
    <s v="Art"/>
    <x v="248"/>
    <n v="11.96"/>
    <n v="2"/>
    <n v="0"/>
    <n v="3.1096000000000004"/>
    <n v="1"/>
  </r>
  <r>
    <n v="7200"/>
    <s v="US-2012-156797"/>
    <x v="1"/>
    <x v="1067"/>
    <d v="2012-08-15T00:00:00"/>
    <x v="1"/>
    <s v="PO-19180"/>
    <x v="178"/>
    <s v="Home Office"/>
    <s v="United States"/>
    <s v="New York City"/>
    <x v="15"/>
    <n v="10035"/>
    <x v="3"/>
    <s v="TEC-PH-10004614"/>
    <x v="2"/>
    <s v="Phones"/>
    <x v="299"/>
    <n v="138"/>
    <n v="2"/>
    <n v="0"/>
    <n v="34.5"/>
    <n v="0"/>
  </r>
  <r>
    <n v="7201"/>
    <s v="CA-2013-104276"/>
    <x v="0"/>
    <x v="581"/>
    <d v="2013-12-04T00:00:00"/>
    <x v="1"/>
    <s v="HF-14995"/>
    <x v="520"/>
    <s v="Consumer"/>
    <s v="United States"/>
    <s v="Fort Lauderdale"/>
    <x v="2"/>
    <n v="33311"/>
    <x v="0"/>
    <s v="TEC-PH-10001944"/>
    <x v="2"/>
    <s v="Phones"/>
    <x v="1262"/>
    <n v="116.75999999999999"/>
    <n v="1"/>
    <n v="0.2"/>
    <n v="14.594999999999985"/>
    <n v="1"/>
  </r>
  <r>
    <n v="7202"/>
    <s v="CA-2013-104276"/>
    <x v="0"/>
    <x v="581"/>
    <d v="2013-12-04T00:00:00"/>
    <x v="1"/>
    <s v="HF-14995"/>
    <x v="520"/>
    <s v="Consumer"/>
    <s v="United States"/>
    <s v="Fort Lauderdale"/>
    <x v="2"/>
    <n v="33311"/>
    <x v="0"/>
    <s v="FUR-TA-10001039"/>
    <x v="0"/>
    <s v="Tables"/>
    <x v="824"/>
    <n v="331.02300000000008"/>
    <n v="7"/>
    <n v="0.45"/>
    <n v="-114.35339999999997"/>
    <n v="0"/>
  </r>
  <r>
    <n v="7203"/>
    <s v="CA-2013-120369"/>
    <x v="0"/>
    <x v="99"/>
    <d v="2013-10-29T00:00:00"/>
    <x v="3"/>
    <s v="VB-21745"/>
    <x v="146"/>
    <s v="Corporate"/>
    <s v="United States"/>
    <s v="Rochester"/>
    <x v="15"/>
    <n v="14609"/>
    <x v="3"/>
    <s v="FUR-FU-10003806"/>
    <x v="0"/>
    <s v="Furnishings"/>
    <x v="1795"/>
    <n v="756.80000000000007"/>
    <n v="5"/>
    <n v="0"/>
    <n v="75.679999999999978"/>
    <n v="1"/>
  </r>
  <r>
    <n v="7204"/>
    <s v="CA-2011-118276"/>
    <x v="2"/>
    <x v="282"/>
    <d v="2012-01-02T00:00:00"/>
    <x v="1"/>
    <s v="MG-17890"/>
    <x v="450"/>
    <s v="Home Office"/>
    <s v="United States"/>
    <s v="Saint Charles"/>
    <x v="10"/>
    <n v="60174"/>
    <x v="2"/>
    <s v="FUR-FU-10002111"/>
    <x v="0"/>
    <s v="Furnishings"/>
    <x v="1656"/>
    <n v="8.7360000000000007"/>
    <n v="3"/>
    <n v="0.6"/>
    <n v="-4.804800000000002"/>
    <n v="1"/>
  </r>
  <r>
    <n v="7205"/>
    <s v="CA-2012-136658"/>
    <x v="1"/>
    <x v="229"/>
    <d v="2012-09-17T00:00:00"/>
    <x v="1"/>
    <s v="BO-11425"/>
    <x v="491"/>
    <s v="Consumer"/>
    <s v="United States"/>
    <s v="New York City"/>
    <x v="15"/>
    <n v="10024"/>
    <x v="3"/>
    <s v="OFF-AR-10000817"/>
    <x v="1"/>
    <s v="Art"/>
    <x v="1255"/>
    <n v="6.08"/>
    <n v="2"/>
    <n v="0"/>
    <n v="2.0671999999999997"/>
    <n v="1"/>
  </r>
  <r>
    <n v="7206"/>
    <s v="CA-2014-137414"/>
    <x v="3"/>
    <x v="280"/>
    <d v="2014-10-07T00:00:00"/>
    <x v="1"/>
    <s v="CM-12115"/>
    <x v="441"/>
    <s v="Consumer"/>
    <s v="United States"/>
    <s v="San Francisco"/>
    <x v="1"/>
    <n v="94109"/>
    <x v="1"/>
    <s v="FUR-FU-10001424"/>
    <x v="0"/>
    <s v="Furnishings"/>
    <x v="691"/>
    <n v="17.46"/>
    <n v="2"/>
    <n v="0"/>
    <n v="5.936399999999999"/>
    <n v="1"/>
  </r>
  <r>
    <n v="7207"/>
    <s v="CA-2014-137414"/>
    <x v="3"/>
    <x v="280"/>
    <d v="2014-10-07T00:00:00"/>
    <x v="1"/>
    <s v="CM-12115"/>
    <x v="441"/>
    <s v="Consumer"/>
    <s v="United States"/>
    <s v="San Francisco"/>
    <x v="1"/>
    <n v="94109"/>
    <x v="1"/>
    <s v="TEC-MA-10002930"/>
    <x v="2"/>
    <s v="Machines"/>
    <x v="1775"/>
    <n v="369.16"/>
    <n v="11"/>
    <n v="0.2"/>
    <n v="32.301500000000019"/>
    <n v="0"/>
  </r>
  <r>
    <n v="7208"/>
    <s v="CA-2013-143476"/>
    <x v="0"/>
    <x v="108"/>
    <d v="2013-09-14T00:00:00"/>
    <x v="2"/>
    <s v="LC-16930"/>
    <x v="18"/>
    <s v="Corporate"/>
    <s v="United States"/>
    <s v="Phoenix"/>
    <x v="16"/>
    <n v="85023"/>
    <x v="1"/>
    <s v="OFF-AR-10003759"/>
    <x v="1"/>
    <s v="Art"/>
    <x v="838"/>
    <n v="2.9120000000000004"/>
    <n v="2"/>
    <n v="0.2"/>
    <n v="0.90999999999999981"/>
    <n v="1"/>
  </r>
  <r>
    <n v="7209"/>
    <s v="CA-2013-143476"/>
    <x v="0"/>
    <x v="108"/>
    <d v="2013-09-14T00:00:00"/>
    <x v="2"/>
    <s v="LC-16930"/>
    <x v="18"/>
    <s v="Corporate"/>
    <s v="United States"/>
    <s v="Phoenix"/>
    <x v="16"/>
    <n v="85023"/>
    <x v="1"/>
    <s v="OFF-PA-10001837"/>
    <x v="1"/>
    <s v="Paper"/>
    <x v="1791"/>
    <n v="20.736000000000004"/>
    <n v="4"/>
    <n v="0.2"/>
    <n v="7.2576000000000001"/>
    <n v="0"/>
  </r>
  <r>
    <n v="7210"/>
    <s v="CA-2013-143476"/>
    <x v="0"/>
    <x v="108"/>
    <d v="2013-09-14T00:00:00"/>
    <x v="2"/>
    <s v="LC-16930"/>
    <x v="18"/>
    <s v="Corporate"/>
    <s v="United States"/>
    <s v="Phoenix"/>
    <x v="16"/>
    <n v="85023"/>
    <x v="1"/>
    <s v="OFF-PA-10001667"/>
    <x v="1"/>
    <s v="Paper"/>
    <x v="453"/>
    <n v="9.5680000000000014"/>
    <n v="2"/>
    <n v="0.2"/>
    <n v="2.9899999999999993"/>
    <n v="0"/>
  </r>
  <r>
    <n v="7211"/>
    <s v="US-2013-119046"/>
    <x v="0"/>
    <x v="799"/>
    <d v="2013-06-07T00:00:00"/>
    <x v="1"/>
    <s v="EH-13765"/>
    <x v="553"/>
    <s v="Corporate"/>
    <s v="United States"/>
    <s v="Seattle"/>
    <x v="4"/>
    <n v="98115"/>
    <x v="1"/>
    <s v="OFF-PA-10000246"/>
    <x v="1"/>
    <s v="Paper"/>
    <x v="1586"/>
    <n v="30.18"/>
    <n v="3"/>
    <n v="0"/>
    <n v="13.8828"/>
    <n v="1"/>
  </r>
  <r>
    <n v="7212"/>
    <s v="US-2013-119046"/>
    <x v="0"/>
    <x v="799"/>
    <d v="2013-06-07T00:00:00"/>
    <x v="1"/>
    <s v="EH-13765"/>
    <x v="553"/>
    <s v="Corporate"/>
    <s v="United States"/>
    <s v="Seattle"/>
    <x v="4"/>
    <n v="98115"/>
    <x v="1"/>
    <s v="OFF-BI-10001078"/>
    <x v="1"/>
    <s v="Binders"/>
    <x v="61"/>
    <n v="51.648000000000003"/>
    <n v="12"/>
    <n v="0.2"/>
    <n v="18.7224"/>
    <n v="0"/>
  </r>
  <r>
    <n v="7213"/>
    <s v="US-2013-119046"/>
    <x v="0"/>
    <x v="799"/>
    <d v="2013-06-07T00:00:00"/>
    <x v="1"/>
    <s v="EH-13765"/>
    <x v="553"/>
    <s v="Corporate"/>
    <s v="United States"/>
    <s v="Seattle"/>
    <x v="4"/>
    <n v="98115"/>
    <x v="1"/>
    <s v="OFF-BI-10000138"/>
    <x v="1"/>
    <s v="Binders"/>
    <x v="600"/>
    <n v="11.231999999999999"/>
    <n v="3"/>
    <n v="0.2"/>
    <n v="3.9312000000000005"/>
    <n v="0"/>
  </r>
  <r>
    <n v="7214"/>
    <s v="CA-2014-154949"/>
    <x v="3"/>
    <x v="453"/>
    <d v="2014-10-20T00:00:00"/>
    <x v="1"/>
    <s v="MC-17275"/>
    <x v="507"/>
    <s v="Consumer"/>
    <s v="United States"/>
    <s v="Camarillo"/>
    <x v="1"/>
    <n v="93010"/>
    <x v="1"/>
    <s v="OFF-LA-10002034"/>
    <x v="1"/>
    <s v="Labels"/>
    <x v="1102"/>
    <n v="14.73"/>
    <n v="3"/>
    <n v="0"/>
    <n v="7.2176999999999998"/>
    <n v="1"/>
  </r>
  <r>
    <n v="7215"/>
    <s v="CA-2012-103072"/>
    <x v="1"/>
    <x v="874"/>
    <d v="2012-09-30T00:00:00"/>
    <x v="0"/>
    <s v="HW-14935"/>
    <x v="304"/>
    <s v="Corporate"/>
    <s v="United States"/>
    <s v="Detroit"/>
    <x v="12"/>
    <n v="48205"/>
    <x v="2"/>
    <s v="OFF-AR-10000127"/>
    <x v="1"/>
    <s v="Art"/>
    <x v="1186"/>
    <n v="16.399999999999999"/>
    <n v="5"/>
    <n v="0"/>
    <n v="4.7559999999999985"/>
    <n v="1"/>
  </r>
  <r>
    <n v="7216"/>
    <s v="CA-2012-103072"/>
    <x v="1"/>
    <x v="874"/>
    <d v="2012-09-30T00:00:00"/>
    <x v="0"/>
    <s v="HW-14935"/>
    <x v="304"/>
    <s v="Corporate"/>
    <s v="United States"/>
    <s v="Detroit"/>
    <x v="12"/>
    <n v="48205"/>
    <x v="2"/>
    <s v="OFF-PA-10003172"/>
    <x v="1"/>
    <s v="Paper"/>
    <x v="846"/>
    <n v="25.92"/>
    <n v="4"/>
    <n v="0"/>
    <n v="12.441600000000001"/>
    <n v="0"/>
  </r>
  <r>
    <n v="7217"/>
    <s v="CA-2012-150770"/>
    <x v="1"/>
    <x v="910"/>
    <d v="2012-05-06T00:00:00"/>
    <x v="2"/>
    <s v="LC-16870"/>
    <x v="48"/>
    <s v="Consumer"/>
    <s v="United States"/>
    <s v="San Francisco"/>
    <x v="1"/>
    <n v="94109"/>
    <x v="1"/>
    <s v="OFF-AR-10001246"/>
    <x v="1"/>
    <s v="Art"/>
    <x v="450"/>
    <n v="8.82"/>
    <n v="3"/>
    <n v="0"/>
    <n v="2.5577999999999994"/>
    <n v="1"/>
  </r>
  <r>
    <n v="7218"/>
    <s v="CA-2012-150770"/>
    <x v="1"/>
    <x v="910"/>
    <d v="2012-05-06T00:00:00"/>
    <x v="2"/>
    <s v="LC-16870"/>
    <x v="48"/>
    <s v="Consumer"/>
    <s v="United States"/>
    <s v="San Francisco"/>
    <x v="1"/>
    <n v="94109"/>
    <x v="1"/>
    <s v="OFF-BI-10002026"/>
    <x v="1"/>
    <s v="Binders"/>
    <x v="1749"/>
    <n v="62.496000000000009"/>
    <n v="2"/>
    <n v="0.2"/>
    <n v="21.873599999999996"/>
    <n v="0"/>
  </r>
  <r>
    <n v="7219"/>
    <s v="CA-2012-150770"/>
    <x v="1"/>
    <x v="910"/>
    <d v="2012-05-06T00:00:00"/>
    <x v="2"/>
    <s v="LC-16870"/>
    <x v="48"/>
    <s v="Consumer"/>
    <s v="United States"/>
    <s v="San Francisco"/>
    <x v="1"/>
    <n v="94109"/>
    <x v="1"/>
    <s v="TEC-AC-10000844"/>
    <x v="2"/>
    <s v="Accessories"/>
    <x v="106"/>
    <n v="339.96"/>
    <n v="4"/>
    <n v="0"/>
    <n v="122.38559999999998"/>
    <n v="0"/>
  </r>
  <r>
    <n v="7220"/>
    <s v="CA-2012-150770"/>
    <x v="1"/>
    <x v="910"/>
    <d v="2012-05-06T00:00:00"/>
    <x v="2"/>
    <s v="LC-16870"/>
    <x v="48"/>
    <s v="Consumer"/>
    <s v="United States"/>
    <s v="San Francisco"/>
    <x v="1"/>
    <n v="94109"/>
    <x v="1"/>
    <s v="OFF-BI-10001575"/>
    <x v="1"/>
    <s v="Binders"/>
    <x v="577"/>
    <n v="49.568000000000005"/>
    <n v="2"/>
    <n v="0.2"/>
    <n v="17.348799999999997"/>
    <n v="0"/>
  </r>
  <r>
    <n v="7221"/>
    <s v="CA-2014-154760"/>
    <x v="3"/>
    <x v="1152"/>
    <d v="2014-01-14T00:00:00"/>
    <x v="1"/>
    <s v="BP-11290"/>
    <x v="443"/>
    <s v="Consumer"/>
    <s v="United States"/>
    <s v="Philadelphia"/>
    <x v="9"/>
    <n v="19140"/>
    <x v="3"/>
    <s v="OFF-BI-10004632"/>
    <x v="1"/>
    <s v="Binders"/>
    <x v="564"/>
    <n v="274.49100000000004"/>
    <n v="3"/>
    <n v="0.7"/>
    <n v="-228.74250000000006"/>
    <n v="1"/>
  </r>
  <r>
    <n v="7222"/>
    <s v="US-2014-104437"/>
    <x v="3"/>
    <x v="678"/>
    <d v="2014-02-01T00:00:00"/>
    <x v="1"/>
    <s v="TG-21310"/>
    <x v="592"/>
    <s v="Consumer"/>
    <s v="United States"/>
    <s v="New York City"/>
    <x v="15"/>
    <n v="10035"/>
    <x v="3"/>
    <s v="TEC-PH-10000193"/>
    <x v="2"/>
    <s v="Phones"/>
    <x v="1655"/>
    <n v="137.94"/>
    <n v="3"/>
    <n v="0"/>
    <n v="35.864399999999996"/>
    <n v="1"/>
  </r>
  <r>
    <n v="7223"/>
    <s v="CA-2014-113075"/>
    <x v="3"/>
    <x v="264"/>
    <d v="2014-09-07T00:00:00"/>
    <x v="1"/>
    <s v="MC-18100"/>
    <x v="498"/>
    <s v="Consumer"/>
    <s v="United States"/>
    <s v="Chicago"/>
    <x v="10"/>
    <n v="60623"/>
    <x v="2"/>
    <s v="TEC-AC-10003441"/>
    <x v="2"/>
    <s v="Accessories"/>
    <x v="652"/>
    <n v="40.68"/>
    <n v="3"/>
    <n v="0.2"/>
    <n v="-7.1190000000000015"/>
    <n v="1"/>
  </r>
  <r>
    <n v="7224"/>
    <s v="CA-2013-109953"/>
    <x v="0"/>
    <x v="216"/>
    <d v="2013-07-19T00:00:00"/>
    <x v="1"/>
    <s v="RB-19360"/>
    <x v="181"/>
    <s v="Consumer"/>
    <s v="United States"/>
    <s v="San Francisco"/>
    <x v="1"/>
    <n v="94122"/>
    <x v="1"/>
    <s v="TEC-PH-10004093"/>
    <x v="2"/>
    <s v="Phones"/>
    <x v="40"/>
    <n v="110.376"/>
    <n v="3"/>
    <n v="0.2"/>
    <n v="12.417299999999997"/>
    <n v="1"/>
  </r>
  <r>
    <n v="7225"/>
    <s v="CA-2013-109953"/>
    <x v="0"/>
    <x v="216"/>
    <d v="2013-07-19T00:00:00"/>
    <x v="1"/>
    <s v="RB-19360"/>
    <x v="181"/>
    <s v="Consumer"/>
    <s v="United States"/>
    <s v="San Francisco"/>
    <x v="1"/>
    <n v="94122"/>
    <x v="1"/>
    <s v="OFF-AP-10002998"/>
    <x v="1"/>
    <s v="Appliances"/>
    <x v="1635"/>
    <n v="151.62"/>
    <n v="7"/>
    <n v="0"/>
    <n v="50.03459999999999"/>
    <n v="0"/>
  </r>
  <r>
    <n v="7226"/>
    <s v="CA-2013-109953"/>
    <x v="0"/>
    <x v="216"/>
    <d v="2013-07-19T00:00:00"/>
    <x v="1"/>
    <s v="RB-19360"/>
    <x v="181"/>
    <s v="Consumer"/>
    <s v="United States"/>
    <s v="San Francisco"/>
    <x v="1"/>
    <n v="94122"/>
    <x v="1"/>
    <s v="FUR-FU-10000073"/>
    <x v="0"/>
    <s v="Furnishings"/>
    <x v="437"/>
    <n v="30.8"/>
    <n v="4"/>
    <n v="0"/>
    <n v="10.163999999999998"/>
    <n v="0"/>
  </r>
  <r>
    <n v="7227"/>
    <s v="CA-2014-127397"/>
    <x v="3"/>
    <x v="642"/>
    <d v="2014-03-01T00:00:00"/>
    <x v="1"/>
    <s v="ES-14080"/>
    <x v="20"/>
    <s v="Corporate"/>
    <s v="United States"/>
    <s v="Philadelphia"/>
    <x v="9"/>
    <n v="19134"/>
    <x v="3"/>
    <s v="OFF-PA-10001125"/>
    <x v="1"/>
    <s v="Paper"/>
    <x v="1012"/>
    <n v="123.92000000000002"/>
    <n v="5"/>
    <n v="0.2"/>
    <n v="38.724999999999994"/>
    <n v="1"/>
  </r>
  <r>
    <n v="7228"/>
    <s v="CA-2014-127397"/>
    <x v="3"/>
    <x v="642"/>
    <d v="2014-03-01T00:00:00"/>
    <x v="1"/>
    <s v="ES-14080"/>
    <x v="20"/>
    <s v="Corporate"/>
    <s v="United States"/>
    <s v="Philadelphia"/>
    <x v="9"/>
    <n v="19134"/>
    <x v="3"/>
    <s v="TEC-AC-10003033"/>
    <x v="2"/>
    <s v="Accessories"/>
    <x v="756"/>
    <n v="1319.8"/>
    <n v="5"/>
    <n v="0.2"/>
    <n v="214.4674999999998"/>
    <n v="0"/>
  </r>
  <r>
    <n v="7229"/>
    <s v="CA-2011-157546"/>
    <x v="2"/>
    <x v="836"/>
    <d v="2011-07-22T00:00:00"/>
    <x v="2"/>
    <s v="RD-19720"/>
    <x v="742"/>
    <s v="Consumer"/>
    <s v="United States"/>
    <s v="San Francisco"/>
    <x v="1"/>
    <n v="94122"/>
    <x v="1"/>
    <s v="OFF-BI-10002498"/>
    <x v="1"/>
    <s v="Binders"/>
    <x v="435"/>
    <n v="89.712000000000018"/>
    <n v="6"/>
    <n v="0.2"/>
    <n v="30.277799999999992"/>
    <n v="1"/>
  </r>
  <r>
    <n v="7230"/>
    <s v="CA-2011-157546"/>
    <x v="2"/>
    <x v="836"/>
    <d v="2011-07-22T00:00:00"/>
    <x v="2"/>
    <s v="RD-19720"/>
    <x v="742"/>
    <s v="Consumer"/>
    <s v="United States"/>
    <s v="San Francisco"/>
    <x v="1"/>
    <n v="94122"/>
    <x v="1"/>
    <s v="OFF-PA-10004569"/>
    <x v="1"/>
    <s v="Paper"/>
    <x v="227"/>
    <n v="22.830000000000002"/>
    <n v="3"/>
    <n v="0"/>
    <n v="10.7301"/>
    <n v="0"/>
  </r>
  <r>
    <n v="7231"/>
    <s v="CA-2014-153843"/>
    <x v="3"/>
    <x v="677"/>
    <d v="2014-03-16T00:00:00"/>
    <x v="2"/>
    <s v="SC-20380"/>
    <x v="618"/>
    <s v="Consumer"/>
    <s v="United States"/>
    <s v="Fairfield"/>
    <x v="29"/>
    <n v="6824"/>
    <x v="3"/>
    <s v="OFF-BI-10002353"/>
    <x v="1"/>
    <s v="Binders"/>
    <x v="1068"/>
    <n v="30.88"/>
    <n v="2"/>
    <n v="0"/>
    <n v="15.44"/>
    <n v="1"/>
  </r>
  <r>
    <n v="7232"/>
    <s v="CA-2014-153843"/>
    <x v="3"/>
    <x v="677"/>
    <d v="2014-03-16T00:00:00"/>
    <x v="2"/>
    <s v="SC-20380"/>
    <x v="618"/>
    <s v="Consumer"/>
    <s v="United States"/>
    <s v="Fairfield"/>
    <x v="29"/>
    <n v="6824"/>
    <x v="3"/>
    <s v="OFF-AP-10001564"/>
    <x v="1"/>
    <s v="Appliances"/>
    <x v="1759"/>
    <n v="465.16"/>
    <n v="2"/>
    <n v="0"/>
    <n v="120.94159999999999"/>
    <n v="0"/>
  </r>
  <r>
    <n v="7233"/>
    <s v="CA-2014-153843"/>
    <x v="3"/>
    <x v="677"/>
    <d v="2014-03-16T00:00:00"/>
    <x v="2"/>
    <s v="SC-20380"/>
    <x v="618"/>
    <s v="Consumer"/>
    <s v="United States"/>
    <s v="Fairfield"/>
    <x v="29"/>
    <n v="6824"/>
    <x v="3"/>
    <s v="OFF-PA-10003673"/>
    <x v="1"/>
    <s v="Paper"/>
    <x v="971"/>
    <n v="27.12"/>
    <n v="4"/>
    <n v="0"/>
    <n v="12.475199999999999"/>
    <n v="0"/>
  </r>
  <r>
    <n v="7234"/>
    <s v="CA-2013-137337"/>
    <x v="0"/>
    <x v="387"/>
    <d v="2013-03-13T00:00:00"/>
    <x v="1"/>
    <s v="GB-14575"/>
    <x v="673"/>
    <s v="Consumer"/>
    <s v="United States"/>
    <s v="New York City"/>
    <x v="15"/>
    <n v="10011"/>
    <x v="3"/>
    <s v="FUR-FU-10003347"/>
    <x v="0"/>
    <s v="Furnishings"/>
    <x v="374"/>
    <n v="113.6"/>
    <n v="8"/>
    <n v="0"/>
    <n v="44.304000000000002"/>
    <n v="1"/>
  </r>
  <r>
    <n v="7235"/>
    <s v="CA-2013-137337"/>
    <x v="0"/>
    <x v="387"/>
    <d v="2013-03-13T00:00:00"/>
    <x v="1"/>
    <s v="GB-14575"/>
    <x v="673"/>
    <s v="Consumer"/>
    <s v="United States"/>
    <s v="New York City"/>
    <x v="15"/>
    <n v="10011"/>
    <x v="3"/>
    <s v="OFF-PA-10001934"/>
    <x v="1"/>
    <s v="Paper"/>
    <x v="543"/>
    <n v="12.96"/>
    <n v="2"/>
    <n v="0"/>
    <n v="6.3504000000000005"/>
    <n v="0"/>
  </r>
  <r>
    <n v="7236"/>
    <s v="CA-2013-137337"/>
    <x v="0"/>
    <x v="387"/>
    <d v="2013-03-13T00:00:00"/>
    <x v="1"/>
    <s v="GB-14575"/>
    <x v="673"/>
    <s v="Consumer"/>
    <s v="United States"/>
    <s v="New York City"/>
    <x v="15"/>
    <n v="10011"/>
    <x v="3"/>
    <s v="OFF-BI-10000632"/>
    <x v="1"/>
    <s v="Binders"/>
    <x v="1288"/>
    <n v="69.456000000000003"/>
    <n v="2"/>
    <n v="0.2"/>
    <n v="22.573199999999996"/>
    <n v="0"/>
  </r>
  <r>
    <n v="7237"/>
    <s v="CA-2011-138737"/>
    <x v="2"/>
    <x v="1035"/>
    <d v="2011-12-10T00:00:00"/>
    <x v="2"/>
    <s v="FP-14320"/>
    <x v="224"/>
    <s v="Consumer"/>
    <s v="United States"/>
    <s v="Los Angeles"/>
    <x v="1"/>
    <n v="90049"/>
    <x v="1"/>
    <s v="OFF-AR-10003190"/>
    <x v="1"/>
    <s v="Art"/>
    <x v="643"/>
    <n v="8.64"/>
    <n v="3"/>
    <n v="0"/>
    <n v="2.4192"/>
    <n v="1"/>
  </r>
  <r>
    <n v="7238"/>
    <s v="CA-2013-164924"/>
    <x v="0"/>
    <x v="212"/>
    <d v="2013-07-11T00:00:00"/>
    <x v="3"/>
    <s v="EA-14035"/>
    <x v="105"/>
    <s v="Corporate"/>
    <s v="United States"/>
    <s v="Philadelphia"/>
    <x v="9"/>
    <n v="19143"/>
    <x v="3"/>
    <s v="TEC-MA-10000904"/>
    <x v="2"/>
    <s v="Machines"/>
    <x v="1796"/>
    <n v="341.99100000000004"/>
    <n v="3"/>
    <n v="0.7"/>
    <n v="-319.19159999999999"/>
    <n v="1"/>
  </r>
  <r>
    <n v="7239"/>
    <s v="CA-2013-101651"/>
    <x v="0"/>
    <x v="435"/>
    <d v="2013-12-31T00:00:00"/>
    <x v="1"/>
    <s v="SC-20305"/>
    <x v="253"/>
    <s v="Consumer"/>
    <s v="United States"/>
    <s v="San Jose"/>
    <x v="1"/>
    <n v="95123"/>
    <x v="1"/>
    <s v="FUR-FU-10000771"/>
    <x v="0"/>
    <s v="Furnishings"/>
    <x v="1426"/>
    <n v="43.96"/>
    <n v="7"/>
    <n v="0"/>
    <n v="18.463200000000004"/>
    <n v="1"/>
  </r>
  <r>
    <n v="7240"/>
    <s v="CA-2013-101651"/>
    <x v="0"/>
    <x v="435"/>
    <d v="2013-12-31T00:00:00"/>
    <x v="1"/>
    <s v="SC-20305"/>
    <x v="253"/>
    <s v="Consumer"/>
    <s v="United States"/>
    <s v="San Jose"/>
    <x v="1"/>
    <n v="95123"/>
    <x v="1"/>
    <s v="OFF-EN-10001990"/>
    <x v="1"/>
    <s v="Envelopes"/>
    <x v="33"/>
    <n v="39.76"/>
    <n v="7"/>
    <n v="0"/>
    <n v="18.687199999999997"/>
    <n v="0"/>
  </r>
  <r>
    <n v="7241"/>
    <s v="CA-2014-136651"/>
    <x v="3"/>
    <x v="756"/>
    <d v="2014-04-26T00:00:00"/>
    <x v="0"/>
    <s v="JF-15355"/>
    <x v="282"/>
    <s v="Consumer"/>
    <s v="United States"/>
    <s v="Pasadena"/>
    <x v="1"/>
    <n v="91104"/>
    <x v="1"/>
    <s v="FUR-FU-10002445"/>
    <x v="0"/>
    <s v="Furnishings"/>
    <x v="1439"/>
    <n v="66.36"/>
    <n v="7"/>
    <n v="0"/>
    <n v="26.544000000000004"/>
    <n v="1"/>
  </r>
  <r>
    <n v="7242"/>
    <s v="CA-2014-136651"/>
    <x v="3"/>
    <x v="756"/>
    <d v="2014-04-26T00:00:00"/>
    <x v="0"/>
    <s v="JF-15355"/>
    <x v="282"/>
    <s v="Consumer"/>
    <s v="United States"/>
    <s v="Pasadena"/>
    <x v="1"/>
    <n v="91104"/>
    <x v="1"/>
    <s v="OFF-BI-10003638"/>
    <x v="1"/>
    <s v="Binders"/>
    <x v="607"/>
    <n v="92.88000000000001"/>
    <n v="6"/>
    <n v="0.2"/>
    <n v="30.185999999999996"/>
    <n v="0"/>
  </r>
  <r>
    <n v="7243"/>
    <s v="CA-2014-136651"/>
    <x v="3"/>
    <x v="756"/>
    <d v="2014-04-26T00:00:00"/>
    <x v="0"/>
    <s v="JF-15355"/>
    <x v="282"/>
    <s v="Consumer"/>
    <s v="United States"/>
    <s v="Pasadena"/>
    <x v="1"/>
    <n v="91104"/>
    <x v="1"/>
    <s v="FUR-FU-10004864"/>
    <x v="0"/>
    <s v="Furnishings"/>
    <x v="1710"/>
    <n v="24.14"/>
    <n v="2"/>
    <n v="0"/>
    <n v="7.9662000000000006"/>
    <n v="0"/>
  </r>
  <r>
    <n v="7244"/>
    <s v="CA-2014-118892"/>
    <x v="3"/>
    <x v="629"/>
    <d v="2014-08-23T00:00:00"/>
    <x v="0"/>
    <s v="TP-21415"/>
    <x v="599"/>
    <s v="Consumer"/>
    <s v="United States"/>
    <s v="Philadelphia"/>
    <x v="9"/>
    <n v="19134"/>
    <x v="3"/>
    <s v="FUR-CH-10002024"/>
    <x v="0"/>
    <s v="Chairs"/>
    <x v="478"/>
    <n v="4416.174"/>
    <n v="9"/>
    <n v="0.3"/>
    <n v="-630.88200000000006"/>
    <n v="1"/>
  </r>
  <r>
    <n v="7245"/>
    <s v="US-2014-151127"/>
    <x v="3"/>
    <x v="1053"/>
    <d v="2014-05-26T00:00:00"/>
    <x v="2"/>
    <s v="RL-19615"/>
    <x v="210"/>
    <s v="Consumer"/>
    <s v="United States"/>
    <s v="Los Angeles"/>
    <x v="1"/>
    <n v="90049"/>
    <x v="1"/>
    <s v="OFF-AR-10002445"/>
    <x v="1"/>
    <s v="Art"/>
    <x v="1637"/>
    <n v="49.56"/>
    <n v="7"/>
    <n v="0"/>
    <n v="18.832800000000002"/>
    <n v="1"/>
  </r>
  <r>
    <n v="7246"/>
    <s v="CA-2014-145807"/>
    <x v="3"/>
    <x v="839"/>
    <d v="2014-02-14T00:00:00"/>
    <x v="1"/>
    <s v="SB-20170"/>
    <x v="641"/>
    <s v="Consumer"/>
    <s v="United States"/>
    <s v="Los Angeles"/>
    <x v="1"/>
    <n v="90032"/>
    <x v="1"/>
    <s v="OFF-ST-10001370"/>
    <x v="1"/>
    <s v="Storage"/>
    <x v="1023"/>
    <n v="354.90000000000003"/>
    <n v="5"/>
    <n v="0"/>
    <n v="17.744999999999962"/>
    <n v="1"/>
  </r>
  <r>
    <n v="7247"/>
    <s v="US-2011-127978"/>
    <x v="2"/>
    <x v="223"/>
    <d v="2011-03-08T00:00:00"/>
    <x v="1"/>
    <s v="JS-15595"/>
    <x v="329"/>
    <s v="Corporate"/>
    <s v="United States"/>
    <s v="Columbus"/>
    <x v="24"/>
    <n v="43229"/>
    <x v="3"/>
    <s v="OFF-LA-10000305"/>
    <x v="1"/>
    <s v="Labels"/>
    <x v="1707"/>
    <n v="15.120000000000001"/>
    <n v="3"/>
    <n v="0.2"/>
    <n v="4.9139999999999988"/>
    <n v="1"/>
  </r>
  <r>
    <n v="7248"/>
    <s v="US-2011-127978"/>
    <x v="2"/>
    <x v="223"/>
    <d v="2011-03-08T00:00:00"/>
    <x v="1"/>
    <s v="JS-15595"/>
    <x v="329"/>
    <s v="Corporate"/>
    <s v="United States"/>
    <s v="Columbus"/>
    <x v="24"/>
    <n v="43229"/>
    <x v="3"/>
    <s v="FUR-BO-10001972"/>
    <x v="0"/>
    <s v="Bookcases"/>
    <x v="362"/>
    <n v="302.45"/>
    <n v="5"/>
    <n v="0.5"/>
    <n v="-199.61700000000002"/>
    <n v="0"/>
  </r>
  <r>
    <n v="7249"/>
    <s v="US-2011-127978"/>
    <x v="2"/>
    <x v="223"/>
    <d v="2011-03-08T00:00:00"/>
    <x v="1"/>
    <s v="JS-15595"/>
    <x v="329"/>
    <s v="Corporate"/>
    <s v="United States"/>
    <s v="Columbus"/>
    <x v="24"/>
    <n v="43229"/>
    <x v="3"/>
    <s v="OFF-ST-10002486"/>
    <x v="1"/>
    <s v="Storage"/>
    <x v="693"/>
    <n v="44.672000000000004"/>
    <n v="8"/>
    <n v="0.2"/>
    <n v="-10.051200000000003"/>
    <n v="0"/>
  </r>
  <r>
    <n v="7250"/>
    <s v="CA-2012-158491"/>
    <x v="1"/>
    <x v="593"/>
    <d v="2012-06-09T00:00:00"/>
    <x v="0"/>
    <s v="BP-11155"/>
    <x v="669"/>
    <s v="Consumer"/>
    <s v="United States"/>
    <s v="Los Angeles"/>
    <x v="1"/>
    <n v="90008"/>
    <x v="1"/>
    <s v="TEC-AC-10001874"/>
    <x v="2"/>
    <s v="Accessories"/>
    <x v="1562"/>
    <n v="119.98"/>
    <n v="2"/>
    <n v="0"/>
    <n v="35.994"/>
    <n v="1"/>
  </r>
  <r>
    <n v="7251"/>
    <s v="CA-2012-158491"/>
    <x v="1"/>
    <x v="593"/>
    <d v="2012-06-09T00:00:00"/>
    <x v="0"/>
    <s v="BP-11155"/>
    <x v="669"/>
    <s v="Consumer"/>
    <s v="United States"/>
    <s v="Los Angeles"/>
    <x v="1"/>
    <n v="90008"/>
    <x v="1"/>
    <s v="TEC-AC-10003870"/>
    <x v="2"/>
    <s v="Accessories"/>
    <x v="1718"/>
    <n v="989.97"/>
    <n v="3"/>
    <n v="0"/>
    <n v="395.98800000000006"/>
    <n v="0"/>
  </r>
  <r>
    <n v="7252"/>
    <s v="CA-2013-116764"/>
    <x v="0"/>
    <x v="278"/>
    <d v="2013-09-03T00:00:00"/>
    <x v="1"/>
    <s v="EM-13825"/>
    <x v="605"/>
    <s v="Corporate"/>
    <s v="United States"/>
    <s v="Hollywood"/>
    <x v="2"/>
    <n v="33021"/>
    <x v="0"/>
    <s v="OFF-LA-10002473"/>
    <x v="1"/>
    <s v="Labels"/>
    <x v="1797"/>
    <n v="9.2159999999999993"/>
    <n v="4"/>
    <n v="0.2"/>
    <n v="3.3408000000000002"/>
    <n v="1"/>
  </r>
  <r>
    <n v="7253"/>
    <s v="CA-2013-152457"/>
    <x v="0"/>
    <x v="126"/>
    <d v="2013-09-19T00:00:00"/>
    <x v="1"/>
    <s v="SC-20695"/>
    <x v="281"/>
    <s v="Corporate"/>
    <s v="United States"/>
    <s v="Roseville"/>
    <x v="12"/>
    <n v="48066"/>
    <x v="2"/>
    <s v="OFF-PA-10003790"/>
    <x v="1"/>
    <s v="Paper"/>
    <x v="1250"/>
    <n v="68.52"/>
    <n v="3"/>
    <n v="0"/>
    <n v="31.519199999999998"/>
    <n v="1"/>
  </r>
  <r>
    <n v="7254"/>
    <s v="CA-2013-152730"/>
    <x v="0"/>
    <x v="198"/>
    <d v="2013-06-05T00:00:00"/>
    <x v="1"/>
    <s v="EM-14140"/>
    <x v="670"/>
    <s v="Home Office"/>
    <s v="United States"/>
    <s v="Superior"/>
    <x v="6"/>
    <n v="54880"/>
    <x v="2"/>
    <s v="OFF-AP-10002684"/>
    <x v="1"/>
    <s v="Appliances"/>
    <x v="165"/>
    <n v="364.74"/>
    <n v="3"/>
    <n v="0"/>
    <n v="109.42199999999997"/>
    <n v="1"/>
  </r>
  <r>
    <n v="7255"/>
    <s v="CA-2013-152730"/>
    <x v="0"/>
    <x v="198"/>
    <d v="2013-06-05T00:00:00"/>
    <x v="1"/>
    <s v="EM-14140"/>
    <x v="670"/>
    <s v="Home Office"/>
    <s v="United States"/>
    <s v="Superior"/>
    <x v="6"/>
    <n v="54880"/>
    <x v="2"/>
    <s v="FUR-FU-10001037"/>
    <x v="0"/>
    <s v="Furnishings"/>
    <x v="1160"/>
    <n v="47.400000000000006"/>
    <n v="5"/>
    <n v="0"/>
    <n v="21.33"/>
    <n v="0"/>
  </r>
  <r>
    <n v="7256"/>
    <s v="CA-2013-152730"/>
    <x v="0"/>
    <x v="198"/>
    <d v="2013-06-05T00:00:00"/>
    <x v="1"/>
    <s v="EM-14140"/>
    <x v="670"/>
    <s v="Home Office"/>
    <s v="United States"/>
    <s v="Superior"/>
    <x v="6"/>
    <n v="54880"/>
    <x v="2"/>
    <s v="OFF-ST-10000876"/>
    <x v="1"/>
    <s v="Storage"/>
    <x v="251"/>
    <n v="49.76"/>
    <n v="4"/>
    <n v="0"/>
    <n v="13.9328"/>
    <n v="0"/>
  </r>
  <r>
    <n v="7257"/>
    <s v="CA-2013-152730"/>
    <x v="0"/>
    <x v="198"/>
    <d v="2013-06-05T00:00:00"/>
    <x v="1"/>
    <s v="EM-14140"/>
    <x v="670"/>
    <s v="Home Office"/>
    <s v="United States"/>
    <s v="Superior"/>
    <x v="6"/>
    <n v="54880"/>
    <x v="2"/>
    <s v="OFF-AR-10003732"/>
    <x v="1"/>
    <s v="Art"/>
    <x v="321"/>
    <n v="5.56"/>
    <n v="2"/>
    <n v="0"/>
    <n v="1.4455999999999998"/>
    <n v="0"/>
  </r>
  <r>
    <n v="7258"/>
    <s v="CA-2013-152730"/>
    <x v="0"/>
    <x v="198"/>
    <d v="2013-06-05T00:00:00"/>
    <x v="1"/>
    <s v="EM-14140"/>
    <x v="670"/>
    <s v="Home Office"/>
    <s v="United States"/>
    <s v="Superior"/>
    <x v="6"/>
    <n v="54880"/>
    <x v="2"/>
    <s v="OFF-PA-10000994"/>
    <x v="1"/>
    <s v="Paper"/>
    <x v="904"/>
    <n v="629.09999999999991"/>
    <n v="6"/>
    <n v="0"/>
    <n v="301.96799999999996"/>
    <n v="0"/>
  </r>
  <r>
    <n v="7259"/>
    <s v="CA-2013-152730"/>
    <x v="0"/>
    <x v="198"/>
    <d v="2013-06-05T00:00:00"/>
    <x v="1"/>
    <s v="EM-14140"/>
    <x v="670"/>
    <s v="Home Office"/>
    <s v="United States"/>
    <s v="Superior"/>
    <x v="6"/>
    <n v="54880"/>
    <x v="2"/>
    <s v="OFF-AR-10000940"/>
    <x v="1"/>
    <s v="Art"/>
    <x v="134"/>
    <n v="14.7"/>
    <n v="5"/>
    <n v="0"/>
    <n v="3.9690000000000003"/>
    <n v="0"/>
  </r>
  <r>
    <n v="7260"/>
    <s v="CA-2013-152730"/>
    <x v="0"/>
    <x v="198"/>
    <d v="2013-06-05T00:00:00"/>
    <x v="1"/>
    <s v="EM-14140"/>
    <x v="670"/>
    <s v="Home Office"/>
    <s v="United States"/>
    <s v="Superior"/>
    <x v="6"/>
    <n v="54880"/>
    <x v="2"/>
    <s v="OFF-PA-10004888"/>
    <x v="1"/>
    <s v="Paper"/>
    <x v="959"/>
    <n v="45.36"/>
    <n v="7"/>
    <n v="0"/>
    <n v="21.772800000000004"/>
    <n v="0"/>
  </r>
  <r>
    <n v="7261"/>
    <s v="CA-2013-152730"/>
    <x v="0"/>
    <x v="198"/>
    <d v="2013-06-05T00:00:00"/>
    <x v="1"/>
    <s v="EM-14140"/>
    <x v="670"/>
    <s v="Home Office"/>
    <s v="United States"/>
    <s v="Superior"/>
    <x v="6"/>
    <n v="54880"/>
    <x v="2"/>
    <s v="TEC-PH-10000441"/>
    <x v="2"/>
    <s v="Phones"/>
    <x v="1046"/>
    <n v="125.99"/>
    <n v="1"/>
    <n v="0"/>
    <n v="35.277200000000008"/>
    <n v="0"/>
  </r>
  <r>
    <n v="7262"/>
    <s v="CA-2014-137001"/>
    <x v="3"/>
    <x v="193"/>
    <d v="2014-06-14T00:00:00"/>
    <x v="0"/>
    <s v="GZ-14545"/>
    <x v="433"/>
    <s v="Corporate"/>
    <s v="United States"/>
    <s v="Thousand Oaks"/>
    <x v="1"/>
    <n v="91360"/>
    <x v="1"/>
    <s v="OFF-AR-10001231"/>
    <x v="1"/>
    <s v="Art"/>
    <x v="1686"/>
    <n v="14.700000000000001"/>
    <n v="7"/>
    <n v="0"/>
    <n v="4.1160000000000005"/>
    <n v="1"/>
  </r>
  <r>
    <n v="7263"/>
    <s v="CA-2014-156363"/>
    <x v="3"/>
    <x v="760"/>
    <d v="2014-10-29T00:00:00"/>
    <x v="1"/>
    <s v="ML-17395"/>
    <x v="504"/>
    <s v="Corporate"/>
    <s v="United States"/>
    <s v="Philadelphia"/>
    <x v="9"/>
    <n v="19134"/>
    <x v="3"/>
    <s v="TEC-PH-10003988"/>
    <x v="2"/>
    <s v="Phones"/>
    <x v="47"/>
    <n v="32.700000000000003"/>
    <n v="5"/>
    <n v="0.4"/>
    <n v="-6.5399999999999991"/>
    <n v="1"/>
  </r>
  <r>
    <n v="7264"/>
    <s v="CA-2014-156363"/>
    <x v="3"/>
    <x v="760"/>
    <d v="2014-10-29T00:00:00"/>
    <x v="1"/>
    <s v="ML-17395"/>
    <x v="504"/>
    <s v="Corporate"/>
    <s v="United States"/>
    <s v="Philadelphia"/>
    <x v="9"/>
    <n v="19134"/>
    <x v="3"/>
    <s v="OFF-EN-10003068"/>
    <x v="1"/>
    <s v="Envelopes"/>
    <x v="1632"/>
    <n v="31.680000000000003"/>
    <n v="4"/>
    <n v="0.2"/>
    <n v="11.087999999999997"/>
    <n v="0"/>
  </r>
  <r>
    <n v="7265"/>
    <s v="CA-2014-122056"/>
    <x v="3"/>
    <x v="487"/>
    <d v="2014-06-18T00:00:00"/>
    <x v="1"/>
    <s v="PG-18895"/>
    <x v="38"/>
    <s v="Consumer"/>
    <s v="United States"/>
    <s v="Springfield"/>
    <x v="17"/>
    <n v="22153"/>
    <x v="0"/>
    <s v="OFF-AR-10004260"/>
    <x v="1"/>
    <s v="Art"/>
    <x v="1481"/>
    <n v="181.86"/>
    <n v="7"/>
    <n v="0"/>
    <n v="50.9208"/>
    <n v="1"/>
  </r>
  <r>
    <n v="7266"/>
    <s v="US-2011-143721"/>
    <x v="2"/>
    <x v="533"/>
    <d v="2011-11-26T00:00:00"/>
    <x v="0"/>
    <s v="DK-12835"/>
    <x v="460"/>
    <s v="Corporate"/>
    <s v="United States"/>
    <s v="Houston"/>
    <x v="5"/>
    <n v="77095"/>
    <x v="2"/>
    <s v="FUR-CH-10001973"/>
    <x v="0"/>
    <s v="Chairs"/>
    <x v="896"/>
    <n v="155.37199999999999"/>
    <n v="2"/>
    <n v="0.3"/>
    <n v="-35.513599999999997"/>
    <n v="1"/>
  </r>
  <r>
    <n v="7267"/>
    <s v="CA-2014-122987"/>
    <x v="3"/>
    <x v="1153"/>
    <d v="2014-08-17T00:00:00"/>
    <x v="3"/>
    <s v="SJ-20215"/>
    <x v="695"/>
    <s v="Consumer"/>
    <s v="United States"/>
    <s v="Columbia"/>
    <x v="18"/>
    <n v="38401"/>
    <x v="0"/>
    <s v="OFF-BI-10002824"/>
    <x v="1"/>
    <s v="Binders"/>
    <x v="523"/>
    <n v="13.428000000000003"/>
    <n v="3"/>
    <n v="0.7"/>
    <n v="-11.190000000000001"/>
    <n v="1"/>
  </r>
  <r>
    <n v="7268"/>
    <s v="CA-2014-122987"/>
    <x v="3"/>
    <x v="1153"/>
    <d v="2014-08-17T00:00:00"/>
    <x v="3"/>
    <s v="SJ-20215"/>
    <x v="695"/>
    <s v="Consumer"/>
    <s v="United States"/>
    <s v="Columbia"/>
    <x v="18"/>
    <n v="38401"/>
    <x v="0"/>
    <s v="OFF-ST-10004950"/>
    <x v="1"/>
    <s v="Storage"/>
    <x v="1000"/>
    <n v="67.13600000000001"/>
    <n v="4"/>
    <n v="0.2"/>
    <n v="-0.83920000000000172"/>
    <n v="0"/>
  </r>
  <r>
    <n v="7269"/>
    <s v="CA-2013-133368"/>
    <x v="0"/>
    <x v="1154"/>
    <d v="2013-01-20T00:00:00"/>
    <x v="1"/>
    <s v="AG-10675"/>
    <x v="165"/>
    <s v="Consumer"/>
    <s v="United States"/>
    <s v="Concord"/>
    <x v="3"/>
    <n v="28027"/>
    <x v="0"/>
    <s v="OFF-PA-10004039"/>
    <x v="1"/>
    <s v="Paper"/>
    <x v="1538"/>
    <n v="89.567999999999998"/>
    <n v="2"/>
    <n v="0.2"/>
    <n v="32.468400000000003"/>
    <n v="1"/>
  </r>
  <r>
    <n v="7270"/>
    <s v="CA-2013-133368"/>
    <x v="0"/>
    <x v="1154"/>
    <d v="2013-01-20T00:00:00"/>
    <x v="1"/>
    <s v="AG-10675"/>
    <x v="165"/>
    <s v="Consumer"/>
    <s v="United States"/>
    <s v="Concord"/>
    <x v="3"/>
    <n v="28027"/>
    <x v="0"/>
    <s v="FUR-FU-10003374"/>
    <x v="0"/>
    <s v="Furnishings"/>
    <x v="1798"/>
    <n v="315.77600000000007"/>
    <n v="8"/>
    <n v="0.2"/>
    <n v="31.577600000000018"/>
    <n v="0"/>
  </r>
  <r>
    <n v="7271"/>
    <s v="CA-2013-123337"/>
    <x v="0"/>
    <x v="1142"/>
    <d v="2013-09-23T00:00:00"/>
    <x v="1"/>
    <s v="KD-16495"/>
    <x v="470"/>
    <s v="Corporate"/>
    <s v="United States"/>
    <s v="San Jose"/>
    <x v="1"/>
    <n v="95123"/>
    <x v="1"/>
    <s v="FUR-BO-10001918"/>
    <x v="0"/>
    <s v="Bookcases"/>
    <x v="1140"/>
    <n v="273.666"/>
    <n v="2"/>
    <n v="0.15"/>
    <n v="-12.878400000000013"/>
    <n v="1"/>
  </r>
  <r>
    <n v="7272"/>
    <s v="CA-2013-123337"/>
    <x v="0"/>
    <x v="1142"/>
    <d v="2013-09-23T00:00:00"/>
    <x v="1"/>
    <s v="KD-16495"/>
    <x v="470"/>
    <s v="Corporate"/>
    <s v="United States"/>
    <s v="San Jose"/>
    <x v="1"/>
    <n v="95123"/>
    <x v="1"/>
    <s v="OFF-AP-10002287"/>
    <x v="1"/>
    <s v="Appliances"/>
    <x v="1274"/>
    <n v="17.48"/>
    <n v="4"/>
    <n v="0"/>
    <n v="4.5448000000000004"/>
    <n v="0"/>
  </r>
  <r>
    <n v="7273"/>
    <s v="US-2013-150357"/>
    <x v="0"/>
    <x v="1155"/>
    <d v="2013-10-15T00:00:00"/>
    <x v="1"/>
    <s v="EB-13975"/>
    <x v="424"/>
    <s v="Corporate"/>
    <s v="United States"/>
    <s v="Greensboro"/>
    <x v="3"/>
    <n v="27405"/>
    <x v="0"/>
    <s v="OFF-SU-10004498"/>
    <x v="1"/>
    <s v="Supplies"/>
    <x v="500"/>
    <n v="20.608000000000004"/>
    <n v="2"/>
    <n v="0.2"/>
    <n v="-4.3792000000000009"/>
    <n v="1"/>
  </r>
  <r>
    <n v="7274"/>
    <s v="US-2013-150357"/>
    <x v="0"/>
    <x v="1155"/>
    <d v="2013-10-15T00:00:00"/>
    <x v="1"/>
    <s v="EB-13975"/>
    <x v="424"/>
    <s v="Corporate"/>
    <s v="United States"/>
    <s v="Greensboro"/>
    <x v="3"/>
    <n v="27405"/>
    <x v="0"/>
    <s v="OFF-BI-10002557"/>
    <x v="1"/>
    <s v="Binders"/>
    <x v="246"/>
    <n v="4.0950000000000006"/>
    <n v="3"/>
    <n v="0.7"/>
    <n v="-2.7300000000000004"/>
    <n v="0"/>
  </r>
  <r>
    <n v="7275"/>
    <s v="CA-2012-144519"/>
    <x v="1"/>
    <x v="50"/>
    <d v="2012-11-17T00:00:00"/>
    <x v="1"/>
    <s v="AW-10930"/>
    <x v="585"/>
    <s v="Home Office"/>
    <s v="United States"/>
    <s v="Helena"/>
    <x v="37"/>
    <n v="59601"/>
    <x v="1"/>
    <s v="TEC-PH-10004908"/>
    <x v="2"/>
    <s v="Phones"/>
    <x v="1474"/>
    <n v="339.96000000000004"/>
    <n v="5"/>
    <n v="0.2"/>
    <n v="42.494999999999948"/>
    <n v="1"/>
  </r>
  <r>
    <n v="7276"/>
    <s v="CA-2012-144519"/>
    <x v="1"/>
    <x v="50"/>
    <d v="2012-11-17T00:00:00"/>
    <x v="1"/>
    <s v="AW-10930"/>
    <x v="585"/>
    <s v="Home Office"/>
    <s v="United States"/>
    <s v="Helena"/>
    <x v="37"/>
    <n v="59601"/>
    <x v="1"/>
    <s v="FUR-FU-10000794"/>
    <x v="0"/>
    <s v="Furnishings"/>
    <x v="639"/>
    <n v="63.980000000000004"/>
    <n v="7"/>
    <n v="0"/>
    <n v="21.7532"/>
    <n v="0"/>
  </r>
  <r>
    <n v="7277"/>
    <s v="CA-2011-120670"/>
    <x v="2"/>
    <x v="981"/>
    <d v="2011-11-06T00:00:00"/>
    <x v="1"/>
    <s v="JK-16120"/>
    <x v="451"/>
    <s v="Home Office"/>
    <s v="United States"/>
    <s v="Fort Lauderdale"/>
    <x v="2"/>
    <n v="33311"/>
    <x v="0"/>
    <s v="TEC-AC-10004171"/>
    <x v="2"/>
    <s v="Accessories"/>
    <x v="1312"/>
    <n v="799.92000000000007"/>
    <n v="10"/>
    <n v="0.2"/>
    <n v="239.976"/>
    <n v="1"/>
  </r>
  <r>
    <n v="7278"/>
    <s v="CA-2013-157217"/>
    <x v="0"/>
    <x v="1080"/>
    <d v="2013-07-22T00:00:00"/>
    <x v="2"/>
    <s v="TC-21535"/>
    <x v="426"/>
    <s v="Home Office"/>
    <s v="United States"/>
    <s v="San Francisco"/>
    <x v="1"/>
    <n v="94110"/>
    <x v="1"/>
    <s v="TEC-PH-10002070"/>
    <x v="2"/>
    <s v="Phones"/>
    <x v="1785"/>
    <n v="35.984000000000002"/>
    <n v="2"/>
    <n v="0.2"/>
    <n v="4.4979999999999958"/>
    <n v="1"/>
  </r>
  <r>
    <n v="7279"/>
    <s v="CA-2013-157217"/>
    <x v="0"/>
    <x v="1080"/>
    <d v="2013-07-22T00:00:00"/>
    <x v="2"/>
    <s v="TC-21535"/>
    <x v="426"/>
    <s v="Home Office"/>
    <s v="United States"/>
    <s v="San Francisco"/>
    <x v="1"/>
    <n v="94110"/>
    <x v="1"/>
    <s v="TEC-AC-10003095"/>
    <x v="2"/>
    <s v="Accessories"/>
    <x v="1277"/>
    <n v="389.97"/>
    <n v="3"/>
    <n v="0"/>
    <n v="132.58980000000003"/>
    <n v="0"/>
  </r>
  <r>
    <n v="7280"/>
    <s v="CA-2013-108224"/>
    <x v="0"/>
    <x v="675"/>
    <d v="2013-05-15T00:00:00"/>
    <x v="3"/>
    <s v="TH-21235"/>
    <x v="260"/>
    <s v="Corporate"/>
    <s v="United States"/>
    <s v="Yuma"/>
    <x v="16"/>
    <n v="85364"/>
    <x v="1"/>
    <s v="TEC-AC-10003832"/>
    <x v="2"/>
    <s v="Accessories"/>
    <x v="458"/>
    <n v="185.52800000000002"/>
    <n v="7"/>
    <n v="0.2"/>
    <n v="48.701099999999997"/>
    <n v="1"/>
  </r>
  <r>
    <n v="7281"/>
    <s v="CA-2012-162782"/>
    <x v="1"/>
    <x v="780"/>
    <d v="2012-02-27T00:00:00"/>
    <x v="1"/>
    <s v="PW-19240"/>
    <x v="617"/>
    <s v="Consumer"/>
    <s v="United States"/>
    <s v="Columbia"/>
    <x v="39"/>
    <n v="21044"/>
    <x v="3"/>
    <s v="OFF-BI-10003527"/>
    <x v="1"/>
    <s v="Binders"/>
    <x v="446"/>
    <n v="2541.98"/>
    <n v="2"/>
    <n v="0"/>
    <n v="1270.99"/>
    <n v="1"/>
  </r>
  <r>
    <n v="7282"/>
    <s v="CA-2014-159282"/>
    <x v="3"/>
    <x v="524"/>
    <d v="2014-10-22T00:00:00"/>
    <x v="1"/>
    <s v="GH-14410"/>
    <x v="689"/>
    <s v="Home Office"/>
    <s v="United States"/>
    <s v="Yuma"/>
    <x v="16"/>
    <n v="85364"/>
    <x v="1"/>
    <s v="TEC-MA-10001148"/>
    <x v="2"/>
    <s v="Machines"/>
    <x v="205"/>
    <n v="599.98500000000013"/>
    <n v="5"/>
    <n v="0.7"/>
    <n v="-479.98799999999994"/>
    <n v="1"/>
  </r>
  <r>
    <n v="7283"/>
    <s v="CA-2014-155936"/>
    <x v="3"/>
    <x v="738"/>
    <d v="2014-06-30T00:00:00"/>
    <x v="1"/>
    <s v="JK-15730"/>
    <x v="300"/>
    <s v="Consumer"/>
    <s v="United States"/>
    <s v="Chicago"/>
    <x v="10"/>
    <n v="60653"/>
    <x v="2"/>
    <s v="OFF-BI-10002432"/>
    <x v="1"/>
    <s v="Binders"/>
    <x v="866"/>
    <n v="3.0359999999999996"/>
    <n v="3"/>
    <n v="0.8"/>
    <n v="-5.0094000000000012"/>
    <n v="1"/>
  </r>
  <r>
    <n v="7284"/>
    <s v="CA-2014-169439"/>
    <x v="3"/>
    <x v="428"/>
    <d v="2014-09-14T00:00:00"/>
    <x v="1"/>
    <s v="LC-17140"/>
    <x v="95"/>
    <s v="Consumer"/>
    <s v="United States"/>
    <s v="Cleveland"/>
    <x v="24"/>
    <n v="44105"/>
    <x v="3"/>
    <s v="OFF-AR-10001374"/>
    <x v="1"/>
    <s v="Art"/>
    <x v="310"/>
    <n v="25.920000000000005"/>
    <n v="5"/>
    <n v="0.2"/>
    <n v="3.8879999999999972"/>
    <n v="1"/>
  </r>
  <r>
    <n v="7285"/>
    <s v="CA-2014-169439"/>
    <x v="3"/>
    <x v="428"/>
    <d v="2014-09-14T00:00:00"/>
    <x v="1"/>
    <s v="LC-17140"/>
    <x v="95"/>
    <s v="Consumer"/>
    <s v="United States"/>
    <s v="Cleveland"/>
    <x v="24"/>
    <n v="44105"/>
    <x v="3"/>
    <s v="FUR-FU-10000723"/>
    <x v="0"/>
    <s v="Furnishings"/>
    <x v="475"/>
    <n v="66.112000000000009"/>
    <n v="2"/>
    <n v="0.2"/>
    <n v="-9.0903999999999989"/>
    <n v="0"/>
  </r>
  <r>
    <n v="7286"/>
    <s v="CA-2014-151183"/>
    <x v="3"/>
    <x v="336"/>
    <d v="2014-10-20T00:00:00"/>
    <x v="1"/>
    <s v="BK-11260"/>
    <x v="318"/>
    <s v="Consumer"/>
    <s v="United States"/>
    <s v="San Francisco"/>
    <x v="1"/>
    <n v="94110"/>
    <x v="1"/>
    <s v="TEC-AC-10003614"/>
    <x v="2"/>
    <s v="Accessories"/>
    <x v="562"/>
    <n v="46.36"/>
    <n v="4"/>
    <n v="0"/>
    <n v="15.298799999999996"/>
    <n v="1"/>
  </r>
  <r>
    <n v="7287"/>
    <s v="CA-2013-149965"/>
    <x v="0"/>
    <x v="23"/>
    <d v="2013-06-26T00:00:00"/>
    <x v="1"/>
    <s v="BS-11365"/>
    <x v="740"/>
    <s v="Corporate"/>
    <s v="United States"/>
    <s v="Oklahoma City"/>
    <x v="26"/>
    <n v="73120"/>
    <x v="2"/>
    <s v="TEC-AC-10004877"/>
    <x v="2"/>
    <s v="Accessories"/>
    <x v="1670"/>
    <n v="6.9"/>
    <n v="1"/>
    <n v="0"/>
    <n v="0.5519999999999996"/>
    <n v="1"/>
  </r>
  <r>
    <n v="7288"/>
    <s v="CA-2013-149965"/>
    <x v="0"/>
    <x v="23"/>
    <d v="2013-06-26T00:00:00"/>
    <x v="1"/>
    <s v="BS-11365"/>
    <x v="740"/>
    <s v="Corporate"/>
    <s v="United States"/>
    <s v="Oklahoma City"/>
    <x v="26"/>
    <n v="73120"/>
    <x v="2"/>
    <s v="FUR-FU-10004270"/>
    <x v="0"/>
    <s v="Furnishings"/>
    <x v="1372"/>
    <n v="57.69"/>
    <n v="3"/>
    <n v="0"/>
    <n v="23.652900000000002"/>
    <n v="0"/>
  </r>
  <r>
    <n v="7289"/>
    <s v="CA-2011-158281"/>
    <x v="2"/>
    <x v="814"/>
    <d v="2011-09-07T00:00:00"/>
    <x v="1"/>
    <s v="AG-10525"/>
    <x v="132"/>
    <s v="Corporate"/>
    <s v="United States"/>
    <s v="Houston"/>
    <x v="5"/>
    <n v="77095"/>
    <x v="2"/>
    <s v="TEC-MA-10002210"/>
    <x v="2"/>
    <s v="Machines"/>
    <x v="1366"/>
    <n v="559.71"/>
    <n v="3"/>
    <n v="0.4"/>
    <n v="-121.27049999999997"/>
    <n v="1"/>
  </r>
  <r>
    <n v="7290"/>
    <s v="CA-2013-153661"/>
    <x v="0"/>
    <x v="806"/>
    <d v="2013-01-31T00:00:00"/>
    <x v="2"/>
    <s v="SC-20725"/>
    <x v="56"/>
    <s v="Consumer"/>
    <s v="United States"/>
    <s v="San Francisco"/>
    <x v="1"/>
    <n v="94122"/>
    <x v="1"/>
    <s v="OFF-ST-10000675"/>
    <x v="1"/>
    <s v="Storage"/>
    <x v="295"/>
    <n v="305.01"/>
    <n v="9"/>
    <n v="0"/>
    <n v="76.252499999999998"/>
    <n v="1"/>
  </r>
  <r>
    <n v="7291"/>
    <s v="CA-2013-153661"/>
    <x v="0"/>
    <x v="806"/>
    <d v="2013-01-31T00:00:00"/>
    <x v="2"/>
    <s v="SC-20725"/>
    <x v="56"/>
    <s v="Consumer"/>
    <s v="United States"/>
    <s v="San Francisco"/>
    <x v="1"/>
    <n v="94122"/>
    <x v="1"/>
    <s v="OFF-BI-10004781"/>
    <x v="1"/>
    <s v="Binders"/>
    <x v="132"/>
    <n v="50.783999999999999"/>
    <n v="2"/>
    <n v="0.2"/>
    <n v="17.7744"/>
    <n v="0"/>
  </r>
  <r>
    <n v="7292"/>
    <s v="CA-2013-153661"/>
    <x v="0"/>
    <x v="806"/>
    <d v="2013-01-31T00:00:00"/>
    <x v="2"/>
    <s v="SC-20725"/>
    <x v="56"/>
    <s v="Consumer"/>
    <s v="United States"/>
    <s v="San Francisco"/>
    <x v="1"/>
    <n v="94122"/>
    <x v="1"/>
    <s v="OFF-LA-10004689"/>
    <x v="1"/>
    <s v="Labels"/>
    <x v="261"/>
    <n v="26.01"/>
    <n v="9"/>
    <n v="0"/>
    <n v="12.2247"/>
    <n v="0"/>
  </r>
  <r>
    <n v="7293"/>
    <s v="CA-2014-109183"/>
    <x v="3"/>
    <x v="769"/>
    <d v="2014-12-10T00:00:00"/>
    <x v="1"/>
    <s v="LR-16915"/>
    <x v="235"/>
    <s v="Consumer"/>
    <s v="United States"/>
    <s v="Nashville"/>
    <x v="18"/>
    <n v="37211"/>
    <x v="0"/>
    <s v="TEC-MA-10001856"/>
    <x v="2"/>
    <s v="Machines"/>
    <x v="1778"/>
    <n v="649"/>
    <n v="2"/>
    <n v="0.5"/>
    <n v="-272.58000000000015"/>
    <n v="1"/>
  </r>
  <r>
    <n v="7294"/>
    <s v="CA-2013-113656"/>
    <x v="0"/>
    <x v="1156"/>
    <d v="2013-01-29T00:00:00"/>
    <x v="1"/>
    <s v="CB-12415"/>
    <x v="558"/>
    <s v="Consumer"/>
    <s v="United States"/>
    <s v="Los Angeles"/>
    <x v="1"/>
    <n v="90036"/>
    <x v="1"/>
    <s v="FUR-FU-10000719"/>
    <x v="0"/>
    <s v="Furnishings"/>
    <x v="1664"/>
    <n v="59.99"/>
    <n v="7"/>
    <n v="0"/>
    <n v="21.596400000000003"/>
    <n v="1"/>
  </r>
  <r>
    <n v="7295"/>
    <s v="CA-2012-148964"/>
    <x v="1"/>
    <x v="989"/>
    <d v="2012-05-31T00:00:00"/>
    <x v="1"/>
    <s v="RD-19900"/>
    <x v="76"/>
    <s v="Consumer"/>
    <s v="United States"/>
    <s v="Bellevue"/>
    <x v="4"/>
    <n v="98006"/>
    <x v="1"/>
    <s v="FUR-FU-10003849"/>
    <x v="0"/>
    <s v="Furnishings"/>
    <x v="521"/>
    <n v="20.239999999999998"/>
    <n v="1"/>
    <n v="0"/>
    <n v="7.8935999999999993"/>
    <n v="1"/>
  </r>
  <r>
    <n v="7296"/>
    <s v="CA-2011-111899"/>
    <x v="2"/>
    <x v="417"/>
    <d v="2011-05-05T00:00:00"/>
    <x v="2"/>
    <s v="NC-18340"/>
    <x v="396"/>
    <s v="Consumer"/>
    <s v="United States"/>
    <s v="Houston"/>
    <x v="5"/>
    <n v="77036"/>
    <x v="2"/>
    <s v="OFF-AR-10001725"/>
    <x v="1"/>
    <s v="Art"/>
    <x v="1540"/>
    <n v="37.839999999999996"/>
    <n v="2"/>
    <n v="0.2"/>
    <n v="2.8380000000000027"/>
    <n v="1"/>
  </r>
  <r>
    <n v="7297"/>
    <s v="CA-2011-111899"/>
    <x v="2"/>
    <x v="417"/>
    <d v="2011-05-05T00:00:00"/>
    <x v="2"/>
    <s v="NC-18340"/>
    <x v="396"/>
    <s v="Consumer"/>
    <s v="United States"/>
    <s v="Houston"/>
    <x v="5"/>
    <n v="77036"/>
    <x v="2"/>
    <s v="OFF-FA-10000840"/>
    <x v="1"/>
    <s v="Fasteners"/>
    <x v="1685"/>
    <n v="5.4719999999999995"/>
    <n v="6"/>
    <n v="0.2"/>
    <n v="1.8467999999999996"/>
    <n v="0"/>
  </r>
  <r>
    <n v="7298"/>
    <s v="CA-2012-101126"/>
    <x v="1"/>
    <x v="1157"/>
    <d v="2012-02-14T00:00:00"/>
    <x v="0"/>
    <s v="NB-18655"/>
    <x v="240"/>
    <s v="Corporate"/>
    <s v="United States"/>
    <s v="Philadelphia"/>
    <x v="9"/>
    <n v="19143"/>
    <x v="3"/>
    <s v="OFF-ST-10000943"/>
    <x v="1"/>
    <s v="Storage"/>
    <x v="1195"/>
    <n v="77.240000000000009"/>
    <n v="5"/>
    <n v="0.2"/>
    <n v="7.7240000000000002"/>
    <n v="1"/>
  </r>
  <r>
    <n v="7299"/>
    <s v="CA-2011-163468"/>
    <x v="2"/>
    <x v="728"/>
    <d v="2011-11-21T00:00:00"/>
    <x v="2"/>
    <s v="JK-15730"/>
    <x v="300"/>
    <s v="Consumer"/>
    <s v="United States"/>
    <s v="Des Plaines"/>
    <x v="10"/>
    <n v="60016"/>
    <x v="2"/>
    <s v="FUR-TA-10002533"/>
    <x v="0"/>
    <s v="Tables"/>
    <x v="274"/>
    <n v="292.10000000000002"/>
    <n v="4"/>
    <n v="0.5"/>
    <n v="-175.26000000000005"/>
    <n v="1"/>
  </r>
  <r>
    <n v="7300"/>
    <s v="CA-2011-163468"/>
    <x v="2"/>
    <x v="728"/>
    <d v="2011-11-21T00:00:00"/>
    <x v="2"/>
    <s v="JK-15730"/>
    <x v="300"/>
    <s v="Consumer"/>
    <s v="United States"/>
    <s v="Des Plaines"/>
    <x v="10"/>
    <n v="60016"/>
    <x v="2"/>
    <s v="FUR-FU-10001546"/>
    <x v="0"/>
    <s v="Furnishings"/>
    <x v="1423"/>
    <n v="8.5440000000000005"/>
    <n v="2"/>
    <n v="0.6"/>
    <n v="-7.4759999999999991"/>
    <n v="0"/>
  </r>
  <r>
    <n v="7301"/>
    <s v="CA-2011-163468"/>
    <x v="2"/>
    <x v="728"/>
    <d v="2011-11-21T00:00:00"/>
    <x v="2"/>
    <s v="JK-15730"/>
    <x v="300"/>
    <s v="Consumer"/>
    <s v="United States"/>
    <s v="Des Plaines"/>
    <x v="10"/>
    <n v="60016"/>
    <x v="2"/>
    <s v="FUR-BO-10003546"/>
    <x v="0"/>
    <s v="Bookcases"/>
    <x v="1638"/>
    <n v="424.11599999999999"/>
    <n v="6"/>
    <n v="0.3"/>
    <n v="-30.293999999999983"/>
    <n v="0"/>
  </r>
  <r>
    <n v="7302"/>
    <s v="CA-2011-163468"/>
    <x v="2"/>
    <x v="728"/>
    <d v="2011-11-21T00:00:00"/>
    <x v="2"/>
    <s v="JK-15730"/>
    <x v="300"/>
    <s v="Consumer"/>
    <s v="United States"/>
    <s v="Des Plaines"/>
    <x v="10"/>
    <n v="60016"/>
    <x v="2"/>
    <s v="OFF-BI-10004728"/>
    <x v="1"/>
    <s v="Binders"/>
    <x v="539"/>
    <n v="2.8919999999999995"/>
    <n v="3"/>
    <n v="0.8"/>
    <n v="-4.9164000000000012"/>
    <n v="0"/>
  </r>
  <r>
    <n v="7303"/>
    <s v="CA-2011-163468"/>
    <x v="2"/>
    <x v="728"/>
    <d v="2011-11-21T00:00:00"/>
    <x v="2"/>
    <s v="JK-15730"/>
    <x v="300"/>
    <s v="Consumer"/>
    <s v="United States"/>
    <s v="Des Plaines"/>
    <x v="10"/>
    <n v="60016"/>
    <x v="2"/>
    <s v="OFF-ST-10000025"/>
    <x v="1"/>
    <s v="Storage"/>
    <x v="615"/>
    <n v="381.72"/>
    <n v="5"/>
    <n v="0.2"/>
    <n v="-66.801000000000045"/>
    <n v="0"/>
  </r>
  <r>
    <n v="7304"/>
    <s v="US-2014-117450"/>
    <x v="3"/>
    <x v="507"/>
    <d v="2014-09-09T00:00:00"/>
    <x v="1"/>
    <s v="DO-13645"/>
    <x v="770"/>
    <s v="Consumer"/>
    <s v="United States"/>
    <s v="Boynton Beach"/>
    <x v="2"/>
    <n v="33437"/>
    <x v="0"/>
    <s v="FUR-CH-10003817"/>
    <x v="0"/>
    <s v="Chairs"/>
    <x v="162"/>
    <n v="97.184000000000012"/>
    <n v="2"/>
    <n v="0.2"/>
    <n v="6.0740000000000016"/>
    <n v="1"/>
  </r>
  <r>
    <n v="7305"/>
    <s v="US-2014-117450"/>
    <x v="3"/>
    <x v="507"/>
    <d v="2014-09-09T00:00:00"/>
    <x v="1"/>
    <s v="DO-13645"/>
    <x v="770"/>
    <s v="Consumer"/>
    <s v="United States"/>
    <s v="Boynton Beach"/>
    <x v="2"/>
    <n v="33437"/>
    <x v="0"/>
    <s v="OFF-PA-10000289"/>
    <x v="1"/>
    <s v="Paper"/>
    <x v="722"/>
    <n v="10.368000000000002"/>
    <n v="2"/>
    <n v="0.2"/>
    <n v="3.6288"/>
    <n v="0"/>
  </r>
  <r>
    <n v="7306"/>
    <s v="CA-2011-137274"/>
    <x v="2"/>
    <x v="1158"/>
    <d v="2011-04-02T00:00:00"/>
    <x v="1"/>
    <s v="MG-18145"/>
    <x v="207"/>
    <s v="Consumer"/>
    <s v="United States"/>
    <s v="Plano"/>
    <x v="5"/>
    <n v="75023"/>
    <x v="2"/>
    <s v="FUR-TA-10001889"/>
    <x v="0"/>
    <s v="Tables"/>
    <x v="406"/>
    <n v="890.84099999999989"/>
    <n v="3"/>
    <n v="0.3"/>
    <n v="-152.71559999999999"/>
    <n v="1"/>
  </r>
  <r>
    <n v="7307"/>
    <s v="CA-2013-144092"/>
    <x v="0"/>
    <x v="732"/>
    <d v="2013-11-08T00:00:00"/>
    <x v="0"/>
    <s v="LH-17155"/>
    <x v="109"/>
    <s v="Consumer"/>
    <s v="United States"/>
    <s v="San Jose"/>
    <x v="1"/>
    <n v="95123"/>
    <x v="1"/>
    <s v="TEC-AC-10002305"/>
    <x v="2"/>
    <s v="Accessories"/>
    <x v="1521"/>
    <n v="72"/>
    <n v="4"/>
    <n v="0"/>
    <n v="12.959999999999994"/>
    <n v="1"/>
  </r>
  <r>
    <n v="7308"/>
    <s v="CA-2013-144092"/>
    <x v="0"/>
    <x v="732"/>
    <d v="2013-11-08T00:00:00"/>
    <x v="0"/>
    <s v="LH-17155"/>
    <x v="109"/>
    <s v="Consumer"/>
    <s v="United States"/>
    <s v="San Jose"/>
    <x v="1"/>
    <n v="95123"/>
    <x v="1"/>
    <s v="FUR-CH-10004875"/>
    <x v="0"/>
    <s v="Chairs"/>
    <x v="1436"/>
    <n v="113.88800000000002"/>
    <n v="2"/>
    <n v="0.2"/>
    <n v="9.9651999999999994"/>
    <n v="0"/>
  </r>
  <r>
    <n v="7309"/>
    <s v="CA-2013-144092"/>
    <x v="0"/>
    <x v="732"/>
    <d v="2013-11-08T00:00:00"/>
    <x v="0"/>
    <s v="LH-17155"/>
    <x v="109"/>
    <s v="Consumer"/>
    <s v="United States"/>
    <s v="San Jose"/>
    <x v="1"/>
    <n v="95123"/>
    <x v="1"/>
    <s v="OFF-EN-10001434"/>
    <x v="1"/>
    <s v="Envelopes"/>
    <x v="434"/>
    <n v="158.13"/>
    <n v="3"/>
    <n v="0"/>
    <n v="77.483699999999999"/>
    <n v="0"/>
  </r>
  <r>
    <n v="7310"/>
    <s v="CA-2014-112172"/>
    <x v="3"/>
    <x v="193"/>
    <d v="2014-06-15T00:00:00"/>
    <x v="0"/>
    <s v="MM-18280"/>
    <x v="152"/>
    <s v="Corporate"/>
    <s v="United States"/>
    <s v="New York City"/>
    <x v="15"/>
    <n v="10024"/>
    <x v="3"/>
    <s v="OFF-FA-10004395"/>
    <x v="1"/>
    <s v="Fasteners"/>
    <x v="1192"/>
    <n v="14.129999999999999"/>
    <n v="3"/>
    <n v="0"/>
    <n v="0.70650000000000013"/>
    <n v="1"/>
  </r>
  <r>
    <n v="7311"/>
    <s v="CA-2012-121699"/>
    <x v="1"/>
    <x v="544"/>
    <d v="2012-08-14T00:00:00"/>
    <x v="1"/>
    <s v="BD-11320"/>
    <x v="217"/>
    <s v="Consumer"/>
    <s v="United States"/>
    <s v="Detroit"/>
    <x v="12"/>
    <n v="48227"/>
    <x v="2"/>
    <s v="OFF-BI-10004632"/>
    <x v="1"/>
    <s v="Binders"/>
    <x v="910"/>
    <n v="64.75"/>
    <n v="5"/>
    <n v="0"/>
    <n v="29.137499999999996"/>
    <n v="1"/>
  </r>
  <r>
    <n v="7312"/>
    <s v="CA-2012-162761"/>
    <x v="1"/>
    <x v="330"/>
    <d v="2012-10-13T00:00:00"/>
    <x v="1"/>
    <s v="SC-20575"/>
    <x v="623"/>
    <s v="Consumer"/>
    <s v="United States"/>
    <s v="Miami"/>
    <x v="2"/>
    <n v="33178"/>
    <x v="0"/>
    <s v="OFF-BI-10000145"/>
    <x v="1"/>
    <s v="Binders"/>
    <x v="735"/>
    <n v="1.8720000000000003"/>
    <n v="2"/>
    <n v="0.7"/>
    <n v="-1.3103999999999996"/>
    <n v="1"/>
  </r>
  <r>
    <n v="7313"/>
    <s v="CA-2012-162761"/>
    <x v="1"/>
    <x v="330"/>
    <d v="2012-10-13T00:00:00"/>
    <x v="1"/>
    <s v="SC-20575"/>
    <x v="623"/>
    <s v="Consumer"/>
    <s v="United States"/>
    <s v="Miami"/>
    <x v="2"/>
    <n v="33178"/>
    <x v="0"/>
    <s v="OFF-BI-10002498"/>
    <x v="1"/>
    <s v="Binders"/>
    <x v="435"/>
    <n v="11.214000000000002"/>
    <n v="2"/>
    <n v="0.7"/>
    <n v="-8.5974000000000004"/>
    <n v="0"/>
  </r>
  <r>
    <n v="7314"/>
    <s v="CA-2012-162761"/>
    <x v="1"/>
    <x v="330"/>
    <d v="2012-10-13T00:00:00"/>
    <x v="1"/>
    <s v="SC-20575"/>
    <x v="623"/>
    <s v="Consumer"/>
    <s v="United States"/>
    <s v="Miami"/>
    <x v="2"/>
    <n v="33178"/>
    <x v="0"/>
    <s v="OFF-AR-10001761"/>
    <x v="1"/>
    <s v="Art"/>
    <x v="1642"/>
    <n v="37.375999999999998"/>
    <n v="8"/>
    <n v="0.2"/>
    <n v="7.4751999999999992"/>
    <n v="0"/>
  </r>
  <r>
    <n v="7315"/>
    <s v="CA-2013-121377"/>
    <x v="0"/>
    <x v="316"/>
    <d v="2013-06-03T00:00:00"/>
    <x v="1"/>
    <s v="TN-21040"/>
    <x v="184"/>
    <s v="Home Office"/>
    <s v="United States"/>
    <s v="Park Ridge"/>
    <x v="10"/>
    <n v="60068"/>
    <x v="2"/>
    <s v="TEC-PH-10001817"/>
    <x v="2"/>
    <s v="Phones"/>
    <x v="1097"/>
    <n v="286.40000000000003"/>
    <n v="1"/>
    <n v="0.2"/>
    <n v="25.060000000000016"/>
    <n v="1"/>
  </r>
  <r>
    <n v="7316"/>
    <s v="CA-2014-115322"/>
    <x v="3"/>
    <x v="943"/>
    <d v="2014-05-17T00:00:00"/>
    <x v="0"/>
    <s v="ZC-21910"/>
    <x v="233"/>
    <s v="Consumer"/>
    <s v="United States"/>
    <s v="New York City"/>
    <x v="15"/>
    <n v="10024"/>
    <x v="3"/>
    <s v="OFF-AR-10004456"/>
    <x v="1"/>
    <s v="Art"/>
    <x v="1044"/>
    <n v="43.92"/>
    <n v="3"/>
    <n v="0"/>
    <n v="12.736799999999999"/>
    <n v="1"/>
  </r>
  <r>
    <n v="7317"/>
    <s v="CA-2013-132066"/>
    <x v="0"/>
    <x v="1159"/>
    <d v="2013-10-21T00:00:00"/>
    <x v="1"/>
    <s v="NB-18655"/>
    <x v="240"/>
    <s v="Corporate"/>
    <s v="United States"/>
    <s v="New York City"/>
    <x v="15"/>
    <n v="10011"/>
    <x v="3"/>
    <s v="FUR-TA-10001539"/>
    <x v="0"/>
    <s v="Tables"/>
    <x v="10"/>
    <n v="142.18199999999999"/>
    <n v="1"/>
    <n v="0.4"/>
    <n v="-37.915200000000027"/>
    <n v="1"/>
  </r>
  <r>
    <n v="7318"/>
    <s v="CA-2014-158120"/>
    <x v="3"/>
    <x v="701"/>
    <d v="2014-11-22T00:00:00"/>
    <x v="1"/>
    <s v="KH-16330"/>
    <x v="542"/>
    <s v="Corporate"/>
    <s v="United States"/>
    <s v="Hillsboro"/>
    <x v="21"/>
    <n v="97123"/>
    <x v="1"/>
    <s v="OFF-PA-10003205"/>
    <x v="1"/>
    <s v="Paper"/>
    <x v="1776"/>
    <n v="19.608000000000001"/>
    <n v="3"/>
    <n v="0.2"/>
    <n v="6.6177000000000001"/>
    <n v="1"/>
  </r>
  <r>
    <n v="7319"/>
    <s v="CA-2014-158120"/>
    <x v="3"/>
    <x v="701"/>
    <d v="2014-11-22T00:00:00"/>
    <x v="1"/>
    <s v="KH-16330"/>
    <x v="542"/>
    <s v="Corporate"/>
    <s v="United States"/>
    <s v="Hillsboro"/>
    <x v="21"/>
    <n v="97123"/>
    <x v="1"/>
    <s v="OFF-BI-10002813"/>
    <x v="1"/>
    <s v="Binders"/>
    <x v="905"/>
    <n v="4.1580000000000004"/>
    <n v="7"/>
    <n v="0.7"/>
    <n v="-3.4649999999999999"/>
    <n v="0"/>
  </r>
  <r>
    <n v="7320"/>
    <s v="CA-2014-100097"/>
    <x v="3"/>
    <x v="200"/>
    <d v="2014-11-30T00:00:00"/>
    <x v="0"/>
    <s v="MN-17935"/>
    <x v="438"/>
    <s v="Consumer"/>
    <s v="United States"/>
    <s v="New York City"/>
    <x v="15"/>
    <n v="10009"/>
    <x v="3"/>
    <s v="TEC-PH-10002310"/>
    <x v="2"/>
    <s v="Phones"/>
    <x v="1359"/>
    <n v="979.95"/>
    <n v="5"/>
    <n v="0"/>
    <n v="264.58650000000006"/>
    <n v="1"/>
  </r>
  <r>
    <n v="7321"/>
    <s v="CA-2014-100097"/>
    <x v="3"/>
    <x v="200"/>
    <d v="2014-11-30T00:00:00"/>
    <x v="0"/>
    <s v="MN-17935"/>
    <x v="438"/>
    <s v="Consumer"/>
    <s v="United States"/>
    <s v="New York City"/>
    <x v="15"/>
    <n v="10009"/>
    <x v="3"/>
    <s v="FUR-FU-10003623"/>
    <x v="0"/>
    <s v="Furnishings"/>
    <x v="1226"/>
    <n v="135.29999999999998"/>
    <n v="5"/>
    <n v="0"/>
    <n v="37.883999999999993"/>
    <n v="0"/>
  </r>
  <r>
    <n v="7322"/>
    <s v="CA-2014-167626"/>
    <x v="3"/>
    <x v="213"/>
    <d v="2014-09-08T00:00:00"/>
    <x v="1"/>
    <s v="MY-18295"/>
    <x v="501"/>
    <s v="Corporate"/>
    <s v="United States"/>
    <s v="Chicago"/>
    <x v="10"/>
    <n v="60623"/>
    <x v="2"/>
    <s v="OFF-PA-10003424"/>
    <x v="1"/>
    <s v="Paper"/>
    <x v="1081"/>
    <n v="8.9039999999999999"/>
    <n v="3"/>
    <n v="0.2"/>
    <n v="3.3389999999999995"/>
    <n v="1"/>
  </r>
  <r>
    <n v="7323"/>
    <s v="CA-2014-167626"/>
    <x v="3"/>
    <x v="213"/>
    <d v="2014-09-08T00:00:00"/>
    <x v="1"/>
    <s v="MY-18295"/>
    <x v="501"/>
    <s v="Corporate"/>
    <s v="United States"/>
    <s v="Chicago"/>
    <x v="10"/>
    <n v="60623"/>
    <x v="2"/>
    <s v="TEC-AC-10004353"/>
    <x v="2"/>
    <s v="Accessories"/>
    <x v="717"/>
    <n v="100.80000000000001"/>
    <n v="2"/>
    <n v="0.2"/>
    <n v="21.42"/>
    <n v="0"/>
  </r>
  <r>
    <n v="7324"/>
    <s v="US-2014-126053"/>
    <x v="3"/>
    <x v="256"/>
    <d v="2014-12-09T00:00:00"/>
    <x v="2"/>
    <s v="CS-11950"/>
    <x v="229"/>
    <s v="Consumer"/>
    <s v="United States"/>
    <s v="New York City"/>
    <x v="15"/>
    <n v="10024"/>
    <x v="3"/>
    <s v="FUR-FU-10001934"/>
    <x v="0"/>
    <s v="Furnishings"/>
    <x v="107"/>
    <n v="41.96"/>
    <n v="2"/>
    <n v="0"/>
    <n v="10.909600000000001"/>
    <n v="1"/>
  </r>
  <r>
    <n v="7325"/>
    <s v="US-2014-126053"/>
    <x v="3"/>
    <x v="256"/>
    <d v="2014-12-09T00:00:00"/>
    <x v="2"/>
    <s v="CS-11950"/>
    <x v="229"/>
    <s v="Consumer"/>
    <s v="United States"/>
    <s v="New York City"/>
    <x v="15"/>
    <n v="10024"/>
    <x v="3"/>
    <s v="OFF-LA-10003766"/>
    <x v="1"/>
    <s v="Labels"/>
    <x v="360"/>
    <n v="9.4499999999999993"/>
    <n v="3"/>
    <n v="0"/>
    <n v="4.5359999999999996"/>
    <n v="0"/>
  </r>
  <r>
    <n v="7326"/>
    <s v="US-2014-128447"/>
    <x v="3"/>
    <x v="468"/>
    <d v="2014-11-18T00:00:00"/>
    <x v="1"/>
    <s v="MC-17845"/>
    <x v="266"/>
    <s v="Consumer"/>
    <s v="United States"/>
    <s v="Pasco"/>
    <x v="4"/>
    <n v="99301"/>
    <x v="1"/>
    <s v="OFF-AP-10004540"/>
    <x v="1"/>
    <s v="Appliances"/>
    <x v="1294"/>
    <n v="400.79999999999995"/>
    <n v="5"/>
    <n v="0"/>
    <n v="112.224"/>
    <n v="1"/>
  </r>
  <r>
    <n v="7327"/>
    <s v="US-2014-128447"/>
    <x v="3"/>
    <x v="468"/>
    <d v="2014-11-18T00:00:00"/>
    <x v="1"/>
    <s v="MC-17845"/>
    <x v="266"/>
    <s v="Consumer"/>
    <s v="United States"/>
    <s v="Pasco"/>
    <x v="4"/>
    <n v="99301"/>
    <x v="1"/>
    <s v="OFF-BI-10001543"/>
    <x v="1"/>
    <s v="Binders"/>
    <x v="375"/>
    <n v="28.792000000000002"/>
    <n v="1"/>
    <n v="0.2"/>
    <n v="10.077200000000001"/>
    <n v="0"/>
  </r>
  <r>
    <n v="7328"/>
    <s v="US-2011-131275"/>
    <x v="2"/>
    <x v="772"/>
    <d v="2011-03-24T00:00:00"/>
    <x v="1"/>
    <s v="SC-20050"/>
    <x v="337"/>
    <s v="Home Office"/>
    <s v="United States"/>
    <s v="Burbank"/>
    <x v="1"/>
    <n v="91505"/>
    <x v="1"/>
    <s v="FUR-FU-10004597"/>
    <x v="0"/>
    <s v="Furnishings"/>
    <x v="1257"/>
    <n v="111"/>
    <n v="2"/>
    <n v="0"/>
    <n v="14.430000000000007"/>
    <n v="1"/>
  </r>
  <r>
    <n v="7329"/>
    <s v="US-2011-131275"/>
    <x v="2"/>
    <x v="772"/>
    <d v="2011-03-24T00:00:00"/>
    <x v="1"/>
    <s v="SC-20050"/>
    <x v="337"/>
    <s v="Home Office"/>
    <s v="United States"/>
    <s v="Burbank"/>
    <x v="1"/>
    <n v="91505"/>
    <x v="1"/>
    <s v="TEC-MA-10001148"/>
    <x v="2"/>
    <s v="Machines"/>
    <x v="205"/>
    <n v="1279.9680000000001"/>
    <n v="4"/>
    <n v="0.2"/>
    <n v="415.98959999999994"/>
    <n v="0"/>
  </r>
  <r>
    <n v="7330"/>
    <s v="US-2011-131275"/>
    <x v="2"/>
    <x v="772"/>
    <d v="2011-03-24T00:00:00"/>
    <x v="1"/>
    <s v="SC-20050"/>
    <x v="337"/>
    <s v="Home Office"/>
    <s v="United States"/>
    <s v="Burbank"/>
    <x v="1"/>
    <n v="91505"/>
    <x v="1"/>
    <s v="OFF-ST-10000078"/>
    <x v="1"/>
    <s v="Storage"/>
    <x v="1218"/>
    <n v="1856.19"/>
    <n v="7"/>
    <n v="0"/>
    <n v="334.11419999999987"/>
    <n v="0"/>
  </r>
  <r>
    <n v="7331"/>
    <s v="CA-2013-149349"/>
    <x v="0"/>
    <x v="396"/>
    <d v="2013-11-14T00:00:00"/>
    <x v="2"/>
    <s v="SP-20650"/>
    <x v="70"/>
    <s v="Corporate"/>
    <s v="United States"/>
    <s v="Chicago"/>
    <x v="10"/>
    <n v="60623"/>
    <x v="2"/>
    <s v="FUR-FU-10001037"/>
    <x v="0"/>
    <s v="Furnishings"/>
    <x v="1160"/>
    <n v="22.752000000000002"/>
    <n v="6"/>
    <n v="0.6"/>
    <n v="-8.532"/>
    <n v="1"/>
  </r>
  <r>
    <n v="7332"/>
    <s v="CA-2014-115119"/>
    <x v="3"/>
    <x v="40"/>
    <d v="2014-10-31T00:00:00"/>
    <x v="1"/>
    <s v="SC-20440"/>
    <x v="464"/>
    <s v="Corporate"/>
    <s v="United States"/>
    <s v="Lancaster"/>
    <x v="9"/>
    <n v="17602"/>
    <x v="3"/>
    <s v="TEC-PH-10001433"/>
    <x v="2"/>
    <s v="Phones"/>
    <x v="237"/>
    <n v="61.541999999999994"/>
    <n v="1"/>
    <n v="0.4"/>
    <n v="-13.334099999999999"/>
    <n v="1"/>
  </r>
  <r>
    <n v="7333"/>
    <s v="CA-2014-115119"/>
    <x v="3"/>
    <x v="40"/>
    <d v="2014-10-31T00:00:00"/>
    <x v="1"/>
    <s v="SC-20440"/>
    <x v="464"/>
    <s v="Corporate"/>
    <s v="United States"/>
    <s v="Lancaster"/>
    <x v="9"/>
    <n v="17602"/>
    <x v="3"/>
    <s v="OFF-BI-10003007"/>
    <x v="1"/>
    <s v="Binders"/>
    <x v="1542"/>
    <n v="81.438000000000017"/>
    <n v="7"/>
    <n v="0.7"/>
    <n v="-65.150399999999991"/>
    <n v="0"/>
  </r>
  <r>
    <n v="7334"/>
    <s v="CA-2012-125563"/>
    <x v="1"/>
    <x v="347"/>
    <d v="2012-04-17T00:00:00"/>
    <x v="1"/>
    <s v="PR-18880"/>
    <x v="701"/>
    <s v="Consumer"/>
    <s v="United States"/>
    <s v="Tampa"/>
    <x v="2"/>
    <n v="33614"/>
    <x v="0"/>
    <s v="FUR-FU-10001290"/>
    <x v="0"/>
    <s v="Furnishings"/>
    <x v="447"/>
    <n v="67.36"/>
    <n v="2"/>
    <n v="0.2"/>
    <n v="10.103999999999996"/>
    <n v="1"/>
  </r>
  <r>
    <n v="7335"/>
    <s v="CA-2012-125563"/>
    <x v="1"/>
    <x v="347"/>
    <d v="2012-04-17T00:00:00"/>
    <x v="1"/>
    <s v="PR-18880"/>
    <x v="701"/>
    <s v="Consumer"/>
    <s v="United States"/>
    <s v="Tampa"/>
    <x v="2"/>
    <n v="33614"/>
    <x v="0"/>
    <s v="FUR-FU-10000087"/>
    <x v="0"/>
    <s v="Furnishings"/>
    <x v="204"/>
    <n v="54.527999999999992"/>
    <n v="3"/>
    <n v="0.2"/>
    <n v="14.313600000000005"/>
    <n v="0"/>
  </r>
  <r>
    <n v="7336"/>
    <s v="CA-2012-113152"/>
    <x v="1"/>
    <x v="707"/>
    <d v="2012-12-30T00:00:00"/>
    <x v="1"/>
    <s v="JK-15625"/>
    <x v="600"/>
    <s v="Consumer"/>
    <s v="United States"/>
    <s v="New York City"/>
    <x v="15"/>
    <n v="10024"/>
    <x v="3"/>
    <s v="TEC-AC-10002049"/>
    <x v="2"/>
    <s v="Accessories"/>
    <x v="1053"/>
    <n v="843.9"/>
    <n v="2"/>
    <n v="0"/>
    <n v="371.31600000000003"/>
    <n v="1"/>
  </r>
  <r>
    <n v="7337"/>
    <s v="CA-2012-113152"/>
    <x v="1"/>
    <x v="707"/>
    <d v="2012-12-30T00:00:00"/>
    <x v="1"/>
    <s v="JK-15625"/>
    <x v="600"/>
    <s v="Consumer"/>
    <s v="United States"/>
    <s v="New York City"/>
    <x v="15"/>
    <n v="10024"/>
    <x v="3"/>
    <s v="FUR-BO-10002613"/>
    <x v="0"/>
    <s v="Bookcases"/>
    <x v="177"/>
    <n v="449.56800000000004"/>
    <n v="2"/>
    <n v="0.2"/>
    <n v="56.195999999999955"/>
    <n v="0"/>
  </r>
  <r>
    <n v="7338"/>
    <s v="CA-2014-165155"/>
    <x v="3"/>
    <x v="296"/>
    <d v="2014-09-24T00:00:00"/>
    <x v="2"/>
    <s v="BM-11575"/>
    <x v="606"/>
    <s v="Corporate"/>
    <s v="United States"/>
    <s v="Los Angeles"/>
    <x v="1"/>
    <n v="90045"/>
    <x v="1"/>
    <s v="OFF-ST-10004950"/>
    <x v="1"/>
    <s v="Storage"/>
    <x v="1510"/>
    <n v="15.51"/>
    <n v="1"/>
    <n v="0"/>
    <n v="3.8774999999999995"/>
    <n v="1"/>
  </r>
  <r>
    <n v="7339"/>
    <s v="CA-2011-163412"/>
    <x v="2"/>
    <x v="414"/>
    <d v="2011-12-23T00:00:00"/>
    <x v="0"/>
    <s v="SM-20950"/>
    <x v="416"/>
    <s v="Corporate"/>
    <s v="United States"/>
    <s v="New York City"/>
    <x v="15"/>
    <n v="10035"/>
    <x v="3"/>
    <s v="FUR-CH-10004875"/>
    <x v="0"/>
    <s v="Chairs"/>
    <x v="1436"/>
    <n v="192.18600000000004"/>
    <n v="3"/>
    <n v="0.1"/>
    <n v="36.3018"/>
    <n v="1"/>
  </r>
  <r>
    <n v="7340"/>
    <s v="CA-2012-159590"/>
    <x v="1"/>
    <x v="1074"/>
    <d v="2012-07-21T00:00:00"/>
    <x v="2"/>
    <s v="KC-16255"/>
    <x v="346"/>
    <s v="Corporate"/>
    <s v="United States"/>
    <s v="New York City"/>
    <x v="15"/>
    <n v="10009"/>
    <x v="3"/>
    <s v="OFF-AR-10003190"/>
    <x v="1"/>
    <s v="Art"/>
    <x v="643"/>
    <n v="5.76"/>
    <n v="2"/>
    <n v="0"/>
    <n v="1.6128"/>
    <n v="1"/>
  </r>
  <r>
    <n v="7341"/>
    <s v="CA-2011-116190"/>
    <x v="2"/>
    <x v="711"/>
    <d v="2011-08-01T00:00:00"/>
    <x v="1"/>
    <s v="SG-20470"/>
    <x v="495"/>
    <s v="Consumer"/>
    <s v="United States"/>
    <s v="Atlanta"/>
    <x v="32"/>
    <n v="30318"/>
    <x v="0"/>
    <s v="FUR-CH-10000553"/>
    <x v="0"/>
    <s v="Chairs"/>
    <x v="1248"/>
    <n v="67.88"/>
    <n v="2"/>
    <n v="0"/>
    <n v="18.327599999999997"/>
    <n v="1"/>
  </r>
  <r>
    <n v="7342"/>
    <s v="CA-2011-116190"/>
    <x v="2"/>
    <x v="711"/>
    <d v="2011-08-01T00:00:00"/>
    <x v="1"/>
    <s v="SG-20470"/>
    <x v="495"/>
    <s v="Consumer"/>
    <s v="United States"/>
    <s v="Atlanta"/>
    <x v="32"/>
    <n v="30318"/>
    <x v="0"/>
    <s v="OFF-LA-10002762"/>
    <x v="1"/>
    <s v="Labels"/>
    <x v="49"/>
    <n v="162.88999999999999"/>
    <n v="13"/>
    <n v="0"/>
    <n v="76.558299999999988"/>
    <n v="0"/>
  </r>
  <r>
    <n v="7343"/>
    <s v="CA-2011-116190"/>
    <x v="2"/>
    <x v="711"/>
    <d v="2011-08-01T00:00:00"/>
    <x v="1"/>
    <s v="SG-20470"/>
    <x v="495"/>
    <s v="Consumer"/>
    <s v="United States"/>
    <s v="Atlanta"/>
    <x v="32"/>
    <n v="30318"/>
    <x v="0"/>
    <s v="FUR-FU-10000719"/>
    <x v="0"/>
    <s v="Furnishings"/>
    <x v="1664"/>
    <n v="25.71"/>
    <n v="3"/>
    <n v="0"/>
    <n v="9.2556000000000012"/>
    <n v="0"/>
  </r>
  <r>
    <n v="7344"/>
    <s v="CA-2011-168473"/>
    <x v="2"/>
    <x v="58"/>
    <d v="2012-01-01T00:00:00"/>
    <x v="1"/>
    <s v="TB-21520"/>
    <x v="14"/>
    <s v="Consumer"/>
    <s v="United States"/>
    <s v="New York City"/>
    <x v="15"/>
    <n v="10009"/>
    <x v="3"/>
    <s v="OFF-ST-10000563"/>
    <x v="1"/>
    <s v="Storage"/>
    <x v="894"/>
    <n v="191.88"/>
    <n v="6"/>
    <n v="0"/>
    <n v="19.188000000000002"/>
    <n v="1"/>
  </r>
  <r>
    <n v="7345"/>
    <s v="CA-2014-168389"/>
    <x v="3"/>
    <x v="157"/>
    <d v="2014-12-18T00:00:00"/>
    <x v="1"/>
    <s v="DV-13045"/>
    <x v="1"/>
    <s v="Corporate"/>
    <s v="United States"/>
    <s v="Jacksonville"/>
    <x v="2"/>
    <n v="32216"/>
    <x v="0"/>
    <s v="FUR-TA-10004289"/>
    <x v="0"/>
    <s v="Tables"/>
    <x v="187"/>
    <n v="721.87500000000011"/>
    <n v="6"/>
    <n v="0.45"/>
    <n v="-420"/>
    <n v="1"/>
  </r>
  <r>
    <n v="7346"/>
    <s v="CA-2014-168389"/>
    <x v="3"/>
    <x v="157"/>
    <d v="2014-12-18T00:00:00"/>
    <x v="1"/>
    <s v="DV-13045"/>
    <x v="1"/>
    <s v="Corporate"/>
    <s v="United States"/>
    <s v="Jacksonville"/>
    <x v="2"/>
    <n v="32216"/>
    <x v="0"/>
    <s v="TEC-PH-10003555"/>
    <x v="2"/>
    <s v="Phones"/>
    <x v="457"/>
    <n v="73.567999999999998"/>
    <n v="4"/>
    <n v="0.2"/>
    <n v="-16.552799999999994"/>
    <n v="0"/>
  </r>
  <r>
    <n v="7347"/>
    <s v="CA-2014-168389"/>
    <x v="3"/>
    <x v="157"/>
    <d v="2014-12-18T00:00:00"/>
    <x v="1"/>
    <s v="DV-13045"/>
    <x v="1"/>
    <s v="Corporate"/>
    <s v="United States"/>
    <s v="Jacksonville"/>
    <x v="2"/>
    <n v="32216"/>
    <x v="0"/>
    <s v="OFF-AR-10001958"/>
    <x v="1"/>
    <s v="Art"/>
    <x v="206"/>
    <n v="13.584000000000001"/>
    <n v="1"/>
    <n v="0.2"/>
    <n v="1.3584000000000001"/>
    <n v="0"/>
  </r>
  <r>
    <n v="7348"/>
    <s v="CA-2014-168389"/>
    <x v="3"/>
    <x v="157"/>
    <d v="2014-12-18T00:00:00"/>
    <x v="1"/>
    <s v="DV-13045"/>
    <x v="1"/>
    <s v="Corporate"/>
    <s v="United States"/>
    <s v="Jacksonville"/>
    <x v="2"/>
    <n v="32216"/>
    <x v="0"/>
    <s v="FUR-CH-10000225"/>
    <x v="0"/>
    <s v="Chairs"/>
    <x v="401"/>
    <n v="64.784000000000006"/>
    <n v="1"/>
    <n v="0.2"/>
    <n v="-12.147000000000009"/>
    <n v="0"/>
  </r>
  <r>
    <n v="7349"/>
    <s v="CA-2011-130421"/>
    <x v="2"/>
    <x v="223"/>
    <d v="2011-03-07T00:00:00"/>
    <x v="1"/>
    <s v="SC-20020"/>
    <x v="710"/>
    <s v="Consumer"/>
    <s v="United States"/>
    <s v="Houston"/>
    <x v="5"/>
    <n v="77095"/>
    <x v="2"/>
    <s v="OFF-AP-10002534"/>
    <x v="1"/>
    <s v="Appliances"/>
    <x v="1193"/>
    <n v="176.77199999999996"/>
    <n v="3"/>
    <n v="0.8"/>
    <n v="-459.60720000000003"/>
    <n v="1"/>
  </r>
  <r>
    <n v="7350"/>
    <s v="CA-2014-142125"/>
    <x v="3"/>
    <x v="208"/>
    <d v="2014-10-28T00:00:00"/>
    <x v="1"/>
    <s v="JB-15400"/>
    <x v="80"/>
    <s v="Corporate"/>
    <s v="United States"/>
    <s v="Milwaukee"/>
    <x v="6"/>
    <n v="53209"/>
    <x v="2"/>
    <s v="OFF-BI-10000301"/>
    <x v="1"/>
    <s v="Binders"/>
    <x v="619"/>
    <n v="38.82"/>
    <n v="6"/>
    <n v="0"/>
    <n v="19.41"/>
    <n v="1"/>
  </r>
  <r>
    <n v="7351"/>
    <s v="CA-2014-142125"/>
    <x v="3"/>
    <x v="208"/>
    <d v="2014-10-28T00:00:00"/>
    <x v="1"/>
    <s v="JB-15400"/>
    <x v="80"/>
    <s v="Corporate"/>
    <s v="United States"/>
    <s v="Milwaukee"/>
    <x v="6"/>
    <n v="53209"/>
    <x v="2"/>
    <s v="OFF-BI-10003460"/>
    <x v="1"/>
    <s v="Binders"/>
    <x v="234"/>
    <n v="21.9"/>
    <n v="5"/>
    <n v="0"/>
    <n v="10.511999999999999"/>
    <n v="0"/>
  </r>
  <r>
    <n v="7352"/>
    <s v="CA-2014-141138"/>
    <x v="3"/>
    <x v="468"/>
    <d v="2014-11-17T00:00:00"/>
    <x v="1"/>
    <s v="GH-14425"/>
    <x v="485"/>
    <s v="Consumer"/>
    <s v="United States"/>
    <s v="Modesto"/>
    <x v="1"/>
    <n v="95351"/>
    <x v="1"/>
    <s v="TEC-AC-10001772"/>
    <x v="2"/>
    <s v="Accessories"/>
    <x v="400"/>
    <n v="111.79"/>
    <n v="7"/>
    <n v="0"/>
    <n v="43.598100000000002"/>
    <n v="1"/>
  </r>
  <r>
    <n v="7353"/>
    <s v="CA-2014-152135"/>
    <x v="3"/>
    <x v="633"/>
    <d v="2014-03-19T00:00:00"/>
    <x v="0"/>
    <s v="MG-17650"/>
    <x v="377"/>
    <s v="Home Office"/>
    <s v="United States"/>
    <s v="Lakewood"/>
    <x v="24"/>
    <n v="44107"/>
    <x v="3"/>
    <s v="TEC-PH-10003505"/>
    <x v="2"/>
    <s v="Phones"/>
    <x v="901"/>
    <n v="445.44"/>
    <n v="8"/>
    <n v="0.4"/>
    <n v="-81.664000000000044"/>
    <n v="1"/>
  </r>
  <r>
    <n v="7354"/>
    <s v="CA-2013-151974"/>
    <x v="0"/>
    <x v="897"/>
    <d v="2013-09-30T00:00:00"/>
    <x v="1"/>
    <s v="RD-19660"/>
    <x v="372"/>
    <s v="Home Office"/>
    <s v="United States"/>
    <s v="Philadelphia"/>
    <x v="9"/>
    <n v="19134"/>
    <x v="3"/>
    <s v="OFF-LA-10004484"/>
    <x v="1"/>
    <s v="Labels"/>
    <x v="612"/>
    <n v="16.520000000000003"/>
    <n v="5"/>
    <n v="0.2"/>
    <n v="5.368999999999998"/>
    <n v="1"/>
  </r>
  <r>
    <n v="7355"/>
    <s v="CA-2014-154102"/>
    <x v="3"/>
    <x v="695"/>
    <d v="2014-02-14T00:00:00"/>
    <x v="1"/>
    <s v="SN-20560"/>
    <x v="381"/>
    <s v="Home Office"/>
    <s v="United States"/>
    <s v="San Francisco"/>
    <x v="1"/>
    <n v="94109"/>
    <x v="1"/>
    <s v="OFF-PA-10001593"/>
    <x v="1"/>
    <s v="Paper"/>
    <x v="1755"/>
    <n v="29.900000000000002"/>
    <n v="5"/>
    <n v="0"/>
    <n v="13.454999999999998"/>
    <n v="1"/>
  </r>
  <r>
    <n v="7356"/>
    <s v="CA-2012-139780"/>
    <x v="1"/>
    <x v="620"/>
    <d v="2013-01-02T00:00:00"/>
    <x v="0"/>
    <s v="AH-10690"/>
    <x v="706"/>
    <s v="Corporate"/>
    <s v="United States"/>
    <s v="Detroit"/>
    <x v="12"/>
    <n v="48205"/>
    <x v="2"/>
    <s v="OFF-BI-10004139"/>
    <x v="1"/>
    <s v="Binders"/>
    <x v="923"/>
    <n v="116.4"/>
    <n v="8"/>
    <n v="0"/>
    <n v="52.379999999999995"/>
    <n v="1"/>
  </r>
  <r>
    <n v="7357"/>
    <s v="CA-2013-114748"/>
    <x v="0"/>
    <x v="790"/>
    <d v="2013-10-15T00:00:00"/>
    <x v="1"/>
    <s v="MZ-17335"/>
    <x v="595"/>
    <s v="Home Office"/>
    <s v="United States"/>
    <s v="Phoenix"/>
    <x v="16"/>
    <n v="85023"/>
    <x v="1"/>
    <s v="OFF-AR-10001315"/>
    <x v="1"/>
    <s v="Art"/>
    <x v="1020"/>
    <n v="1.4080000000000001"/>
    <n v="1"/>
    <n v="0.2"/>
    <n v="0.15839999999999993"/>
    <n v="1"/>
  </r>
  <r>
    <n v="7358"/>
    <s v="CA-2013-114748"/>
    <x v="0"/>
    <x v="790"/>
    <d v="2013-10-15T00:00:00"/>
    <x v="1"/>
    <s v="MZ-17335"/>
    <x v="595"/>
    <s v="Home Office"/>
    <s v="United States"/>
    <s v="Phoenix"/>
    <x v="16"/>
    <n v="85023"/>
    <x v="1"/>
    <s v="FUR-FU-10001488"/>
    <x v="0"/>
    <s v="Furnishings"/>
    <x v="1040"/>
    <n v="169.56800000000001"/>
    <n v="2"/>
    <n v="0.2"/>
    <n v="0"/>
    <n v="0"/>
  </r>
  <r>
    <n v="7359"/>
    <s v="US-2011-115189"/>
    <x v="2"/>
    <x v="125"/>
    <d v="2012-01-03T00:00:00"/>
    <x v="0"/>
    <s v="AR-10345"/>
    <x v="753"/>
    <s v="Corporate"/>
    <s v="United States"/>
    <s v="Philadelphia"/>
    <x v="9"/>
    <n v="19143"/>
    <x v="3"/>
    <s v="TEC-PH-10002170"/>
    <x v="2"/>
    <s v="Phones"/>
    <x v="594"/>
    <n v="251.96399999999994"/>
    <n v="6"/>
    <n v="0.4"/>
    <n v="-50.392799999999994"/>
    <n v="1"/>
  </r>
  <r>
    <n v="7360"/>
    <s v="US-2011-115189"/>
    <x v="2"/>
    <x v="125"/>
    <d v="2012-01-03T00:00:00"/>
    <x v="0"/>
    <s v="AR-10345"/>
    <x v="753"/>
    <s v="Corporate"/>
    <s v="United States"/>
    <s v="Philadelphia"/>
    <x v="9"/>
    <n v="19143"/>
    <x v="3"/>
    <s v="FUR-TA-10004575"/>
    <x v="0"/>
    <s v="Tables"/>
    <x v="306"/>
    <n v="523.76400000000001"/>
    <n v="3"/>
    <n v="0.4"/>
    <n v="-192.04680000000008"/>
    <n v="0"/>
  </r>
  <r>
    <n v="7361"/>
    <s v="CA-2013-163594"/>
    <x v="0"/>
    <x v="408"/>
    <d v="2013-04-15T00:00:00"/>
    <x v="2"/>
    <s v="JF-15295"/>
    <x v="639"/>
    <s v="Consumer"/>
    <s v="United States"/>
    <s v="Los Angeles"/>
    <x v="1"/>
    <n v="90036"/>
    <x v="1"/>
    <s v="OFF-PA-10000809"/>
    <x v="1"/>
    <s v="Paper"/>
    <x v="1124"/>
    <n v="19.440000000000001"/>
    <n v="3"/>
    <n v="0"/>
    <n v="9.3312000000000008"/>
    <n v="1"/>
  </r>
  <r>
    <n v="7362"/>
    <s v="CA-2013-163594"/>
    <x v="0"/>
    <x v="408"/>
    <d v="2013-04-15T00:00:00"/>
    <x v="2"/>
    <s v="JF-15295"/>
    <x v="639"/>
    <s v="Consumer"/>
    <s v="United States"/>
    <s v="Los Angeles"/>
    <x v="1"/>
    <n v="90036"/>
    <x v="1"/>
    <s v="FUR-CH-10000225"/>
    <x v="0"/>
    <s v="Chairs"/>
    <x v="401"/>
    <n v="194.35200000000003"/>
    <n v="3"/>
    <n v="0.2"/>
    <n v="-36.441000000000031"/>
    <n v="0"/>
  </r>
  <r>
    <n v="7363"/>
    <s v="CA-2013-163594"/>
    <x v="0"/>
    <x v="408"/>
    <d v="2013-04-15T00:00:00"/>
    <x v="2"/>
    <s v="JF-15295"/>
    <x v="639"/>
    <s v="Consumer"/>
    <s v="United States"/>
    <s v="Los Angeles"/>
    <x v="1"/>
    <n v="90036"/>
    <x v="1"/>
    <s v="OFF-BI-10003707"/>
    <x v="1"/>
    <s v="Binders"/>
    <x v="776"/>
    <n v="36.624000000000002"/>
    <n v="3"/>
    <n v="0.2"/>
    <n v="13.734"/>
    <n v="0"/>
  </r>
  <r>
    <n v="7364"/>
    <s v="CA-2013-127243"/>
    <x v="0"/>
    <x v="85"/>
    <d v="2013-12-05T00:00:00"/>
    <x v="1"/>
    <s v="DS-13180"/>
    <x v="103"/>
    <s v="Corporate"/>
    <s v="United States"/>
    <s v="Philadelphia"/>
    <x v="9"/>
    <n v="19140"/>
    <x v="3"/>
    <s v="TEC-PH-10004539"/>
    <x v="2"/>
    <s v="Phones"/>
    <x v="852"/>
    <n v="340.18200000000002"/>
    <n v="3"/>
    <n v="0.4"/>
    <n v="-73.706100000000021"/>
    <n v="1"/>
  </r>
  <r>
    <n v="7365"/>
    <s v="CA-2013-127243"/>
    <x v="0"/>
    <x v="85"/>
    <d v="2013-12-05T00:00:00"/>
    <x v="1"/>
    <s v="DS-13180"/>
    <x v="103"/>
    <s v="Corporate"/>
    <s v="United States"/>
    <s v="Philadelphia"/>
    <x v="9"/>
    <n v="19140"/>
    <x v="3"/>
    <s v="OFF-FA-10004076"/>
    <x v="1"/>
    <s v="Fasteners"/>
    <x v="1213"/>
    <n v="12.672000000000001"/>
    <n v="8"/>
    <n v="0.2"/>
    <n v="2.6927999999999992"/>
    <n v="0"/>
  </r>
  <r>
    <n v="7366"/>
    <s v="CA-2013-127243"/>
    <x v="0"/>
    <x v="85"/>
    <d v="2013-12-05T00:00:00"/>
    <x v="1"/>
    <s v="DS-13180"/>
    <x v="103"/>
    <s v="Corporate"/>
    <s v="United States"/>
    <s v="Philadelphia"/>
    <x v="9"/>
    <n v="19140"/>
    <x v="3"/>
    <s v="OFF-BI-10003166"/>
    <x v="1"/>
    <s v="Binders"/>
    <x v="1405"/>
    <n v="6.8880000000000017"/>
    <n v="2"/>
    <n v="0.7"/>
    <n v="-5.0511999999999997"/>
    <n v="0"/>
  </r>
  <r>
    <n v="7367"/>
    <s v="CA-2013-127243"/>
    <x v="0"/>
    <x v="85"/>
    <d v="2013-12-05T00:00:00"/>
    <x v="1"/>
    <s v="DS-13180"/>
    <x v="103"/>
    <s v="Corporate"/>
    <s v="United States"/>
    <s v="Philadelphia"/>
    <x v="9"/>
    <n v="19140"/>
    <x v="3"/>
    <s v="OFF-ST-10002301"/>
    <x v="1"/>
    <s v="Storage"/>
    <x v="1490"/>
    <n v="32.544000000000004"/>
    <n v="2"/>
    <n v="0.2"/>
    <n v="-7.7292000000000041"/>
    <n v="0"/>
  </r>
  <r>
    <n v="7368"/>
    <s v="CA-2013-127243"/>
    <x v="0"/>
    <x v="85"/>
    <d v="2013-12-05T00:00:00"/>
    <x v="1"/>
    <s v="DS-13180"/>
    <x v="103"/>
    <s v="Corporate"/>
    <s v="United States"/>
    <s v="Philadelphia"/>
    <x v="9"/>
    <n v="19140"/>
    <x v="3"/>
    <s v="FUR-CH-10002647"/>
    <x v="0"/>
    <s v="Chairs"/>
    <x v="470"/>
    <n v="347.80200000000002"/>
    <n v="7"/>
    <n v="0.3"/>
    <n v="-24.842999999999961"/>
    <n v="0"/>
  </r>
  <r>
    <n v="7369"/>
    <s v="CA-2014-161851"/>
    <x v="3"/>
    <x v="4"/>
    <d v="2014-04-18T00:00:00"/>
    <x v="2"/>
    <s v="BP-11095"/>
    <x v="162"/>
    <s v="Corporate"/>
    <s v="United States"/>
    <s v="Miami"/>
    <x v="2"/>
    <n v="33180"/>
    <x v="0"/>
    <s v="OFF-BI-10004654"/>
    <x v="1"/>
    <s v="Binders"/>
    <x v="1444"/>
    <n v="15.570000000000004"/>
    <n v="3"/>
    <n v="0.7"/>
    <n v="-11.936999999999998"/>
    <n v="1"/>
  </r>
  <r>
    <n v="7370"/>
    <s v="CA-2012-110345"/>
    <x v="1"/>
    <x v="1000"/>
    <d v="2012-03-11T00:00:00"/>
    <x v="0"/>
    <s v="TG-21310"/>
    <x v="592"/>
    <s v="Consumer"/>
    <s v="United States"/>
    <s v="Raleigh"/>
    <x v="3"/>
    <n v="27604"/>
    <x v="0"/>
    <s v="OFF-LA-10001175"/>
    <x v="1"/>
    <s v="Labels"/>
    <x v="773"/>
    <n v="4.6079999999999997"/>
    <n v="2"/>
    <n v="0.2"/>
    <n v="1.6704000000000001"/>
    <n v="1"/>
  </r>
  <r>
    <n v="7371"/>
    <s v="CA-2011-107769"/>
    <x v="2"/>
    <x v="919"/>
    <d v="2011-11-01T00:00:00"/>
    <x v="1"/>
    <s v="BT-11395"/>
    <x v="387"/>
    <s v="Corporate"/>
    <s v="United States"/>
    <s v="Garden City"/>
    <x v="41"/>
    <n v="67846"/>
    <x v="2"/>
    <s v="TEC-PH-10001336"/>
    <x v="2"/>
    <s v="Phones"/>
    <x v="941"/>
    <n v="257.98"/>
    <n v="2"/>
    <n v="0"/>
    <n v="74.8142"/>
    <n v="1"/>
  </r>
  <r>
    <n v="7372"/>
    <s v="US-2014-123862"/>
    <x v="3"/>
    <x v="363"/>
    <d v="2014-01-10T00:00:00"/>
    <x v="0"/>
    <s v="JF-15190"/>
    <x v="440"/>
    <s v="Consumer"/>
    <s v="United States"/>
    <s v="Long Beach"/>
    <x v="1"/>
    <n v="90805"/>
    <x v="1"/>
    <s v="OFF-ST-10000760"/>
    <x v="1"/>
    <s v="Storage"/>
    <x v="4"/>
    <n v="153.78"/>
    <n v="11"/>
    <n v="0"/>
    <n v="44.596199999999996"/>
    <n v="1"/>
  </r>
  <r>
    <n v="7373"/>
    <s v="US-2014-123862"/>
    <x v="3"/>
    <x v="363"/>
    <d v="2014-01-10T00:00:00"/>
    <x v="0"/>
    <s v="JF-15190"/>
    <x v="440"/>
    <s v="Consumer"/>
    <s v="United States"/>
    <s v="Long Beach"/>
    <x v="1"/>
    <n v="90805"/>
    <x v="1"/>
    <s v="OFF-ST-10002301"/>
    <x v="1"/>
    <s v="Storage"/>
    <x v="1490"/>
    <n v="61.019999999999996"/>
    <n v="3"/>
    <n v="0"/>
    <n v="0.61019999999999541"/>
    <n v="0"/>
  </r>
  <r>
    <n v="7374"/>
    <s v="US-2014-123862"/>
    <x v="3"/>
    <x v="363"/>
    <d v="2014-01-10T00:00:00"/>
    <x v="0"/>
    <s v="JF-15190"/>
    <x v="440"/>
    <s v="Consumer"/>
    <s v="United States"/>
    <s v="Long Beach"/>
    <x v="1"/>
    <n v="90805"/>
    <x v="1"/>
    <s v="OFF-SU-10004884"/>
    <x v="1"/>
    <s v="Supplies"/>
    <x v="1780"/>
    <n v="110.11"/>
    <n v="7"/>
    <n v="0"/>
    <n v="31.931899999999988"/>
    <n v="0"/>
  </r>
  <r>
    <n v="7375"/>
    <s v="US-2014-123862"/>
    <x v="3"/>
    <x v="363"/>
    <d v="2014-01-10T00:00:00"/>
    <x v="0"/>
    <s v="JF-15190"/>
    <x v="440"/>
    <s v="Consumer"/>
    <s v="United States"/>
    <s v="Long Beach"/>
    <x v="1"/>
    <n v="90805"/>
    <x v="1"/>
    <s v="OFF-FA-10003112"/>
    <x v="1"/>
    <s v="Fasteners"/>
    <x v="33"/>
    <n v="7.89"/>
    <n v="1"/>
    <n v="0"/>
    <n v="3.5504999999999995"/>
    <n v="0"/>
  </r>
  <r>
    <n v="7376"/>
    <s v="CA-2014-100580"/>
    <x v="3"/>
    <x v="802"/>
    <d v="2014-08-21T00:00:00"/>
    <x v="1"/>
    <s v="MK-17905"/>
    <x v="149"/>
    <s v="Corporate"/>
    <s v="United States"/>
    <s v="San Diego"/>
    <x v="1"/>
    <n v="92037"/>
    <x v="1"/>
    <s v="OFF-BI-10000069"/>
    <x v="1"/>
    <s v="Binders"/>
    <x v="486"/>
    <n v="36.024000000000001"/>
    <n v="3"/>
    <n v="0.2"/>
    <n v="11.707799999999995"/>
    <n v="1"/>
  </r>
  <r>
    <n v="7377"/>
    <s v="US-2014-145597"/>
    <x v="3"/>
    <x v="808"/>
    <d v="2014-11-06T00:00:00"/>
    <x v="2"/>
    <s v="GG-14650"/>
    <x v="55"/>
    <s v="Corporate"/>
    <s v="United States"/>
    <s v="Bloomington"/>
    <x v="10"/>
    <n v="61701"/>
    <x v="2"/>
    <s v="OFF-AR-10001958"/>
    <x v="1"/>
    <s v="Art"/>
    <x v="206"/>
    <n v="54.336000000000006"/>
    <n v="4"/>
    <n v="0.2"/>
    <n v="5.4336000000000002"/>
    <n v="1"/>
  </r>
  <r>
    <n v="7378"/>
    <s v="CA-2011-132787"/>
    <x v="2"/>
    <x v="111"/>
    <d v="2011-09-23T00:00:00"/>
    <x v="1"/>
    <s v="MC-18130"/>
    <x v="305"/>
    <s v="Corporate"/>
    <s v="United States"/>
    <s v="Seattle"/>
    <x v="4"/>
    <n v="98115"/>
    <x v="1"/>
    <s v="OFF-ST-10001321"/>
    <x v="1"/>
    <s v="Storage"/>
    <x v="416"/>
    <n v="92.52"/>
    <n v="6"/>
    <n v="0"/>
    <n v="24.980400000000007"/>
    <n v="1"/>
  </r>
  <r>
    <n v="7379"/>
    <s v="CA-2012-136224"/>
    <x v="1"/>
    <x v="70"/>
    <d v="2012-05-31T00:00:00"/>
    <x v="3"/>
    <s v="ML-18265"/>
    <x v="761"/>
    <s v="Consumer"/>
    <s v="United States"/>
    <s v="Fayetteville"/>
    <x v="3"/>
    <n v="28314"/>
    <x v="0"/>
    <s v="OFF-AR-10003504"/>
    <x v="1"/>
    <s v="Art"/>
    <x v="1026"/>
    <n v="10.272000000000002"/>
    <n v="3"/>
    <n v="0.2"/>
    <n v="1.1555999999999984"/>
    <n v="1"/>
  </r>
  <r>
    <n v="7380"/>
    <s v="CA-2013-105732"/>
    <x v="0"/>
    <x v="1160"/>
    <d v="2013-09-19T00:00:00"/>
    <x v="1"/>
    <s v="AG-10270"/>
    <x v="8"/>
    <s v="Consumer"/>
    <s v="United States"/>
    <s v="Omaha"/>
    <x v="8"/>
    <n v="68104"/>
    <x v="2"/>
    <s v="OFF-ST-10000419"/>
    <x v="1"/>
    <s v="Storage"/>
    <x v="1015"/>
    <n v="40.74"/>
    <n v="3"/>
    <n v="0"/>
    <n v="0.4073999999999991"/>
    <n v="1"/>
  </r>
  <r>
    <n v="7381"/>
    <s v="CA-2013-105732"/>
    <x v="0"/>
    <x v="1160"/>
    <d v="2013-09-19T00:00:00"/>
    <x v="1"/>
    <s v="AG-10270"/>
    <x v="8"/>
    <s v="Consumer"/>
    <s v="United States"/>
    <s v="Omaha"/>
    <x v="8"/>
    <n v="68104"/>
    <x v="2"/>
    <s v="OFF-LA-10004559"/>
    <x v="1"/>
    <s v="Labels"/>
    <x v="1340"/>
    <n v="14.399999999999999"/>
    <n v="5"/>
    <n v="0"/>
    <n v="7.056"/>
    <n v="0"/>
  </r>
  <r>
    <n v="7382"/>
    <s v="CA-2013-105732"/>
    <x v="0"/>
    <x v="1160"/>
    <d v="2013-09-19T00:00:00"/>
    <x v="1"/>
    <s v="AG-10270"/>
    <x v="8"/>
    <s v="Consumer"/>
    <s v="United States"/>
    <s v="Omaha"/>
    <x v="8"/>
    <n v="68104"/>
    <x v="2"/>
    <s v="TEC-PH-10001644"/>
    <x v="2"/>
    <s v="Phones"/>
    <x v="1485"/>
    <n v="149.94999999999999"/>
    <n v="5"/>
    <n v="0"/>
    <n v="41.986000000000004"/>
    <n v="0"/>
  </r>
  <r>
    <n v="7383"/>
    <s v="CA-2013-105732"/>
    <x v="0"/>
    <x v="1160"/>
    <d v="2013-09-19T00:00:00"/>
    <x v="1"/>
    <s v="AG-10270"/>
    <x v="8"/>
    <s v="Consumer"/>
    <s v="United States"/>
    <s v="Omaha"/>
    <x v="8"/>
    <n v="68104"/>
    <x v="2"/>
    <s v="OFF-SU-10004782"/>
    <x v="1"/>
    <s v="Supplies"/>
    <x v="1548"/>
    <n v="16.899999999999999"/>
    <n v="2"/>
    <n v="0"/>
    <n v="5.0699999999999985"/>
    <n v="0"/>
  </r>
  <r>
    <n v="7384"/>
    <s v="CA-2013-105732"/>
    <x v="0"/>
    <x v="1160"/>
    <d v="2013-09-19T00:00:00"/>
    <x v="1"/>
    <s v="AG-10270"/>
    <x v="8"/>
    <s v="Consumer"/>
    <s v="United States"/>
    <s v="Omaha"/>
    <x v="8"/>
    <n v="68104"/>
    <x v="2"/>
    <s v="OFF-PA-10002250"/>
    <x v="1"/>
    <s v="Paper"/>
    <x v="699"/>
    <n v="17.61"/>
    <n v="3"/>
    <n v="0"/>
    <n v="8.4527999999999999"/>
    <n v="0"/>
  </r>
  <r>
    <n v="7385"/>
    <s v="CA-2013-105732"/>
    <x v="0"/>
    <x v="1160"/>
    <d v="2013-09-19T00:00:00"/>
    <x v="1"/>
    <s v="AG-10270"/>
    <x v="8"/>
    <s v="Consumer"/>
    <s v="United States"/>
    <s v="Omaha"/>
    <x v="8"/>
    <n v="68104"/>
    <x v="2"/>
    <s v="OFF-AP-10001394"/>
    <x v="1"/>
    <s v="Appliances"/>
    <x v="1120"/>
    <n v="378"/>
    <n v="2"/>
    <n v="0"/>
    <n v="136.07999999999998"/>
    <n v="0"/>
  </r>
  <r>
    <n v="7386"/>
    <s v="CA-2013-105732"/>
    <x v="0"/>
    <x v="1160"/>
    <d v="2013-09-19T00:00:00"/>
    <x v="1"/>
    <s v="AG-10270"/>
    <x v="8"/>
    <s v="Consumer"/>
    <s v="United States"/>
    <s v="Omaha"/>
    <x v="8"/>
    <n v="68104"/>
    <x v="2"/>
    <s v="OFF-PA-10001838"/>
    <x v="1"/>
    <s v="Paper"/>
    <x v="999"/>
    <n v="17.64"/>
    <n v="3"/>
    <n v="0"/>
    <n v="8.6435999999999993"/>
    <n v="0"/>
  </r>
  <r>
    <n v="7387"/>
    <s v="CA-2013-105732"/>
    <x v="0"/>
    <x v="1160"/>
    <d v="2013-09-19T00:00:00"/>
    <x v="1"/>
    <s v="AG-10270"/>
    <x v="8"/>
    <s v="Consumer"/>
    <s v="United States"/>
    <s v="Omaha"/>
    <x v="8"/>
    <n v="68104"/>
    <x v="2"/>
    <s v="OFF-ST-10004340"/>
    <x v="1"/>
    <s v="Storage"/>
    <x v="809"/>
    <n v="373.08"/>
    <n v="6"/>
    <n v="0"/>
    <n v="100.73160000000001"/>
    <n v="0"/>
  </r>
  <r>
    <n v="7388"/>
    <s v="CA-2013-105732"/>
    <x v="0"/>
    <x v="1160"/>
    <d v="2013-09-19T00:00:00"/>
    <x v="1"/>
    <s v="AG-10270"/>
    <x v="8"/>
    <s v="Consumer"/>
    <s v="United States"/>
    <s v="Omaha"/>
    <x v="8"/>
    <n v="68104"/>
    <x v="2"/>
    <s v="FUR-FU-10003664"/>
    <x v="0"/>
    <s v="Furnishings"/>
    <x v="35"/>
    <n v="1336.4399999999998"/>
    <n v="14"/>
    <n v="0"/>
    <n v="387.56759999999986"/>
    <n v="0"/>
  </r>
  <r>
    <n v="7389"/>
    <s v="CA-2013-105732"/>
    <x v="0"/>
    <x v="1160"/>
    <d v="2013-09-19T00:00:00"/>
    <x v="1"/>
    <s v="AG-10270"/>
    <x v="8"/>
    <s v="Consumer"/>
    <s v="United States"/>
    <s v="Omaha"/>
    <x v="8"/>
    <n v="68104"/>
    <x v="2"/>
    <s v="TEC-PH-10004897"/>
    <x v="2"/>
    <s v="Phones"/>
    <x v="1115"/>
    <n v="29.97"/>
    <n v="3"/>
    <n v="0"/>
    <n v="0.29969999999999963"/>
    <n v="0"/>
  </r>
  <r>
    <n v="7390"/>
    <s v="CA-2014-108035"/>
    <x v="3"/>
    <x v="1161"/>
    <d v="2014-12-04T00:00:00"/>
    <x v="1"/>
    <s v="TT-21070"/>
    <x v="74"/>
    <s v="Consumer"/>
    <s v="United States"/>
    <s v="Chattanooga"/>
    <x v="18"/>
    <n v="37421"/>
    <x v="0"/>
    <s v="FUR-CH-10000454"/>
    <x v="0"/>
    <s v="Chairs"/>
    <x v="1"/>
    <n v="390.36799999999999"/>
    <n v="2"/>
    <n v="0.2"/>
    <n v="48.795999999999978"/>
    <n v="1"/>
  </r>
  <r>
    <n v="7391"/>
    <s v="CA-2014-108035"/>
    <x v="3"/>
    <x v="1161"/>
    <d v="2014-12-04T00:00:00"/>
    <x v="1"/>
    <s v="TT-21070"/>
    <x v="74"/>
    <s v="Consumer"/>
    <s v="United States"/>
    <s v="Chattanooga"/>
    <x v="18"/>
    <n v="37421"/>
    <x v="0"/>
    <s v="FUR-FU-10004017"/>
    <x v="0"/>
    <s v="Furnishings"/>
    <x v="1570"/>
    <n v="101.52000000000001"/>
    <n v="5"/>
    <n v="0.2"/>
    <n v="19.034999999999989"/>
    <n v="0"/>
  </r>
  <r>
    <n v="7392"/>
    <s v="CA-2014-160031"/>
    <x v="3"/>
    <x v="769"/>
    <d v="2014-12-08T00:00:00"/>
    <x v="0"/>
    <s v="LT-16765"/>
    <x v="398"/>
    <s v="Consumer"/>
    <s v="United States"/>
    <s v="Fairfield"/>
    <x v="24"/>
    <n v="45014"/>
    <x v="3"/>
    <s v="OFF-PA-10000241"/>
    <x v="1"/>
    <s v="Paper"/>
    <x v="1151"/>
    <n v="74.352000000000004"/>
    <n v="3"/>
    <n v="0.2"/>
    <n v="23.234999999999992"/>
    <n v="1"/>
  </r>
  <r>
    <n v="7393"/>
    <s v="CA-2014-147844"/>
    <x v="3"/>
    <x v="743"/>
    <d v="2014-05-07T00:00:00"/>
    <x v="1"/>
    <s v="DD-13570"/>
    <x v="732"/>
    <s v="Consumer"/>
    <s v="United States"/>
    <s v="Los Angeles"/>
    <x v="1"/>
    <n v="90049"/>
    <x v="1"/>
    <s v="OFF-PA-10003016"/>
    <x v="1"/>
    <s v="Paper"/>
    <x v="1385"/>
    <n v="15.700000000000001"/>
    <n v="5"/>
    <n v="0"/>
    <n v="7.0649999999999995"/>
    <n v="1"/>
  </r>
  <r>
    <n v="7394"/>
    <s v="CA-2014-147844"/>
    <x v="3"/>
    <x v="743"/>
    <d v="2014-05-07T00:00:00"/>
    <x v="1"/>
    <s v="DD-13570"/>
    <x v="732"/>
    <s v="Consumer"/>
    <s v="United States"/>
    <s v="Los Angeles"/>
    <x v="1"/>
    <n v="90049"/>
    <x v="1"/>
    <s v="OFF-AR-10001615"/>
    <x v="1"/>
    <s v="Art"/>
    <x v="1479"/>
    <n v="59.519999999999996"/>
    <n v="3"/>
    <n v="0"/>
    <n v="15.475200000000001"/>
    <n v="0"/>
  </r>
  <r>
    <n v="7395"/>
    <s v="CA-2014-147844"/>
    <x v="3"/>
    <x v="743"/>
    <d v="2014-05-07T00:00:00"/>
    <x v="1"/>
    <s v="DD-13570"/>
    <x v="732"/>
    <s v="Consumer"/>
    <s v="United States"/>
    <s v="Los Angeles"/>
    <x v="1"/>
    <n v="90049"/>
    <x v="1"/>
    <s v="OFF-PA-10002713"/>
    <x v="1"/>
    <s v="Paper"/>
    <x v="317"/>
    <n v="34.4"/>
    <n v="5"/>
    <n v="0"/>
    <n v="15.823999999999998"/>
    <n v="0"/>
  </r>
  <r>
    <n v="7396"/>
    <s v="CA-2013-110975"/>
    <x v="0"/>
    <x v="591"/>
    <d v="2013-12-31T00:00:00"/>
    <x v="1"/>
    <s v="DB-12970"/>
    <x v="715"/>
    <s v="Corporate"/>
    <s v="United States"/>
    <s v="New York City"/>
    <x v="15"/>
    <n v="10024"/>
    <x v="3"/>
    <s v="FUR-TA-10002958"/>
    <x v="0"/>
    <s v="Tables"/>
    <x v="956"/>
    <n v="313.17599999999999"/>
    <n v="2"/>
    <n v="0.4"/>
    <n v="-120.05080000000007"/>
    <n v="1"/>
  </r>
  <r>
    <n v="7397"/>
    <s v="CA-2013-110975"/>
    <x v="0"/>
    <x v="591"/>
    <d v="2013-12-31T00:00:00"/>
    <x v="1"/>
    <s v="DB-12970"/>
    <x v="715"/>
    <s v="Corporate"/>
    <s v="United States"/>
    <s v="New York City"/>
    <x v="15"/>
    <n v="10024"/>
    <x v="3"/>
    <s v="FUR-CH-10003746"/>
    <x v="0"/>
    <s v="Chairs"/>
    <x v="617"/>
    <n v="866.64599999999996"/>
    <n v="3"/>
    <n v="0.1"/>
    <n v="173.32919999999999"/>
    <n v="0"/>
  </r>
  <r>
    <n v="7398"/>
    <s v="CA-2011-141649"/>
    <x v="2"/>
    <x v="587"/>
    <d v="2011-09-30T00:00:00"/>
    <x v="3"/>
    <s v="DM-12955"/>
    <x v="678"/>
    <s v="Corporate"/>
    <s v="United States"/>
    <s v="Fairfield"/>
    <x v="24"/>
    <n v="45014"/>
    <x v="3"/>
    <s v="OFF-AP-10003217"/>
    <x v="1"/>
    <s v="Appliances"/>
    <x v="189"/>
    <n v="795.40800000000013"/>
    <n v="6"/>
    <n v="0.2"/>
    <n v="59.655599999999993"/>
    <n v="1"/>
  </r>
  <r>
    <n v="7399"/>
    <s v="CA-2011-124807"/>
    <x v="2"/>
    <x v="136"/>
    <d v="2011-07-15T00:00:00"/>
    <x v="0"/>
    <s v="ME-17725"/>
    <x v="250"/>
    <s v="Consumer"/>
    <s v="United States"/>
    <s v="Chicago"/>
    <x v="10"/>
    <n v="60610"/>
    <x v="2"/>
    <s v="OFF-PA-10001526"/>
    <x v="1"/>
    <s v="Paper"/>
    <x v="1030"/>
    <n v="35.856000000000002"/>
    <n v="9"/>
    <n v="0.2"/>
    <n v="12.997800000000003"/>
    <n v="1"/>
  </r>
  <r>
    <n v="7400"/>
    <s v="CA-2011-124807"/>
    <x v="2"/>
    <x v="136"/>
    <d v="2011-07-15T00:00:00"/>
    <x v="0"/>
    <s v="ME-17725"/>
    <x v="250"/>
    <s v="Consumer"/>
    <s v="United States"/>
    <s v="Chicago"/>
    <x v="10"/>
    <n v="60610"/>
    <x v="2"/>
    <s v="TEC-AC-10002857"/>
    <x v="2"/>
    <s v="Accessories"/>
    <x v="535"/>
    <n v="23.840000000000003"/>
    <n v="4"/>
    <n v="0.2"/>
    <n v="3.2779999999999987"/>
    <n v="0"/>
  </r>
  <r>
    <n v="7401"/>
    <s v="CA-2013-110009"/>
    <x v="0"/>
    <x v="162"/>
    <d v="2013-09-14T00:00:00"/>
    <x v="1"/>
    <s v="TR-21325"/>
    <x v="309"/>
    <s v="Consumer"/>
    <s v="United States"/>
    <s v="Seattle"/>
    <x v="4"/>
    <n v="98103"/>
    <x v="1"/>
    <s v="FUR-FU-10003039"/>
    <x v="0"/>
    <s v="Furnishings"/>
    <x v="479"/>
    <n v="43.13"/>
    <n v="1"/>
    <n v="0"/>
    <n v="14.664200000000001"/>
    <n v="1"/>
  </r>
  <r>
    <n v="7402"/>
    <s v="CA-2013-110009"/>
    <x v="0"/>
    <x v="162"/>
    <d v="2013-09-14T00:00:00"/>
    <x v="1"/>
    <s v="TR-21325"/>
    <x v="309"/>
    <s v="Consumer"/>
    <s v="United States"/>
    <s v="Seattle"/>
    <x v="4"/>
    <n v="98103"/>
    <x v="1"/>
    <s v="OFF-PA-10002615"/>
    <x v="1"/>
    <s v="Paper"/>
    <x v="247"/>
    <n v="30.87"/>
    <n v="7"/>
    <n v="0"/>
    <n v="14.200199999999999"/>
    <n v="0"/>
  </r>
  <r>
    <n v="7403"/>
    <s v="CA-2014-168172"/>
    <x v="3"/>
    <x v="634"/>
    <d v="2014-08-11T00:00:00"/>
    <x v="1"/>
    <s v="SH-20395"/>
    <x v="129"/>
    <s v="Consumer"/>
    <s v="United States"/>
    <s v="New York City"/>
    <x v="15"/>
    <n v="10011"/>
    <x v="3"/>
    <s v="OFF-SU-10002573"/>
    <x v="1"/>
    <s v="Supplies"/>
    <x v="350"/>
    <n v="70.12"/>
    <n v="4"/>
    <n v="0"/>
    <n v="21.035999999999994"/>
    <n v="1"/>
  </r>
  <r>
    <n v="7404"/>
    <s v="CA-2012-100146"/>
    <x v="1"/>
    <x v="263"/>
    <d v="2012-05-19T00:00:00"/>
    <x v="1"/>
    <s v="CB-12535"/>
    <x v="118"/>
    <s v="Corporate"/>
    <s v="United States"/>
    <s v="Camarillo"/>
    <x v="1"/>
    <n v="93010"/>
    <x v="1"/>
    <s v="FUR-BO-10004015"/>
    <x v="0"/>
    <s v="Bookcases"/>
    <x v="569"/>
    <n v="509.95749999999992"/>
    <n v="5"/>
    <n v="0.15"/>
    <n v="41.996499999999941"/>
    <n v="1"/>
  </r>
  <r>
    <n v="7405"/>
    <s v="CA-2012-100146"/>
    <x v="1"/>
    <x v="263"/>
    <d v="2012-05-19T00:00:00"/>
    <x v="1"/>
    <s v="CB-12535"/>
    <x v="118"/>
    <s v="Corporate"/>
    <s v="United States"/>
    <s v="Camarillo"/>
    <x v="1"/>
    <n v="93010"/>
    <x v="1"/>
    <s v="FUR-FU-10001979"/>
    <x v="0"/>
    <s v="Furnishings"/>
    <x v="509"/>
    <n v="122.91"/>
    <n v="3"/>
    <n v="0"/>
    <n v="34.414800000000007"/>
    <n v="0"/>
  </r>
  <r>
    <n v="7406"/>
    <s v="CA-2012-100146"/>
    <x v="1"/>
    <x v="263"/>
    <d v="2012-05-19T00:00:00"/>
    <x v="1"/>
    <s v="CB-12535"/>
    <x v="118"/>
    <s v="Corporate"/>
    <s v="United States"/>
    <s v="Camarillo"/>
    <x v="1"/>
    <n v="93010"/>
    <x v="1"/>
    <s v="FUR-CH-10003833"/>
    <x v="0"/>
    <s v="Chairs"/>
    <x v="1200"/>
    <n v="97.567999999999998"/>
    <n v="2"/>
    <n v="0.2"/>
    <n v="-6.0980000000000025"/>
    <n v="0"/>
  </r>
  <r>
    <n v="7407"/>
    <s v="CA-2012-100146"/>
    <x v="1"/>
    <x v="263"/>
    <d v="2012-05-19T00:00:00"/>
    <x v="1"/>
    <s v="CB-12535"/>
    <x v="118"/>
    <s v="Corporate"/>
    <s v="United States"/>
    <s v="Camarillo"/>
    <x v="1"/>
    <n v="93010"/>
    <x v="1"/>
    <s v="FUR-CH-10004495"/>
    <x v="0"/>
    <s v="Chairs"/>
    <x v="1475"/>
    <n v="722.35200000000009"/>
    <n v="3"/>
    <n v="0.2"/>
    <n v="81.264599999999916"/>
    <n v="0"/>
  </r>
  <r>
    <n v="7408"/>
    <s v="CA-2014-152079"/>
    <x v="3"/>
    <x v="176"/>
    <d v="2014-01-22T00:00:00"/>
    <x v="2"/>
    <s v="ML-17410"/>
    <x v="586"/>
    <s v="Consumer"/>
    <s v="United States"/>
    <s v="Chicago"/>
    <x v="10"/>
    <n v="60653"/>
    <x v="2"/>
    <s v="OFF-LA-10001613"/>
    <x v="1"/>
    <s v="Labels"/>
    <x v="736"/>
    <n v="11.52"/>
    <n v="5"/>
    <n v="0.2"/>
    <n v="4.1760000000000002"/>
    <n v="1"/>
  </r>
  <r>
    <n v="7409"/>
    <s v="CA-2013-129728"/>
    <x v="0"/>
    <x v="198"/>
    <d v="2013-06-07T00:00:00"/>
    <x v="1"/>
    <s v="JG-15310"/>
    <x v="684"/>
    <s v="Corporate"/>
    <s v="United States"/>
    <s v="Los Angeles"/>
    <x v="1"/>
    <n v="90032"/>
    <x v="1"/>
    <s v="FUR-FU-10003247"/>
    <x v="0"/>
    <s v="Furnishings"/>
    <x v="1456"/>
    <n v="167.84"/>
    <n v="8"/>
    <n v="0"/>
    <n v="11.748799999999989"/>
    <n v="1"/>
  </r>
  <r>
    <n v="7410"/>
    <s v="CA-2011-121769"/>
    <x v="2"/>
    <x v="918"/>
    <d v="2011-04-12T00:00:00"/>
    <x v="1"/>
    <s v="JS-15880"/>
    <x v="365"/>
    <s v="Consumer"/>
    <s v="United States"/>
    <s v="Toledo"/>
    <x v="24"/>
    <n v="43615"/>
    <x v="3"/>
    <s v="FUR-TA-10004442"/>
    <x v="0"/>
    <s v="Tables"/>
    <x v="1645"/>
    <n v="172.11"/>
    <n v="1"/>
    <n v="0.4"/>
    <n v="-94.660500000000013"/>
    <n v="1"/>
  </r>
  <r>
    <n v="7411"/>
    <s v="CA-2011-103058"/>
    <x v="2"/>
    <x v="149"/>
    <d v="2011-07-24T00:00:00"/>
    <x v="2"/>
    <s v="AG-10270"/>
    <x v="8"/>
    <s v="Consumer"/>
    <s v="United States"/>
    <s v="New York City"/>
    <x v="15"/>
    <n v="10011"/>
    <x v="3"/>
    <s v="TEC-AC-10001314"/>
    <x v="2"/>
    <s v="Accessories"/>
    <x v="943"/>
    <n v="99.98"/>
    <n v="2"/>
    <n v="0"/>
    <n v="7.9983999999999895"/>
    <n v="1"/>
  </r>
  <r>
    <n v="7412"/>
    <s v="CA-2014-121125"/>
    <x v="3"/>
    <x v="1109"/>
    <d v="2014-06-04T00:00:00"/>
    <x v="1"/>
    <s v="MG-17890"/>
    <x v="450"/>
    <s v="Home Office"/>
    <s v="United States"/>
    <s v="Tigard"/>
    <x v="21"/>
    <n v="97224"/>
    <x v="1"/>
    <s v="TEC-PH-10001619"/>
    <x v="2"/>
    <s v="Phones"/>
    <x v="1585"/>
    <n v="156.79200000000003"/>
    <n v="1"/>
    <n v="0.2"/>
    <n v="17.639099999999985"/>
    <n v="1"/>
  </r>
  <r>
    <n v="7413"/>
    <s v="CA-2014-121125"/>
    <x v="3"/>
    <x v="1109"/>
    <d v="2014-06-04T00:00:00"/>
    <x v="1"/>
    <s v="MG-17890"/>
    <x v="450"/>
    <s v="Home Office"/>
    <s v="United States"/>
    <s v="Tigard"/>
    <x v="21"/>
    <n v="97224"/>
    <x v="1"/>
    <s v="TEC-AC-10002323"/>
    <x v="2"/>
    <s v="Accessories"/>
    <x v="175"/>
    <n v="35.360000000000007"/>
    <n v="2"/>
    <n v="0.2"/>
    <n v="-3.0939999999999994"/>
    <n v="0"/>
  </r>
  <r>
    <n v="7414"/>
    <s v="CA-2014-121125"/>
    <x v="3"/>
    <x v="1109"/>
    <d v="2014-06-04T00:00:00"/>
    <x v="1"/>
    <s v="MG-17890"/>
    <x v="450"/>
    <s v="Home Office"/>
    <s v="United States"/>
    <s v="Tigard"/>
    <x v="21"/>
    <n v="97224"/>
    <x v="1"/>
    <s v="FUR-FU-10000820"/>
    <x v="0"/>
    <s v="Furnishings"/>
    <x v="1774"/>
    <n v="13.591999999999999"/>
    <n v="1"/>
    <n v="0.2"/>
    <n v="-0.33980000000000032"/>
    <n v="0"/>
  </r>
  <r>
    <n v="7415"/>
    <s v="US-2013-114013"/>
    <x v="0"/>
    <x v="69"/>
    <d v="2013-03-16T00:00:00"/>
    <x v="0"/>
    <s v="SC-20770"/>
    <x v="34"/>
    <s v="Corporate"/>
    <s v="United States"/>
    <s v="Philadelphia"/>
    <x v="9"/>
    <n v="19134"/>
    <x v="3"/>
    <s v="FUR-CH-10004287"/>
    <x v="0"/>
    <s v="Chairs"/>
    <x v="156"/>
    <n v="386.67999999999995"/>
    <n v="2"/>
    <n v="0.3"/>
    <n v="-5.5240000000000293"/>
    <n v="1"/>
  </r>
  <r>
    <n v="7416"/>
    <s v="US-2013-114013"/>
    <x v="0"/>
    <x v="69"/>
    <d v="2013-03-16T00:00:00"/>
    <x v="0"/>
    <s v="SC-20770"/>
    <x v="34"/>
    <s v="Corporate"/>
    <s v="United States"/>
    <s v="Philadelphia"/>
    <x v="9"/>
    <n v="19134"/>
    <x v="3"/>
    <s v="TEC-AC-10000474"/>
    <x v="2"/>
    <s v="Accessories"/>
    <x v="1501"/>
    <n v="379.96000000000004"/>
    <n v="5"/>
    <n v="0.2"/>
    <n v="47.494999999999919"/>
    <n v="0"/>
  </r>
  <r>
    <n v="7417"/>
    <s v="US-2013-114013"/>
    <x v="0"/>
    <x v="69"/>
    <d v="2013-03-16T00:00:00"/>
    <x v="0"/>
    <s v="SC-20770"/>
    <x v="34"/>
    <s v="Corporate"/>
    <s v="United States"/>
    <s v="Philadelphia"/>
    <x v="9"/>
    <n v="19134"/>
    <x v="3"/>
    <s v="TEC-PH-10001494"/>
    <x v="2"/>
    <s v="Phones"/>
    <x v="708"/>
    <n v="539.91"/>
    <n v="3"/>
    <n v="0.4"/>
    <n v="-116.98049999999998"/>
    <n v="0"/>
  </r>
  <r>
    <n v="7418"/>
    <s v="US-2013-114013"/>
    <x v="0"/>
    <x v="69"/>
    <d v="2013-03-16T00:00:00"/>
    <x v="0"/>
    <s v="SC-20770"/>
    <x v="34"/>
    <s v="Corporate"/>
    <s v="United States"/>
    <s v="Philadelphia"/>
    <x v="9"/>
    <n v="19134"/>
    <x v="3"/>
    <s v="OFF-PA-10004996"/>
    <x v="1"/>
    <s v="Paper"/>
    <x v="1519"/>
    <n v="41.240000000000009"/>
    <n v="5"/>
    <n v="0.2"/>
    <n v="13.918499999999998"/>
    <n v="0"/>
  </r>
  <r>
    <n v="7419"/>
    <s v="US-2013-114013"/>
    <x v="0"/>
    <x v="69"/>
    <d v="2013-03-16T00:00:00"/>
    <x v="0"/>
    <s v="SC-20770"/>
    <x v="34"/>
    <s v="Corporate"/>
    <s v="United States"/>
    <s v="Philadelphia"/>
    <x v="9"/>
    <n v="19134"/>
    <x v="3"/>
    <s v="OFF-BI-10004318"/>
    <x v="1"/>
    <s v="Binders"/>
    <x v="1574"/>
    <n v="51.897000000000013"/>
    <n v="1"/>
    <n v="0.7"/>
    <n v="-41.517600000000002"/>
    <n v="0"/>
  </r>
  <r>
    <n v="7420"/>
    <s v="US-2013-114013"/>
    <x v="0"/>
    <x v="69"/>
    <d v="2013-03-16T00:00:00"/>
    <x v="0"/>
    <s v="SC-20770"/>
    <x v="34"/>
    <s v="Corporate"/>
    <s v="United States"/>
    <s v="Philadelphia"/>
    <x v="9"/>
    <n v="19134"/>
    <x v="3"/>
    <s v="OFF-ST-10002574"/>
    <x v="1"/>
    <s v="Storage"/>
    <x v="926"/>
    <n v="552.55999999999995"/>
    <n v="5"/>
    <n v="0.2"/>
    <n v="-138.13999999999999"/>
    <n v="0"/>
  </r>
  <r>
    <n v="7421"/>
    <s v="US-2013-114013"/>
    <x v="0"/>
    <x v="69"/>
    <d v="2013-03-16T00:00:00"/>
    <x v="0"/>
    <s v="SC-20770"/>
    <x v="34"/>
    <s v="Corporate"/>
    <s v="United States"/>
    <s v="Philadelphia"/>
    <x v="9"/>
    <n v="19134"/>
    <x v="3"/>
    <s v="OFF-BI-10002353"/>
    <x v="1"/>
    <s v="Binders"/>
    <x v="1068"/>
    <n v="23.160000000000004"/>
    <n v="5"/>
    <n v="0.7"/>
    <n v="-15.439999999999998"/>
    <n v="0"/>
  </r>
  <r>
    <n v="7422"/>
    <s v="US-2013-114013"/>
    <x v="0"/>
    <x v="69"/>
    <d v="2013-03-16T00:00:00"/>
    <x v="0"/>
    <s v="SC-20770"/>
    <x v="34"/>
    <s v="Corporate"/>
    <s v="United States"/>
    <s v="Philadelphia"/>
    <x v="9"/>
    <n v="19134"/>
    <x v="3"/>
    <s v="OFF-ST-10003641"/>
    <x v="1"/>
    <s v="Storage"/>
    <x v="1799"/>
    <n v="126.08"/>
    <n v="2"/>
    <n v="0.2"/>
    <n v="-28.367999999999984"/>
    <n v="0"/>
  </r>
  <r>
    <n v="7423"/>
    <s v="US-2013-114013"/>
    <x v="0"/>
    <x v="69"/>
    <d v="2013-03-16T00:00:00"/>
    <x v="0"/>
    <s v="SC-20770"/>
    <x v="34"/>
    <s v="Corporate"/>
    <s v="United States"/>
    <s v="Philadelphia"/>
    <x v="9"/>
    <n v="19134"/>
    <x v="3"/>
    <s v="TEC-MA-10001148"/>
    <x v="2"/>
    <s v="Machines"/>
    <x v="1533"/>
    <n v="449.1"/>
    <n v="3"/>
    <n v="0.7"/>
    <n v="-643.70999999999981"/>
    <n v="0"/>
  </r>
  <r>
    <n v="7424"/>
    <s v="CA-2014-135069"/>
    <x v="3"/>
    <x v="318"/>
    <d v="2014-04-15T00:00:00"/>
    <x v="1"/>
    <s v="BS-11755"/>
    <x v="94"/>
    <s v="Consumer"/>
    <s v="United States"/>
    <s v="Philadelphia"/>
    <x v="9"/>
    <n v="19143"/>
    <x v="3"/>
    <s v="OFF-AP-10000026"/>
    <x v="1"/>
    <s v="Appliances"/>
    <x v="1282"/>
    <n v="195.10400000000001"/>
    <n v="4"/>
    <n v="0.2"/>
    <n v="21.949199999999969"/>
    <n v="1"/>
  </r>
  <r>
    <n v="7425"/>
    <s v="CA-2014-135069"/>
    <x v="3"/>
    <x v="318"/>
    <d v="2014-04-15T00:00:00"/>
    <x v="1"/>
    <s v="BS-11755"/>
    <x v="94"/>
    <s v="Consumer"/>
    <s v="United States"/>
    <s v="Philadelphia"/>
    <x v="9"/>
    <n v="19143"/>
    <x v="3"/>
    <s v="FUR-FU-10003878"/>
    <x v="0"/>
    <s v="Furnishings"/>
    <x v="671"/>
    <n v="36.671999999999997"/>
    <n v="3"/>
    <n v="0.2"/>
    <n v="6.4176000000000002"/>
    <n v="0"/>
  </r>
  <r>
    <n v="7426"/>
    <s v="CA-2013-101693"/>
    <x v="0"/>
    <x v="674"/>
    <d v="2013-06-28T00:00:00"/>
    <x v="0"/>
    <s v="LC-17140"/>
    <x v="95"/>
    <s v="Consumer"/>
    <s v="United States"/>
    <s v="Houston"/>
    <x v="5"/>
    <n v="77070"/>
    <x v="2"/>
    <s v="FUR-CH-10001146"/>
    <x v="0"/>
    <s v="Chairs"/>
    <x v="64"/>
    <n v="85.245999999999995"/>
    <n v="2"/>
    <n v="0.3"/>
    <n v="-6.0890000000000057"/>
    <n v="1"/>
  </r>
  <r>
    <n v="7427"/>
    <s v="CA-2013-101693"/>
    <x v="0"/>
    <x v="674"/>
    <d v="2013-06-28T00:00:00"/>
    <x v="0"/>
    <s v="LC-17140"/>
    <x v="95"/>
    <s v="Consumer"/>
    <s v="United States"/>
    <s v="Houston"/>
    <x v="5"/>
    <n v="77070"/>
    <x v="2"/>
    <s v="FUR-FU-10003919"/>
    <x v="0"/>
    <s v="Furnishings"/>
    <x v="1514"/>
    <n v="32.712000000000003"/>
    <n v="2"/>
    <n v="0.6"/>
    <n v="-26.169599999999996"/>
    <n v="0"/>
  </r>
  <r>
    <n v="7428"/>
    <s v="US-2011-164763"/>
    <x v="2"/>
    <x v="461"/>
    <d v="2011-03-21T00:00:00"/>
    <x v="1"/>
    <s v="MH-17440"/>
    <x v="775"/>
    <s v="Corporate"/>
    <s v="United States"/>
    <s v="Jackson"/>
    <x v="35"/>
    <n v="39212"/>
    <x v="0"/>
    <s v="OFF-BI-10000605"/>
    <x v="1"/>
    <s v="Binders"/>
    <x v="531"/>
    <n v="11.43"/>
    <n v="3"/>
    <n v="0"/>
    <n v="5.3720999999999997"/>
    <n v="1"/>
  </r>
  <r>
    <n v="7429"/>
    <s v="US-2011-164763"/>
    <x v="2"/>
    <x v="461"/>
    <d v="2011-03-21T00:00:00"/>
    <x v="1"/>
    <s v="MH-17440"/>
    <x v="775"/>
    <s v="Corporate"/>
    <s v="United States"/>
    <s v="Jackson"/>
    <x v="35"/>
    <n v="39212"/>
    <x v="0"/>
    <s v="OFF-BI-10000309"/>
    <x v="1"/>
    <s v="Binders"/>
    <x v="334"/>
    <n v="30.44"/>
    <n v="2"/>
    <n v="0"/>
    <n v="14.9156"/>
    <n v="0"/>
  </r>
  <r>
    <n v="7430"/>
    <s v="US-2011-164763"/>
    <x v="2"/>
    <x v="461"/>
    <d v="2011-03-21T00:00:00"/>
    <x v="1"/>
    <s v="MH-17440"/>
    <x v="775"/>
    <s v="Corporate"/>
    <s v="United States"/>
    <s v="Jackson"/>
    <x v="35"/>
    <n v="39212"/>
    <x v="0"/>
    <s v="OFF-PA-10003349"/>
    <x v="1"/>
    <s v="Paper"/>
    <x v="218"/>
    <n v="12.96"/>
    <n v="2"/>
    <n v="0"/>
    <n v="6.3504000000000005"/>
    <n v="0"/>
  </r>
  <r>
    <n v="7431"/>
    <s v="US-2011-164763"/>
    <x v="2"/>
    <x v="461"/>
    <d v="2011-03-21T00:00:00"/>
    <x v="1"/>
    <s v="MH-17440"/>
    <x v="775"/>
    <s v="Corporate"/>
    <s v="United States"/>
    <s v="Jackson"/>
    <x v="35"/>
    <n v="39212"/>
    <x v="0"/>
    <s v="OFF-PA-10003063"/>
    <x v="1"/>
    <s v="Paper"/>
    <x v="1711"/>
    <n v="16"/>
    <n v="4"/>
    <n v="0"/>
    <n v="7.68"/>
    <n v="0"/>
  </r>
  <r>
    <n v="7432"/>
    <s v="US-2011-164763"/>
    <x v="2"/>
    <x v="461"/>
    <d v="2011-03-21T00:00:00"/>
    <x v="1"/>
    <s v="MH-17440"/>
    <x v="775"/>
    <s v="Corporate"/>
    <s v="United States"/>
    <s v="Jackson"/>
    <x v="35"/>
    <n v="39212"/>
    <x v="0"/>
    <s v="OFF-AP-10003971"/>
    <x v="1"/>
    <s v="Appliances"/>
    <x v="914"/>
    <n v="32.67"/>
    <n v="3"/>
    <n v="0"/>
    <n v="8.4942000000000011"/>
    <n v="0"/>
  </r>
  <r>
    <n v="7433"/>
    <s v="CA-2011-161249"/>
    <x v="2"/>
    <x v="128"/>
    <d v="2011-08-13T00:00:00"/>
    <x v="1"/>
    <s v="RD-19720"/>
    <x v="742"/>
    <s v="Consumer"/>
    <s v="United States"/>
    <s v="Phoenix"/>
    <x v="16"/>
    <n v="85023"/>
    <x v="1"/>
    <s v="OFF-FA-10004838"/>
    <x v="1"/>
    <s v="Fasteners"/>
    <x v="792"/>
    <n v="4.4640000000000004"/>
    <n v="3"/>
    <n v="0.2"/>
    <n v="-0.94859999999999989"/>
    <n v="1"/>
  </r>
  <r>
    <n v="7434"/>
    <s v="CA-2011-161249"/>
    <x v="2"/>
    <x v="128"/>
    <d v="2011-08-13T00:00:00"/>
    <x v="1"/>
    <s v="RD-19720"/>
    <x v="742"/>
    <s v="Consumer"/>
    <s v="United States"/>
    <s v="Phoenix"/>
    <x v="16"/>
    <n v="85023"/>
    <x v="1"/>
    <s v="OFF-BI-10001097"/>
    <x v="1"/>
    <s v="Binders"/>
    <x v="789"/>
    <n v="9.3450000000000024"/>
    <n v="5"/>
    <n v="0.7"/>
    <n v="-6.5414999999999992"/>
    <n v="0"/>
  </r>
  <r>
    <n v="7435"/>
    <s v="CA-2012-148180"/>
    <x v="1"/>
    <x v="353"/>
    <d v="2012-07-31T00:00:00"/>
    <x v="1"/>
    <s v="BP-11095"/>
    <x v="162"/>
    <s v="Corporate"/>
    <s v="United States"/>
    <s v="Oxnard"/>
    <x v="1"/>
    <n v="93030"/>
    <x v="1"/>
    <s v="OFF-BI-10000605"/>
    <x v="1"/>
    <s v="Binders"/>
    <x v="531"/>
    <n v="9.1440000000000001"/>
    <n v="3"/>
    <n v="0.2"/>
    <n v="3.0860999999999996"/>
    <n v="1"/>
  </r>
  <r>
    <n v="7436"/>
    <s v="CA-2012-148180"/>
    <x v="1"/>
    <x v="353"/>
    <d v="2012-07-31T00:00:00"/>
    <x v="1"/>
    <s v="BP-11095"/>
    <x v="162"/>
    <s v="Corporate"/>
    <s v="United States"/>
    <s v="Oxnard"/>
    <x v="1"/>
    <n v="93030"/>
    <x v="1"/>
    <s v="OFF-BI-10003314"/>
    <x v="1"/>
    <s v="Binders"/>
    <x v="305"/>
    <n v="23.136000000000003"/>
    <n v="6"/>
    <n v="0.2"/>
    <n v="8.3867999999999991"/>
    <n v="0"/>
  </r>
  <r>
    <n v="7437"/>
    <s v="CA-2012-148180"/>
    <x v="1"/>
    <x v="353"/>
    <d v="2012-07-31T00:00:00"/>
    <x v="1"/>
    <s v="BP-11095"/>
    <x v="162"/>
    <s v="Corporate"/>
    <s v="United States"/>
    <s v="Oxnard"/>
    <x v="1"/>
    <n v="93030"/>
    <x v="1"/>
    <s v="OFF-AR-10002067"/>
    <x v="1"/>
    <s v="Art"/>
    <x v="1145"/>
    <n v="99.2"/>
    <n v="5"/>
    <n v="0"/>
    <n v="25.792000000000002"/>
    <n v="0"/>
  </r>
  <r>
    <n v="7438"/>
    <s v="CA-2011-165568"/>
    <x v="2"/>
    <x v="1162"/>
    <d v="2011-02-20T00:00:00"/>
    <x v="1"/>
    <s v="BF-11020"/>
    <x v="292"/>
    <s v="Corporate"/>
    <s v="United States"/>
    <s v="Seattle"/>
    <x v="4"/>
    <n v="98105"/>
    <x v="1"/>
    <s v="OFF-BI-10001031"/>
    <x v="1"/>
    <s v="Binders"/>
    <x v="865"/>
    <n v="21.36"/>
    <n v="5"/>
    <n v="0.2"/>
    <n v="7.2089999999999996"/>
    <n v="1"/>
  </r>
  <r>
    <n v="7439"/>
    <s v="CA-2012-145457"/>
    <x v="1"/>
    <x v="539"/>
    <d v="2012-03-27T00:00:00"/>
    <x v="0"/>
    <s v="CP-12085"/>
    <x v="434"/>
    <s v="Corporate"/>
    <s v="United States"/>
    <s v="Covington"/>
    <x v="4"/>
    <n v="98042"/>
    <x v="1"/>
    <s v="FUR-FU-10003832"/>
    <x v="0"/>
    <s v="Furnishings"/>
    <x v="1420"/>
    <n v="46.900000000000006"/>
    <n v="5"/>
    <n v="0"/>
    <n v="13.132000000000001"/>
    <n v="1"/>
  </r>
  <r>
    <n v="7440"/>
    <s v="US-2014-163657"/>
    <x v="3"/>
    <x v="264"/>
    <d v="2014-09-07T00:00:00"/>
    <x v="1"/>
    <s v="JL-15235"/>
    <x v="538"/>
    <s v="Consumer"/>
    <s v="United States"/>
    <s v="Los Angeles"/>
    <x v="1"/>
    <n v="90049"/>
    <x v="1"/>
    <s v="OFF-BI-10000138"/>
    <x v="1"/>
    <s v="Binders"/>
    <x v="600"/>
    <n v="18.72"/>
    <n v="5"/>
    <n v="0.2"/>
    <n v="6.5519999999999996"/>
    <n v="1"/>
  </r>
  <r>
    <n v="7441"/>
    <s v="US-2014-163657"/>
    <x v="3"/>
    <x v="264"/>
    <d v="2014-09-07T00:00:00"/>
    <x v="1"/>
    <s v="JL-15235"/>
    <x v="538"/>
    <s v="Consumer"/>
    <s v="United States"/>
    <s v="Los Angeles"/>
    <x v="1"/>
    <n v="90049"/>
    <x v="1"/>
    <s v="FUR-TA-10004607"/>
    <x v="0"/>
    <s v="Tables"/>
    <x v="1095"/>
    <n v="236.52800000000002"/>
    <n v="2"/>
    <n v="0.2"/>
    <n v="-2.9566000000000088"/>
    <n v="0"/>
  </r>
  <r>
    <n v="7442"/>
    <s v="CA-2012-120446"/>
    <x v="1"/>
    <x v="547"/>
    <d v="2012-11-18T00:00:00"/>
    <x v="2"/>
    <s v="JG-15805"/>
    <x v="189"/>
    <s v="Corporate"/>
    <s v="United States"/>
    <s v="San Diego"/>
    <x v="1"/>
    <n v="92105"/>
    <x v="1"/>
    <s v="OFF-LA-10003148"/>
    <x v="1"/>
    <s v="Labels"/>
    <x v="164"/>
    <n v="18.899999999999999"/>
    <n v="3"/>
    <n v="0"/>
    <n v="8.6939999999999991"/>
    <n v="1"/>
  </r>
  <r>
    <n v="7443"/>
    <s v="CA-2011-109932"/>
    <x v="2"/>
    <x v="337"/>
    <d v="2011-12-11T00:00:00"/>
    <x v="2"/>
    <s v="VP-21760"/>
    <x v="778"/>
    <s v="Corporate"/>
    <s v="United States"/>
    <s v="Brownsville"/>
    <x v="5"/>
    <n v="78521"/>
    <x v="2"/>
    <s v="OFF-PA-10001804"/>
    <x v="1"/>
    <s v="Paper"/>
    <x v="128"/>
    <n v="10.688000000000001"/>
    <n v="2"/>
    <n v="0.2"/>
    <n v="3.7407999999999997"/>
    <n v="1"/>
  </r>
  <r>
    <n v="7444"/>
    <s v="CA-2011-109932"/>
    <x v="2"/>
    <x v="337"/>
    <d v="2011-12-11T00:00:00"/>
    <x v="2"/>
    <s v="VP-21760"/>
    <x v="778"/>
    <s v="Corporate"/>
    <s v="United States"/>
    <s v="Brownsville"/>
    <x v="5"/>
    <n v="78521"/>
    <x v="2"/>
    <s v="OFF-ST-10000036"/>
    <x v="1"/>
    <s v="Storage"/>
    <x v="590"/>
    <n v="237.09600000000003"/>
    <n v="3"/>
    <n v="0.2"/>
    <n v="20.745899999999985"/>
    <n v="0"/>
  </r>
  <r>
    <n v="7445"/>
    <s v="CA-2014-127474"/>
    <x v="3"/>
    <x v="447"/>
    <d v="2014-02-08T00:00:00"/>
    <x v="0"/>
    <s v="RD-19810"/>
    <x v="279"/>
    <s v="Home Office"/>
    <s v="United States"/>
    <s v="Chicago"/>
    <x v="10"/>
    <n v="60610"/>
    <x v="2"/>
    <s v="OFF-PA-10001166"/>
    <x v="1"/>
    <s v="Paper"/>
    <x v="769"/>
    <n v="5.1840000000000011"/>
    <n v="1"/>
    <n v="0.2"/>
    <n v="1.8144"/>
    <n v="1"/>
  </r>
  <r>
    <n v="7446"/>
    <s v="CA-2014-127474"/>
    <x v="3"/>
    <x v="447"/>
    <d v="2014-02-08T00:00:00"/>
    <x v="0"/>
    <s v="RD-19810"/>
    <x v="279"/>
    <s v="Home Office"/>
    <s v="United States"/>
    <s v="Chicago"/>
    <x v="10"/>
    <n v="60610"/>
    <x v="2"/>
    <s v="OFF-PA-10001033"/>
    <x v="1"/>
    <s v="Paper"/>
    <x v="1500"/>
    <n v="65.584000000000003"/>
    <n v="2"/>
    <n v="0.2"/>
    <n v="23.7742"/>
    <n v="0"/>
  </r>
  <r>
    <n v="7447"/>
    <s v="CA-2014-127474"/>
    <x v="3"/>
    <x v="447"/>
    <d v="2014-02-08T00:00:00"/>
    <x v="0"/>
    <s v="RD-19810"/>
    <x v="279"/>
    <s v="Home Office"/>
    <s v="United States"/>
    <s v="Chicago"/>
    <x v="10"/>
    <n v="60610"/>
    <x v="2"/>
    <s v="FUR-FU-10004597"/>
    <x v="0"/>
    <s v="Furnishings"/>
    <x v="1257"/>
    <n v="22.200000000000003"/>
    <n v="1"/>
    <n v="0.6"/>
    <n v="-26.084999999999994"/>
    <n v="0"/>
  </r>
  <r>
    <n v="7448"/>
    <s v="CA-2014-127474"/>
    <x v="3"/>
    <x v="447"/>
    <d v="2014-02-08T00:00:00"/>
    <x v="0"/>
    <s v="RD-19810"/>
    <x v="279"/>
    <s v="Home Office"/>
    <s v="United States"/>
    <s v="Chicago"/>
    <x v="10"/>
    <n v="60610"/>
    <x v="2"/>
    <s v="OFF-PA-10000418"/>
    <x v="1"/>
    <s v="Paper"/>
    <x v="961"/>
    <n v="419.4"/>
    <n v="5"/>
    <n v="0.2"/>
    <n v="146.79"/>
    <n v="0"/>
  </r>
  <r>
    <n v="7449"/>
    <s v="CA-2014-115448"/>
    <x v="3"/>
    <x v="343"/>
    <d v="2014-11-15T00:00:00"/>
    <x v="2"/>
    <s v="MH-18025"/>
    <x v="659"/>
    <s v="Consumer"/>
    <s v="United States"/>
    <s v="Knoxville"/>
    <x v="18"/>
    <n v="37918"/>
    <x v="0"/>
    <s v="FUR-FU-10004090"/>
    <x v="0"/>
    <s v="Furnishings"/>
    <x v="636"/>
    <n v="88.920000000000016"/>
    <n v="5"/>
    <n v="0.2"/>
    <n v="14.449499999999986"/>
    <n v="1"/>
  </r>
  <r>
    <n v="7450"/>
    <s v="CA-2014-105669"/>
    <x v="3"/>
    <x v="697"/>
    <d v="2014-09-23T00:00:00"/>
    <x v="0"/>
    <s v="SJ-20125"/>
    <x v="319"/>
    <s v="Home Office"/>
    <s v="United States"/>
    <s v="Houston"/>
    <x v="5"/>
    <n v="77036"/>
    <x v="2"/>
    <s v="OFF-AR-10000390"/>
    <x v="1"/>
    <s v="Art"/>
    <x v="105"/>
    <n v="9.9120000000000008"/>
    <n v="3"/>
    <n v="0.2"/>
    <n v="3.2213999999999996"/>
    <n v="1"/>
  </r>
  <r>
    <n v="7451"/>
    <s v="CA-2014-105669"/>
    <x v="3"/>
    <x v="697"/>
    <d v="2014-09-23T00:00:00"/>
    <x v="0"/>
    <s v="SJ-20125"/>
    <x v="319"/>
    <s v="Home Office"/>
    <s v="United States"/>
    <s v="Houston"/>
    <x v="5"/>
    <n v="77036"/>
    <x v="2"/>
    <s v="FUR-CH-10003774"/>
    <x v="0"/>
    <s v="Chairs"/>
    <x v="1185"/>
    <n v="318.43"/>
    <n v="5"/>
    <n v="0.3"/>
    <n v="-77.333000000000013"/>
    <n v="0"/>
  </r>
  <r>
    <n v="7452"/>
    <s v="CA-2014-105669"/>
    <x v="3"/>
    <x v="697"/>
    <d v="2014-09-23T00:00:00"/>
    <x v="0"/>
    <s v="SJ-20125"/>
    <x v="319"/>
    <s v="Home Office"/>
    <s v="United States"/>
    <s v="Houston"/>
    <x v="5"/>
    <n v="77036"/>
    <x v="2"/>
    <s v="OFF-BI-10002412"/>
    <x v="1"/>
    <s v="Binders"/>
    <x v="323"/>
    <n v="5.7999999999999989"/>
    <n v="5"/>
    <n v="0.8"/>
    <n v="-10.15"/>
    <n v="0"/>
  </r>
  <r>
    <n v="7453"/>
    <s v="CA-2014-105669"/>
    <x v="3"/>
    <x v="697"/>
    <d v="2014-09-23T00:00:00"/>
    <x v="0"/>
    <s v="SJ-20125"/>
    <x v="319"/>
    <s v="Home Office"/>
    <s v="United States"/>
    <s v="Houston"/>
    <x v="5"/>
    <n v="77036"/>
    <x v="2"/>
    <s v="TEC-PH-10002415"/>
    <x v="2"/>
    <s v="Phones"/>
    <x v="1517"/>
    <n v="1415.76"/>
    <n v="6"/>
    <n v="0.2"/>
    <n v="88.48500000000007"/>
    <n v="0"/>
  </r>
  <r>
    <n v="7454"/>
    <s v="CA-2014-134796"/>
    <x v="3"/>
    <x v="643"/>
    <d v="2014-07-02T00:00:00"/>
    <x v="1"/>
    <s v="FM-14380"/>
    <x v="248"/>
    <s v="Consumer"/>
    <s v="United States"/>
    <s v="Bolingbrook"/>
    <x v="10"/>
    <n v="60440"/>
    <x v="2"/>
    <s v="TEC-PH-10003505"/>
    <x v="2"/>
    <s v="Phones"/>
    <x v="901"/>
    <n v="148.47999999999999"/>
    <n v="2"/>
    <n v="0.2"/>
    <n v="16.703999999999986"/>
    <n v="1"/>
  </r>
  <r>
    <n v="7455"/>
    <s v="CA-2013-137743"/>
    <x v="0"/>
    <x v="679"/>
    <d v="2013-08-05T00:00:00"/>
    <x v="1"/>
    <s v="KH-16360"/>
    <x v="347"/>
    <s v="Consumer"/>
    <s v="United States"/>
    <s v="Chicago"/>
    <x v="10"/>
    <n v="60623"/>
    <x v="2"/>
    <s v="OFF-LA-10003663"/>
    <x v="1"/>
    <s v="Labels"/>
    <x v="1364"/>
    <n v="9.2480000000000011"/>
    <n v="4"/>
    <n v="0.2"/>
    <n v="3.1212"/>
    <n v="1"/>
  </r>
  <r>
    <n v="7456"/>
    <s v="CA-2013-137743"/>
    <x v="0"/>
    <x v="679"/>
    <d v="2013-08-05T00:00:00"/>
    <x v="1"/>
    <s v="KH-16360"/>
    <x v="347"/>
    <s v="Consumer"/>
    <s v="United States"/>
    <s v="Chicago"/>
    <x v="10"/>
    <n v="60623"/>
    <x v="2"/>
    <s v="OFF-ST-10001780"/>
    <x v="1"/>
    <s v="Storage"/>
    <x v="481"/>
    <n v="1036.624"/>
    <n v="2"/>
    <n v="0.2"/>
    <n v="51.831200000000024"/>
    <n v="0"/>
  </r>
  <r>
    <n v="7457"/>
    <s v="CA-2012-137974"/>
    <x v="1"/>
    <x v="392"/>
    <d v="2012-04-18T00:00:00"/>
    <x v="2"/>
    <s v="LL-16840"/>
    <x v="328"/>
    <s v="Consumer"/>
    <s v="United States"/>
    <s v="Waynesboro"/>
    <x v="17"/>
    <n v="22980"/>
    <x v="0"/>
    <s v="TEC-PH-10002033"/>
    <x v="2"/>
    <s v="Phones"/>
    <x v="11"/>
    <n v="569.64"/>
    <n v="2"/>
    <n v="0"/>
    <n v="148.10640000000001"/>
    <n v="1"/>
  </r>
  <r>
    <n v="7458"/>
    <s v="CA-2012-137974"/>
    <x v="1"/>
    <x v="392"/>
    <d v="2012-04-18T00:00:00"/>
    <x v="2"/>
    <s v="LL-16840"/>
    <x v="328"/>
    <s v="Consumer"/>
    <s v="United States"/>
    <s v="Waynesboro"/>
    <x v="17"/>
    <n v="22980"/>
    <x v="0"/>
    <s v="OFF-BI-10001036"/>
    <x v="1"/>
    <s v="Binders"/>
    <x v="618"/>
    <n v="9.14"/>
    <n v="1"/>
    <n v="0"/>
    <n v="4.57"/>
    <n v="0"/>
  </r>
  <r>
    <n v="7459"/>
    <s v="CA-2012-137974"/>
    <x v="1"/>
    <x v="392"/>
    <d v="2012-04-18T00:00:00"/>
    <x v="2"/>
    <s v="LL-16840"/>
    <x v="328"/>
    <s v="Consumer"/>
    <s v="United States"/>
    <s v="Waynesboro"/>
    <x v="17"/>
    <n v="22980"/>
    <x v="0"/>
    <s v="FUR-FU-10001468"/>
    <x v="0"/>
    <s v="Furnishings"/>
    <x v="1280"/>
    <n v="1196.8599999999999"/>
    <n v="7"/>
    <n v="0"/>
    <n v="119.68599999999989"/>
    <n v="0"/>
  </r>
  <r>
    <n v="7460"/>
    <s v="CA-2012-137974"/>
    <x v="1"/>
    <x v="392"/>
    <d v="2012-04-18T00:00:00"/>
    <x v="2"/>
    <s v="LL-16840"/>
    <x v="328"/>
    <s v="Consumer"/>
    <s v="United States"/>
    <s v="Waynesboro"/>
    <x v="17"/>
    <n v="22980"/>
    <x v="0"/>
    <s v="FUR-BO-10001519"/>
    <x v="0"/>
    <s v="Bookcases"/>
    <x v="666"/>
    <n v="523.26"/>
    <n v="9"/>
    <n v="0"/>
    <n v="125.58240000000001"/>
    <n v="0"/>
  </r>
  <r>
    <n v="7461"/>
    <s v="US-2012-136987"/>
    <x v="1"/>
    <x v="347"/>
    <d v="2012-04-14T00:00:00"/>
    <x v="0"/>
    <s v="AR-10540"/>
    <x v="481"/>
    <s v="Consumer"/>
    <s v="United States"/>
    <s v="Los Angeles"/>
    <x v="1"/>
    <n v="90004"/>
    <x v="1"/>
    <s v="TEC-CO-10001943"/>
    <x v="2"/>
    <s v="Copiers"/>
    <x v="1666"/>
    <n v="639.96800000000007"/>
    <n v="4"/>
    <n v="0.2"/>
    <n v="215.98919999999998"/>
    <n v="1"/>
  </r>
  <r>
    <n v="7462"/>
    <s v="US-2012-136987"/>
    <x v="1"/>
    <x v="347"/>
    <d v="2012-04-14T00:00:00"/>
    <x v="0"/>
    <s v="AR-10540"/>
    <x v="481"/>
    <s v="Consumer"/>
    <s v="United States"/>
    <s v="Los Angeles"/>
    <x v="1"/>
    <n v="90004"/>
    <x v="1"/>
    <s v="OFF-PA-10003127"/>
    <x v="1"/>
    <s v="Paper"/>
    <x v="33"/>
    <n v="52.76"/>
    <n v="2"/>
    <n v="0"/>
    <n v="24.269599999999997"/>
    <n v="0"/>
  </r>
  <r>
    <n v="7463"/>
    <s v="CA-2012-138485"/>
    <x v="1"/>
    <x v="914"/>
    <d v="2012-03-01T00:00:00"/>
    <x v="0"/>
    <s v="NP-18670"/>
    <x v="73"/>
    <s v="Consumer"/>
    <s v="United States"/>
    <s v="Seattle"/>
    <x v="4"/>
    <n v="98105"/>
    <x v="1"/>
    <s v="TEC-AC-10002076"/>
    <x v="2"/>
    <s v="Accessories"/>
    <x v="329"/>
    <n v="538.92000000000007"/>
    <n v="9"/>
    <n v="0"/>
    <n v="80.837999999999994"/>
    <n v="1"/>
  </r>
  <r>
    <n v="7464"/>
    <s v="CA-2013-103709"/>
    <x v="0"/>
    <x v="162"/>
    <d v="2013-09-16T00:00:00"/>
    <x v="1"/>
    <s v="LP-17095"/>
    <x v="431"/>
    <s v="Consumer"/>
    <s v="United States"/>
    <s v="Visalia"/>
    <x v="1"/>
    <n v="93277"/>
    <x v="1"/>
    <s v="OFF-AR-10003338"/>
    <x v="1"/>
    <s v="Art"/>
    <x v="1430"/>
    <n v="14.88"/>
    <n v="2"/>
    <n v="0"/>
    <n v="3.7200000000000006"/>
    <n v="1"/>
  </r>
  <r>
    <n v="7465"/>
    <s v="CA-2013-103709"/>
    <x v="0"/>
    <x v="162"/>
    <d v="2013-09-16T00:00:00"/>
    <x v="1"/>
    <s v="LP-17095"/>
    <x v="431"/>
    <s v="Consumer"/>
    <s v="United States"/>
    <s v="Visalia"/>
    <x v="1"/>
    <n v="93277"/>
    <x v="1"/>
    <s v="OFF-PA-10004610"/>
    <x v="1"/>
    <s v="Paper"/>
    <x v="1511"/>
    <n v="34.24"/>
    <n v="8"/>
    <n v="0"/>
    <n v="15.407999999999998"/>
    <n v="0"/>
  </r>
  <r>
    <n v="7466"/>
    <s v="CA-2013-103709"/>
    <x v="0"/>
    <x v="162"/>
    <d v="2013-09-16T00:00:00"/>
    <x v="1"/>
    <s v="LP-17095"/>
    <x v="431"/>
    <s v="Consumer"/>
    <s v="United States"/>
    <s v="Visalia"/>
    <x v="1"/>
    <n v="93277"/>
    <x v="1"/>
    <s v="OFF-ST-10001272"/>
    <x v="1"/>
    <s v="Storage"/>
    <x v="528"/>
    <n v="261.74"/>
    <n v="2"/>
    <n v="0"/>
    <n v="65.435000000000002"/>
    <n v="0"/>
  </r>
  <r>
    <n v="7467"/>
    <s v="CA-2013-138282"/>
    <x v="0"/>
    <x v="288"/>
    <d v="2013-05-24T00:00:00"/>
    <x v="1"/>
    <s v="AH-10690"/>
    <x v="706"/>
    <s v="Corporate"/>
    <s v="United States"/>
    <s v="Los Angeles"/>
    <x v="1"/>
    <n v="90008"/>
    <x v="1"/>
    <s v="OFF-AP-10001366"/>
    <x v="1"/>
    <s v="Appliances"/>
    <x v="33"/>
    <n v="87.84"/>
    <n v="8"/>
    <n v="0"/>
    <n v="23.716800000000006"/>
    <n v="1"/>
  </r>
  <r>
    <n v="7468"/>
    <s v="CA-2014-148985"/>
    <x v="3"/>
    <x v="343"/>
    <d v="2014-11-16T00:00:00"/>
    <x v="0"/>
    <s v="TB-21190"/>
    <x v="353"/>
    <s v="Home Office"/>
    <s v="United States"/>
    <s v="Los Angeles"/>
    <x v="1"/>
    <n v="90045"/>
    <x v="1"/>
    <s v="FUR-FU-10001424"/>
    <x v="0"/>
    <s v="Furnishings"/>
    <x v="691"/>
    <n v="34.92"/>
    <n v="4"/>
    <n v="0"/>
    <n v="11.872799999999998"/>
    <n v="1"/>
  </r>
  <r>
    <n v="7469"/>
    <s v="CA-2011-138100"/>
    <x v="2"/>
    <x v="1114"/>
    <d v="2011-09-20T00:00:00"/>
    <x v="1"/>
    <s v="AA-10315"/>
    <x v="397"/>
    <s v="Consumer"/>
    <s v="United States"/>
    <s v="New York City"/>
    <x v="15"/>
    <n v="10011"/>
    <x v="3"/>
    <s v="OFF-PA-10000349"/>
    <x v="1"/>
    <s v="Paper"/>
    <x v="33"/>
    <n v="14.940000000000001"/>
    <n v="3"/>
    <n v="0"/>
    <n v="7.0218000000000007"/>
    <n v="1"/>
  </r>
  <r>
    <n v="7470"/>
    <s v="CA-2011-138100"/>
    <x v="2"/>
    <x v="1114"/>
    <d v="2011-09-20T00:00:00"/>
    <x v="1"/>
    <s v="AA-10315"/>
    <x v="397"/>
    <s v="Consumer"/>
    <s v="United States"/>
    <s v="New York City"/>
    <x v="15"/>
    <n v="10011"/>
    <x v="3"/>
    <s v="FUR-FU-10002456"/>
    <x v="0"/>
    <s v="Furnishings"/>
    <x v="1009"/>
    <n v="14.56"/>
    <n v="2"/>
    <n v="0"/>
    <n v="6.2608000000000015"/>
    <n v="0"/>
  </r>
  <r>
    <n v="7471"/>
    <s v="CA-2012-100734"/>
    <x v="1"/>
    <x v="426"/>
    <d v="2012-09-20T00:00:00"/>
    <x v="1"/>
    <s v="AC-10615"/>
    <x v="556"/>
    <s v="Corporate"/>
    <s v="United States"/>
    <s v="Philadelphia"/>
    <x v="9"/>
    <n v="19143"/>
    <x v="3"/>
    <s v="OFF-BI-10002609"/>
    <x v="1"/>
    <s v="Binders"/>
    <x v="98"/>
    <n v="3.5760000000000005"/>
    <n v="4"/>
    <n v="0.7"/>
    <n v="-2.8608000000000002"/>
    <n v="1"/>
  </r>
  <r>
    <n v="7472"/>
    <s v="CA-2012-100734"/>
    <x v="1"/>
    <x v="426"/>
    <d v="2012-09-20T00:00:00"/>
    <x v="1"/>
    <s v="AC-10615"/>
    <x v="556"/>
    <s v="Corporate"/>
    <s v="United States"/>
    <s v="Philadelphia"/>
    <x v="9"/>
    <n v="19143"/>
    <x v="3"/>
    <s v="OFF-ST-10001522"/>
    <x v="1"/>
    <s v="Storage"/>
    <x v="195"/>
    <n v="147.184"/>
    <n v="2"/>
    <n v="0.2"/>
    <n v="-29.436800000000012"/>
    <n v="0"/>
  </r>
  <r>
    <n v="7473"/>
    <s v="CA-2013-139997"/>
    <x v="0"/>
    <x v="949"/>
    <d v="2013-07-04T00:00:00"/>
    <x v="2"/>
    <s v="EM-14140"/>
    <x v="670"/>
    <s v="Home Office"/>
    <s v="United States"/>
    <s v="Lehi"/>
    <x v="7"/>
    <n v="84043"/>
    <x v="1"/>
    <s v="TEC-CO-10000971"/>
    <x v="2"/>
    <s v="Copiers"/>
    <x v="1304"/>
    <n v="1499.95"/>
    <n v="5"/>
    <n v="0"/>
    <n v="449.9849999999999"/>
    <n v="1"/>
  </r>
  <r>
    <n v="7474"/>
    <s v="CA-2013-109652"/>
    <x v="0"/>
    <x v="342"/>
    <d v="2013-04-16T00:00:00"/>
    <x v="1"/>
    <s v="QJ-19255"/>
    <x v="425"/>
    <s v="Corporate"/>
    <s v="United States"/>
    <s v="Chicago"/>
    <x v="10"/>
    <n v="60653"/>
    <x v="2"/>
    <s v="OFF-AR-10000034"/>
    <x v="1"/>
    <s v="Art"/>
    <x v="744"/>
    <n v="13.568000000000001"/>
    <n v="4"/>
    <n v="0.2"/>
    <n v="3.2223999999999995"/>
    <n v="1"/>
  </r>
  <r>
    <n v="7475"/>
    <s v="CA-2011-167199"/>
    <x v="2"/>
    <x v="1037"/>
    <d v="2011-01-11T00:00:00"/>
    <x v="1"/>
    <s v="ME-17320"/>
    <x v="467"/>
    <s v="Home Office"/>
    <s v="United States"/>
    <s v="Henderson"/>
    <x v="0"/>
    <n v="42420"/>
    <x v="0"/>
    <s v="FUR-CH-10004063"/>
    <x v="0"/>
    <s v="Chairs"/>
    <x v="120"/>
    <n v="2573.8200000000002"/>
    <n v="9"/>
    <n v="0"/>
    <n v="746.40779999999972"/>
    <n v="1"/>
  </r>
  <r>
    <n v="7476"/>
    <s v="CA-2011-167199"/>
    <x v="2"/>
    <x v="1037"/>
    <d v="2011-01-11T00:00:00"/>
    <x v="1"/>
    <s v="ME-17320"/>
    <x v="467"/>
    <s v="Home Office"/>
    <s v="United States"/>
    <s v="Henderson"/>
    <x v="0"/>
    <n v="42420"/>
    <x v="0"/>
    <s v="OFF-BI-10004632"/>
    <x v="1"/>
    <s v="Binders"/>
    <x v="564"/>
    <n v="609.98"/>
    <n v="2"/>
    <n v="0"/>
    <n v="274.49099999999999"/>
    <n v="0"/>
  </r>
  <r>
    <n v="7477"/>
    <s v="CA-2011-167199"/>
    <x v="2"/>
    <x v="1037"/>
    <d v="2011-01-11T00:00:00"/>
    <x v="1"/>
    <s v="ME-17320"/>
    <x v="467"/>
    <s v="Home Office"/>
    <s v="United States"/>
    <s v="Henderson"/>
    <x v="0"/>
    <n v="42420"/>
    <x v="0"/>
    <s v="OFF-AR-10001662"/>
    <x v="1"/>
    <s v="Art"/>
    <x v="443"/>
    <n v="5.48"/>
    <n v="2"/>
    <n v="0"/>
    <n v="1.4796000000000005"/>
    <n v="0"/>
  </r>
  <r>
    <n v="7478"/>
    <s v="CA-2011-167199"/>
    <x v="2"/>
    <x v="1037"/>
    <d v="2011-01-11T00:00:00"/>
    <x v="1"/>
    <s v="ME-17320"/>
    <x v="467"/>
    <s v="Home Office"/>
    <s v="United States"/>
    <s v="Henderson"/>
    <x v="0"/>
    <n v="42420"/>
    <x v="0"/>
    <s v="TEC-PH-10004977"/>
    <x v="2"/>
    <s v="Phones"/>
    <x v="34"/>
    <n v="391.98"/>
    <n v="2"/>
    <n v="0"/>
    <n v="113.67419999999998"/>
    <n v="0"/>
  </r>
  <r>
    <n v="7479"/>
    <s v="CA-2011-167199"/>
    <x v="2"/>
    <x v="1037"/>
    <d v="2011-01-11T00:00:00"/>
    <x v="1"/>
    <s v="ME-17320"/>
    <x v="467"/>
    <s v="Home Office"/>
    <s v="United States"/>
    <s v="Henderson"/>
    <x v="0"/>
    <n v="42420"/>
    <x v="0"/>
    <s v="TEC-PH-10004539"/>
    <x v="2"/>
    <s v="Phones"/>
    <x v="852"/>
    <n v="755.96"/>
    <n v="4"/>
    <n v="0"/>
    <n v="204.10919999999999"/>
    <n v="0"/>
  </r>
  <r>
    <n v="7480"/>
    <s v="CA-2011-167199"/>
    <x v="2"/>
    <x v="1037"/>
    <d v="2011-01-11T00:00:00"/>
    <x v="1"/>
    <s v="ME-17320"/>
    <x v="467"/>
    <s v="Home Office"/>
    <s v="United States"/>
    <s v="Henderson"/>
    <x v="0"/>
    <n v="42420"/>
    <x v="0"/>
    <s v="OFF-FA-10001883"/>
    <x v="1"/>
    <s v="Fasteners"/>
    <x v="1484"/>
    <n v="31.12"/>
    <n v="4"/>
    <n v="0"/>
    <n v="0.31119999999999948"/>
    <n v="0"/>
  </r>
  <r>
    <n v="7481"/>
    <s v="CA-2011-167199"/>
    <x v="2"/>
    <x v="1037"/>
    <d v="2011-01-11T00:00:00"/>
    <x v="1"/>
    <s v="ME-17320"/>
    <x v="467"/>
    <s v="Home Office"/>
    <s v="United States"/>
    <s v="Henderson"/>
    <x v="0"/>
    <n v="42420"/>
    <x v="0"/>
    <s v="OFF-PA-10000955"/>
    <x v="1"/>
    <s v="Paper"/>
    <x v="774"/>
    <n v="6.54"/>
    <n v="1"/>
    <n v="0"/>
    <n v="3.0084"/>
    <n v="0"/>
  </r>
  <r>
    <n v="7482"/>
    <s v="CA-2013-124583"/>
    <x v="0"/>
    <x v="142"/>
    <d v="2013-09-04T00:00:00"/>
    <x v="0"/>
    <s v="LB-16795"/>
    <x v="697"/>
    <s v="Home Office"/>
    <s v="United States"/>
    <s v="Huntington Beach"/>
    <x v="1"/>
    <n v="92646"/>
    <x v="1"/>
    <s v="OFF-EN-10002500"/>
    <x v="1"/>
    <s v="Envelopes"/>
    <x v="118"/>
    <n v="12.78"/>
    <n v="1"/>
    <n v="0"/>
    <n v="5.7509999999999994"/>
    <n v="1"/>
  </r>
  <r>
    <n v="7483"/>
    <s v="CA-2011-113964"/>
    <x v="2"/>
    <x v="865"/>
    <d v="2011-09-30T00:00:00"/>
    <x v="1"/>
    <s v="JP-16135"/>
    <x v="655"/>
    <s v="Home Office"/>
    <s v="United States"/>
    <s v="New York City"/>
    <x v="15"/>
    <n v="10011"/>
    <x v="3"/>
    <s v="OFF-BI-10004654"/>
    <x v="1"/>
    <s v="Binders"/>
    <x v="68"/>
    <n v="18.463999999999999"/>
    <n v="4"/>
    <n v="0.2"/>
    <n v="6.9239999999999995"/>
    <n v="1"/>
  </r>
  <r>
    <n v="7484"/>
    <s v="CA-2011-129938"/>
    <x v="2"/>
    <x v="534"/>
    <d v="2011-12-17T00:00:00"/>
    <x v="0"/>
    <s v="EB-13705"/>
    <x v="182"/>
    <s v="Corporate"/>
    <s v="United States"/>
    <s v="Philadelphia"/>
    <x v="9"/>
    <n v="19140"/>
    <x v="3"/>
    <s v="FUR-CH-10003774"/>
    <x v="0"/>
    <s v="Chairs"/>
    <x v="1185"/>
    <n v="445.80200000000002"/>
    <n v="7"/>
    <n v="0.3"/>
    <n v="-108.26620000000001"/>
    <n v="1"/>
  </r>
  <r>
    <n v="7485"/>
    <s v="CA-2014-135111"/>
    <x v="3"/>
    <x v="116"/>
    <d v="2015-01-03T00:00:00"/>
    <x v="1"/>
    <s v="CS-12400"/>
    <x v="37"/>
    <s v="Home Office"/>
    <s v="United States"/>
    <s v="Fargo"/>
    <x v="46"/>
    <n v="58103"/>
    <x v="2"/>
    <s v="OFF-AR-10004707"/>
    <x v="1"/>
    <s v="Art"/>
    <x v="33"/>
    <n v="2.48"/>
    <n v="1"/>
    <n v="0"/>
    <n v="0.86799999999999988"/>
    <n v="1"/>
  </r>
  <r>
    <n v="7486"/>
    <s v="CA-2014-135111"/>
    <x v="3"/>
    <x v="116"/>
    <d v="2015-01-03T00:00:00"/>
    <x v="1"/>
    <s v="CS-12400"/>
    <x v="37"/>
    <s v="Home Office"/>
    <s v="United States"/>
    <s v="Fargo"/>
    <x v="46"/>
    <n v="58103"/>
    <x v="2"/>
    <s v="OFF-BI-10004040"/>
    <x v="1"/>
    <s v="Binders"/>
    <x v="1478"/>
    <n v="25.9"/>
    <n v="5"/>
    <n v="0"/>
    <n v="12.690999999999999"/>
    <n v="0"/>
  </r>
  <r>
    <n v="7487"/>
    <s v="US-2012-134558"/>
    <x v="1"/>
    <x v="546"/>
    <d v="2012-12-24T00:00:00"/>
    <x v="0"/>
    <s v="PM-19135"/>
    <x v="327"/>
    <s v="Home Office"/>
    <s v="United States"/>
    <s v="Dover"/>
    <x v="38"/>
    <n v="3820"/>
    <x v="3"/>
    <s v="OFF-PA-10001184"/>
    <x v="1"/>
    <s v="Paper"/>
    <x v="1307"/>
    <n v="29.900000000000002"/>
    <n v="5"/>
    <n v="0"/>
    <n v="14.651"/>
    <n v="1"/>
  </r>
  <r>
    <n v="7488"/>
    <s v="US-2012-134558"/>
    <x v="1"/>
    <x v="546"/>
    <d v="2012-12-24T00:00:00"/>
    <x v="0"/>
    <s v="PM-19135"/>
    <x v="327"/>
    <s v="Home Office"/>
    <s v="United States"/>
    <s v="Dover"/>
    <x v="38"/>
    <n v="3820"/>
    <x v="3"/>
    <s v="TEC-AC-10004145"/>
    <x v="2"/>
    <s v="Accessories"/>
    <x v="1264"/>
    <n v="2249.91"/>
    <n v="9"/>
    <n v="0"/>
    <n v="517.47930000000008"/>
    <n v="0"/>
  </r>
  <r>
    <n v="7489"/>
    <s v="US-2012-134558"/>
    <x v="1"/>
    <x v="546"/>
    <d v="2012-12-24T00:00:00"/>
    <x v="0"/>
    <s v="PM-19135"/>
    <x v="327"/>
    <s v="Home Office"/>
    <s v="United States"/>
    <s v="Dover"/>
    <x v="38"/>
    <n v="3820"/>
    <x v="3"/>
    <s v="FUR-TA-10003473"/>
    <x v="0"/>
    <s v="Tables"/>
    <x v="214"/>
    <n v="1053.164"/>
    <n v="4"/>
    <n v="0.3"/>
    <n v="-105.31639999999993"/>
    <n v="0"/>
  </r>
  <r>
    <n v="7490"/>
    <s v="CA-2014-157196"/>
    <x v="3"/>
    <x v="60"/>
    <d v="2014-11-10T00:00:00"/>
    <x v="1"/>
    <s v="AA-10645"/>
    <x v="731"/>
    <s v="Consumer"/>
    <s v="United States"/>
    <s v="San Diego"/>
    <x v="1"/>
    <n v="92105"/>
    <x v="1"/>
    <s v="OFF-PA-10003172"/>
    <x v="1"/>
    <s v="Paper"/>
    <x v="846"/>
    <n v="12.96"/>
    <n v="2"/>
    <n v="0"/>
    <n v="6.2208000000000006"/>
    <n v="1"/>
  </r>
  <r>
    <n v="7491"/>
    <s v="CA-2012-108672"/>
    <x v="1"/>
    <x v="229"/>
    <d v="2012-09-16T00:00:00"/>
    <x v="1"/>
    <s v="FA-14230"/>
    <x v="135"/>
    <s v="Corporate"/>
    <s v="United States"/>
    <s v="Los Angeles"/>
    <x v="1"/>
    <n v="90032"/>
    <x v="1"/>
    <s v="FUR-FU-10003799"/>
    <x v="0"/>
    <s v="Furnishings"/>
    <x v="90"/>
    <n v="106.68"/>
    <n v="6"/>
    <n v="0"/>
    <n v="33.070799999999991"/>
    <n v="1"/>
  </r>
  <r>
    <n v="7492"/>
    <s v="US-2014-118598"/>
    <x v="3"/>
    <x v="673"/>
    <d v="2014-11-17T00:00:00"/>
    <x v="3"/>
    <s v="CM-12190"/>
    <x v="496"/>
    <s v="Consumer"/>
    <s v="United States"/>
    <s v="Utica"/>
    <x v="15"/>
    <n v="13501"/>
    <x v="3"/>
    <s v="TEC-PH-10002583"/>
    <x v="2"/>
    <s v="Phones"/>
    <x v="1708"/>
    <n v="119.94"/>
    <n v="6"/>
    <n v="0"/>
    <n v="5.9969999999999857"/>
    <n v="1"/>
  </r>
  <r>
    <n v="7493"/>
    <s v="US-2014-160836"/>
    <x v="3"/>
    <x v="220"/>
    <d v="2014-09-17T00:00:00"/>
    <x v="1"/>
    <s v="CC-12475"/>
    <x v="693"/>
    <s v="Consumer"/>
    <s v="United States"/>
    <s v="Houston"/>
    <x v="5"/>
    <n v="77070"/>
    <x v="2"/>
    <s v="OFF-PA-10004239"/>
    <x v="1"/>
    <s v="Paper"/>
    <x v="1412"/>
    <n v="10.272000000000002"/>
    <n v="3"/>
    <n v="0.2"/>
    <n v="3.2099999999999982"/>
    <n v="1"/>
  </r>
  <r>
    <n v="7494"/>
    <s v="US-2014-160836"/>
    <x v="3"/>
    <x v="220"/>
    <d v="2014-09-17T00:00:00"/>
    <x v="1"/>
    <s v="CC-12475"/>
    <x v="693"/>
    <s v="Consumer"/>
    <s v="United States"/>
    <s v="Houston"/>
    <x v="5"/>
    <n v="77070"/>
    <x v="2"/>
    <s v="FUR-TA-10002855"/>
    <x v="0"/>
    <s v="Tables"/>
    <x v="1189"/>
    <n v="512.19000000000005"/>
    <n v="5"/>
    <n v="0.3"/>
    <n v="-65.853000000000009"/>
    <n v="0"/>
  </r>
  <r>
    <n v="7495"/>
    <s v="US-2014-160836"/>
    <x v="3"/>
    <x v="220"/>
    <d v="2014-09-17T00:00:00"/>
    <x v="1"/>
    <s v="CC-12475"/>
    <x v="693"/>
    <s v="Consumer"/>
    <s v="United States"/>
    <s v="Houston"/>
    <x v="5"/>
    <n v="77070"/>
    <x v="2"/>
    <s v="OFF-AP-10001626"/>
    <x v="1"/>
    <s v="Appliances"/>
    <x v="1016"/>
    <n v="1.5559999999999996"/>
    <n v="2"/>
    <n v="0.8"/>
    <n v="-4.2012"/>
    <n v="0"/>
  </r>
  <r>
    <n v="7496"/>
    <s v="CA-2014-121048"/>
    <x v="3"/>
    <x v="1163"/>
    <d v="2014-07-19T00:00:00"/>
    <x v="1"/>
    <s v="TC-21295"/>
    <x v="646"/>
    <s v="Consumer"/>
    <s v="United States"/>
    <s v="Westminster"/>
    <x v="1"/>
    <n v="92683"/>
    <x v="1"/>
    <s v="OFF-BI-10004022"/>
    <x v="1"/>
    <s v="Binders"/>
    <x v="748"/>
    <n v="4.4479999999999995"/>
    <n v="2"/>
    <n v="0.2"/>
    <n v="1.4455999999999996"/>
    <n v="1"/>
  </r>
  <r>
    <n v="7497"/>
    <s v="CA-2014-121048"/>
    <x v="3"/>
    <x v="1163"/>
    <d v="2014-07-19T00:00:00"/>
    <x v="1"/>
    <s v="TC-21295"/>
    <x v="646"/>
    <s v="Consumer"/>
    <s v="United States"/>
    <s v="Westminster"/>
    <x v="1"/>
    <n v="92683"/>
    <x v="1"/>
    <s v="FUR-FU-10003601"/>
    <x v="0"/>
    <s v="Furnishings"/>
    <x v="729"/>
    <n v="276.69"/>
    <n v="3"/>
    <n v="0"/>
    <n v="49.804199999999994"/>
    <n v="0"/>
  </r>
  <r>
    <n v="7498"/>
    <s v="CA-2014-121048"/>
    <x v="3"/>
    <x v="1163"/>
    <d v="2014-07-19T00:00:00"/>
    <x v="1"/>
    <s v="TC-21295"/>
    <x v="646"/>
    <s v="Consumer"/>
    <s v="United States"/>
    <s v="Westminster"/>
    <x v="1"/>
    <n v="92683"/>
    <x v="1"/>
    <s v="OFF-FA-10000490"/>
    <x v="1"/>
    <s v="Fasteners"/>
    <x v="307"/>
    <n v="4.96"/>
    <n v="4"/>
    <n v="0"/>
    <n v="2.3311999999999999"/>
    <n v="0"/>
  </r>
  <r>
    <n v="7499"/>
    <s v="CA-2014-121048"/>
    <x v="3"/>
    <x v="1163"/>
    <d v="2014-07-19T00:00:00"/>
    <x v="1"/>
    <s v="TC-21295"/>
    <x v="646"/>
    <s v="Consumer"/>
    <s v="United States"/>
    <s v="Westminster"/>
    <x v="1"/>
    <n v="92683"/>
    <x v="1"/>
    <s v="OFF-AR-10004042"/>
    <x v="1"/>
    <s v="Art"/>
    <x v="30"/>
    <n v="71.92"/>
    <n v="4"/>
    <n v="0"/>
    <n v="20.856799999999993"/>
    <n v="0"/>
  </r>
  <r>
    <n v="7500"/>
    <s v="CA-2014-121048"/>
    <x v="3"/>
    <x v="1163"/>
    <d v="2014-07-19T00:00:00"/>
    <x v="1"/>
    <s v="TC-21295"/>
    <x v="646"/>
    <s v="Consumer"/>
    <s v="United States"/>
    <s v="Westminster"/>
    <x v="1"/>
    <n v="92683"/>
    <x v="1"/>
    <s v="FUR-FU-10002960"/>
    <x v="0"/>
    <s v="Furnishings"/>
    <x v="190"/>
    <n v="18.84"/>
    <n v="3"/>
    <n v="0"/>
    <n v="7.9128000000000007"/>
    <n v="0"/>
  </r>
  <r>
    <n v="7501"/>
    <s v="CA-2014-121048"/>
    <x v="3"/>
    <x v="1163"/>
    <d v="2014-07-19T00:00:00"/>
    <x v="1"/>
    <s v="TC-21295"/>
    <x v="646"/>
    <s v="Consumer"/>
    <s v="United States"/>
    <s v="Westminster"/>
    <x v="1"/>
    <n v="92683"/>
    <x v="1"/>
    <s v="TEC-AC-10000991"/>
    <x v="2"/>
    <s v="Accessories"/>
    <x v="432"/>
    <n v="140.97"/>
    <n v="3"/>
    <n v="0"/>
    <n v="19.735800000000005"/>
    <n v="0"/>
  </r>
  <r>
    <n v="7502"/>
    <s v="CA-2014-121048"/>
    <x v="3"/>
    <x v="1163"/>
    <d v="2014-07-19T00:00:00"/>
    <x v="1"/>
    <s v="TC-21295"/>
    <x v="646"/>
    <s v="Consumer"/>
    <s v="United States"/>
    <s v="Westminster"/>
    <x v="1"/>
    <n v="92683"/>
    <x v="1"/>
    <s v="TEC-PH-10004977"/>
    <x v="2"/>
    <s v="Phones"/>
    <x v="34"/>
    <n v="470.37600000000009"/>
    <n v="3"/>
    <n v="0.2"/>
    <n v="52.917299999999955"/>
    <n v="0"/>
  </r>
  <r>
    <n v="7503"/>
    <s v="US-2014-120117"/>
    <x v="3"/>
    <x v="983"/>
    <d v="2014-03-31T00:00:00"/>
    <x v="3"/>
    <s v="TB-21400"/>
    <x v="483"/>
    <s v="Consumer"/>
    <s v="United States"/>
    <s v="Los Angeles"/>
    <x v="1"/>
    <n v="90036"/>
    <x v="1"/>
    <s v="OFF-AR-10000817"/>
    <x v="1"/>
    <s v="Art"/>
    <x v="1255"/>
    <n v="6.08"/>
    <n v="2"/>
    <n v="0"/>
    <n v="2.0671999999999997"/>
    <n v="1"/>
  </r>
  <r>
    <n v="7504"/>
    <s v="US-2014-120117"/>
    <x v="3"/>
    <x v="983"/>
    <d v="2014-03-31T00:00:00"/>
    <x v="3"/>
    <s v="TB-21400"/>
    <x v="483"/>
    <s v="Consumer"/>
    <s v="United States"/>
    <s v="Los Angeles"/>
    <x v="1"/>
    <n v="90036"/>
    <x v="1"/>
    <s v="TEC-PH-10002447"/>
    <x v="2"/>
    <s v="Phones"/>
    <x v="53"/>
    <n v="164.79200000000003"/>
    <n v="1"/>
    <n v="0.2"/>
    <n v="18.539099999999991"/>
    <n v="0"/>
  </r>
  <r>
    <n v="7505"/>
    <s v="CA-2013-158043"/>
    <x v="0"/>
    <x v="1011"/>
    <d v="2013-02-04T00:00:00"/>
    <x v="0"/>
    <s v="JK-15325"/>
    <x v="759"/>
    <s v="Corporate"/>
    <s v="United States"/>
    <s v="Atlantic City"/>
    <x v="30"/>
    <n v="8401"/>
    <x v="3"/>
    <s v="OFF-EN-10003134"/>
    <x v="1"/>
    <s v="Envelopes"/>
    <x v="33"/>
    <n v="23.36"/>
    <n v="2"/>
    <n v="0"/>
    <n v="11.68"/>
    <n v="1"/>
  </r>
  <r>
    <n v="7506"/>
    <s v="US-2014-106579"/>
    <x v="3"/>
    <x v="110"/>
    <d v="2014-06-14T00:00:00"/>
    <x v="1"/>
    <s v="BW-11200"/>
    <x v="572"/>
    <s v="Consumer"/>
    <s v="United States"/>
    <s v="Skokie"/>
    <x v="10"/>
    <n v="60076"/>
    <x v="2"/>
    <s v="OFF-BI-10000309"/>
    <x v="1"/>
    <s v="Binders"/>
    <x v="334"/>
    <n v="12.175999999999998"/>
    <n v="4"/>
    <n v="0.8"/>
    <n v="-18.872800000000009"/>
    <n v="1"/>
  </r>
  <r>
    <n v="7507"/>
    <s v="CA-2011-115889"/>
    <x v="2"/>
    <x v="981"/>
    <d v="2011-11-06T00:00:00"/>
    <x v="1"/>
    <s v="SH-20395"/>
    <x v="129"/>
    <s v="Consumer"/>
    <s v="United States"/>
    <s v="San Francisco"/>
    <x v="1"/>
    <n v="94122"/>
    <x v="1"/>
    <s v="TEC-PH-10001615"/>
    <x v="2"/>
    <s v="Phones"/>
    <x v="1108"/>
    <n v="46.384"/>
    <n v="2"/>
    <n v="0.2"/>
    <n v="5.2181999999999924"/>
    <n v="1"/>
  </r>
  <r>
    <n v="7508"/>
    <s v="CA-2011-115889"/>
    <x v="2"/>
    <x v="981"/>
    <d v="2011-11-06T00:00:00"/>
    <x v="1"/>
    <s v="SH-20395"/>
    <x v="129"/>
    <s v="Consumer"/>
    <s v="United States"/>
    <s v="San Francisco"/>
    <x v="1"/>
    <n v="94122"/>
    <x v="1"/>
    <s v="OFF-ST-10003208"/>
    <x v="1"/>
    <s v="Storage"/>
    <x v="243"/>
    <n v="362.92"/>
    <n v="2"/>
    <n v="0"/>
    <n v="105.24679999999995"/>
    <n v="0"/>
  </r>
  <r>
    <n v="7509"/>
    <s v="US-2014-161935"/>
    <x v="3"/>
    <x v="1163"/>
    <d v="2014-07-19T00:00:00"/>
    <x v="1"/>
    <s v="JL-15835"/>
    <x v="252"/>
    <s v="Consumer"/>
    <s v="United States"/>
    <s v="Columbus"/>
    <x v="24"/>
    <n v="43229"/>
    <x v="3"/>
    <s v="OFF-PA-10000605"/>
    <x v="1"/>
    <s v="Paper"/>
    <x v="808"/>
    <n v="9.2480000000000011"/>
    <n v="2"/>
    <n v="0.2"/>
    <n v="3.3524000000000003"/>
    <n v="1"/>
  </r>
  <r>
    <n v="7510"/>
    <s v="US-2014-161935"/>
    <x v="3"/>
    <x v="1163"/>
    <d v="2014-07-19T00:00:00"/>
    <x v="1"/>
    <s v="JL-15835"/>
    <x v="252"/>
    <s v="Consumer"/>
    <s v="United States"/>
    <s v="Columbus"/>
    <x v="24"/>
    <n v="43229"/>
    <x v="3"/>
    <s v="TEC-PH-10000560"/>
    <x v="2"/>
    <s v="Phones"/>
    <x v="745"/>
    <n v="1889.9459999999999"/>
    <n v="9"/>
    <n v="0.4"/>
    <n v="-377.98919999999998"/>
    <n v="0"/>
  </r>
  <r>
    <n v="7511"/>
    <s v="US-2014-161935"/>
    <x v="3"/>
    <x v="1163"/>
    <d v="2014-07-19T00:00:00"/>
    <x v="1"/>
    <s v="JL-15835"/>
    <x v="252"/>
    <s v="Consumer"/>
    <s v="United States"/>
    <s v="Columbus"/>
    <x v="24"/>
    <n v="43229"/>
    <x v="3"/>
    <s v="OFF-ST-10003455"/>
    <x v="1"/>
    <s v="Storage"/>
    <x v="169"/>
    <n v="62.040000000000006"/>
    <n v="5"/>
    <n v="0.2"/>
    <n v="4.6530000000000022"/>
    <n v="0"/>
  </r>
  <r>
    <n v="7512"/>
    <s v="US-2014-161935"/>
    <x v="3"/>
    <x v="1163"/>
    <d v="2014-07-19T00:00:00"/>
    <x v="1"/>
    <s v="JL-15835"/>
    <x v="252"/>
    <s v="Consumer"/>
    <s v="United States"/>
    <s v="Columbus"/>
    <x v="24"/>
    <n v="43229"/>
    <x v="3"/>
    <s v="FUR-FU-10002937"/>
    <x v="0"/>
    <s v="Furnishings"/>
    <x v="1051"/>
    <n v="396.92000000000007"/>
    <n v="5"/>
    <n v="0.2"/>
    <n v="148.845"/>
    <n v="0"/>
  </r>
  <r>
    <n v="7513"/>
    <s v="US-2014-161935"/>
    <x v="3"/>
    <x v="1163"/>
    <d v="2014-07-19T00:00:00"/>
    <x v="1"/>
    <s v="JL-15835"/>
    <x v="252"/>
    <s v="Consumer"/>
    <s v="United States"/>
    <s v="Columbus"/>
    <x v="24"/>
    <n v="43229"/>
    <x v="3"/>
    <s v="OFF-ST-10001837"/>
    <x v="1"/>
    <s v="Storage"/>
    <x v="1331"/>
    <n v="239.45599999999999"/>
    <n v="7"/>
    <n v="0.2"/>
    <n v="17.959200000000003"/>
    <n v="0"/>
  </r>
  <r>
    <n v="7514"/>
    <s v="US-2014-161935"/>
    <x v="3"/>
    <x v="1163"/>
    <d v="2014-07-19T00:00:00"/>
    <x v="1"/>
    <s v="JL-15835"/>
    <x v="252"/>
    <s v="Consumer"/>
    <s v="United States"/>
    <s v="Columbus"/>
    <x v="24"/>
    <n v="43229"/>
    <x v="3"/>
    <s v="OFF-AR-10004757"/>
    <x v="1"/>
    <s v="Art"/>
    <x v="342"/>
    <n v="13.120000000000001"/>
    <n v="5"/>
    <n v="0.2"/>
    <n v="2.1319999999999988"/>
    <n v="0"/>
  </r>
  <r>
    <n v="7515"/>
    <s v="US-2014-167920"/>
    <x v="3"/>
    <x v="34"/>
    <d v="2014-12-13T00:00:00"/>
    <x v="0"/>
    <s v="JL-15835"/>
    <x v="252"/>
    <s v="Consumer"/>
    <s v="United States"/>
    <s v="Richmond"/>
    <x v="0"/>
    <n v="40475"/>
    <x v="0"/>
    <s v="OFF-BI-10004236"/>
    <x v="1"/>
    <s v="Binders"/>
    <x v="891"/>
    <n v="29.36"/>
    <n v="2"/>
    <n v="0"/>
    <n v="13.505599999999999"/>
    <n v="1"/>
  </r>
  <r>
    <n v="7516"/>
    <s v="US-2014-167920"/>
    <x v="3"/>
    <x v="34"/>
    <d v="2014-12-13T00:00:00"/>
    <x v="0"/>
    <s v="JL-15835"/>
    <x v="252"/>
    <s v="Consumer"/>
    <s v="United States"/>
    <s v="Richmond"/>
    <x v="0"/>
    <n v="40475"/>
    <x v="0"/>
    <s v="OFF-AP-10000159"/>
    <x v="1"/>
    <s v="Appliances"/>
    <x v="1407"/>
    <n v="214.89999999999998"/>
    <n v="5"/>
    <n v="0"/>
    <n v="62.32099999999997"/>
    <n v="0"/>
  </r>
  <r>
    <n v="7517"/>
    <s v="US-2014-167920"/>
    <x v="3"/>
    <x v="34"/>
    <d v="2014-12-13T00:00:00"/>
    <x v="0"/>
    <s v="JL-15835"/>
    <x v="252"/>
    <s v="Consumer"/>
    <s v="United States"/>
    <s v="Richmond"/>
    <x v="0"/>
    <n v="40475"/>
    <x v="0"/>
    <s v="OFF-BI-10003274"/>
    <x v="1"/>
    <s v="Binders"/>
    <x v="122"/>
    <n v="15.92"/>
    <n v="4"/>
    <n v="0"/>
    <n v="7.4824000000000002"/>
    <n v="0"/>
  </r>
  <r>
    <n v="7518"/>
    <s v="US-2014-167920"/>
    <x v="3"/>
    <x v="34"/>
    <d v="2014-12-13T00:00:00"/>
    <x v="0"/>
    <s v="JL-15835"/>
    <x v="252"/>
    <s v="Consumer"/>
    <s v="United States"/>
    <s v="Richmond"/>
    <x v="0"/>
    <n v="40475"/>
    <x v="0"/>
    <s v="TEC-AC-10001013"/>
    <x v="2"/>
    <s v="Accessories"/>
    <x v="813"/>
    <n v="146.44999999999999"/>
    <n v="5"/>
    <n v="0"/>
    <n v="48.328499999999991"/>
    <n v="0"/>
  </r>
  <r>
    <n v="7519"/>
    <s v="US-2014-167920"/>
    <x v="3"/>
    <x v="34"/>
    <d v="2014-12-13T00:00:00"/>
    <x v="0"/>
    <s v="JL-15835"/>
    <x v="252"/>
    <s v="Consumer"/>
    <s v="United States"/>
    <s v="Richmond"/>
    <x v="0"/>
    <n v="40475"/>
    <x v="0"/>
    <s v="OFF-ST-10004963"/>
    <x v="1"/>
    <s v="Storage"/>
    <x v="460"/>
    <n v="15.14"/>
    <n v="1"/>
    <n v="0"/>
    <n v="0.60559999999999903"/>
    <n v="0"/>
  </r>
  <r>
    <n v="7520"/>
    <s v="US-2014-167920"/>
    <x v="3"/>
    <x v="34"/>
    <d v="2014-12-13T00:00:00"/>
    <x v="0"/>
    <s v="JL-15835"/>
    <x v="252"/>
    <s v="Consumer"/>
    <s v="United States"/>
    <s v="Richmond"/>
    <x v="0"/>
    <n v="40475"/>
    <x v="0"/>
    <s v="OFF-LA-10004409"/>
    <x v="1"/>
    <s v="Labels"/>
    <x v="1550"/>
    <n v="5.76"/>
    <n v="2"/>
    <n v="0"/>
    <n v="2.6495999999999995"/>
    <n v="0"/>
  </r>
  <r>
    <n v="7521"/>
    <s v="US-2014-167920"/>
    <x v="3"/>
    <x v="34"/>
    <d v="2014-12-13T00:00:00"/>
    <x v="0"/>
    <s v="JL-15835"/>
    <x v="252"/>
    <s v="Consumer"/>
    <s v="United States"/>
    <s v="Richmond"/>
    <x v="0"/>
    <n v="40475"/>
    <x v="0"/>
    <s v="TEC-CO-10001046"/>
    <x v="2"/>
    <s v="Copiers"/>
    <x v="874"/>
    <n v="1399.98"/>
    <n v="2"/>
    <n v="0"/>
    <n v="629.99099999999999"/>
    <n v="0"/>
  </r>
  <r>
    <n v="7522"/>
    <s v="CA-2013-162383"/>
    <x v="0"/>
    <x v="64"/>
    <d v="2013-09-12T00:00:00"/>
    <x v="1"/>
    <s v="MD-17350"/>
    <x v="198"/>
    <s v="Consumer"/>
    <s v="United States"/>
    <s v="Lancaster"/>
    <x v="24"/>
    <n v="43130"/>
    <x v="3"/>
    <s v="OFF-BI-10002824"/>
    <x v="1"/>
    <s v="Binders"/>
    <x v="523"/>
    <n v="8.9520000000000017"/>
    <n v="2"/>
    <n v="0.7"/>
    <n v="-7.4600000000000009"/>
    <n v="1"/>
  </r>
  <r>
    <n v="7523"/>
    <s v="CA-2013-162383"/>
    <x v="0"/>
    <x v="64"/>
    <d v="2013-09-12T00:00:00"/>
    <x v="1"/>
    <s v="MD-17350"/>
    <x v="198"/>
    <s v="Consumer"/>
    <s v="United States"/>
    <s v="Lancaster"/>
    <x v="24"/>
    <n v="43130"/>
    <x v="3"/>
    <s v="OFF-BI-10001757"/>
    <x v="1"/>
    <s v="Binders"/>
    <x v="1158"/>
    <n v="8.8560000000000016"/>
    <n v="6"/>
    <n v="0.7"/>
    <n v="-6.4944000000000024"/>
    <n v="0"/>
  </r>
  <r>
    <n v="7524"/>
    <s v="CA-2013-162383"/>
    <x v="0"/>
    <x v="64"/>
    <d v="2013-09-12T00:00:00"/>
    <x v="1"/>
    <s v="MD-17350"/>
    <x v="198"/>
    <s v="Consumer"/>
    <s v="United States"/>
    <s v="Lancaster"/>
    <x v="24"/>
    <n v="43130"/>
    <x v="3"/>
    <s v="FUR-CH-10004477"/>
    <x v="0"/>
    <s v="Chairs"/>
    <x v="211"/>
    <n v="85.245999999999995"/>
    <n v="2"/>
    <n v="0.3"/>
    <n v="-1.217800000000004"/>
    <n v="0"/>
  </r>
  <r>
    <n v="7525"/>
    <s v="CA-2011-125731"/>
    <x v="2"/>
    <x v="1076"/>
    <d v="2011-09-16T00:00:00"/>
    <x v="1"/>
    <s v="CL-12565"/>
    <x v="52"/>
    <s v="Consumer"/>
    <s v="United States"/>
    <s v="Gresham"/>
    <x v="21"/>
    <n v="97030"/>
    <x v="1"/>
    <s v="OFF-EN-10003072"/>
    <x v="1"/>
    <s v="Envelopes"/>
    <x v="767"/>
    <n v="21.728000000000002"/>
    <n v="7"/>
    <n v="0.2"/>
    <n v="7.6047999999999991"/>
    <n v="1"/>
  </r>
  <r>
    <n v="7526"/>
    <s v="CA-2011-125731"/>
    <x v="2"/>
    <x v="1076"/>
    <d v="2011-09-16T00:00:00"/>
    <x v="1"/>
    <s v="CL-12565"/>
    <x v="52"/>
    <s v="Consumer"/>
    <s v="United States"/>
    <s v="Gresham"/>
    <x v="21"/>
    <n v="97030"/>
    <x v="1"/>
    <s v="FUR-CH-10003973"/>
    <x v="0"/>
    <s v="Chairs"/>
    <x v="858"/>
    <n v="1487.04"/>
    <n v="5"/>
    <n v="0.2"/>
    <n v="148.70400000000006"/>
    <n v="0"/>
  </r>
  <r>
    <n v="7527"/>
    <s v="US-2014-106145"/>
    <x v="3"/>
    <x v="986"/>
    <d v="2014-09-27T00:00:00"/>
    <x v="3"/>
    <s v="RA-19885"/>
    <x v="19"/>
    <s v="Corporate"/>
    <s v="United States"/>
    <s v="San Francisco"/>
    <x v="1"/>
    <n v="94109"/>
    <x v="1"/>
    <s v="OFF-EN-10001028"/>
    <x v="1"/>
    <s v="Envelopes"/>
    <x v="33"/>
    <n v="71.88"/>
    <n v="6"/>
    <n v="0"/>
    <n v="33.064799999999998"/>
    <n v="1"/>
  </r>
  <r>
    <n v="7528"/>
    <s v="US-2014-106145"/>
    <x v="3"/>
    <x v="986"/>
    <d v="2014-09-27T00:00:00"/>
    <x v="3"/>
    <s v="RA-19885"/>
    <x v="19"/>
    <s v="Corporate"/>
    <s v="United States"/>
    <s v="San Francisco"/>
    <x v="1"/>
    <n v="94109"/>
    <x v="1"/>
    <s v="FUR-FU-10003829"/>
    <x v="0"/>
    <s v="Furnishings"/>
    <x v="1369"/>
    <n v="9.24"/>
    <n v="3"/>
    <n v="0"/>
    <n v="2.9567999999999994"/>
    <n v="0"/>
  </r>
  <r>
    <n v="7529"/>
    <s v="US-2014-106145"/>
    <x v="3"/>
    <x v="986"/>
    <d v="2014-09-27T00:00:00"/>
    <x v="3"/>
    <s v="RA-19885"/>
    <x v="19"/>
    <s v="Corporate"/>
    <s v="United States"/>
    <s v="San Francisco"/>
    <x v="1"/>
    <n v="94109"/>
    <x v="1"/>
    <s v="OFF-PA-10002245"/>
    <x v="1"/>
    <s v="Paper"/>
    <x v="1334"/>
    <n v="35.880000000000003"/>
    <n v="6"/>
    <n v="0"/>
    <n v="16.146000000000001"/>
    <n v="0"/>
  </r>
  <r>
    <n v="7530"/>
    <s v="US-2014-106145"/>
    <x v="3"/>
    <x v="986"/>
    <d v="2014-09-27T00:00:00"/>
    <x v="3"/>
    <s v="RA-19885"/>
    <x v="19"/>
    <s v="Corporate"/>
    <s v="United States"/>
    <s v="San Francisco"/>
    <x v="1"/>
    <n v="94109"/>
    <x v="1"/>
    <s v="OFF-BI-10002215"/>
    <x v="1"/>
    <s v="Binders"/>
    <x v="20"/>
    <n v="17.04"/>
    <n v="3"/>
    <n v="0.2"/>
    <n v="5.5379999999999985"/>
    <n v="0"/>
  </r>
  <r>
    <n v="7531"/>
    <s v="US-2014-106145"/>
    <x v="3"/>
    <x v="986"/>
    <d v="2014-09-27T00:00:00"/>
    <x v="3"/>
    <s v="RA-19885"/>
    <x v="19"/>
    <s v="Corporate"/>
    <s v="United States"/>
    <s v="San Francisco"/>
    <x v="1"/>
    <n v="94109"/>
    <x v="1"/>
    <s v="OFF-BI-10003925"/>
    <x v="1"/>
    <s v="Binders"/>
    <x v="751"/>
    <n v="931.17600000000016"/>
    <n v="3"/>
    <n v="0.2"/>
    <n v="314.27190000000002"/>
    <n v="0"/>
  </r>
  <r>
    <n v="7532"/>
    <s v="CA-2013-107146"/>
    <x v="0"/>
    <x v="26"/>
    <d v="2013-06-20T00:00:00"/>
    <x v="2"/>
    <s v="LC-16885"/>
    <x v="62"/>
    <s v="Consumer"/>
    <s v="United States"/>
    <s v="Longmont"/>
    <x v="22"/>
    <n v="80501"/>
    <x v="1"/>
    <s v="FUR-FU-10002298"/>
    <x v="0"/>
    <s v="Furnishings"/>
    <x v="1296"/>
    <n v="266.35200000000003"/>
    <n v="3"/>
    <n v="0.2"/>
    <n v="-13.317600000000013"/>
    <n v="1"/>
  </r>
  <r>
    <n v="7533"/>
    <s v="CA-2013-107146"/>
    <x v="0"/>
    <x v="26"/>
    <d v="2013-06-20T00:00:00"/>
    <x v="2"/>
    <s v="LC-16885"/>
    <x v="62"/>
    <s v="Consumer"/>
    <s v="United States"/>
    <s v="Longmont"/>
    <x v="22"/>
    <n v="80501"/>
    <x v="1"/>
    <s v="FUR-CH-10004853"/>
    <x v="0"/>
    <s v="Chairs"/>
    <x v="526"/>
    <n v="483.13599999999997"/>
    <n v="4"/>
    <n v="0.2"/>
    <n v="54.352799999999945"/>
    <n v="0"/>
  </r>
  <r>
    <n v="7534"/>
    <s v="US-2014-134642"/>
    <x v="3"/>
    <x v="906"/>
    <d v="2014-03-02T00:00:00"/>
    <x v="1"/>
    <s v="SW-20245"/>
    <x v="573"/>
    <s v="Consumer"/>
    <s v="United States"/>
    <s v="Greenville"/>
    <x v="3"/>
    <n v="27834"/>
    <x v="0"/>
    <s v="FUR-CH-10002880"/>
    <x v="0"/>
    <s v="Chairs"/>
    <x v="801"/>
    <n v="196.78399999999999"/>
    <n v="2"/>
    <n v="0.2"/>
    <n v="-22.138200000000012"/>
    <n v="1"/>
  </r>
  <r>
    <n v="7535"/>
    <s v="US-2014-134642"/>
    <x v="3"/>
    <x v="906"/>
    <d v="2014-03-02T00:00:00"/>
    <x v="1"/>
    <s v="SW-20245"/>
    <x v="573"/>
    <s v="Consumer"/>
    <s v="United States"/>
    <s v="Greenville"/>
    <x v="3"/>
    <n v="27834"/>
    <x v="0"/>
    <s v="FUR-BO-10004709"/>
    <x v="0"/>
    <s v="Bookcases"/>
    <x v="263"/>
    <n v="231.92000000000002"/>
    <n v="5"/>
    <n v="0.2"/>
    <n v="5.7980000000000018"/>
    <n v="0"/>
  </r>
  <r>
    <n v="7536"/>
    <s v="US-2014-160143"/>
    <x v="3"/>
    <x v="185"/>
    <d v="2014-04-08T00:00:00"/>
    <x v="1"/>
    <s v="HG-14965"/>
    <x v="428"/>
    <s v="Corporate"/>
    <s v="United States"/>
    <s v="Los Angeles"/>
    <x v="1"/>
    <n v="90004"/>
    <x v="1"/>
    <s v="OFF-SU-10004231"/>
    <x v="1"/>
    <s v="Supplies"/>
    <x v="552"/>
    <n v="29.700000000000003"/>
    <n v="3"/>
    <n v="0"/>
    <n v="8.0190000000000001"/>
    <n v="1"/>
  </r>
  <r>
    <n v="7537"/>
    <s v="CA-2014-103415"/>
    <x v="3"/>
    <x v="734"/>
    <d v="2014-12-09T00:00:00"/>
    <x v="1"/>
    <s v="MV-17485"/>
    <x v="597"/>
    <s v="Consumer"/>
    <s v="United States"/>
    <s v="Houston"/>
    <x v="5"/>
    <n v="77041"/>
    <x v="2"/>
    <s v="FUR-FU-10000820"/>
    <x v="0"/>
    <s v="Furnishings"/>
    <x v="1774"/>
    <n v="13.591999999999999"/>
    <n v="2"/>
    <n v="0.6"/>
    <n v="-14.271599999999999"/>
    <n v="1"/>
  </r>
  <r>
    <n v="7538"/>
    <s v="CA-2013-106460"/>
    <x v="0"/>
    <x v="317"/>
    <d v="2013-02-22T00:00:00"/>
    <x v="0"/>
    <s v="GT-14710"/>
    <x v="218"/>
    <s v="Consumer"/>
    <s v="United States"/>
    <s v="San Francisco"/>
    <x v="1"/>
    <n v="94109"/>
    <x v="1"/>
    <s v="OFF-PA-10001736"/>
    <x v="1"/>
    <s v="Paper"/>
    <x v="129"/>
    <n v="70.88"/>
    <n v="2"/>
    <n v="0"/>
    <n v="33.313599999999994"/>
    <n v="1"/>
  </r>
  <r>
    <n v="7539"/>
    <s v="US-2014-112347"/>
    <x v="3"/>
    <x v="574"/>
    <d v="2014-12-07T00:00:00"/>
    <x v="1"/>
    <s v="BS-11380"/>
    <x v="510"/>
    <s v="Corporate"/>
    <s v="United States"/>
    <s v="Denver"/>
    <x v="22"/>
    <n v="80219"/>
    <x v="1"/>
    <s v="OFF-ST-10003306"/>
    <x v="1"/>
    <s v="Storage"/>
    <x v="380"/>
    <n v="114.28800000000001"/>
    <n v="1"/>
    <n v="0.2"/>
    <n v="12.857399999999984"/>
    <n v="1"/>
  </r>
  <r>
    <n v="7540"/>
    <s v="US-2014-112347"/>
    <x v="3"/>
    <x v="574"/>
    <d v="2014-12-07T00:00:00"/>
    <x v="1"/>
    <s v="BS-11380"/>
    <x v="510"/>
    <s v="Corporate"/>
    <s v="United States"/>
    <s v="Denver"/>
    <x v="22"/>
    <n v="80219"/>
    <x v="1"/>
    <s v="OFF-BI-10003707"/>
    <x v="1"/>
    <s v="Binders"/>
    <x v="776"/>
    <n v="36.624000000000002"/>
    <n v="8"/>
    <n v="0.7"/>
    <n v="-24.41599999999999"/>
    <n v="0"/>
  </r>
  <r>
    <n v="7541"/>
    <s v="US-2014-112347"/>
    <x v="3"/>
    <x v="574"/>
    <d v="2014-12-07T00:00:00"/>
    <x v="1"/>
    <s v="BS-11380"/>
    <x v="510"/>
    <s v="Corporate"/>
    <s v="United States"/>
    <s v="Denver"/>
    <x v="22"/>
    <n v="80219"/>
    <x v="1"/>
    <s v="FUR-BO-10003546"/>
    <x v="0"/>
    <s v="Bookcases"/>
    <x v="1638"/>
    <n v="242.35200000000003"/>
    <n v="8"/>
    <n v="0.7"/>
    <n v="-363.52799999999991"/>
    <n v="0"/>
  </r>
  <r>
    <n v="7542"/>
    <s v="US-2014-112347"/>
    <x v="3"/>
    <x v="574"/>
    <d v="2014-12-07T00:00:00"/>
    <x v="1"/>
    <s v="BS-11380"/>
    <x v="510"/>
    <s v="Corporate"/>
    <s v="United States"/>
    <s v="Denver"/>
    <x v="22"/>
    <n v="80219"/>
    <x v="1"/>
    <s v="TEC-PH-10000213"/>
    <x v="2"/>
    <s v="Phones"/>
    <x v="1649"/>
    <n v="49.616000000000007"/>
    <n v="2"/>
    <n v="0.2"/>
    <n v="4.9615999999999989"/>
    <n v="0"/>
  </r>
  <r>
    <n v="7543"/>
    <s v="US-2014-112347"/>
    <x v="3"/>
    <x v="574"/>
    <d v="2014-12-07T00:00:00"/>
    <x v="1"/>
    <s v="BS-11380"/>
    <x v="510"/>
    <s v="Corporate"/>
    <s v="United States"/>
    <s v="Denver"/>
    <x v="22"/>
    <n v="80219"/>
    <x v="1"/>
    <s v="FUR-FU-10001488"/>
    <x v="0"/>
    <s v="Furnishings"/>
    <x v="1040"/>
    <n v="508.70400000000006"/>
    <n v="6"/>
    <n v="0.2"/>
    <n v="0"/>
    <n v="0"/>
  </r>
  <r>
    <n v="7544"/>
    <s v="US-2014-112347"/>
    <x v="3"/>
    <x v="574"/>
    <d v="2014-12-07T00:00:00"/>
    <x v="1"/>
    <s v="BS-11380"/>
    <x v="510"/>
    <s v="Corporate"/>
    <s v="United States"/>
    <s v="Denver"/>
    <x v="22"/>
    <n v="80219"/>
    <x v="1"/>
    <s v="TEC-PH-10004833"/>
    <x v="2"/>
    <s v="Phones"/>
    <x v="1354"/>
    <n v="57.36"/>
    <n v="6"/>
    <n v="0.2"/>
    <n v="-14.34"/>
    <n v="0"/>
  </r>
  <r>
    <n v="7545"/>
    <s v="US-2014-112347"/>
    <x v="3"/>
    <x v="574"/>
    <d v="2014-12-07T00:00:00"/>
    <x v="1"/>
    <s v="BS-11380"/>
    <x v="510"/>
    <s v="Corporate"/>
    <s v="United States"/>
    <s v="Denver"/>
    <x v="22"/>
    <n v="80219"/>
    <x v="1"/>
    <s v="FUR-CH-10002335"/>
    <x v="0"/>
    <s v="Chairs"/>
    <x v="623"/>
    <n v="906.68000000000006"/>
    <n v="5"/>
    <n v="0.2"/>
    <n v="68.001000000000033"/>
    <n v="0"/>
  </r>
  <r>
    <n v="7546"/>
    <s v="CA-2011-103492"/>
    <x v="2"/>
    <x v="982"/>
    <d v="2011-10-15T00:00:00"/>
    <x v="1"/>
    <s v="CM-12715"/>
    <x v="782"/>
    <s v="Corporate"/>
    <s v="United States"/>
    <s v="Huntsville"/>
    <x v="5"/>
    <n v="77340"/>
    <x v="2"/>
    <s v="TEC-PH-10001128"/>
    <x v="2"/>
    <s v="Phones"/>
    <x v="1499"/>
    <n v="719.95200000000011"/>
    <n v="6"/>
    <n v="0.2"/>
    <n v="71.995200000000011"/>
    <n v="1"/>
  </r>
  <r>
    <n v="7547"/>
    <s v="CA-2011-103492"/>
    <x v="2"/>
    <x v="982"/>
    <d v="2011-10-15T00:00:00"/>
    <x v="1"/>
    <s v="CM-12715"/>
    <x v="782"/>
    <s v="Corporate"/>
    <s v="United States"/>
    <s v="Huntsville"/>
    <x v="5"/>
    <n v="77340"/>
    <x v="2"/>
    <s v="TEC-PH-10004667"/>
    <x v="2"/>
    <s v="Phones"/>
    <x v="519"/>
    <n v="755.94400000000019"/>
    <n v="7"/>
    <n v="0.2"/>
    <n v="66.145099999999957"/>
    <n v="0"/>
  </r>
  <r>
    <n v="7548"/>
    <s v="CA-2011-103492"/>
    <x v="2"/>
    <x v="982"/>
    <d v="2011-10-15T00:00:00"/>
    <x v="1"/>
    <s v="CM-12715"/>
    <x v="782"/>
    <s v="Corporate"/>
    <s v="United States"/>
    <s v="Huntsville"/>
    <x v="5"/>
    <n v="77340"/>
    <x v="2"/>
    <s v="OFF-BI-10004817"/>
    <x v="1"/>
    <s v="Binders"/>
    <x v="1199"/>
    <n v="11.979999999999997"/>
    <n v="5"/>
    <n v="0.8"/>
    <n v="-19.16800000000001"/>
    <n v="0"/>
  </r>
  <r>
    <n v="7549"/>
    <s v="CA-2011-103492"/>
    <x v="2"/>
    <x v="982"/>
    <d v="2011-10-15T00:00:00"/>
    <x v="1"/>
    <s v="CM-12715"/>
    <x v="782"/>
    <s v="Corporate"/>
    <s v="United States"/>
    <s v="Huntsville"/>
    <x v="5"/>
    <n v="77340"/>
    <x v="2"/>
    <s v="OFF-BI-10004140"/>
    <x v="1"/>
    <s v="Binders"/>
    <x v="304"/>
    <n v="0.8979999999999998"/>
    <n v="1"/>
    <n v="0.8"/>
    <n v="-1.5715000000000008"/>
    <n v="0"/>
  </r>
  <r>
    <n v="7550"/>
    <s v="CA-2013-136595"/>
    <x v="0"/>
    <x v="64"/>
    <d v="2013-09-08T00:00:00"/>
    <x v="2"/>
    <s v="EM-13825"/>
    <x v="605"/>
    <s v="Corporate"/>
    <s v="United States"/>
    <s v="Houston"/>
    <x v="5"/>
    <n v="77036"/>
    <x v="2"/>
    <s v="FUR-FU-10004671"/>
    <x v="0"/>
    <s v="Furnishings"/>
    <x v="1357"/>
    <n v="21.204000000000004"/>
    <n v="3"/>
    <n v="0.6"/>
    <n v="-11.662199999999999"/>
    <n v="1"/>
  </r>
  <r>
    <n v="7551"/>
    <s v="CA-2011-140396"/>
    <x v="2"/>
    <x v="1164"/>
    <d v="2011-11-25T00:00:00"/>
    <x v="1"/>
    <s v="KH-16330"/>
    <x v="542"/>
    <s v="Corporate"/>
    <s v="United States"/>
    <s v="New York City"/>
    <x v="15"/>
    <n v="10024"/>
    <x v="3"/>
    <s v="OFF-EN-10002592"/>
    <x v="1"/>
    <s v="Envelopes"/>
    <x v="1702"/>
    <n v="34.74"/>
    <n v="3"/>
    <n v="0"/>
    <n v="17.37"/>
    <n v="1"/>
  </r>
  <r>
    <n v="7552"/>
    <s v="CA-2011-140396"/>
    <x v="2"/>
    <x v="1164"/>
    <d v="2011-11-25T00:00:00"/>
    <x v="1"/>
    <s v="KH-16330"/>
    <x v="542"/>
    <s v="Corporate"/>
    <s v="United States"/>
    <s v="New York City"/>
    <x v="15"/>
    <n v="10024"/>
    <x v="3"/>
    <s v="TEC-PH-10004447"/>
    <x v="2"/>
    <s v="Phones"/>
    <x v="857"/>
    <n v="833.94"/>
    <n v="6"/>
    <n v="0"/>
    <n v="216.8244"/>
    <n v="0"/>
  </r>
  <r>
    <n v="7553"/>
    <s v="CA-2011-140396"/>
    <x v="2"/>
    <x v="1164"/>
    <d v="2011-11-25T00:00:00"/>
    <x v="1"/>
    <s v="KH-16330"/>
    <x v="542"/>
    <s v="Corporate"/>
    <s v="United States"/>
    <s v="New York City"/>
    <x v="15"/>
    <n v="10024"/>
    <x v="3"/>
    <s v="OFF-BI-10003669"/>
    <x v="1"/>
    <s v="Binders"/>
    <x v="796"/>
    <n v="12.96"/>
    <n v="3"/>
    <n v="0.2"/>
    <n v="4.5359999999999996"/>
    <n v="0"/>
  </r>
  <r>
    <n v="7554"/>
    <s v="CA-2011-140396"/>
    <x v="2"/>
    <x v="1164"/>
    <d v="2011-11-25T00:00:00"/>
    <x v="1"/>
    <s v="KH-16330"/>
    <x v="542"/>
    <s v="Corporate"/>
    <s v="United States"/>
    <s v="New York City"/>
    <x v="15"/>
    <n v="10024"/>
    <x v="3"/>
    <s v="OFF-PA-10000223"/>
    <x v="1"/>
    <s v="Paper"/>
    <x v="1374"/>
    <n v="25.92"/>
    <n v="4"/>
    <n v="0"/>
    <n v="12.441600000000001"/>
    <n v="0"/>
  </r>
  <r>
    <n v="7555"/>
    <s v="CA-2011-114181"/>
    <x v="2"/>
    <x v="1025"/>
    <d v="2011-05-14T00:00:00"/>
    <x v="0"/>
    <s v="AF-10885"/>
    <x v="314"/>
    <s v="Consumer"/>
    <s v="United States"/>
    <s v="Philadelphia"/>
    <x v="9"/>
    <n v="19134"/>
    <x v="3"/>
    <s v="FUR-BO-10004467"/>
    <x v="0"/>
    <s v="Bookcases"/>
    <x v="883"/>
    <n v="349.96499999999997"/>
    <n v="7"/>
    <n v="0.5"/>
    <n v="-216.97830000000002"/>
    <n v="1"/>
  </r>
  <r>
    <n v="7556"/>
    <s v="CA-2011-114181"/>
    <x v="2"/>
    <x v="1025"/>
    <d v="2011-05-14T00:00:00"/>
    <x v="0"/>
    <s v="AF-10885"/>
    <x v="314"/>
    <s v="Consumer"/>
    <s v="United States"/>
    <s v="Philadelphia"/>
    <x v="9"/>
    <n v="19134"/>
    <x v="3"/>
    <s v="OFF-AR-10000716"/>
    <x v="1"/>
    <s v="Art"/>
    <x v="786"/>
    <n v="22.32"/>
    <n v="5"/>
    <n v="0.2"/>
    <n v="5.3010000000000002"/>
    <n v="0"/>
  </r>
  <r>
    <n v="7557"/>
    <s v="CA-2014-159506"/>
    <x v="3"/>
    <x v="344"/>
    <d v="2014-12-03T00:00:00"/>
    <x v="1"/>
    <s v="JR-16210"/>
    <x v="335"/>
    <s v="Corporate"/>
    <s v="United States"/>
    <s v="Columbus"/>
    <x v="14"/>
    <n v="47201"/>
    <x v="2"/>
    <s v="OFF-PA-10003641"/>
    <x v="1"/>
    <s v="Paper"/>
    <x v="938"/>
    <n v="158.28"/>
    <n v="6"/>
    <n v="0"/>
    <n v="72.808799999999991"/>
    <n v="1"/>
  </r>
  <r>
    <n v="7558"/>
    <s v="CA-2014-159506"/>
    <x v="3"/>
    <x v="344"/>
    <d v="2014-12-03T00:00:00"/>
    <x v="1"/>
    <s v="JR-16210"/>
    <x v="335"/>
    <s v="Corporate"/>
    <s v="United States"/>
    <s v="Columbus"/>
    <x v="14"/>
    <n v="47201"/>
    <x v="2"/>
    <s v="OFF-BI-10004519"/>
    <x v="1"/>
    <s v="Binders"/>
    <x v="880"/>
    <n v="497.93999999999994"/>
    <n v="3"/>
    <n v="0"/>
    <n v="224.07299999999998"/>
    <n v="0"/>
  </r>
  <r>
    <n v="7559"/>
    <s v="US-2011-137155"/>
    <x v="2"/>
    <x v="301"/>
    <d v="2011-11-05T00:00:00"/>
    <x v="1"/>
    <s v="DL-12925"/>
    <x v="351"/>
    <s v="Consumer"/>
    <s v="United States"/>
    <s v="Long Beach"/>
    <x v="15"/>
    <n v="11561"/>
    <x v="3"/>
    <s v="OFF-AP-10002518"/>
    <x v="1"/>
    <s v="Appliances"/>
    <x v="158"/>
    <n v="533.93999999999994"/>
    <n v="3"/>
    <n v="0"/>
    <n v="154.84259999999995"/>
    <n v="1"/>
  </r>
  <r>
    <n v="7560"/>
    <s v="US-2011-137155"/>
    <x v="2"/>
    <x v="301"/>
    <d v="2011-11-05T00:00:00"/>
    <x v="1"/>
    <s v="DL-12925"/>
    <x v="351"/>
    <s v="Consumer"/>
    <s v="United States"/>
    <s v="Long Beach"/>
    <x v="15"/>
    <n v="11561"/>
    <x v="3"/>
    <s v="OFF-PA-10000806"/>
    <x v="1"/>
    <s v="Paper"/>
    <x v="948"/>
    <n v="167.94"/>
    <n v="3"/>
    <n v="0"/>
    <n v="82.290599999999998"/>
    <n v="0"/>
  </r>
  <r>
    <n v="7561"/>
    <s v="US-2011-137155"/>
    <x v="2"/>
    <x v="301"/>
    <d v="2011-11-05T00:00:00"/>
    <x v="1"/>
    <s v="DL-12925"/>
    <x v="351"/>
    <s v="Consumer"/>
    <s v="United States"/>
    <s v="Long Beach"/>
    <x v="15"/>
    <n v="11561"/>
    <x v="3"/>
    <s v="FUR-FU-10003142"/>
    <x v="0"/>
    <s v="Furnishings"/>
    <x v="1201"/>
    <n v="31.68"/>
    <n v="6"/>
    <n v="0"/>
    <n v="9.8207999999999984"/>
    <n v="0"/>
  </r>
  <r>
    <n v="7562"/>
    <s v="CA-2013-105746"/>
    <x v="0"/>
    <x v="945"/>
    <d v="2014-01-02T00:00:00"/>
    <x v="2"/>
    <s v="BD-11605"/>
    <x v="205"/>
    <s v="Consumer"/>
    <s v="United States"/>
    <s v="Lancaster"/>
    <x v="9"/>
    <n v="17602"/>
    <x v="3"/>
    <s v="FUR-CH-10000454"/>
    <x v="0"/>
    <s v="Chairs"/>
    <x v="1"/>
    <n v="170.78599999999997"/>
    <n v="1"/>
    <n v="0.3"/>
    <n v="0"/>
    <n v="1"/>
  </r>
  <r>
    <n v="7563"/>
    <s v="US-2013-104815"/>
    <x v="0"/>
    <x v="323"/>
    <d v="2013-09-08T00:00:00"/>
    <x v="1"/>
    <s v="RB-19570"/>
    <x v="262"/>
    <s v="Consumer"/>
    <s v="United States"/>
    <s v="Chicago"/>
    <x v="10"/>
    <n v="60610"/>
    <x v="2"/>
    <s v="FUR-BO-10003894"/>
    <x v="0"/>
    <s v="Bookcases"/>
    <x v="1619"/>
    <n v="198.744"/>
    <n v="4"/>
    <n v="0.3"/>
    <n v="0"/>
    <n v="1"/>
  </r>
  <r>
    <n v="7564"/>
    <s v="CA-2014-157672"/>
    <x v="3"/>
    <x v="361"/>
    <d v="2014-10-08T00:00:00"/>
    <x v="2"/>
    <s v="RB-19795"/>
    <x v="176"/>
    <s v="Home Office"/>
    <s v="United States"/>
    <s v="Denver"/>
    <x v="22"/>
    <n v="80219"/>
    <x v="1"/>
    <s v="TEC-AC-10001714"/>
    <x v="2"/>
    <s v="Accessories"/>
    <x v="678"/>
    <n v="63.824000000000005"/>
    <n v="2"/>
    <n v="0.2"/>
    <n v="13.562599999999998"/>
    <n v="1"/>
  </r>
  <r>
    <n v="7565"/>
    <s v="US-2013-166660"/>
    <x v="0"/>
    <x v="806"/>
    <d v="2013-02-01T00:00:00"/>
    <x v="0"/>
    <s v="TB-21250"/>
    <x v="621"/>
    <s v="Consumer"/>
    <s v="United States"/>
    <s v="Seattle"/>
    <x v="4"/>
    <n v="98103"/>
    <x v="1"/>
    <s v="FUR-CH-10001190"/>
    <x v="0"/>
    <s v="Chairs"/>
    <x v="1326"/>
    <n v="435.16800000000006"/>
    <n v="4"/>
    <n v="0.2"/>
    <n v="-59.835600000000042"/>
    <n v="1"/>
  </r>
  <r>
    <n v="7566"/>
    <s v="US-2013-166660"/>
    <x v="0"/>
    <x v="806"/>
    <d v="2013-02-01T00:00:00"/>
    <x v="0"/>
    <s v="TB-21250"/>
    <x v="621"/>
    <s v="Consumer"/>
    <s v="United States"/>
    <s v="Seattle"/>
    <x v="4"/>
    <n v="98103"/>
    <x v="1"/>
    <s v="FUR-BO-10000468"/>
    <x v="0"/>
    <s v="Bookcases"/>
    <x v="1171"/>
    <n v="48.58"/>
    <n v="1"/>
    <n v="0"/>
    <n v="7.7728000000000037"/>
    <n v="0"/>
  </r>
  <r>
    <n v="7567"/>
    <s v="CA-2014-140802"/>
    <x v="3"/>
    <x v="81"/>
    <d v="2014-04-24T00:00:00"/>
    <x v="2"/>
    <s v="KN-16390"/>
    <x v="471"/>
    <s v="Corporate"/>
    <s v="United States"/>
    <s v="Houston"/>
    <x v="5"/>
    <n v="77070"/>
    <x v="2"/>
    <s v="TEC-AC-10001998"/>
    <x v="2"/>
    <s v="Accessories"/>
    <x v="84"/>
    <n v="47.975999999999999"/>
    <n v="3"/>
    <n v="0.2"/>
    <n v="8.3957999999999942"/>
    <n v="1"/>
  </r>
  <r>
    <n v="7568"/>
    <s v="CA-2014-140802"/>
    <x v="3"/>
    <x v="81"/>
    <d v="2014-04-24T00:00:00"/>
    <x v="2"/>
    <s v="KN-16390"/>
    <x v="471"/>
    <s v="Corporate"/>
    <s v="United States"/>
    <s v="Houston"/>
    <x v="5"/>
    <n v="77070"/>
    <x v="2"/>
    <s v="OFF-PA-10001534"/>
    <x v="1"/>
    <s v="Paper"/>
    <x v="1461"/>
    <n v="20.736000000000004"/>
    <n v="4"/>
    <n v="0.2"/>
    <n v="7.2576000000000001"/>
    <n v="0"/>
  </r>
  <r>
    <n v="7569"/>
    <s v="CA-2011-133830"/>
    <x v="2"/>
    <x v="29"/>
    <d v="2011-12-10T00:00:00"/>
    <x v="1"/>
    <s v="RL-19615"/>
    <x v="210"/>
    <s v="Consumer"/>
    <s v="United States"/>
    <s v="Los Angeles"/>
    <x v="1"/>
    <n v="90045"/>
    <x v="1"/>
    <s v="OFF-AR-10003045"/>
    <x v="1"/>
    <s v="Art"/>
    <x v="420"/>
    <n v="26.46"/>
    <n v="9"/>
    <n v="0"/>
    <n v="11.907"/>
    <n v="1"/>
  </r>
  <r>
    <n v="7570"/>
    <s v="CA-2011-133830"/>
    <x v="2"/>
    <x v="29"/>
    <d v="2011-12-10T00:00:00"/>
    <x v="1"/>
    <s v="RL-19615"/>
    <x v="210"/>
    <s v="Consumer"/>
    <s v="United States"/>
    <s v="Los Angeles"/>
    <x v="1"/>
    <n v="90045"/>
    <x v="1"/>
    <s v="OFF-PA-10001363"/>
    <x v="1"/>
    <s v="Paper"/>
    <x v="1616"/>
    <n v="49.12"/>
    <n v="4"/>
    <n v="0"/>
    <n v="23.086399999999998"/>
    <n v="0"/>
  </r>
  <r>
    <n v="7571"/>
    <s v="CA-2011-133830"/>
    <x v="2"/>
    <x v="29"/>
    <d v="2011-12-10T00:00:00"/>
    <x v="1"/>
    <s v="RL-19615"/>
    <x v="210"/>
    <s v="Consumer"/>
    <s v="United States"/>
    <s v="Los Angeles"/>
    <x v="1"/>
    <n v="90045"/>
    <x v="1"/>
    <s v="OFF-FA-10002280"/>
    <x v="1"/>
    <s v="Fasteners"/>
    <x v="653"/>
    <n v="15"/>
    <n v="3"/>
    <n v="0"/>
    <n v="7.1999999999999993"/>
    <n v="0"/>
  </r>
  <r>
    <n v="7572"/>
    <s v="CA-2011-100916"/>
    <x v="2"/>
    <x v="618"/>
    <d v="2011-10-26T00:00:00"/>
    <x v="1"/>
    <s v="FH-14275"/>
    <x v="395"/>
    <s v="Corporate"/>
    <s v="United States"/>
    <s v="Newport News"/>
    <x v="17"/>
    <n v="23602"/>
    <x v="0"/>
    <s v="OFF-ST-10003479"/>
    <x v="1"/>
    <s v="Storage"/>
    <x v="41"/>
    <n v="194.7"/>
    <n v="5"/>
    <n v="0"/>
    <n v="9.7349999999999781"/>
    <n v="1"/>
  </r>
  <r>
    <n v="7573"/>
    <s v="CA-2011-100916"/>
    <x v="2"/>
    <x v="618"/>
    <d v="2011-10-26T00:00:00"/>
    <x v="1"/>
    <s v="FH-14275"/>
    <x v="395"/>
    <s v="Corporate"/>
    <s v="United States"/>
    <s v="Newport News"/>
    <x v="17"/>
    <n v="23602"/>
    <x v="0"/>
    <s v="FUR-TA-10004607"/>
    <x v="0"/>
    <s v="Tables"/>
    <x v="1095"/>
    <n v="591.32000000000005"/>
    <n v="4"/>
    <n v="0"/>
    <n v="112.35079999999999"/>
    <n v="0"/>
  </r>
  <r>
    <n v="7574"/>
    <s v="CA-2011-100916"/>
    <x v="2"/>
    <x v="618"/>
    <d v="2011-10-26T00:00:00"/>
    <x v="1"/>
    <s v="FH-14275"/>
    <x v="395"/>
    <s v="Corporate"/>
    <s v="United States"/>
    <s v="Newport News"/>
    <x v="17"/>
    <n v="23602"/>
    <x v="0"/>
    <s v="OFF-AR-10001022"/>
    <x v="1"/>
    <s v="Art"/>
    <x v="872"/>
    <n v="2.84"/>
    <n v="1"/>
    <n v="0"/>
    <n v="0.88039999999999985"/>
    <n v="0"/>
  </r>
  <r>
    <n v="7575"/>
    <s v="CA-2012-129532"/>
    <x v="1"/>
    <x v="575"/>
    <d v="2012-12-12T00:00:00"/>
    <x v="1"/>
    <s v="YS-21880"/>
    <x v="453"/>
    <s v="Corporate"/>
    <s v="United States"/>
    <s v="Los Angeles"/>
    <x v="1"/>
    <n v="90036"/>
    <x v="1"/>
    <s v="OFF-ST-10004186"/>
    <x v="1"/>
    <s v="Storage"/>
    <x v="16"/>
    <n v="221.96"/>
    <n v="2"/>
    <n v="0"/>
    <n v="4.4391999999999996"/>
    <n v="1"/>
  </r>
  <r>
    <n v="7576"/>
    <s v="CA-2012-129532"/>
    <x v="1"/>
    <x v="575"/>
    <d v="2012-12-12T00:00:00"/>
    <x v="1"/>
    <s v="YS-21880"/>
    <x v="453"/>
    <s v="Corporate"/>
    <s v="United States"/>
    <s v="Los Angeles"/>
    <x v="1"/>
    <n v="90036"/>
    <x v="1"/>
    <s v="TEC-AC-10000865"/>
    <x v="2"/>
    <s v="Accessories"/>
    <x v="996"/>
    <n v="236"/>
    <n v="4"/>
    <n v="0"/>
    <n v="40.119999999999976"/>
    <n v="0"/>
  </r>
  <r>
    <n v="7577"/>
    <s v="CA-2011-134726"/>
    <x v="2"/>
    <x v="981"/>
    <d v="2011-11-07T00:00:00"/>
    <x v="0"/>
    <s v="SW-20755"/>
    <x v="406"/>
    <s v="Corporate"/>
    <s v="United States"/>
    <s v="Seattle"/>
    <x v="4"/>
    <n v="98115"/>
    <x v="1"/>
    <s v="TEC-AC-10000023"/>
    <x v="2"/>
    <s v="Accessories"/>
    <x v="900"/>
    <n v="41.94"/>
    <n v="2"/>
    <n v="0"/>
    <n v="15.098399999999998"/>
    <n v="1"/>
  </r>
  <r>
    <n v="7578"/>
    <s v="CA-2011-134726"/>
    <x v="2"/>
    <x v="981"/>
    <d v="2011-11-07T00:00:00"/>
    <x v="0"/>
    <s v="SW-20755"/>
    <x v="406"/>
    <s v="Corporate"/>
    <s v="United States"/>
    <s v="Seattle"/>
    <x v="4"/>
    <n v="98115"/>
    <x v="1"/>
    <s v="TEC-PH-10001750"/>
    <x v="2"/>
    <s v="Phones"/>
    <x v="968"/>
    <n v="52.792000000000002"/>
    <n v="1"/>
    <n v="0.2"/>
    <n v="4.6193000000000026"/>
    <n v="0"/>
  </r>
  <r>
    <n v="7579"/>
    <s v="CA-2013-138597"/>
    <x v="0"/>
    <x v="122"/>
    <d v="2013-12-22T00:00:00"/>
    <x v="2"/>
    <s v="PN-18775"/>
    <x v="43"/>
    <s v="Home Office"/>
    <s v="United States"/>
    <s v="Omaha"/>
    <x v="8"/>
    <n v="68104"/>
    <x v="2"/>
    <s v="FUR-CH-10004997"/>
    <x v="0"/>
    <s v="Chairs"/>
    <x v="494"/>
    <n v="563.93999999999994"/>
    <n v="3"/>
    <n v="0"/>
    <n v="112.78800000000001"/>
    <n v="1"/>
  </r>
  <r>
    <n v="7580"/>
    <s v="CA-2012-123113"/>
    <x v="1"/>
    <x v="521"/>
    <d v="2012-11-27T00:00:00"/>
    <x v="0"/>
    <s v="AT-10735"/>
    <x v="247"/>
    <s v="Consumer"/>
    <s v="United States"/>
    <s v="Morristown"/>
    <x v="30"/>
    <n v="7960"/>
    <x v="3"/>
    <s v="OFF-AP-10000275"/>
    <x v="1"/>
    <s v="Appliances"/>
    <x v="1719"/>
    <n v="2625.12"/>
    <n v="8"/>
    <n v="0"/>
    <n v="735.03359999999998"/>
    <n v="1"/>
  </r>
  <r>
    <n v="7581"/>
    <s v="CA-2012-123113"/>
    <x v="1"/>
    <x v="521"/>
    <d v="2012-11-27T00:00:00"/>
    <x v="0"/>
    <s v="AT-10735"/>
    <x v="247"/>
    <s v="Consumer"/>
    <s v="United States"/>
    <s v="Morristown"/>
    <x v="30"/>
    <n v="7960"/>
    <x v="3"/>
    <s v="OFF-AR-10004999"/>
    <x v="1"/>
    <s v="Art"/>
    <x v="864"/>
    <n v="17.940000000000001"/>
    <n v="3"/>
    <n v="0"/>
    <n v="4.4850000000000003"/>
    <n v="0"/>
  </r>
  <r>
    <n v="7582"/>
    <s v="CA-2012-169656"/>
    <x v="1"/>
    <x v="863"/>
    <d v="2012-08-16T00:00:00"/>
    <x v="2"/>
    <s v="EJ-13720"/>
    <x v="719"/>
    <s v="Consumer"/>
    <s v="United States"/>
    <s v="Philadelphia"/>
    <x v="9"/>
    <n v="19143"/>
    <x v="3"/>
    <s v="OFF-ST-10003816"/>
    <x v="1"/>
    <s v="Storage"/>
    <x v="710"/>
    <n v="422.85599999999999"/>
    <n v="3"/>
    <n v="0.2"/>
    <n v="15.857099999999974"/>
    <n v="1"/>
  </r>
  <r>
    <n v="7583"/>
    <s v="CA-2012-142734"/>
    <x v="1"/>
    <x v="392"/>
    <d v="2012-04-21T00:00:00"/>
    <x v="1"/>
    <s v="DM-13345"/>
    <x v="664"/>
    <s v="Corporate"/>
    <s v="United States"/>
    <s v="New York City"/>
    <x v="15"/>
    <n v="10024"/>
    <x v="3"/>
    <s v="FUR-CH-10003968"/>
    <x v="0"/>
    <s v="Chairs"/>
    <x v="56"/>
    <n v="127.76400000000001"/>
    <n v="2"/>
    <n v="0.1"/>
    <n v="2.8392000000000017"/>
    <n v="1"/>
  </r>
  <r>
    <n v="7584"/>
    <s v="CA-2011-163223"/>
    <x v="2"/>
    <x v="90"/>
    <d v="2011-03-25T00:00:00"/>
    <x v="1"/>
    <s v="KH-16690"/>
    <x v="120"/>
    <s v="Corporate"/>
    <s v="United States"/>
    <s v="Springfield"/>
    <x v="17"/>
    <n v="22153"/>
    <x v="0"/>
    <s v="TEC-PH-10000730"/>
    <x v="2"/>
    <s v="Phones"/>
    <x v="1559"/>
    <n v="3499.9300000000003"/>
    <n v="7"/>
    <n v="0"/>
    <n v="909.98180000000025"/>
    <n v="1"/>
  </r>
  <r>
    <n v="7585"/>
    <s v="CA-2011-163223"/>
    <x v="2"/>
    <x v="90"/>
    <d v="2011-03-25T00:00:00"/>
    <x v="1"/>
    <s v="KH-16690"/>
    <x v="120"/>
    <s v="Corporate"/>
    <s v="United States"/>
    <s v="Springfield"/>
    <x v="17"/>
    <n v="22153"/>
    <x v="0"/>
    <s v="OFF-LA-10004409"/>
    <x v="1"/>
    <s v="Labels"/>
    <x v="1550"/>
    <n v="14.399999999999999"/>
    <n v="5"/>
    <n v="0"/>
    <n v="6.6239999999999988"/>
    <n v="0"/>
  </r>
  <r>
    <n v="7586"/>
    <s v="CA-2011-163223"/>
    <x v="2"/>
    <x v="90"/>
    <d v="2011-03-25T00:00:00"/>
    <x v="1"/>
    <s v="KH-16690"/>
    <x v="120"/>
    <s v="Corporate"/>
    <s v="United States"/>
    <s v="Springfield"/>
    <x v="17"/>
    <n v="22153"/>
    <x v="0"/>
    <s v="OFF-PA-10000675"/>
    <x v="1"/>
    <s v="Paper"/>
    <x v="1106"/>
    <n v="122.97"/>
    <n v="3"/>
    <n v="0"/>
    <n v="60.255300000000005"/>
    <n v="0"/>
  </r>
  <r>
    <n v="7587"/>
    <s v="CA-2011-163223"/>
    <x v="2"/>
    <x v="90"/>
    <d v="2011-03-25T00:00:00"/>
    <x v="1"/>
    <s v="KH-16690"/>
    <x v="120"/>
    <s v="Corporate"/>
    <s v="United States"/>
    <s v="Springfield"/>
    <x v="17"/>
    <n v="22153"/>
    <x v="0"/>
    <s v="OFF-AR-10001573"/>
    <x v="1"/>
    <s v="Art"/>
    <x v="368"/>
    <n v="9.32"/>
    <n v="4"/>
    <n v="0"/>
    <n v="2.702799999999999"/>
    <n v="0"/>
  </r>
  <r>
    <n v="7588"/>
    <s v="CA-2011-163223"/>
    <x v="2"/>
    <x v="90"/>
    <d v="2011-03-25T00:00:00"/>
    <x v="1"/>
    <s v="KH-16690"/>
    <x v="120"/>
    <s v="Corporate"/>
    <s v="United States"/>
    <s v="Springfield"/>
    <x v="17"/>
    <n v="22153"/>
    <x v="0"/>
    <s v="OFF-BI-10001597"/>
    <x v="1"/>
    <s v="Binders"/>
    <x v="790"/>
    <n v="122.94"/>
    <n v="3"/>
    <n v="0"/>
    <n v="59.011199999999988"/>
    <n v="0"/>
  </r>
  <r>
    <n v="7589"/>
    <s v="CA-2014-122945"/>
    <x v="3"/>
    <x v="673"/>
    <d v="2014-11-23T00:00:00"/>
    <x v="1"/>
    <s v="MB-18085"/>
    <x v="469"/>
    <s v="Consumer"/>
    <s v="United States"/>
    <s v="Roseville"/>
    <x v="1"/>
    <n v="95661"/>
    <x v="1"/>
    <s v="FUR-FU-10001196"/>
    <x v="0"/>
    <s v="Furnishings"/>
    <x v="1116"/>
    <n v="17.309999999999999"/>
    <n v="3"/>
    <n v="0"/>
    <n v="5.1929999999999996"/>
    <n v="1"/>
  </r>
  <r>
    <n v="7590"/>
    <s v="CA-2012-139738"/>
    <x v="1"/>
    <x v="12"/>
    <d v="2012-09-29T00:00:00"/>
    <x v="1"/>
    <s v="DK-12895"/>
    <x v="729"/>
    <s v="Consumer"/>
    <s v="United States"/>
    <s v="Rockford"/>
    <x v="10"/>
    <n v="61107"/>
    <x v="2"/>
    <s v="OFF-AR-10004602"/>
    <x v="1"/>
    <s v="Art"/>
    <x v="1217"/>
    <n v="128.744"/>
    <n v="7"/>
    <n v="0.2"/>
    <n v="12.874400000000001"/>
    <n v="1"/>
  </r>
  <r>
    <n v="7591"/>
    <s v="CA-2013-158778"/>
    <x v="0"/>
    <x v="64"/>
    <d v="2013-09-10T00:00:00"/>
    <x v="1"/>
    <s v="DB-13210"/>
    <x v="203"/>
    <s v="Consumer"/>
    <s v="United States"/>
    <s v="Philadelphia"/>
    <x v="9"/>
    <n v="19134"/>
    <x v="3"/>
    <s v="FUR-FU-10000260"/>
    <x v="0"/>
    <s v="Furnishings"/>
    <x v="74"/>
    <n v="58.248000000000005"/>
    <n v="9"/>
    <n v="0.2"/>
    <n v="11.649599999999996"/>
    <n v="1"/>
  </r>
  <r>
    <n v="7592"/>
    <s v="CA-2013-158778"/>
    <x v="0"/>
    <x v="64"/>
    <d v="2013-09-10T00:00:00"/>
    <x v="1"/>
    <s v="DB-13210"/>
    <x v="203"/>
    <s v="Consumer"/>
    <s v="United States"/>
    <s v="Philadelphia"/>
    <x v="9"/>
    <n v="19134"/>
    <x v="3"/>
    <s v="FUR-CH-10001146"/>
    <x v="0"/>
    <s v="Chairs"/>
    <x v="124"/>
    <n v="71.245999999999995"/>
    <n v="2"/>
    <n v="0.3"/>
    <n v="-19.338199999999993"/>
    <n v="0"/>
  </r>
  <r>
    <n v="7593"/>
    <s v="CA-2013-158778"/>
    <x v="0"/>
    <x v="64"/>
    <d v="2013-09-10T00:00:00"/>
    <x v="1"/>
    <s v="DB-13210"/>
    <x v="203"/>
    <s v="Consumer"/>
    <s v="United States"/>
    <s v="Philadelphia"/>
    <x v="9"/>
    <n v="19134"/>
    <x v="3"/>
    <s v="OFF-AR-10000896"/>
    <x v="1"/>
    <s v="Art"/>
    <x v="949"/>
    <n v="7.8719999999999999"/>
    <n v="3"/>
    <n v="0.2"/>
    <n v="0.59039999999999937"/>
    <n v="0"/>
  </r>
  <r>
    <n v="7594"/>
    <s v="CA-2013-158778"/>
    <x v="0"/>
    <x v="64"/>
    <d v="2013-09-10T00:00:00"/>
    <x v="1"/>
    <s v="DB-13210"/>
    <x v="203"/>
    <s v="Consumer"/>
    <s v="United States"/>
    <s v="Philadelphia"/>
    <x v="9"/>
    <n v="19134"/>
    <x v="3"/>
    <s v="FUR-CH-10000309"/>
    <x v="0"/>
    <s v="Chairs"/>
    <x v="765"/>
    <n v="887.27099999999984"/>
    <n v="3"/>
    <n v="0.3"/>
    <n v="-63.376499999999965"/>
    <n v="0"/>
  </r>
  <r>
    <n v="7595"/>
    <s v="CA-2014-119655"/>
    <x v="3"/>
    <x v="693"/>
    <d v="2014-04-25T00:00:00"/>
    <x v="1"/>
    <s v="CV-12295"/>
    <x v="610"/>
    <s v="Consumer"/>
    <s v="United States"/>
    <s v="Detroit"/>
    <x v="12"/>
    <n v="48234"/>
    <x v="2"/>
    <s v="OFF-BI-10001989"/>
    <x v="1"/>
    <s v="Binders"/>
    <x v="537"/>
    <n v="146.86000000000001"/>
    <n v="7"/>
    <n v="0"/>
    <n v="70.492799999999988"/>
    <n v="1"/>
  </r>
  <r>
    <n v="7596"/>
    <s v="CA-2014-119655"/>
    <x v="3"/>
    <x v="693"/>
    <d v="2014-04-25T00:00:00"/>
    <x v="1"/>
    <s v="CV-12295"/>
    <x v="610"/>
    <s v="Consumer"/>
    <s v="United States"/>
    <s v="Detroit"/>
    <x v="12"/>
    <n v="48234"/>
    <x v="2"/>
    <s v="OFF-BI-10001036"/>
    <x v="1"/>
    <s v="Binders"/>
    <x v="618"/>
    <n v="36.56"/>
    <n v="4"/>
    <n v="0"/>
    <n v="18.28"/>
    <n v="0"/>
  </r>
  <r>
    <n v="7597"/>
    <s v="CA-2012-164567"/>
    <x v="1"/>
    <x v="925"/>
    <d v="2012-06-19T00:00:00"/>
    <x v="1"/>
    <s v="GK-14620"/>
    <x v="136"/>
    <s v="Corporate"/>
    <s v="United States"/>
    <s v="Los Angeles"/>
    <x v="1"/>
    <n v="90004"/>
    <x v="1"/>
    <s v="TEC-PH-10002103"/>
    <x v="2"/>
    <s v="Phones"/>
    <x v="534"/>
    <n v="225.57599999999996"/>
    <n v="3"/>
    <n v="0.2"/>
    <n v="22.557600000000008"/>
    <n v="1"/>
  </r>
  <r>
    <n v="7598"/>
    <s v="CA-2011-131947"/>
    <x v="2"/>
    <x v="328"/>
    <d v="2011-09-22T00:00:00"/>
    <x v="1"/>
    <s v="JA-15970"/>
    <x v="350"/>
    <s v="Consumer"/>
    <s v="United States"/>
    <s v="Springfield"/>
    <x v="21"/>
    <n v="97477"/>
    <x v="1"/>
    <s v="OFF-AR-10001473"/>
    <x v="1"/>
    <s v="Art"/>
    <x v="1332"/>
    <n v="5.2480000000000002"/>
    <n v="2"/>
    <n v="0.2"/>
    <n v="0.45920000000000027"/>
    <n v="1"/>
  </r>
  <r>
    <n v="7599"/>
    <s v="CA-2011-131947"/>
    <x v="2"/>
    <x v="328"/>
    <d v="2011-09-22T00:00:00"/>
    <x v="1"/>
    <s v="JA-15970"/>
    <x v="350"/>
    <s v="Consumer"/>
    <s v="United States"/>
    <s v="Springfield"/>
    <x v="21"/>
    <n v="97477"/>
    <x v="1"/>
    <s v="OFF-AR-10000411"/>
    <x v="1"/>
    <s v="Art"/>
    <x v="931"/>
    <n v="38.256"/>
    <n v="3"/>
    <n v="0.2"/>
    <n v="4.7819999999999947"/>
    <n v="0"/>
  </r>
  <r>
    <n v="7600"/>
    <s v="CA-2011-131947"/>
    <x v="2"/>
    <x v="328"/>
    <d v="2011-09-22T00:00:00"/>
    <x v="1"/>
    <s v="JA-15970"/>
    <x v="350"/>
    <s v="Consumer"/>
    <s v="United States"/>
    <s v="Springfield"/>
    <x v="21"/>
    <n v="97477"/>
    <x v="1"/>
    <s v="OFF-PA-10000246"/>
    <x v="1"/>
    <s v="Paper"/>
    <x v="1586"/>
    <n v="40.24"/>
    <n v="5"/>
    <n v="0.2"/>
    <n v="13.078000000000001"/>
    <n v="0"/>
  </r>
  <r>
    <n v="7601"/>
    <s v="CA-2011-131947"/>
    <x v="2"/>
    <x v="328"/>
    <d v="2011-09-22T00:00:00"/>
    <x v="1"/>
    <s v="JA-15970"/>
    <x v="350"/>
    <s v="Consumer"/>
    <s v="United States"/>
    <s v="Springfield"/>
    <x v="21"/>
    <n v="97477"/>
    <x v="1"/>
    <s v="TEC-MA-10004086"/>
    <x v="2"/>
    <s v="Machines"/>
    <x v="1800"/>
    <n v="29.925000000000001"/>
    <n v="5"/>
    <n v="0.7"/>
    <n v="-21.944999999999993"/>
    <n v="0"/>
  </r>
  <r>
    <n v="7602"/>
    <s v="CA-2011-131947"/>
    <x v="2"/>
    <x v="328"/>
    <d v="2011-09-22T00:00:00"/>
    <x v="1"/>
    <s v="JA-15970"/>
    <x v="350"/>
    <s v="Consumer"/>
    <s v="United States"/>
    <s v="Springfield"/>
    <x v="21"/>
    <n v="97477"/>
    <x v="1"/>
    <s v="OFF-PA-10003039"/>
    <x v="1"/>
    <s v="Paper"/>
    <x v="330"/>
    <n v="148.70400000000001"/>
    <n v="6"/>
    <n v="0.2"/>
    <n v="46.469999999999985"/>
    <n v="0"/>
  </r>
  <r>
    <n v="7603"/>
    <s v="CA-2011-131947"/>
    <x v="2"/>
    <x v="328"/>
    <d v="2011-09-22T00:00:00"/>
    <x v="1"/>
    <s v="JA-15970"/>
    <x v="350"/>
    <s v="Consumer"/>
    <s v="United States"/>
    <s v="Springfield"/>
    <x v="21"/>
    <n v="97477"/>
    <x v="1"/>
    <s v="TEC-AC-10004633"/>
    <x v="2"/>
    <s v="Accessories"/>
    <x v="60"/>
    <n v="55.92"/>
    <n v="10"/>
    <n v="0.2"/>
    <n v="16.776000000000007"/>
    <n v="0"/>
  </r>
  <r>
    <n v="7604"/>
    <s v="CA-2013-152520"/>
    <x v="0"/>
    <x v="630"/>
    <d v="2013-07-13T00:00:00"/>
    <x v="1"/>
    <s v="TH-21115"/>
    <x v="764"/>
    <s v="Corporate"/>
    <s v="United States"/>
    <s v="Providence"/>
    <x v="34"/>
    <n v="2908"/>
    <x v="3"/>
    <s v="OFF-PA-10000289"/>
    <x v="1"/>
    <s v="Paper"/>
    <x v="722"/>
    <n v="12.96"/>
    <n v="2"/>
    <n v="0"/>
    <n v="6.2208000000000006"/>
    <n v="1"/>
  </r>
  <r>
    <n v="7605"/>
    <s v="CA-2013-101791"/>
    <x v="0"/>
    <x v="1022"/>
    <d v="2013-06-01T00:00:00"/>
    <x v="1"/>
    <s v="BS-11665"/>
    <x v="574"/>
    <s v="Consumer"/>
    <s v="United States"/>
    <s v="Chicago"/>
    <x v="10"/>
    <n v="60623"/>
    <x v="2"/>
    <s v="FUR-FU-10003247"/>
    <x v="0"/>
    <s v="Furnishings"/>
    <x v="1456"/>
    <n v="25.176000000000002"/>
    <n v="3"/>
    <n v="0.6"/>
    <n v="-33.358199999999997"/>
    <n v="1"/>
  </r>
  <r>
    <n v="7606"/>
    <s v="CA-2013-101791"/>
    <x v="0"/>
    <x v="1022"/>
    <d v="2013-06-01T00:00:00"/>
    <x v="1"/>
    <s v="BS-11665"/>
    <x v="574"/>
    <s v="Consumer"/>
    <s v="United States"/>
    <s v="Chicago"/>
    <x v="10"/>
    <n v="60623"/>
    <x v="2"/>
    <s v="FUR-FU-10002191"/>
    <x v="0"/>
    <s v="Furnishings"/>
    <x v="762"/>
    <n v="5.5840000000000005"/>
    <n v="2"/>
    <n v="0.6"/>
    <n v="-1.6751999999999994"/>
    <n v="0"/>
  </r>
  <r>
    <n v="7607"/>
    <s v="CA-2013-101791"/>
    <x v="0"/>
    <x v="1022"/>
    <d v="2013-06-01T00:00:00"/>
    <x v="1"/>
    <s v="BS-11665"/>
    <x v="574"/>
    <s v="Consumer"/>
    <s v="United States"/>
    <s v="Chicago"/>
    <x v="10"/>
    <n v="60623"/>
    <x v="2"/>
    <s v="OFF-ST-10001496"/>
    <x v="1"/>
    <s v="Storage"/>
    <x v="726"/>
    <n v="1297.3680000000002"/>
    <n v="9"/>
    <n v="0.2"/>
    <n v="97.302599999999984"/>
    <n v="0"/>
  </r>
  <r>
    <n v="7608"/>
    <s v="CA-2014-121195"/>
    <x v="3"/>
    <x v="165"/>
    <d v="2014-12-28T00:00:00"/>
    <x v="2"/>
    <s v="NS-18505"/>
    <x v="515"/>
    <s v="Consumer"/>
    <s v="United States"/>
    <s v="Dallas"/>
    <x v="5"/>
    <n v="75220"/>
    <x v="2"/>
    <s v="OFF-ST-10000585"/>
    <x v="1"/>
    <s v="Storage"/>
    <x v="541"/>
    <n v="264.32"/>
    <n v="2"/>
    <n v="0.2"/>
    <n v="19.823999999999998"/>
    <n v="1"/>
  </r>
  <r>
    <n v="7609"/>
    <s v="CA-2014-163209"/>
    <x v="3"/>
    <x v="898"/>
    <d v="2014-05-08T00:00:00"/>
    <x v="1"/>
    <s v="MK-18160"/>
    <x v="177"/>
    <s v="Consumer"/>
    <s v="United States"/>
    <s v="San Francisco"/>
    <x v="1"/>
    <n v="94122"/>
    <x v="1"/>
    <s v="OFF-PA-10001166"/>
    <x v="1"/>
    <s v="Paper"/>
    <x v="769"/>
    <n v="25.92"/>
    <n v="4"/>
    <n v="0"/>
    <n v="12.441600000000001"/>
    <n v="1"/>
  </r>
  <r>
    <n v="7610"/>
    <s v="CA-2014-163209"/>
    <x v="3"/>
    <x v="898"/>
    <d v="2014-05-08T00:00:00"/>
    <x v="1"/>
    <s v="MK-18160"/>
    <x v="177"/>
    <s v="Consumer"/>
    <s v="United States"/>
    <s v="San Francisco"/>
    <x v="1"/>
    <n v="94122"/>
    <x v="1"/>
    <s v="OFF-AR-10003651"/>
    <x v="1"/>
    <s v="Art"/>
    <x v="276"/>
    <n v="22.959999999999997"/>
    <n v="7"/>
    <n v="0"/>
    <n v="6.6583999999999968"/>
    <n v="0"/>
  </r>
  <r>
    <n v="7611"/>
    <s v="CA-2011-133354"/>
    <x v="2"/>
    <x v="1165"/>
    <d v="2011-02-25T00:00:00"/>
    <x v="2"/>
    <s v="SA-20830"/>
    <x v="193"/>
    <s v="Consumer"/>
    <s v="United States"/>
    <s v="Moreno Valley"/>
    <x v="1"/>
    <n v="92553"/>
    <x v="1"/>
    <s v="OFF-PA-10001800"/>
    <x v="1"/>
    <s v="Paper"/>
    <x v="580"/>
    <n v="19.440000000000001"/>
    <n v="3"/>
    <n v="0"/>
    <n v="9.3312000000000008"/>
    <n v="1"/>
  </r>
  <r>
    <n v="7612"/>
    <s v="US-2012-130491"/>
    <x v="1"/>
    <x v="285"/>
    <d v="2012-02-11T00:00:00"/>
    <x v="2"/>
    <s v="BH-11710"/>
    <x v="3"/>
    <s v="Consumer"/>
    <s v="United States"/>
    <s v="Garden City"/>
    <x v="41"/>
    <n v="67846"/>
    <x v="2"/>
    <s v="OFF-PA-10000791"/>
    <x v="1"/>
    <s v="Paper"/>
    <x v="1424"/>
    <n v="9.5399999999999991"/>
    <n v="2"/>
    <n v="0"/>
    <n v="4.2929999999999993"/>
    <n v="1"/>
  </r>
  <r>
    <n v="7613"/>
    <s v="US-2012-130491"/>
    <x v="1"/>
    <x v="285"/>
    <d v="2012-02-11T00:00:00"/>
    <x v="2"/>
    <s v="BH-11710"/>
    <x v="3"/>
    <s v="Consumer"/>
    <s v="United States"/>
    <s v="Garden City"/>
    <x v="41"/>
    <n v="67846"/>
    <x v="2"/>
    <s v="OFF-FA-10000134"/>
    <x v="1"/>
    <s v="Fasteners"/>
    <x v="194"/>
    <n v="5.81"/>
    <n v="1"/>
    <n v="0"/>
    <n v="1.8010999999999999"/>
    <n v="0"/>
  </r>
  <r>
    <n v="7614"/>
    <s v="US-2012-130491"/>
    <x v="1"/>
    <x v="285"/>
    <d v="2012-02-11T00:00:00"/>
    <x v="2"/>
    <s v="BH-11710"/>
    <x v="3"/>
    <s v="Consumer"/>
    <s v="United States"/>
    <s v="Garden City"/>
    <x v="41"/>
    <n v="67846"/>
    <x v="2"/>
    <s v="OFF-AR-10001149"/>
    <x v="1"/>
    <s v="Art"/>
    <x v="130"/>
    <n v="5.76"/>
    <n v="2"/>
    <n v="0"/>
    <n v="1.7279999999999998"/>
    <n v="0"/>
  </r>
  <r>
    <n v="7615"/>
    <s v="CA-2012-113740"/>
    <x v="1"/>
    <x v="252"/>
    <d v="2012-08-28T00:00:00"/>
    <x v="0"/>
    <s v="SC-20380"/>
    <x v="618"/>
    <s v="Consumer"/>
    <s v="United States"/>
    <s v="New York City"/>
    <x v="15"/>
    <n v="10035"/>
    <x v="3"/>
    <s v="FUR-FU-10000010"/>
    <x v="0"/>
    <s v="Furnishings"/>
    <x v="522"/>
    <n v="14.91"/>
    <n v="3"/>
    <n v="0"/>
    <n v="4.6220999999999997"/>
    <n v="1"/>
  </r>
  <r>
    <n v="7616"/>
    <s v="CA-2011-148425"/>
    <x v="2"/>
    <x v="953"/>
    <d v="2011-12-04T00:00:00"/>
    <x v="1"/>
    <s v="RF-19345"/>
    <x v="575"/>
    <s v="Corporate"/>
    <s v="United States"/>
    <s v="Orlando"/>
    <x v="2"/>
    <n v="32839"/>
    <x v="0"/>
    <s v="OFF-BI-10000201"/>
    <x v="1"/>
    <s v="Binders"/>
    <x v="1678"/>
    <n v="6.6420000000000012"/>
    <n v="9"/>
    <n v="0.7"/>
    <n v="-4.427999999999999"/>
    <n v="1"/>
  </r>
  <r>
    <n v="7617"/>
    <s v="CA-2013-144309"/>
    <x v="0"/>
    <x v="107"/>
    <d v="2013-12-17T00:00:00"/>
    <x v="1"/>
    <s v="CM-12235"/>
    <x v="632"/>
    <s v="Consumer"/>
    <s v="United States"/>
    <s v="Watertown"/>
    <x v="15"/>
    <n v="13601"/>
    <x v="3"/>
    <s v="OFF-PA-10001776"/>
    <x v="1"/>
    <s v="Paper"/>
    <x v="1263"/>
    <n v="18.54"/>
    <n v="2"/>
    <n v="0"/>
    <n v="8.7137999999999991"/>
    <n v="1"/>
  </r>
  <r>
    <n v="7618"/>
    <s v="CA-2013-144309"/>
    <x v="0"/>
    <x v="107"/>
    <d v="2013-12-17T00:00:00"/>
    <x v="1"/>
    <s v="CM-12235"/>
    <x v="632"/>
    <s v="Consumer"/>
    <s v="United States"/>
    <s v="Watertown"/>
    <x v="15"/>
    <n v="13601"/>
    <x v="3"/>
    <s v="OFF-BI-10003656"/>
    <x v="1"/>
    <s v="Binders"/>
    <x v="13"/>
    <n v="679.96"/>
    <n v="5"/>
    <n v="0.2"/>
    <n v="220.98699999999997"/>
    <n v="0"/>
  </r>
  <r>
    <n v="7619"/>
    <s v="CA-2014-151225"/>
    <x v="3"/>
    <x v="855"/>
    <d v="2014-10-30T00:00:00"/>
    <x v="2"/>
    <s v="JM-15655"/>
    <x v="487"/>
    <s v="Corporate"/>
    <s v="United States"/>
    <s v="Los Angeles"/>
    <x v="1"/>
    <n v="90032"/>
    <x v="1"/>
    <s v="FUR-TA-10001539"/>
    <x v="0"/>
    <s v="Tables"/>
    <x v="10"/>
    <n v="189.57600000000002"/>
    <n v="1"/>
    <n v="0.2"/>
    <n v="9.4787999999999784"/>
    <n v="1"/>
  </r>
  <r>
    <n v="7620"/>
    <s v="CA-2014-151225"/>
    <x v="3"/>
    <x v="855"/>
    <d v="2014-10-30T00:00:00"/>
    <x v="2"/>
    <s v="JM-15655"/>
    <x v="487"/>
    <s v="Corporate"/>
    <s v="United States"/>
    <s v="Los Angeles"/>
    <x v="1"/>
    <n v="90032"/>
    <x v="1"/>
    <s v="TEC-PH-10004100"/>
    <x v="2"/>
    <s v="Phones"/>
    <x v="1743"/>
    <n v="71.959999999999994"/>
    <n v="5"/>
    <n v="0.2"/>
    <n v="7.1960000000000015"/>
    <n v="0"/>
  </r>
  <r>
    <n v="7621"/>
    <s v="US-2011-144078"/>
    <x v="2"/>
    <x v="641"/>
    <d v="2011-11-29T00:00:00"/>
    <x v="1"/>
    <s v="RB-19435"/>
    <x v="579"/>
    <s v="Consumer"/>
    <s v="United States"/>
    <s v="Los Angeles"/>
    <x v="1"/>
    <n v="90004"/>
    <x v="1"/>
    <s v="TEC-PH-10001580"/>
    <x v="2"/>
    <s v="Phones"/>
    <x v="231"/>
    <n v="539.91999999999996"/>
    <n v="5"/>
    <n v="0.2"/>
    <n v="47.242999999999967"/>
    <n v="1"/>
  </r>
  <r>
    <n v="7622"/>
    <s v="US-2011-144078"/>
    <x v="2"/>
    <x v="641"/>
    <d v="2011-11-29T00:00:00"/>
    <x v="1"/>
    <s v="RB-19435"/>
    <x v="579"/>
    <s v="Consumer"/>
    <s v="United States"/>
    <s v="Los Angeles"/>
    <x v="1"/>
    <n v="90004"/>
    <x v="1"/>
    <s v="FUR-CH-10002335"/>
    <x v="0"/>
    <s v="Chairs"/>
    <x v="623"/>
    <n v="725.34400000000005"/>
    <n v="4"/>
    <n v="0.2"/>
    <n v="54.400800000000004"/>
    <n v="0"/>
  </r>
  <r>
    <n v="7623"/>
    <s v="US-2011-144078"/>
    <x v="2"/>
    <x v="641"/>
    <d v="2011-11-29T00:00:00"/>
    <x v="1"/>
    <s v="RB-19435"/>
    <x v="579"/>
    <s v="Consumer"/>
    <s v="United States"/>
    <s v="Los Angeles"/>
    <x v="1"/>
    <n v="90004"/>
    <x v="1"/>
    <s v="OFF-AR-10004707"/>
    <x v="1"/>
    <s v="Art"/>
    <x v="33"/>
    <n v="7.4399999999999995"/>
    <n v="3"/>
    <n v="0"/>
    <n v="2.6039999999999996"/>
    <n v="0"/>
  </r>
  <r>
    <n v="7624"/>
    <s v="CA-2011-124464"/>
    <x v="2"/>
    <x v="686"/>
    <d v="2011-07-20T00:00:00"/>
    <x v="1"/>
    <s v="SS-20515"/>
    <x v="776"/>
    <s v="Home Office"/>
    <s v="United States"/>
    <s v="Newark"/>
    <x v="13"/>
    <n v="19711"/>
    <x v="3"/>
    <s v="OFF-AP-10000576"/>
    <x v="1"/>
    <s v="Appliances"/>
    <x v="637"/>
    <n v="39.479999999999997"/>
    <n v="1"/>
    <n v="0"/>
    <n v="11.054400000000001"/>
    <n v="1"/>
  </r>
  <r>
    <n v="7625"/>
    <s v="CA-2012-136805"/>
    <x v="1"/>
    <x v="293"/>
    <d v="2012-05-27T00:00:00"/>
    <x v="0"/>
    <s v="NM-18445"/>
    <x v="134"/>
    <s v="Home Office"/>
    <s v="United States"/>
    <s v="Detroit"/>
    <x v="12"/>
    <n v="48234"/>
    <x v="2"/>
    <s v="OFF-AP-10001394"/>
    <x v="1"/>
    <s v="Appliances"/>
    <x v="1120"/>
    <n v="850.5"/>
    <n v="5"/>
    <n v="0.1"/>
    <n v="245.69999999999993"/>
    <n v="1"/>
  </r>
  <r>
    <n v="7626"/>
    <s v="CA-2012-136805"/>
    <x v="1"/>
    <x v="293"/>
    <d v="2012-05-27T00:00:00"/>
    <x v="0"/>
    <s v="NM-18445"/>
    <x v="134"/>
    <s v="Home Office"/>
    <s v="United States"/>
    <s v="Detroit"/>
    <x v="12"/>
    <n v="48234"/>
    <x v="2"/>
    <s v="FUR-FU-10003724"/>
    <x v="0"/>
    <s v="Furnishings"/>
    <x v="887"/>
    <n v="75.33"/>
    <n v="9"/>
    <n v="0"/>
    <n v="19.585799999999999"/>
    <n v="0"/>
  </r>
  <r>
    <n v="7627"/>
    <s v="US-2012-159499"/>
    <x v="1"/>
    <x v="82"/>
    <d v="2012-11-23T00:00:00"/>
    <x v="0"/>
    <s v="EM-14095"/>
    <x v="313"/>
    <s v="Corporate"/>
    <s v="United States"/>
    <s v="Phoenix"/>
    <x v="16"/>
    <n v="85023"/>
    <x v="1"/>
    <s v="OFF-AP-10002867"/>
    <x v="1"/>
    <s v="Appliances"/>
    <x v="1505"/>
    <n v="325.63200000000006"/>
    <n v="6"/>
    <n v="0.2"/>
    <n v="28.492799999999988"/>
    <n v="1"/>
  </r>
  <r>
    <n v="7628"/>
    <s v="US-2012-159499"/>
    <x v="1"/>
    <x v="82"/>
    <d v="2012-11-23T00:00:00"/>
    <x v="0"/>
    <s v="EM-14095"/>
    <x v="313"/>
    <s v="Corporate"/>
    <s v="United States"/>
    <s v="Phoenix"/>
    <x v="16"/>
    <n v="85023"/>
    <x v="1"/>
    <s v="TEC-AC-10002718"/>
    <x v="2"/>
    <s v="Accessories"/>
    <x v="1183"/>
    <n v="23.344000000000001"/>
    <n v="2"/>
    <n v="0.2"/>
    <n v="-1.4590000000000014"/>
    <n v="0"/>
  </r>
  <r>
    <n v="7629"/>
    <s v="US-2012-159499"/>
    <x v="1"/>
    <x v="82"/>
    <d v="2012-11-23T00:00:00"/>
    <x v="0"/>
    <s v="EM-14095"/>
    <x v="313"/>
    <s v="Corporate"/>
    <s v="United States"/>
    <s v="Phoenix"/>
    <x v="16"/>
    <n v="85023"/>
    <x v="1"/>
    <s v="OFF-LA-10003121"/>
    <x v="1"/>
    <s v="Labels"/>
    <x v="991"/>
    <n v="16.520000000000003"/>
    <n v="5"/>
    <n v="0.2"/>
    <n v="5.368999999999998"/>
    <n v="0"/>
  </r>
  <r>
    <n v="7630"/>
    <s v="CA-2011-162089"/>
    <x v="2"/>
    <x v="809"/>
    <d v="2011-04-01T00:00:00"/>
    <x v="2"/>
    <s v="MP-17470"/>
    <x v="88"/>
    <s v="Home Office"/>
    <s v="United States"/>
    <s v="Brownsville"/>
    <x v="5"/>
    <n v="78521"/>
    <x v="2"/>
    <s v="OFF-EN-10002230"/>
    <x v="1"/>
    <s v="Envelopes"/>
    <x v="550"/>
    <n v="335.72"/>
    <n v="5"/>
    <n v="0.2"/>
    <n v="113.30549999999999"/>
    <n v="1"/>
  </r>
  <r>
    <n v="7631"/>
    <s v="CA-2011-162089"/>
    <x v="2"/>
    <x v="809"/>
    <d v="2011-04-01T00:00:00"/>
    <x v="2"/>
    <s v="MP-17470"/>
    <x v="88"/>
    <s v="Home Office"/>
    <s v="United States"/>
    <s v="Brownsville"/>
    <x v="5"/>
    <n v="78521"/>
    <x v="2"/>
    <s v="TEC-PH-10001819"/>
    <x v="2"/>
    <s v="Phones"/>
    <x v="805"/>
    <n v="251.94400000000002"/>
    <n v="7"/>
    <n v="0.2"/>
    <n v="88.180399999999977"/>
    <n v="0"/>
  </r>
  <r>
    <n v="7632"/>
    <s v="CA-2011-162089"/>
    <x v="2"/>
    <x v="809"/>
    <d v="2011-04-01T00:00:00"/>
    <x v="2"/>
    <s v="MP-17470"/>
    <x v="88"/>
    <s v="Home Office"/>
    <s v="United States"/>
    <s v="Brownsville"/>
    <x v="5"/>
    <n v="78521"/>
    <x v="2"/>
    <s v="FUR-CH-10002304"/>
    <x v="0"/>
    <s v="Chairs"/>
    <x v="782"/>
    <n v="127.30199999999999"/>
    <n v="7"/>
    <n v="0.3"/>
    <n v="-9.0929999999999964"/>
    <n v="0"/>
  </r>
  <r>
    <n v="7633"/>
    <s v="US-2014-158526"/>
    <x v="3"/>
    <x v="614"/>
    <d v="2015-01-02T00:00:00"/>
    <x v="0"/>
    <s v="KH-16360"/>
    <x v="347"/>
    <s v="Consumer"/>
    <s v="United States"/>
    <s v="Louisville"/>
    <x v="0"/>
    <n v="40214"/>
    <x v="0"/>
    <s v="FUR-CH-10002602"/>
    <x v="0"/>
    <s v="Chairs"/>
    <x v="288"/>
    <n v="1207.8399999999999"/>
    <n v="8"/>
    <n v="0"/>
    <n v="314.03840000000002"/>
    <n v="1"/>
  </r>
  <r>
    <n v="7634"/>
    <s v="US-2014-158526"/>
    <x v="3"/>
    <x v="614"/>
    <d v="2015-01-02T00:00:00"/>
    <x v="0"/>
    <s v="KH-16360"/>
    <x v="347"/>
    <s v="Consumer"/>
    <s v="United States"/>
    <s v="Louisville"/>
    <x v="0"/>
    <n v="40214"/>
    <x v="0"/>
    <s v="OFF-BI-10002414"/>
    <x v="1"/>
    <s v="Binders"/>
    <x v="1076"/>
    <n v="12.53"/>
    <n v="1"/>
    <n v="0"/>
    <n v="5.8890999999999991"/>
    <n v="0"/>
  </r>
  <r>
    <n v="7635"/>
    <s v="US-2014-158526"/>
    <x v="3"/>
    <x v="614"/>
    <d v="2015-01-02T00:00:00"/>
    <x v="0"/>
    <s v="KH-16360"/>
    <x v="347"/>
    <s v="Consumer"/>
    <s v="United States"/>
    <s v="Louisville"/>
    <x v="0"/>
    <n v="40214"/>
    <x v="0"/>
    <s v="OFF-AR-10003696"/>
    <x v="1"/>
    <s v="Art"/>
    <x v="1236"/>
    <n v="34.58"/>
    <n v="1"/>
    <n v="0"/>
    <n v="10.028199999999998"/>
    <n v="0"/>
  </r>
  <r>
    <n v="7636"/>
    <s v="US-2014-158526"/>
    <x v="3"/>
    <x v="614"/>
    <d v="2015-01-02T00:00:00"/>
    <x v="0"/>
    <s v="KH-16360"/>
    <x v="347"/>
    <s v="Consumer"/>
    <s v="United States"/>
    <s v="Louisville"/>
    <x v="0"/>
    <n v="40214"/>
    <x v="0"/>
    <s v="FUR-CH-10004495"/>
    <x v="0"/>
    <s v="Chairs"/>
    <x v="1475"/>
    <n v="300.98"/>
    <n v="1"/>
    <n v="0"/>
    <n v="87.28419999999997"/>
    <n v="0"/>
  </r>
  <r>
    <n v="7637"/>
    <s v="US-2014-158526"/>
    <x v="3"/>
    <x v="614"/>
    <d v="2015-01-02T00:00:00"/>
    <x v="0"/>
    <s v="KH-16360"/>
    <x v="347"/>
    <s v="Consumer"/>
    <s v="United States"/>
    <s v="Louisville"/>
    <x v="0"/>
    <n v="40214"/>
    <x v="0"/>
    <s v="FUR-CH-10001270"/>
    <x v="0"/>
    <s v="Chairs"/>
    <x v="851"/>
    <n v="258.75"/>
    <n v="3"/>
    <n v="0"/>
    <n v="77.624999999999972"/>
    <n v="0"/>
  </r>
  <r>
    <n v="7638"/>
    <s v="CA-2014-104885"/>
    <x v="3"/>
    <x v="580"/>
    <d v="2014-03-09T00:00:00"/>
    <x v="1"/>
    <s v="DB-13555"/>
    <x v="587"/>
    <s v="Corporate"/>
    <s v="United States"/>
    <s v="Newark"/>
    <x v="13"/>
    <n v="19711"/>
    <x v="3"/>
    <s v="OFF-AR-10001615"/>
    <x v="1"/>
    <s v="Art"/>
    <x v="1479"/>
    <n v="59.519999999999996"/>
    <n v="3"/>
    <n v="0"/>
    <n v="15.475200000000001"/>
    <n v="1"/>
  </r>
  <r>
    <n v="7639"/>
    <s v="CA-2014-104885"/>
    <x v="3"/>
    <x v="580"/>
    <d v="2014-03-09T00:00:00"/>
    <x v="1"/>
    <s v="DB-13555"/>
    <x v="587"/>
    <s v="Corporate"/>
    <s v="United States"/>
    <s v="Newark"/>
    <x v="13"/>
    <n v="19711"/>
    <x v="3"/>
    <s v="OFF-EN-10003286"/>
    <x v="1"/>
    <s v="Envelopes"/>
    <x v="33"/>
    <n v="57.959999999999994"/>
    <n v="7"/>
    <n v="0"/>
    <n v="27.241199999999996"/>
    <n v="0"/>
  </r>
  <r>
    <n v="7640"/>
    <s v="CA-2014-104885"/>
    <x v="3"/>
    <x v="580"/>
    <d v="2014-03-09T00:00:00"/>
    <x v="1"/>
    <s v="DB-13555"/>
    <x v="587"/>
    <s v="Corporate"/>
    <s v="United States"/>
    <s v="Newark"/>
    <x v="13"/>
    <n v="19711"/>
    <x v="3"/>
    <s v="FUR-BO-10003660"/>
    <x v="0"/>
    <s v="Bookcases"/>
    <x v="1465"/>
    <n v="441.96"/>
    <n v="2"/>
    <n v="0"/>
    <n v="101.6508"/>
    <n v="0"/>
  </r>
  <r>
    <n v="7641"/>
    <s v="CA-2014-104885"/>
    <x v="3"/>
    <x v="580"/>
    <d v="2014-03-09T00:00:00"/>
    <x v="1"/>
    <s v="DB-13555"/>
    <x v="587"/>
    <s v="Corporate"/>
    <s v="United States"/>
    <s v="Newark"/>
    <x v="13"/>
    <n v="19711"/>
    <x v="3"/>
    <s v="OFF-PA-10002764"/>
    <x v="1"/>
    <s v="Paper"/>
    <x v="33"/>
    <n v="68.039999999999992"/>
    <n v="6"/>
    <n v="0"/>
    <n v="33.339599999999997"/>
    <n v="0"/>
  </r>
  <r>
    <n v="7642"/>
    <s v="US-2013-157490"/>
    <x v="0"/>
    <x v="1099"/>
    <d v="2013-10-08T00:00:00"/>
    <x v="2"/>
    <s v="LB-16795"/>
    <x v="697"/>
    <s v="Home Office"/>
    <s v="United States"/>
    <s v="Pueblo"/>
    <x v="22"/>
    <n v="81001"/>
    <x v="1"/>
    <s v="TEC-MA-10001695"/>
    <x v="2"/>
    <s v="Machines"/>
    <x v="1801"/>
    <n v="703.71"/>
    <n v="6"/>
    <n v="0.7"/>
    <n v="-938.28"/>
    <n v="1"/>
  </r>
  <r>
    <n v="7643"/>
    <s v="US-2013-157490"/>
    <x v="0"/>
    <x v="1099"/>
    <d v="2013-10-08T00:00:00"/>
    <x v="2"/>
    <s v="LB-16795"/>
    <x v="697"/>
    <s v="Home Office"/>
    <s v="United States"/>
    <s v="Pueblo"/>
    <x v="22"/>
    <n v="81001"/>
    <x v="1"/>
    <s v="OFF-BI-10002824"/>
    <x v="1"/>
    <s v="Binders"/>
    <x v="523"/>
    <n v="17.904000000000003"/>
    <n v="4"/>
    <n v="0.7"/>
    <n v="-14.920000000000002"/>
    <n v="0"/>
  </r>
  <r>
    <n v="7644"/>
    <s v="US-2013-157490"/>
    <x v="0"/>
    <x v="1099"/>
    <d v="2013-10-08T00:00:00"/>
    <x v="2"/>
    <s v="LB-16795"/>
    <x v="697"/>
    <s v="Home Office"/>
    <s v="United States"/>
    <s v="Pueblo"/>
    <x v="22"/>
    <n v="81001"/>
    <x v="1"/>
    <s v="OFF-BI-10002571"/>
    <x v="1"/>
    <s v="Binders"/>
    <x v="1204"/>
    <n v="11.976000000000003"/>
    <n v="4"/>
    <n v="0.7"/>
    <n v="-9.1815999999999995"/>
    <n v="0"/>
  </r>
  <r>
    <n v="7645"/>
    <s v="US-2013-157490"/>
    <x v="0"/>
    <x v="1099"/>
    <d v="2013-10-08T00:00:00"/>
    <x v="2"/>
    <s v="LB-16795"/>
    <x v="697"/>
    <s v="Home Office"/>
    <s v="United States"/>
    <s v="Pueblo"/>
    <x v="22"/>
    <n v="81001"/>
    <x v="1"/>
    <s v="TEC-AC-10001553"/>
    <x v="2"/>
    <s v="Accessories"/>
    <x v="1599"/>
    <n v="67.959999999999994"/>
    <n v="5"/>
    <n v="0.2"/>
    <n v="0.84950000000000259"/>
    <n v="0"/>
  </r>
  <r>
    <n v="7646"/>
    <s v="CA-2012-161452"/>
    <x v="1"/>
    <x v="57"/>
    <d v="2012-04-11T00:00:00"/>
    <x v="1"/>
    <s v="CA-11965"/>
    <x v="662"/>
    <s v="Corporate"/>
    <s v="United States"/>
    <s v="Los Angeles"/>
    <x v="1"/>
    <n v="90036"/>
    <x v="1"/>
    <s v="FUR-CH-10003973"/>
    <x v="0"/>
    <s v="Chairs"/>
    <x v="858"/>
    <n v="892.22400000000005"/>
    <n v="3"/>
    <n v="0.2"/>
    <n v="89.222400000000022"/>
    <n v="1"/>
  </r>
  <r>
    <n v="7647"/>
    <s v="US-2011-115196"/>
    <x v="2"/>
    <x v="340"/>
    <d v="2011-09-13T00:00:00"/>
    <x v="1"/>
    <s v="DL-12925"/>
    <x v="351"/>
    <s v="Consumer"/>
    <s v="United States"/>
    <s v="Greenville"/>
    <x v="3"/>
    <n v="27834"/>
    <x v="0"/>
    <s v="TEC-MA-10002073"/>
    <x v="2"/>
    <s v="Machines"/>
    <x v="1763"/>
    <n v="1299.99"/>
    <n v="2"/>
    <n v="0.5"/>
    <n v="-571.99559999999997"/>
    <n v="1"/>
  </r>
  <r>
    <n v="7648"/>
    <s v="CA-2013-138968"/>
    <x v="0"/>
    <x v="543"/>
    <d v="2013-03-17T00:00:00"/>
    <x v="2"/>
    <s v="FC-14335"/>
    <x v="712"/>
    <s v="Corporate"/>
    <s v="United States"/>
    <s v="San Francisco"/>
    <x v="1"/>
    <n v="94110"/>
    <x v="1"/>
    <s v="OFF-BI-10003529"/>
    <x v="1"/>
    <s v="Binders"/>
    <x v="788"/>
    <n v="4.5439999999999996"/>
    <n v="2"/>
    <n v="0.2"/>
    <n v="1.6472"/>
    <n v="1"/>
  </r>
  <r>
    <n v="7649"/>
    <s v="CA-2013-138968"/>
    <x v="0"/>
    <x v="543"/>
    <d v="2013-03-17T00:00:00"/>
    <x v="2"/>
    <s v="FC-14335"/>
    <x v="712"/>
    <s v="Corporate"/>
    <s v="United States"/>
    <s v="San Francisco"/>
    <x v="1"/>
    <n v="94110"/>
    <x v="1"/>
    <s v="FUR-CH-10000309"/>
    <x v="0"/>
    <s v="Chairs"/>
    <x v="765"/>
    <n v="1352.0320000000002"/>
    <n v="4"/>
    <n v="0.2"/>
    <n v="84.501999999999953"/>
    <n v="0"/>
  </r>
  <r>
    <n v="7650"/>
    <s v="CA-2012-101889"/>
    <x v="1"/>
    <x v="17"/>
    <d v="2012-12-31T00:00:00"/>
    <x v="1"/>
    <s v="DB-13120"/>
    <x v="106"/>
    <s v="Corporate"/>
    <s v="United States"/>
    <s v="Marion"/>
    <x v="24"/>
    <n v="43302"/>
    <x v="3"/>
    <s v="FUR-TA-10004154"/>
    <x v="0"/>
    <s v="Tables"/>
    <x v="730"/>
    <n v="1548.9900000000002"/>
    <n v="9"/>
    <n v="0.4"/>
    <n v="-464.69700000000012"/>
    <n v="1"/>
  </r>
  <r>
    <n v="7651"/>
    <s v="CA-2012-101889"/>
    <x v="1"/>
    <x v="17"/>
    <d v="2012-12-31T00:00:00"/>
    <x v="1"/>
    <s v="DB-13120"/>
    <x v="106"/>
    <s v="Corporate"/>
    <s v="United States"/>
    <s v="Marion"/>
    <x v="24"/>
    <n v="43302"/>
    <x v="3"/>
    <s v="OFF-EN-10003286"/>
    <x v="1"/>
    <s v="Envelopes"/>
    <x v="33"/>
    <n v="19.872"/>
    <n v="3"/>
    <n v="0.2"/>
    <n v="6.7067999999999977"/>
    <n v="0"/>
  </r>
  <r>
    <n v="7652"/>
    <s v="CA-2014-110821"/>
    <x v="3"/>
    <x v="783"/>
    <d v="2014-08-09T00:00:00"/>
    <x v="2"/>
    <s v="CK-12205"/>
    <x v="237"/>
    <s v="Consumer"/>
    <s v="United States"/>
    <s v="Dallas"/>
    <x v="5"/>
    <n v="75081"/>
    <x v="2"/>
    <s v="TEC-AC-10001552"/>
    <x v="2"/>
    <s v="Accessories"/>
    <x v="100"/>
    <n v="119.44800000000001"/>
    <n v="3"/>
    <n v="0.2"/>
    <n v="-13.437900000000006"/>
    <n v="1"/>
  </r>
  <r>
    <n v="7653"/>
    <s v="CA-2014-110821"/>
    <x v="3"/>
    <x v="783"/>
    <d v="2014-08-09T00:00:00"/>
    <x v="2"/>
    <s v="CK-12205"/>
    <x v="237"/>
    <s v="Consumer"/>
    <s v="United States"/>
    <s v="Dallas"/>
    <x v="5"/>
    <n v="75081"/>
    <x v="2"/>
    <s v="OFF-ST-10002790"/>
    <x v="1"/>
    <s v="Storage"/>
    <x v="233"/>
    <n v="118.16"/>
    <n v="2"/>
    <n v="0.2"/>
    <n v="-25.108999999999988"/>
    <n v="0"/>
  </r>
  <r>
    <n v="7654"/>
    <s v="CA-2012-121552"/>
    <x v="1"/>
    <x v="204"/>
    <d v="2012-03-27T00:00:00"/>
    <x v="1"/>
    <s v="FW-14395"/>
    <x v="783"/>
    <s v="Corporate"/>
    <s v="United States"/>
    <s v="Huntsville"/>
    <x v="19"/>
    <n v="35810"/>
    <x v="0"/>
    <s v="OFF-AR-10003217"/>
    <x v="1"/>
    <s v="Art"/>
    <x v="1640"/>
    <n v="19.559999999999999"/>
    <n v="4"/>
    <n v="0"/>
    <n v="5.4768000000000008"/>
    <n v="1"/>
  </r>
  <r>
    <n v="7655"/>
    <s v="CA-2012-107685"/>
    <x v="1"/>
    <x v="672"/>
    <d v="2012-12-02T00:00:00"/>
    <x v="0"/>
    <s v="JM-15865"/>
    <x v="622"/>
    <s v="Consumer"/>
    <s v="United States"/>
    <s v="Las Vegas"/>
    <x v="33"/>
    <n v="89115"/>
    <x v="1"/>
    <s v="FUR-FU-10002813"/>
    <x v="0"/>
    <s v="Furnishings"/>
    <x v="1682"/>
    <n v="80.959999999999994"/>
    <n v="4"/>
    <n v="0"/>
    <n v="29.145599999999995"/>
    <n v="1"/>
  </r>
  <r>
    <n v="7656"/>
    <s v="CA-2012-107685"/>
    <x v="1"/>
    <x v="672"/>
    <d v="2012-12-02T00:00:00"/>
    <x v="0"/>
    <s v="JM-15865"/>
    <x v="622"/>
    <s v="Consumer"/>
    <s v="United States"/>
    <s v="Las Vegas"/>
    <x v="33"/>
    <n v="89115"/>
    <x v="1"/>
    <s v="OFF-PA-10003848"/>
    <x v="1"/>
    <s v="Paper"/>
    <x v="1442"/>
    <n v="25.92"/>
    <n v="4"/>
    <n v="0"/>
    <n v="12.441600000000001"/>
    <n v="0"/>
  </r>
  <r>
    <n v="7657"/>
    <s v="US-2011-120740"/>
    <x v="2"/>
    <x v="1166"/>
    <d v="2011-04-15T00:00:00"/>
    <x v="3"/>
    <s v="PS-18970"/>
    <x v="28"/>
    <s v="Home Office"/>
    <s v="United States"/>
    <s v="Los Angeles"/>
    <x v="1"/>
    <n v="90049"/>
    <x v="1"/>
    <s v="OFF-AP-10000240"/>
    <x v="1"/>
    <s v="Appliances"/>
    <x v="644"/>
    <n v="106.96"/>
    <n v="2"/>
    <n v="0"/>
    <n v="31.018399999999986"/>
    <n v="1"/>
  </r>
  <r>
    <n v="7658"/>
    <s v="US-2011-120740"/>
    <x v="2"/>
    <x v="1166"/>
    <d v="2011-04-15T00:00:00"/>
    <x v="3"/>
    <s v="PS-18970"/>
    <x v="28"/>
    <s v="Home Office"/>
    <s v="United States"/>
    <s v="Los Angeles"/>
    <x v="1"/>
    <n v="90049"/>
    <x v="1"/>
    <s v="FUR-FU-10004091"/>
    <x v="0"/>
    <s v="Furnishings"/>
    <x v="264"/>
    <n v="187.76"/>
    <n v="4"/>
    <n v="0"/>
    <n v="76.9816"/>
    <n v="0"/>
  </r>
  <r>
    <n v="7659"/>
    <s v="CA-2014-155740"/>
    <x v="3"/>
    <x v="245"/>
    <d v="2014-08-03T00:00:00"/>
    <x v="2"/>
    <s v="TC-21475"/>
    <x v="679"/>
    <s v="Home Office"/>
    <s v="United States"/>
    <s v="Lakewood"/>
    <x v="24"/>
    <n v="44107"/>
    <x v="3"/>
    <s v="OFF-BI-10001071"/>
    <x v="1"/>
    <s v="Binders"/>
    <x v="663"/>
    <n v="76.77600000000001"/>
    <n v="4"/>
    <n v="0.7"/>
    <n v="-53.743199999999973"/>
    <n v="1"/>
  </r>
  <r>
    <n v="7660"/>
    <s v="CA-2014-146493"/>
    <x v="3"/>
    <x v="702"/>
    <d v="2014-06-06T00:00:00"/>
    <x v="1"/>
    <s v="CV-12805"/>
    <x v="51"/>
    <s v="Corporate"/>
    <s v="United States"/>
    <s v="Fremont"/>
    <x v="8"/>
    <n v="68025"/>
    <x v="2"/>
    <s v="OFF-BI-10003676"/>
    <x v="1"/>
    <s v="Binders"/>
    <x v="816"/>
    <n v="53.9"/>
    <n v="5"/>
    <n v="0"/>
    <n v="25.871999999999996"/>
    <n v="1"/>
  </r>
  <r>
    <n v="7661"/>
    <s v="CA-2011-105417"/>
    <x v="2"/>
    <x v="1167"/>
    <d v="2011-01-13T00:00:00"/>
    <x v="1"/>
    <s v="VS-21820"/>
    <x v="745"/>
    <s v="Consumer"/>
    <s v="United States"/>
    <s v="Huntsville"/>
    <x v="5"/>
    <n v="77340"/>
    <x v="2"/>
    <s v="FUR-FU-10004864"/>
    <x v="0"/>
    <s v="Furnishings"/>
    <x v="436"/>
    <n v="76.728000000000009"/>
    <n v="3"/>
    <n v="0.6"/>
    <n v="-53.709599999999988"/>
    <n v="1"/>
  </r>
  <r>
    <n v="7662"/>
    <s v="CA-2011-105417"/>
    <x v="2"/>
    <x v="1167"/>
    <d v="2011-01-13T00:00:00"/>
    <x v="1"/>
    <s v="VS-21820"/>
    <x v="745"/>
    <s v="Consumer"/>
    <s v="United States"/>
    <s v="Huntsville"/>
    <x v="5"/>
    <n v="77340"/>
    <x v="2"/>
    <s v="OFF-BI-10003708"/>
    <x v="1"/>
    <s v="Binders"/>
    <x v="969"/>
    <n v="10.429999999999998"/>
    <n v="7"/>
    <n v="0.8"/>
    <n v="-18.252500000000005"/>
    <n v="0"/>
  </r>
  <r>
    <n v="7663"/>
    <s v="US-2014-141509"/>
    <x v="3"/>
    <x v="365"/>
    <d v="2014-10-02T00:00:00"/>
    <x v="2"/>
    <s v="SC-20575"/>
    <x v="623"/>
    <s v="Consumer"/>
    <s v="United States"/>
    <s v="Los Angeles"/>
    <x v="1"/>
    <n v="90036"/>
    <x v="1"/>
    <s v="OFF-AR-10002067"/>
    <x v="1"/>
    <s v="Art"/>
    <x v="1145"/>
    <n v="99.2"/>
    <n v="5"/>
    <n v="0"/>
    <n v="25.792000000000002"/>
    <n v="1"/>
  </r>
  <r>
    <n v="7664"/>
    <s v="CA-2014-139493"/>
    <x v="3"/>
    <x v="1168"/>
    <d v="2014-09-20T00:00:00"/>
    <x v="1"/>
    <s v="SG-20605"/>
    <x v="611"/>
    <s v="Consumer"/>
    <s v="United States"/>
    <s v="Asheville"/>
    <x v="3"/>
    <n v="28806"/>
    <x v="0"/>
    <s v="OFF-AR-10003158"/>
    <x v="1"/>
    <s v="Art"/>
    <x v="696"/>
    <n v="15.920000000000002"/>
    <n v="5"/>
    <n v="0.2"/>
    <n v="2.7859999999999978"/>
    <n v="1"/>
  </r>
  <r>
    <n v="7665"/>
    <s v="CA-2011-151967"/>
    <x v="2"/>
    <x v="68"/>
    <d v="2011-10-26T00:00:00"/>
    <x v="1"/>
    <s v="NB-18580"/>
    <x v="630"/>
    <s v="Corporate"/>
    <s v="United States"/>
    <s v="Bossier City"/>
    <x v="28"/>
    <n v="71111"/>
    <x v="0"/>
    <s v="FUR-FU-10000193"/>
    <x v="0"/>
    <s v="Furnishings"/>
    <x v="1503"/>
    <n v="129.91999999999999"/>
    <n v="4"/>
    <n v="0"/>
    <n v="10.393599999999992"/>
    <n v="1"/>
  </r>
  <r>
    <n v="7666"/>
    <s v="US-2013-140158"/>
    <x v="0"/>
    <x v="964"/>
    <d v="2013-10-09T00:00:00"/>
    <x v="1"/>
    <s v="DR-12940"/>
    <x v="660"/>
    <s v="Home Office"/>
    <s v="United States"/>
    <s v="Providence"/>
    <x v="34"/>
    <n v="2908"/>
    <x v="3"/>
    <s v="OFF-BI-10000977"/>
    <x v="1"/>
    <s v="Binders"/>
    <x v="982"/>
    <n v="30.4"/>
    <n v="1"/>
    <n v="0"/>
    <n v="13.983999999999998"/>
    <n v="1"/>
  </r>
  <r>
    <n v="7667"/>
    <s v="US-2013-140158"/>
    <x v="0"/>
    <x v="964"/>
    <d v="2013-10-09T00:00:00"/>
    <x v="1"/>
    <s v="DR-12940"/>
    <x v="660"/>
    <s v="Home Office"/>
    <s v="United States"/>
    <s v="Providence"/>
    <x v="34"/>
    <n v="2908"/>
    <x v="3"/>
    <s v="TEC-CO-10001449"/>
    <x v="2"/>
    <s v="Copiers"/>
    <x v="303"/>
    <n v="5399.91"/>
    <n v="9"/>
    <n v="0"/>
    <n v="2591.9567999999999"/>
    <n v="0"/>
  </r>
  <r>
    <n v="7668"/>
    <s v="US-2013-140158"/>
    <x v="0"/>
    <x v="964"/>
    <d v="2013-10-09T00:00:00"/>
    <x v="1"/>
    <s v="DR-12940"/>
    <x v="660"/>
    <s v="Home Office"/>
    <s v="United States"/>
    <s v="Providence"/>
    <x v="34"/>
    <n v="2908"/>
    <x v="3"/>
    <s v="OFF-ST-10000136"/>
    <x v="1"/>
    <s v="Storage"/>
    <x v="1694"/>
    <n v="119.10000000000001"/>
    <n v="3"/>
    <n v="0"/>
    <n v="34.538999999999994"/>
    <n v="0"/>
  </r>
  <r>
    <n v="7669"/>
    <s v="CA-2012-130974"/>
    <x v="1"/>
    <x v="154"/>
    <d v="2012-11-29T00:00:00"/>
    <x v="0"/>
    <s v="MA-17560"/>
    <x v="15"/>
    <s v="Home Office"/>
    <s v="United States"/>
    <s v="Everett"/>
    <x v="31"/>
    <n v="2149"/>
    <x v="3"/>
    <s v="OFF-PA-10000743"/>
    <x v="1"/>
    <s v="Paper"/>
    <x v="573"/>
    <n v="40.08"/>
    <n v="6"/>
    <n v="0"/>
    <n v="19.238399999999999"/>
    <n v="1"/>
  </r>
  <r>
    <n v="7670"/>
    <s v="CA-2012-130974"/>
    <x v="1"/>
    <x v="154"/>
    <d v="2012-11-29T00:00:00"/>
    <x v="0"/>
    <s v="MA-17560"/>
    <x v="15"/>
    <s v="Home Office"/>
    <s v="United States"/>
    <s v="Everett"/>
    <x v="31"/>
    <n v="2149"/>
    <x v="3"/>
    <s v="OFF-PA-10001019"/>
    <x v="1"/>
    <s v="Paper"/>
    <x v="675"/>
    <n v="59.94"/>
    <n v="3"/>
    <n v="0"/>
    <n v="28.171799999999998"/>
    <n v="0"/>
  </r>
  <r>
    <n v="7671"/>
    <s v="CA-2012-130974"/>
    <x v="1"/>
    <x v="154"/>
    <d v="2012-11-29T00:00:00"/>
    <x v="0"/>
    <s v="MA-17560"/>
    <x v="15"/>
    <s v="Home Office"/>
    <s v="United States"/>
    <s v="Everett"/>
    <x v="31"/>
    <n v="2149"/>
    <x v="3"/>
    <s v="TEC-AC-10003095"/>
    <x v="2"/>
    <s v="Accessories"/>
    <x v="1277"/>
    <n v="259.98"/>
    <n v="2"/>
    <n v="0"/>
    <n v="88.393200000000007"/>
    <n v="0"/>
  </r>
  <r>
    <n v="7672"/>
    <s v="CA-2012-130974"/>
    <x v="1"/>
    <x v="154"/>
    <d v="2012-11-29T00:00:00"/>
    <x v="0"/>
    <s v="MA-17560"/>
    <x v="15"/>
    <s v="Home Office"/>
    <s v="United States"/>
    <s v="Everett"/>
    <x v="31"/>
    <n v="2149"/>
    <x v="3"/>
    <s v="FUR-BO-10002916"/>
    <x v="0"/>
    <s v="Bookcases"/>
    <x v="1506"/>
    <n v="170.98"/>
    <n v="1"/>
    <n v="0"/>
    <n v="32.486199999999997"/>
    <n v="0"/>
  </r>
  <r>
    <n v="7673"/>
    <s v="CA-2012-130974"/>
    <x v="1"/>
    <x v="154"/>
    <d v="2012-11-29T00:00:00"/>
    <x v="0"/>
    <s v="MA-17560"/>
    <x v="15"/>
    <s v="Home Office"/>
    <s v="United States"/>
    <s v="Everett"/>
    <x v="31"/>
    <n v="2149"/>
    <x v="3"/>
    <s v="FUR-FU-10002506"/>
    <x v="0"/>
    <s v="Furnishings"/>
    <x v="1802"/>
    <n v="38.97"/>
    <n v="3"/>
    <n v="0"/>
    <n v="4.6763999999999992"/>
    <n v="0"/>
  </r>
  <r>
    <n v="7674"/>
    <s v="CA-2012-130974"/>
    <x v="1"/>
    <x v="154"/>
    <d v="2012-11-29T00:00:00"/>
    <x v="0"/>
    <s v="MA-17560"/>
    <x v="15"/>
    <s v="Home Office"/>
    <s v="United States"/>
    <s v="Everett"/>
    <x v="31"/>
    <n v="2149"/>
    <x v="3"/>
    <s v="OFF-PA-10003823"/>
    <x v="1"/>
    <s v="Paper"/>
    <x v="1001"/>
    <n v="154.9"/>
    <n v="5"/>
    <n v="0"/>
    <n v="69.704999999999998"/>
    <n v="0"/>
  </r>
  <r>
    <n v="7675"/>
    <s v="CA-2012-130974"/>
    <x v="1"/>
    <x v="154"/>
    <d v="2012-11-29T00:00:00"/>
    <x v="0"/>
    <s v="MA-17560"/>
    <x v="15"/>
    <s v="Home Office"/>
    <s v="United States"/>
    <s v="Everett"/>
    <x v="31"/>
    <n v="2149"/>
    <x v="3"/>
    <s v="FUR-TA-10004619"/>
    <x v="0"/>
    <s v="Tables"/>
    <x v="882"/>
    <n v="446.06799999999998"/>
    <n v="4"/>
    <n v="0.3"/>
    <n v="0"/>
    <n v="0"/>
  </r>
  <r>
    <n v="7676"/>
    <s v="CA-2014-133487"/>
    <x v="3"/>
    <x v="636"/>
    <d v="2014-05-10T00:00:00"/>
    <x v="0"/>
    <s v="TS-21655"/>
    <x v="772"/>
    <s v="Consumer"/>
    <s v="United States"/>
    <s v="Rancho Cucamonga"/>
    <x v="1"/>
    <n v="91730"/>
    <x v="1"/>
    <s v="OFF-AP-10001271"/>
    <x v="1"/>
    <s v="Appliances"/>
    <x v="469"/>
    <n v="152.94"/>
    <n v="3"/>
    <n v="0"/>
    <n v="41.293800000000005"/>
    <n v="1"/>
  </r>
  <r>
    <n v="7677"/>
    <s v="CA-2011-142951"/>
    <x v="2"/>
    <x v="1169"/>
    <d v="2011-10-08T00:00:00"/>
    <x v="3"/>
    <s v="JG-15115"/>
    <x v="161"/>
    <s v="Consumer"/>
    <s v="United States"/>
    <s v="Charlotte"/>
    <x v="3"/>
    <n v="28205"/>
    <x v="0"/>
    <s v="TEC-AC-10002331"/>
    <x v="2"/>
    <s v="Accessories"/>
    <x v="1582"/>
    <n v="23.472000000000001"/>
    <n v="3"/>
    <n v="0.2"/>
    <n v="4.9877999999999982"/>
    <n v="1"/>
  </r>
  <r>
    <n v="7678"/>
    <s v="CA-2011-133592"/>
    <x v="2"/>
    <x v="520"/>
    <d v="2012-01-07T00:00:00"/>
    <x v="1"/>
    <s v="KM-16375"/>
    <x v="454"/>
    <s v="Home Office"/>
    <s v="United States"/>
    <s v="Providence"/>
    <x v="34"/>
    <n v="2908"/>
    <x v="3"/>
    <s v="OFF-PA-10003228"/>
    <x v="1"/>
    <s v="Paper"/>
    <x v="1668"/>
    <n v="195.64"/>
    <n v="4"/>
    <n v="0"/>
    <n v="91.950799999999987"/>
    <n v="1"/>
  </r>
  <r>
    <n v="7679"/>
    <s v="CA-2011-133592"/>
    <x v="2"/>
    <x v="520"/>
    <d v="2012-01-07T00:00:00"/>
    <x v="1"/>
    <s v="KM-16375"/>
    <x v="454"/>
    <s v="Home Office"/>
    <s v="United States"/>
    <s v="Providence"/>
    <x v="34"/>
    <n v="2908"/>
    <x v="3"/>
    <s v="OFF-PA-10002586"/>
    <x v="1"/>
    <s v="Paper"/>
    <x v="1007"/>
    <n v="14.940000000000001"/>
    <n v="3"/>
    <n v="0"/>
    <n v="7.0218000000000007"/>
    <n v="0"/>
  </r>
  <r>
    <n v="7680"/>
    <s v="CA-2011-133592"/>
    <x v="2"/>
    <x v="520"/>
    <d v="2012-01-07T00:00:00"/>
    <x v="1"/>
    <s v="KM-16375"/>
    <x v="454"/>
    <s v="Home Office"/>
    <s v="United States"/>
    <s v="Providence"/>
    <x v="34"/>
    <n v="2908"/>
    <x v="3"/>
    <s v="TEC-AC-10002049"/>
    <x v="2"/>
    <s v="Accessories"/>
    <x v="1053"/>
    <n v="1687.8"/>
    <n v="4"/>
    <n v="0"/>
    <n v="742.63200000000006"/>
    <n v="0"/>
  </r>
  <r>
    <n v="7681"/>
    <s v="CA-2011-133592"/>
    <x v="2"/>
    <x v="520"/>
    <d v="2012-01-07T00:00:00"/>
    <x v="1"/>
    <s v="KM-16375"/>
    <x v="454"/>
    <s v="Home Office"/>
    <s v="United States"/>
    <s v="Providence"/>
    <x v="34"/>
    <n v="2908"/>
    <x v="3"/>
    <s v="FUR-BO-10000362"/>
    <x v="0"/>
    <s v="Bookcases"/>
    <x v="1037"/>
    <n v="341.96"/>
    <n v="2"/>
    <n v="0"/>
    <n v="78.650800000000004"/>
    <n v="0"/>
  </r>
  <r>
    <n v="7682"/>
    <s v="CA-2011-133592"/>
    <x v="2"/>
    <x v="520"/>
    <d v="2012-01-07T00:00:00"/>
    <x v="1"/>
    <s v="KM-16375"/>
    <x v="454"/>
    <s v="Home Office"/>
    <s v="United States"/>
    <s v="Providence"/>
    <x v="34"/>
    <n v="2908"/>
    <x v="3"/>
    <s v="FUR-CH-10004218"/>
    <x v="0"/>
    <s v="Chairs"/>
    <x v="38"/>
    <n v="605.88"/>
    <n v="6"/>
    <n v="0"/>
    <n v="151.47000000000003"/>
    <n v="0"/>
  </r>
  <r>
    <n v="7683"/>
    <s v="CA-2012-120782"/>
    <x v="1"/>
    <x v="152"/>
    <d v="2012-05-01T00:00:00"/>
    <x v="2"/>
    <s v="SD-20485"/>
    <x v="174"/>
    <s v="Home Office"/>
    <s v="United States"/>
    <s v="Midland"/>
    <x v="12"/>
    <n v="48640"/>
    <x v="2"/>
    <s v="OFF-AP-10003779"/>
    <x v="1"/>
    <s v="Appliances"/>
    <x v="1448"/>
    <n v="186.732"/>
    <n v="1"/>
    <n v="0.1"/>
    <n v="41.495999999999967"/>
    <n v="1"/>
  </r>
  <r>
    <n v="7684"/>
    <s v="CA-2012-120782"/>
    <x v="1"/>
    <x v="152"/>
    <d v="2012-05-01T00:00:00"/>
    <x v="2"/>
    <s v="SD-20485"/>
    <x v="174"/>
    <s v="Home Office"/>
    <s v="United States"/>
    <s v="Midland"/>
    <x v="12"/>
    <n v="48640"/>
    <x v="2"/>
    <s v="OFF-BI-10003527"/>
    <x v="1"/>
    <s v="Binders"/>
    <x v="446"/>
    <n v="3812.9700000000003"/>
    <n v="3"/>
    <n v="0"/>
    <n v="1906.4850000000001"/>
    <n v="0"/>
  </r>
  <r>
    <n v="7685"/>
    <s v="CA-2012-116876"/>
    <x v="1"/>
    <x v="966"/>
    <d v="2012-02-21T00:00:00"/>
    <x v="1"/>
    <s v="TT-21070"/>
    <x v="74"/>
    <s v="Consumer"/>
    <s v="United States"/>
    <s v="Rochester"/>
    <x v="15"/>
    <n v="14609"/>
    <x v="3"/>
    <s v="OFF-BI-10002897"/>
    <x v="1"/>
    <s v="Binders"/>
    <x v="1793"/>
    <n v="26.423999999999999"/>
    <n v="9"/>
    <n v="0.2"/>
    <n v="9.5786999999999995"/>
    <n v="1"/>
  </r>
  <r>
    <n v="7686"/>
    <s v="CA-2012-116876"/>
    <x v="1"/>
    <x v="966"/>
    <d v="2012-02-21T00:00:00"/>
    <x v="1"/>
    <s v="TT-21070"/>
    <x v="74"/>
    <s v="Consumer"/>
    <s v="United States"/>
    <s v="Rochester"/>
    <x v="15"/>
    <n v="14609"/>
    <x v="3"/>
    <s v="TEC-PH-10002584"/>
    <x v="2"/>
    <s v="Phones"/>
    <x v="1696"/>
    <n v="625.99"/>
    <n v="1"/>
    <n v="0"/>
    <n v="187.79699999999997"/>
    <n v="0"/>
  </r>
  <r>
    <n v="7687"/>
    <s v="CA-2013-169838"/>
    <x v="0"/>
    <x v="881"/>
    <d v="2013-11-30T00:00:00"/>
    <x v="1"/>
    <s v="BB-11545"/>
    <x v="179"/>
    <s v="Corporate"/>
    <s v="United States"/>
    <s v="Jackson"/>
    <x v="12"/>
    <n v="49201"/>
    <x v="2"/>
    <s v="FUR-TA-10001095"/>
    <x v="0"/>
    <s v="Tables"/>
    <x v="611"/>
    <n v="1568.61"/>
    <n v="9"/>
    <n v="0"/>
    <n v="329.40809999999999"/>
    <n v="1"/>
  </r>
  <r>
    <n v="7688"/>
    <s v="CA-2013-169838"/>
    <x v="0"/>
    <x v="881"/>
    <d v="2013-11-30T00:00:00"/>
    <x v="1"/>
    <s v="BB-11545"/>
    <x v="179"/>
    <s v="Corporate"/>
    <s v="United States"/>
    <s v="Jackson"/>
    <x v="12"/>
    <n v="49201"/>
    <x v="2"/>
    <s v="OFF-BI-10004002"/>
    <x v="1"/>
    <s v="Binders"/>
    <x v="152"/>
    <n v="17.3"/>
    <n v="1"/>
    <n v="0"/>
    <n v="8.3040000000000003"/>
    <n v="0"/>
  </r>
  <r>
    <n v="7689"/>
    <s v="CA-2013-169838"/>
    <x v="0"/>
    <x v="881"/>
    <d v="2013-11-30T00:00:00"/>
    <x v="1"/>
    <s v="BB-11545"/>
    <x v="179"/>
    <s v="Corporate"/>
    <s v="United States"/>
    <s v="Jackson"/>
    <x v="12"/>
    <n v="49201"/>
    <x v="2"/>
    <s v="TEC-AC-10004518"/>
    <x v="2"/>
    <s v="Accessories"/>
    <x v="1803"/>
    <n v="160"/>
    <n v="8"/>
    <n v="0"/>
    <n v="62.400000000000006"/>
    <n v="0"/>
  </r>
  <r>
    <n v="7690"/>
    <s v="US-2014-128951"/>
    <x v="3"/>
    <x v="663"/>
    <d v="2014-07-18T00:00:00"/>
    <x v="2"/>
    <s v="RS-19420"/>
    <x v="602"/>
    <s v="Corporate"/>
    <s v="United States"/>
    <s v="Suffolk"/>
    <x v="17"/>
    <n v="23434"/>
    <x v="0"/>
    <s v="OFF-AP-10002191"/>
    <x v="1"/>
    <s v="Appliances"/>
    <x v="800"/>
    <n v="179.94"/>
    <n v="3"/>
    <n v="0"/>
    <n v="50.383200000000009"/>
    <n v="1"/>
  </r>
  <r>
    <n v="7691"/>
    <s v="US-2014-128951"/>
    <x v="3"/>
    <x v="663"/>
    <d v="2014-07-18T00:00:00"/>
    <x v="2"/>
    <s v="RS-19420"/>
    <x v="602"/>
    <s v="Corporate"/>
    <s v="United States"/>
    <s v="Suffolk"/>
    <x v="17"/>
    <n v="23434"/>
    <x v="0"/>
    <s v="FUR-TA-10004575"/>
    <x v="0"/>
    <s v="Tables"/>
    <x v="306"/>
    <n v="872.94"/>
    <n v="3"/>
    <n v="0"/>
    <n v="157.12919999999997"/>
    <n v="0"/>
  </r>
  <r>
    <n v="7692"/>
    <s v="US-2014-128951"/>
    <x v="3"/>
    <x v="663"/>
    <d v="2014-07-18T00:00:00"/>
    <x v="2"/>
    <s v="RS-19420"/>
    <x v="602"/>
    <s v="Corporate"/>
    <s v="United States"/>
    <s v="Suffolk"/>
    <x v="17"/>
    <n v="23434"/>
    <x v="0"/>
    <s v="OFF-PA-10003177"/>
    <x v="1"/>
    <s v="Paper"/>
    <x v="89"/>
    <n v="12.96"/>
    <n v="2"/>
    <n v="0"/>
    <n v="6.2208000000000006"/>
    <n v="0"/>
  </r>
  <r>
    <n v="7693"/>
    <s v="CA-2011-102330"/>
    <x v="2"/>
    <x v="282"/>
    <d v="2012-01-03T00:00:00"/>
    <x v="1"/>
    <s v="AI-10855"/>
    <x v="482"/>
    <s v="Consumer"/>
    <s v="United States"/>
    <s v="Brentwood"/>
    <x v="1"/>
    <n v="94513"/>
    <x v="1"/>
    <s v="OFF-LA-10003923"/>
    <x v="1"/>
    <s v="Labels"/>
    <x v="424"/>
    <n v="88.800000000000011"/>
    <n v="6"/>
    <n v="0"/>
    <n v="44.400000000000006"/>
    <n v="1"/>
  </r>
  <r>
    <n v="7694"/>
    <s v="CA-2011-102330"/>
    <x v="2"/>
    <x v="282"/>
    <d v="2012-01-03T00:00:00"/>
    <x v="1"/>
    <s v="AI-10855"/>
    <x v="482"/>
    <s v="Consumer"/>
    <s v="United States"/>
    <s v="Brentwood"/>
    <x v="1"/>
    <n v="94513"/>
    <x v="1"/>
    <s v="TEC-PH-10001051"/>
    <x v="2"/>
    <s v="Phones"/>
    <x v="1254"/>
    <n v="319.96800000000002"/>
    <n v="4"/>
    <n v="0.2"/>
    <n v="35.996399999999952"/>
    <n v="0"/>
  </r>
  <r>
    <n v="7695"/>
    <s v="CA-2013-118899"/>
    <x v="0"/>
    <x v="554"/>
    <d v="2013-03-23T00:00:00"/>
    <x v="3"/>
    <s v="MC-17275"/>
    <x v="507"/>
    <s v="Consumer"/>
    <s v="United States"/>
    <s v="Seattle"/>
    <x v="4"/>
    <n v="98103"/>
    <x v="1"/>
    <s v="FUR-CH-10004754"/>
    <x v="0"/>
    <s v="Chairs"/>
    <x v="1123"/>
    <n v="167.88800000000001"/>
    <n v="7"/>
    <n v="0.2"/>
    <n v="14.690199999999997"/>
    <n v="1"/>
  </r>
  <r>
    <n v="7696"/>
    <s v="CA-2014-107958"/>
    <x v="3"/>
    <x v="1170"/>
    <d v="2014-07-06T00:00:00"/>
    <x v="2"/>
    <s v="AH-10120"/>
    <x v="571"/>
    <s v="Home Office"/>
    <s v="United States"/>
    <s v="Houston"/>
    <x v="5"/>
    <n v="77036"/>
    <x v="2"/>
    <s v="OFF-PA-10000357"/>
    <x v="1"/>
    <s v="Paper"/>
    <x v="442"/>
    <n v="163.96"/>
    <n v="5"/>
    <n v="0.2"/>
    <n v="59.435499999999998"/>
    <n v="1"/>
  </r>
  <r>
    <n v="7697"/>
    <s v="CA-2014-107958"/>
    <x v="3"/>
    <x v="1170"/>
    <d v="2014-07-06T00:00:00"/>
    <x v="2"/>
    <s v="AH-10120"/>
    <x v="571"/>
    <s v="Home Office"/>
    <s v="United States"/>
    <s v="Houston"/>
    <x v="5"/>
    <n v="77036"/>
    <x v="2"/>
    <s v="OFF-BI-10001787"/>
    <x v="1"/>
    <s v="Binders"/>
    <x v="1482"/>
    <n v="5.2319999999999984"/>
    <n v="4"/>
    <n v="0.8"/>
    <n v="-8.1096000000000004"/>
    <n v="0"/>
  </r>
  <r>
    <n v="7698"/>
    <s v="CA-2014-151799"/>
    <x v="3"/>
    <x v="817"/>
    <d v="2014-12-19T00:00:00"/>
    <x v="1"/>
    <s v="BF-11170"/>
    <x v="408"/>
    <s v="Home Office"/>
    <s v="United States"/>
    <s v="Lawrence"/>
    <x v="31"/>
    <n v="1841"/>
    <x v="3"/>
    <s v="TEC-CO-10002313"/>
    <x v="2"/>
    <s v="Copiers"/>
    <x v="345"/>
    <n v="1199.98"/>
    <n v="2"/>
    <n v="0"/>
    <n v="467.99220000000003"/>
    <n v="1"/>
  </r>
  <r>
    <n v="7699"/>
    <s v="CA-2014-151799"/>
    <x v="3"/>
    <x v="817"/>
    <d v="2014-12-19T00:00:00"/>
    <x v="1"/>
    <s v="BF-11170"/>
    <x v="408"/>
    <s v="Home Office"/>
    <s v="United States"/>
    <s v="Lawrence"/>
    <x v="31"/>
    <n v="1841"/>
    <x v="3"/>
    <s v="OFF-ST-10002790"/>
    <x v="1"/>
    <s v="Storage"/>
    <x v="233"/>
    <n v="73.849999999999994"/>
    <n v="1"/>
    <n v="0"/>
    <n v="2.2155000000000058"/>
    <n v="0"/>
  </r>
  <r>
    <n v="7700"/>
    <s v="CA-2014-151799"/>
    <x v="3"/>
    <x v="817"/>
    <d v="2014-12-19T00:00:00"/>
    <x v="1"/>
    <s v="BF-11170"/>
    <x v="408"/>
    <s v="Home Office"/>
    <s v="United States"/>
    <s v="Lawrence"/>
    <x v="31"/>
    <n v="1841"/>
    <x v="3"/>
    <s v="OFF-SU-10001664"/>
    <x v="1"/>
    <s v="Supplies"/>
    <x v="1232"/>
    <n v="25.71"/>
    <n v="3"/>
    <n v="0"/>
    <n v="6.6846000000000005"/>
    <n v="0"/>
  </r>
  <r>
    <n v="7701"/>
    <s v="CA-2014-151799"/>
    <x v="3"/>
    <x v="817"/>
    <d v="2014-12-19T00:00:00"/>
    <x v="1"/>
    <s v="BF-11170"/>
    <x v="408"/>
    <s v="Home Office"/>
    <s v="United States"/>
    <s v="Lawrence"/>
    <x v="31"/>
    <n v="1841"/>
    <x v="3"/>
    <s v="OFF-FA-10001332"/>
    <x v="1"/>
    <s v="Fasteners"/>
    <x v="1561"/>
    <n v="17.28"/>
    <n v="6"/>
    <n v="0"/>
    <n v="8.121599999999999"/>
    <n v="0"/>
  </r>
  <r>
    <n v="7702"/>
    <s v="CA-2014-151799"/>
    <x v="3"/>
    <x v="817"/>
    <d v="2014-12-19T00:00:00"/>
    <x v="1"/>
    <s v="BF-11170"/>
    <x v="408"/>
    <s v="Home Office"/>
    <s v="United States"/>
    <s v="Lawrence"/>
    <x v="31"/>
    <n v="1841"/>
    <x v="3"/>
    <s v="FUR-TA-10003473"/>
    <x v="0"/>
    <s v="Tables"/>
    <x v="214"/>
    <n v="526.58199999999999"/>
    <n v="2"/>
    <n v="0.3"/>
    <n v="-52.658199999999965"/>
    <n v="0"/>
  </r>
  <r>
    <n v="7703"/>
    <s v="CA-2013-114601"/>
    <x v="0"/>
    <x v="370"/>
    <d v="2013-09-03T00:00:00"/>
    <x v="1"/>
    <s v="AA-10480"/>
    <x v="4"/>
    <s v="Consumer"/>
    <s v="United States"/>
    <s v="Detroit"/>
    <x v="12"/>
    <n v="48234"/>
    <x v="2"/>
    <s v="OFF-PA-10000605"/>
    <x v="1"/>
    <s v="Paper"/>
    <x v="808"/>
    <n v="11.56"/>
    <n v="2"/>
    <n v="0"/>
    <n v="5.6644000000000005"/>
    <n v="1"/>
  </r>
  <r>
    <n v="7704"/>
    <s v="CA-2013-114601"/>
    <x v="0"/>
    <x v="370"/>
    <d v="2013-09-03T00:00:00"/>
    <x v="1"/>
    <s v="AA-10480"/>
    <x v="4"/>
    <s v="Consumer"/>
    <s v="United States"/>
    <s v="Detroit"/>
    <x v="12"/>
    <n v="48234"/>
    <x v="2"/>
    <s v="TEC-PH-10002170"/>
    <x v="2"/>
    <s v="Phones"/>
    <x v="594"/>
    <n v="209.96999999999997"/>
    <n v="3"/>
    <n v="0"/>
    <n v="58.791600000000003"/>
    <n v="0"/>
  </r>
  <r>
    <n v="7705"/>
    <s v="CA-2013-114601"/>
    <x v="0"/>
    <x v="370"/>
    <d v="2013-09-03T00:00:00"/>
    <x v="1"/>
    <s v="AA-10480"/>
    <x v="4"/>
    <s v="Consumer"/>
    <s v="United States"/>
    <s v="Detroit"/>
    <x v="12"/>
    <n v="48234"/>
    <x v="2"/>
    <s v="FUR-TA-10004147"/>
    <x v="0"/>
    <s v="Tables"/>
    <x v="811"/>
    <n v="447.84"/>
    <n v="4"/>
    <n v="0"/>
    <n v="98.524799999999971"/>
    <n v="0"/>
  </r>
  <r>
    <n v="7706"/>
    <s v="CA-2013-114601"/>
    <x v="0"/>
    <x v="370"/>
    <d v="2013-09-03T00:00:00"/>
    <x v="1"/>
    <s v="AA-10480"/>
    <x v="4"/>
    <s v="Consumer"/>
    <s v="United States"/>
    <s v="Detroit"/>
    <x v="12"/>
    <n v="48234"/>
    <x v="2"/>
    <s v="TEC-AC-10003911"/>
    <x v="2"/>
    <s v="Accessories"/>
    <x v="327"/>
    <n v="479.97"/>
    <n v="3"/>
    <n v="0"/>
    <n v="163.18979999999999"/>
    <n v="0"/>
  </r>
  <r>
    <n v="7707"/>
    <s v="CA-2013-114601"/>
    <x v="0"/>
    <x v="370"/>
    <d v="2013-09-03T00:00:00"/>
    <x v="1"/>
    <s v="AA-10480"/>
    <x v="4"/>
    <s v="Consumer"/>
    <s v="United States"/>
    <s v="Detroit"/>
    <x v="12"/>
    <n v="48234"/>
    <x v="2"/>
    <s v="OFF-AR-10002578"/>
    <x v="1"/>
    <s v="Art"/>
    <x v="665"/>
    <n v="8.64"/>
    <n v="3"/>
    <n v="0"/>
    <n v="2.5055999999999998"/>
    <n v="0"/>
  </r>
  <r>
    <n v="7708"/>
    <s v="CA-2014-100237"/>
    <x v="3"/>
    <x v="453"/>
    <d v="2014-10-20T00:00:00"/>
    <x v="1"/>
    <s v="SV-20815"/>
    <x v="458"/>
    <s v="Corporate"/>
    <s v="United States"/>
    <s v="Orem"/>
    <x v="7"/>
    <n v="84057"/>
    <x v="1"/>
    <s v="OFF-AR-10001761"/>
    <x v="1"/>
    <s v="Art"/>
    <x v="1642"/>
    <n v="11.68"/>
    <n v="2"/>
    <n v="0"/>
    <n v="4.2047999999999996"/>
    <n v="1"/>
  </r>
  <r>
    <n v="7709"/>
    <s v="CA-2011-139542"/>
    <x v="2"/>
    <x v="1089"/>
    <d v="2011-10-29T00:00:00"/>
    <x v="1"/>
    <s v="EH-14185"/>
    <x v="699"/>
    <s v="Consumer"/>
    <s v="United States"/>
    <s v="Philadelphia"/>
    <x v="9"/>
    <n v="19120"/>
    <x v="3"/>
    <s v="TEC-AC-10001553"/>
    <x v="2"/>
    <s v="Accessories"/>
    <x v="1599"/>
    <n v="40.775999999999996"/>
    <n v="3"/>
    <n v="0.2"/>
    <n v="0.50970000000000049"/>
    <n v="1"/>
  </r>
  <r>
    <n v="7710"/>
    <s v="CA-2011-139542"/>
    <x v="2"/>
    <x v="1089"/>
    <d v="2011-10-29T00:00:00"/>
    <x v="1"/>
    <s v="EH-14185"/>
    <x v="699"/>
    <s v="Consumer"/>
    <s v="United States"/>
    <s v="Philadelphia"/>
    <x v="9"/>
    <n v="19120"/>
    <x v="3"/>
    <s v="OFF-BI-10000309"/>
    <x v="1"/>
    <s v="Binders"/>
    <x v="334"/>
    <n v="13.698000000000002"/>
    <n v="3"/>
    <n v="0.7"/>
    <n v="-9.5885999999999996"/>
    <n v="0"/>
  </r>
  <r>
    <n v="7711"/>
    <s v="US-2012-142811"/>
    <x v="1"/>
    <x v="788"/>
    <d v="2012-04-07T00:00:00"/>
    <x v="1"/>
    <s v="JL-15850"/>
    <x v="139"/>
    <s v="Consumer"/>
    <s v="United States"/>
    <s v="Mesa"/>
    <x v="16"/>
    <n v="85204"/>
    <x v="1"/>
    <s v="TEC-PH-10003095"/>
    <x v="2"/>
    <s v="Phones"/>
    <x v="1491"/>
    <n v="87.8"/>
    <n v="5"/>
    <n v="0.2"/>
    <n v="32.924999999999997"/>
    <n v="1"/>
  </r>
  <r>
    <n v="7712"/>
    <s v="CA-2014-139353"/>
    <x v="3"/>
    <x v="960"/>
    <d v="2014-10-31T00:00:00"/>
    <x v="0"/>
    <s v="JM-15250"/>
    <x v="49"/>
    <s v="Consumer"/>
    <s v="United States"/>
    <s v="Fayetteville"/>
    <x v="3"/>
    <n v="28314"/>
    <x v="0"/>
    <s v="FUR-FU-10001876"/>
    <x v="0"/>
    <s v="Furnishings"/>
    <x v="1394"/>
    <n v="77.951999999999998"/>
    <n v="3"/>
    <n v="0.2"/>
    <n v="15.590399999999995"/>
    <n v="1"/>
  </r>
  <r>
    <n v="7713"/>
    <s v="CA-2014-139353"/>
    <x v="3"/>
    <x v="960"/>
    <d v="2014-10-31T00:00:00"/>
    <x v="0"/>
    <s v="JM-15250"/>
    <x v="49"/>
    <s v="Consumer"/>
    <s v="United States"/>
    <s v="Fayetteville"/>
    <x v="3"/>
    <n v="28314"/>
    <x v="0"/>
    <s v="OFF-ST-10001522"/>
    <x v="1"/>
    <s v="Storage"/>
    <x v="195"/>
    <n v="147.184"/>
    <n v="2"/>
    <n v="0.2"/>
    <n v="-29.436800000000012"/>
    <n v="0"/>
  </r>
  <r>
    <n v="7714"/>
    <s v="CA-2014-139353"/>
    <x v="3"/>
    <x v="960"/>
    <d v="2014-10-31T00:00:00"/>
    <x v="0"/>
    <s v="JM-15250"/>
    <x v="49"/>
    <s v="Consumer"/>
    <s v="United States"/>
    <s v="Fayetteville"/>
    <x v="3"/>
    <n v="28314"/>
    <x v="0"/>
    <s v="OFF-PA-10000300"/>
    <x v="1"/>
    <s v="Paper"/>
    <x v="1766"/>
    <n v="47.952000000000005"/>
    <n v="3"/>
    <n v="0.2"/>
    <n v="16.183799999999998"/>
    <n v="0"/>
  </r>
  <r>
    <n v="7715"/>
    <s v="CA-2011-150203"/>
    <x v="2"/>
    <x v="29"/>
    <d v="2011-12-07T00:00:00"/>
    <x v="2"/>
    <s v="JB-15925"/>
    <x v="102"/>
    <s v="Consumer"/>
    <s v="United States"/>
    <s v="Los Angeles"/>
    <x v="1"/>
    <n v="90032"/>
    <x v="1"/>
    <s v="OFF-AP-10001469"/>
    <x v="1"/>
    <s v="Appliances"/>
    <x v="581"/>
    <n v="250.26"/>
    <n v="6"/>
    <n v="0"/>
    <n v="72.575399999999973"/>
    <n v="1"/>
  </r>
  <r>
    <n v="7716"/>
    <s v="US-2014-101518"/>
    <x v="3"/>
    <x v="132"/>
    <d v="2014-11-09T00:00:00"/>
    <x v="1"/>
    <s v="PB-19105"/>
    <x v="287"/>
    <s v="Consumer"/>
    <s v="United States"/>
    <s v="Philadelphia"/>
    <x v="9"/>
    <n v="19140"/>
    <x v="3"/>
    <s v="TEC-AC-10001553"/>
    <x v="2"/>
    <s v="Accessories"/>
    <x v="1599"/>
    <n v="40.775999999999996"/>
    <n v="3"/>
    <n v="0.2"/>
    <n v="0.50970000000000049"/>
    <n v="1"/>
  </r>
  <r>
    <n v="7717"/>
    <s v="CA-2012-149636"/>
    <x v="1"/>
    <x v="1171"/>
    <d v="2012-01-12T00:00:00"/>
    <x v="1"/>
    <s v="SP-20620"/>
    <x v="407"/>
    <s v="Corporate"/>
    <s v="United States"/>
    <s v="Colorado Springs"/>
    <x v="22"/>
    <n v="80906"/>
    <x v="1"/>
    <s v="OFF-PA-10004041"/>
    <x v="1"/>
    <s v="Paper"/>
    <x v="940"/>
    <n v="29.600000000000005"/>
    <n v="5"/>
    <n v="0.2"/>
    <n v="9.2499999999999964"/>
    <n v="1"/>
  </r>
  <r>
    <n v="7718"/>
    <s v="CA-2012-149636"/>
    <x v="1"/>
    <x v="1171"/>
    <d v="2012-01-12T00:00:00"/>
    <x v="1"/>
    <s v="SP-20620"/>
    <x v="407"/>
    <s v="Corporate"/>
    <s v="United States"/>
    <s v="Colorado Springs"/>
    <x v="22"/>
    <n v="80906"/>
    <x v="1"/>
    <s v="OFF-BI-10002764"/>
    <x v="1"/>
    <s v="Binders"/>
    <x v="502"/>
    <n v="1.9380000000000002"/>
    <n v="2"/>
    <n v="0.7"/>
    <n v="-1.3565999999999994"/>
    <n v="0"/>
  </r>
  <r>
    <n v="7719"/>
    <s v="US-2014-146213"/>
    <x v="3"/>
    <x v="428"/>
    <d v="2014-09-15T00:00:00"/>
    <x v="1"/>
    <s v="MC-17605"/>
    <x v="204"/>
    <s v="Corporate"/>
    <s v="United States"/>
    <s v="Los Angeles"/>
    <x v="1"/>
    <n v="90032"/>
    <x v="1"/>
    <s v="TEC-AC-10001114"/>
    <x v="2"/>
    <s v="Accessories"/>
    <x v="1202"/>
    <n v="159.96"/>
    <n v="4"/>
    <n v="0"/>
    <n v="51.18719999999999"/>
    <n v="1"/>
  </r>
  <r>
    <n v="7720"/>
    <s v="CA-2012-108588"/>
    <x v="1"/>
    <x v="956"/>
    <d v="2012-01-10T00:00:00"/>
    <x v="1"/>
    <s v="BG-11695"/>
    <x v="410"/>
    <s v="Corporate"/>
    <s v="United States"/>
    <s v="New York City"/>
    <x v="15"/>
    <n v="10009"/>
    <x v="3"/>
    <s v="OFF-AR-10001615"/>
    <x v="1"/>
    <s v="Art"/>
    <x v="1479"/>
    <n v="59.519999999999996"/>
    <n v="3"/>
    <n v="0"/>
    <n v="15.475200000000001"/>
    <n v="1"/>
  </r>
  <r>
    <n v="7721"/>
    <s v="CA-2012-108588"/>
    <x v="1"/>
    <x v="956"/>
    <d v="2012-01-10T00:00:00"/>
    <x v="1"/>
    <s v="BG-11695"/>
    <x v="410"/>
    <s v="Corporate"/>
    <s v="United States"/>
    <s v="New York City"/>
    <x v="15"/>
    <n v="10009"/>
    <x v="3"/>
    <s v="OFF-EN-10000461"/>
    <x v="1"/>
    <s v="Envelopes"/>
    <x v="746"/>
    <n v="17.48"/>
    <n v="2"/>
    <n v="0"/>
    <n v="8.2156000000000002"/>
    <n v="0"/>
  </r>
  <r>
    <n v="7722"/>
    <s v="CA-2012-108588"/>
    <x v="1"/>
    <x v="956"/>
    <d v="2012-01-10T00:00:00"/>
    <x v="1"/>
    <s v="BG-11695"/>
    <x v="410"/>
    <s v="Corporate"/>
    <s v="United States"/>
    <s v="New York City"/>
    <x v="15"/>
    <n v="10009"/>
    <x v="3"/>
    <s v="OFF-BI-10004506"/>
    <x v="1"/>
    <s v="Binders"/>
    <x v="1238"/>
    <n v="13.168000000000001"/>
    <n v="2"/>
    <n v="0.2"/>
    <n v="4.6088000000000005"/>
    <n v="0"/>
  </r>
  <r>
    <n v="7723"/>
    <s v="US-2014-138086"/>
    <x v="3"/>
    <x v="513"/>
    <d v="2014-04-21T00:00:00"/>
    <x v="1"/>
    <s v="JO-15550"/>
    <x v="270"/>
    <s v="Home Office"/>
    <s v="United States"/>
    <s v="San Francisco"/>
    <x v="1"/>
    <n v="94109"/>
    <x v="1"/>
    <s v="OFF-AP-10000027"/>
    <x v="1"/>
    <s v="Appliances"/>
    <x v="1804"/>
    <n v="40.74"/>
    <n v="3"/>
    <n v="0"/>
    <n v="12.222"/>
    <n v="1"/>
  </r>
  <r>
    <n v="7724"/>
    <s v="CA-2012-139374"/>
    <x v="1"/>
    <x v="229"/>
    <d v="2012-09-14T00:00:00"/>
    <x v="1"/>
    <s v="AR-10345"/>
    <x v="753"/>
    <s v="Corporate"/>
    <s v="United States"/>
    <s v="Austin"/>
    <x v="5"/>
    <n v="78745"/>
    <x v="2"/>
    <s v="FUR-CH-10003981"/>
    <x v="0"/>
    <s v="Chairs"/>
    <x v="1166"/>
    <n v="179.886"/>
    <n v="1"/>
    <n v="0.3"/>
    <n v="-2.5698000000000292"/>
    <n v="1"/>
  </r>
  <r>
    <n v="7725"/>
    <s v="CA-2013-113978"/>
    <x v="0"/>
    <x v="477"/>
    <d v="2013-09-30T00:00:00"/>
    <x v="1"/>
    <s v="TS-21505"/>
    <x v="700"/>
    <s v="Consumer"/>
    <s v="United States"/>
    <s v="Cleveland"/>
    <x v="24"/>
    <n v="44105"/>
    <x v="3"/>
    <s v="OFF-AP-10003849"/>
    <x v="1"/>
    <s v="Appliances"/>
    <x v="833"/>
    <n v="286.25600000000003"/>
    <n v="1"/>
    <n v="0.2"/>
    <n v="17.890999999999977"/>
    <n v="1"/>
  </r>
  <r>
    <n v="7726"/>
    <s v="CA-2013-113978"/>
    <x v="0"/>
    <x v="477"/>
    <d v="2013-09-30T00:00:00"/>
    <x v="1"/>
    <s v="TS-21505"/>
    <x v="700"/>
    <s v="Consumer"/>
    <s v="United States"/>
    <s v="Cleveland"/>
    <x v="24"/>
    <n v="44105"/>
    <x v="3"/>
    <s v="OFF-ST-10004963"/>
    <x v="1"/>
    <s v="Storage"/>
    <x v="460"/>
    <n v="24.224000000000004"/>
    <n v="2"/>
    <n v="0.2"/>
    <n v="-4.8448000000000029"/>
    <n v="0"/>
  </r>
  <r>
    <n v="7727"/>
    <s v="CA-2013-113978"/>
    <x v="0"/>
    <x v="477"/>
    <d v="2013-09-30T00:00:00"/>
    <x v="1"/>
    <s v="TS-21505"/>
    <x v="700"/>
    <s v="Consumer"/>
    <s v="United States"/>
    <s v="Cleveland"/>
    <x v="24"/>
    <n v="44105"/>
    <x v="3"/>
    <s v="OFF-ST-10002574"/>
    <x v="1"/>
    <s v="Storage"/>
    <x v="926"/>
    <n v="331.536"/>
    <n v="3"/>
    <n v="0.2"/>
    <n v="-82.884"/>
    <n v="0"/>
  </r>
  <r>
    <n v="7728"/>
    <s v="US-2012-150231"/>
    <x v="1"/>
    <x v="199"/>
    <d v="2012-03-20T00:00:00"/>
    <x v="0"/>
    <s v="JK-15640"/>
    <x v="82"/>
    <s v="Home Office"/>
    <s v="United States"/>
    <s v="New York City"/>
    <x v="15"/>
    <n v="10009"/>
    <x v="3"/>
    <s v="OFF-AR-10001761"/>
    <x v="1"/>
    <s v="Art"/>
    <x v="1642"/>
    <n v="17.52"/>
    <n v="3"/>
    <n v="0"/>
    <n v="6.3071999999999999"/>
    <n v="1"/>
  </r>
  <r>
    <n v="7729"/>
    <s v="CA-2013-106915"/>
    <x v="0"/>
    <x v="491"/>
    <d v="2013-12-03T00:00:00"/>
    <x v="1"/>
    <s v="GA-14515"/>
    <x v="654"/>
    <s v="Consumer"/>
    <s v="United States"/>
    <s v="El Paso"/>
    <x v="5"/>
    <n v="79907"/>
    <x v="2"/>
    <s v="OFF-AR-10000716"/>
    <x v="1"/>
    <s v="Art"/>
    <x v="786"/>
    <n v="17.856000000000002"/>
    <n v="4"/>
    <n v="0.2"/>
    <n v="4.2408000000000001"/>
    <n v="1"/>
  </r>
  <r>
    <n v="7730"/>
    <s v="US-2013-109260"/>
    <x v="0"/>
    <x v="182"/>
    <d v="2013-10-02T00:00:00"/>
    <x v="1"/>
    <s v="TN-21040"/>
    <x v="184"/>
    <s v="Home Office"/>
    <s v="United States"/>
    <s v="Tallahassee"/>
    <x v="2"/>
    <n v="32303"/>
    <x v="0"/>
    <s v="TEC-AC-10002637"/>
    <x v="2"/>
    <s v="Accessories"/>
    <x v="1308"/>
    <n v="431.97600000000006"/>
    <n v="3"/>
    <n v="0.2"/>
    <n v="-75.59580000000004"/>
    <n v="1"/>
  </r>
  <r>
    <n v="7731"/>
    <s v="CA-2014-104850"/>
    <x v="3"/>
    <x v="487"/>
    <d v="2014-06-20T00:00:00"/>
    <x v="1"/>
    <s v="TW-21025"/>
    <x v="69"/>
    <s v="Home Office"/>
    <s v="United States"/>
    <s v="Seattle"/>
    <x v="4"/>
    <n v="98103"/>
    <x v="1"/>
    <s v="FUR-CH-10003774"/>
    <x v="0"/>
    <s v="Chairs"/>
    <x v="1185"/>
    <n v="291.13600000000002"/>
    <n v="4"/>
    <n v="0.2"/>
    <n v="-25.474400000000017"/>
    <n v="1"/>
  </r>
  <r>
    <n v="7732"/>
    <s v="CA-2014-140508"/>
    <x v="3"/>
    <x v="65"/>
    <d v="2014-09-22T00:00:00"/>
    <x v="2"/>
    <s v="PA-19060"/>
    <x v="50"/>
    <s v="Home Office"/>
    <s v="United States"/>
    <s v="Dallas"/>
    <x v="5"/>
    <n v="75220"/>
    <x v="2"/>
    <s v="OFF-EN-10000927"/>
    <x v="1"/>
    <s v="Envelopes"/>
    <x v="81"/>
    <n v="114.84800000000001"/>
    <n v="4"/>
    <n v="0.2"/>
    <n v="35.889999999999986"/>
    <n v="1"/>
  </r>
  <r>
    <n v="7733"/>
    <s v="CA-2014-143294"/>
    <x v="3"/>
    <x v="455"/>
    <d v="2014-06-09T00:00:00"/>
    <x v="1"/>
    <s v="JD-15790"/>
    <x v="479"/>
    <s v="Consumer"/>
    <s v="United States"/>
    <s v="Houston"/>
    <x v="5"/>
    <n v="77070"/>
    <x v="2"/>
    <s v="OFF-PA-10000743"/>
    <x v="1"/>
    <s v="Paper"/>
    <x v="573"/>
    <n v="10.688000000000001"/>
    <n v="2"/>
    <n v="0.2"/>
    <n v="3.7407999999999997"/>
    <n v="1"/>
  </r>
  <r>
    <n v="7734"/>
    <s v="CA-2013-165673"/>
    <x v="0"/>
    <x v="666"/>
    <d v="2013-05-20T00:00:00"/>
    <x v="0"/>
    <s v="MN-17935"/>
    <x v="438"/>
    <s v="Consumer"/>
    <s v="United States"/>
    <s v="Springfield"/>
    <x v="24"/>
    <n v="45503"/>
    <x v="3"/>
    <s v="OFF-PA-10000697"/>
    <x v="1"/>
    <s v="Paper"/>
    <x v="1370"/>
    <n v="15.231999999999999"/>
    <n v="4"/>
    <n v="0.2"/>
    <n v="5.5215999999999994"/>
    <n v="1"/>
  </r>
  <r>
    <n v="7735"/>
    <s v="CA-2014-134418"/>
    <x v="3"/>
    <x v="175"/>
    <d v="2014-09-21T00:00:00"/>
    <x v="1"/>
    <s v="GM-14500"/>
    <x v="421"/>
    <s v="Consumer"/>
    <s v="United States"/>
    <s v="Seattle"/>
    <x v="4"/>
    <n v="98103"/>
    <x v="1"/>
    <s v="OFF-AR-10004441"/>
    <x v="1"/>
    <s v="Art"/>
    <x v="153"/>
    <n v="12.419999999999998"/>
    <n v="3"/>
    <n v="0"/>
    <n v="5.2164000000000001"/>
    <n v="1"/>
  </r>
  <r>
    <n v="7736"/>
    <s v="US-2013-106313"/>
    <x v="0"/>
    <x v="250"/>
    <d v="2013-08-27T00:00:00"/>
    <x v="1"/>
    <s v="DG-13300"/>
    <x v="375"/>
    <s v="Corporate"/>
    <s v="United States"/>
    <s v="Seattle"/>
    <x v="4"/>
    <n v="98105"/>
    <x v="1"/>
    <s v="OFF-PA-10001870"/>
    <x v="1"/>
    <s v="Paper"/>
    <x v="674"/>
    <n v="19.440000000000001"/>
    <n v="3"/>
    <n v="0"/>
    <n v="9.3312000000000008"/>
    <n v="1"/>
  </r>
  <r>
    <n v="7737"/>
    <s v="CA-2011-105872"/>
    <x v="2"/>
    <x v="992"/>
    <d v="2011-06-06T00:00:00"/>
    <x v="1"/>
    <s v="JG-15160"/>
    <x v="506"/>
    <s v="Consumer"/>
    <s v="United States"/>
    <s v="New York City"/>
    <x v="15"/>
    <n v="10024"/>
    <x v="3"/>
    <s v="OFF-BI-10003684"/>
    <x v="1"/>
    <s v="Binders"/>
    <x v="707"/>
    <n v="70.367999999999995"/>
    <n v="4"/>
    <n v="0.2"/>
    <n v="26.387999999999998"/>
    <n v="1"/>
  </r>
  <r>
    <n v="7738"/>
    <s v="CA-2014-108287"/>
    <x v="3"/>
    <x v="404"/>
    <d v="2014-12-21T00:00:00"/>
    <x v="2"/>
    <s v="AG-10330"/>
    <x v="743"/>
    <s v="Consumer"/>
    <s v="United States"/>
    <s v="Charlotte"/>
    <x v="3"/>
    <n v="28205"/>
    <x v="0"/>
    <s v="OFF-AR-10001315"/>
    <x v="1"/>
    <s v="Art"/>
    <x v="1020"/>
    <n v="12.672000000000001"/>
    <n v="9"/>
    <n v="0.2"/>
    <n v="1.4255999999999993"/>
    <n v="1"/>
  </r>
  <r>
    <n v="7739"/>
    <s v="CA-2014-141103"/>
    <x v="3"/>
    <x v="245"/>
    <d v="2014-08-07T00:00:00"/>
    <x v="1"/>
    <s v="JF-15355"/>
    <x v="282"/>
    <s v="Consumer"/>
    <s v="United States"/>
    <s v="Baltimore"/>
    <x v="39"/>
    <n v="21215"/>
    <x v="3"/>
    <s v="TEC-PH-10003589"/>
    <x v="2"/>
    <s v="Phones"/>
    <x v="818"/>
    <n v="89.949999999999989"/>
    <n v="5"/>
    <n v="0"/>
    <n v="43.175999999999995"/>
    <n v="1"/>
  </r>
  <r>
    <n v="7740"/>
    <s v="CA-2011-154781"/>
    <x v="2"/>
    <x v="871"/>
    <d v="2011-11-26T00:00:00"/>
    <x v="1"/>
    <s v="SC-20680"/>
    <x v="649"/>
    <s v="Home Office"/>
    <s v="United States"/>
    <s v="San Francisco"/>
    <x v="1"/>
    <n v="94110"/>
    <x v="1"/>
    <s v="OFF-PA-10001609"/>
    <x v="1"/>
    <s v="Paper"/>
    <x v="1107"/>
    <n v="6.58"/>
    <n v="2"/>
    <n v="0"/>
    <n v="3.0267999999999997"/>
    <n v="1"/>
  </r>
  <r>
    <n v="7741"/>
    <s v="CA-2011-154781"/>
    <x v="2"/>
    <x v="871"/>
    <d v="2011-11-26T00:00:00"/>
    <x v="1"/>
    <s v="SC-20680"/>
    <x v="649"/>
    <s v="Home Office"/>
    <s v="United States"/>
    <s v="San Francisco"/>
    <x v="1"/>
    <n v="94110"/>
    <x v="1"/>
    <s v="TEC-AC-10000474"/>
    <x v="2"/>
    <s v="Accessories"/>
    <x v="1501"/>
    <n v="94.99"/>
    <n v="1"/>
    <n v="0"/>
    <n v="28.496999999999986"/>
    <n v="0"/>
  </r>
  <r>
    <n v="7742"/>
    <s v="CA-2012-147816"/>
    <x v="1"/>
    <x v="496"/>
    <d v="2012-09-26T00:00:00"/>
    <x v="0"/>
    <s v="CM-11935"/>
    <x v="619"/>
    <s v="Consumer"/>
    <s v="United States"/>
    <s v="Tucson"/>
    <x v="16"/>
    <n v="85705"/>
    <x v="1"/>
    <s v="TEC-PH-10003095"/>
    <x v="2"/>
    <s v="Phones"/>
    <x v="1491"/>
    <n v="35.119999999999997"/>
    <n v="2"/>
    <n v="0.2"/>
    <n v="13.17"/>
    <n v="1"/>
  </r>
  <r>
    <n v="7743"/>
    <s v="CA-2014-105326"/>
    <x v="3"/>
    <x v="648"/>
    <d v="2014-08-28T00:00:00"/>
    <x v="1"/>
    <s v="KT-16480"/>
    <x v="409"/>
    <s v="Consumer"/>
    <s v="United States"/>
    <s v="Los Angeles"/>
    <x v="1"/>
    <n v="90036"/>
    <x v="1"/>
    <s v="OFF-PA-10001639"/>
    <x v="1"/>
    <s v="Paper"/>
    <x v="972"/>
    <n v="25.92"/>
    <n v="4"/>
    <n v="0"/>
    <n v="12.441600000000001"/>
    <n v="1"/>
  </r>
  <r>
    <n v="7744"/>
    <s v="CA-2013-133613"/>
    <x v="0"/>
    <x v="26"/>
    <d v="2013-06-23T00:00:00"/>
    <x v="1"/>
    <s v="CP-12340"/>
    <x v="291"/>
    <s v="Corporate"/>
    <s v="United States"/>
    <s v="Waterbury"/>
    <x v="29"/>
    <n v="6708"/>
    <x v="3"/>
    <s v="OFF-BI-10002003"/>
    <x v="1"/>
    <s v="Binders"/>
    <x v="1384"/>
    <n v="7.96"/>
    <n v="2"/>
    <n v="0"/>
    <n v="3.7412000000000001"/>
    <n v="1"/>
  </r>
  <r>
    <n v="7745"/>
    <s v="CA-2013-133613"/>
    <x v="0"/>
    <x v="26"/>
    <d v="2013-06-23T00:00:00"/>
    <x v="1"/>
    <s v="CP-12340"/>
    <x v="291"/>
    <s v="Corporate"/>
    <s v="United States"/>
    <s v="Waterbury"/>
    <x v="29"/>
    <n v="6708"/>
    <x v="3"/>
    <s v="TEC-PH-10004539"/>
    <x v="2"/>
    <s v="Phones"/>
    <x v="852"/>
    <n v="566.97"/>
    <n v="3"/>
    <n v="0"/>
    <n v="153.08189999999999"/>
    <n v="0"/>
  </r>
  <r>
    <n v="7746"/>
    <s v="CA-2013-133613"/>
    <x v="0"/>
    <x v="26"/>
    <d v="2013-06-23T00:00:00"/>
    <x v="1"/>
    <s v="CP-12340"/>
    <x v="291"/>
    <s v="Corporate"/>
    <s v="United States"/>
    <s v="Waterbury"/>
    <x v="29"/>
    <n v="6708"/>
    <x v="3"/>
    <s v="OFF-AR-10003829"/>
    <x v="1"/>
    <s v="Art"/>
    <x v="934"/>
    <n v="9.84"/>
    <n v="3"/>
    <n v="0"/>
    <n v="2.8535999999999988"/>
    <n v="0"/>
  </r>
  <r>
    <n v="7747"/>
    <s v="CA-2012-109113"/>
    <x v="1"/>
    <x v="546"/>
    <d v="2012-12-23T00:00:00"/>
    <x v="1"/>
    <s v="EK-13795"/>
    <x v="735"/>
    <s v="Home Office"/>
    <s v="United States"/>
    <s v="Chicago"/>
    <x v="10"/>
    <n v="60610"/>
    <x v="2"/>
    <s v="TEC-AC-10004761"/>
    <x v="2"/>
    <s v="Accessories"/>
    <x v="778"/>
    <n v="25.488"/>
    <n v="2"/>
    <n v="0.2"/>
    <n v="4.7789999999999999"/>
    <n v="1"/>
  </r>
  <r>
    <n v="7748"/>
    <s v="CA-2012-156153"/>
    <x v="1"/>
    <x v="70"/>
    <d v="2012-06-02T00:00:00"/>
    <x v="0"/>
    <s v="CW-11905"/>
    <x v="194"/>
    <s v="Home Office"/>
    <s v="United States"/>
    <s v="Long Beach"/>
    <x v="15"/>
    <n v="11561"/>
    <x v="3"/>
    <s v="OFF-FA-10003472"/>
    <x v="1"/>
    <s v="Fasteners"/>
    <x v="240"/>
    <n v="7.5600000000000005"/>
    <n v="6"/>
    <n v="0"/>
    <n v="0.3024"/>
    <n v="1"/>
  </r>
  <r>
    <n v="7749"/>
    <s v="CA-2012-133242"/>
    <x v="1"/>
    <x v="652"/>
    <d v="2012-06-24T00:00:00"/>
    <x v="1"/>
    <s v="KH-16510"/>
    <x v="168"/>
    <s v="Consumer"/>
    <s v="United States"/>
    <s v="Arlington"/>
    <x v="17"/>
    <n v="22204"/>
    <x v="0"/>
    <s v="FUR-FU-10003464"/>
    <x v="0"/>
    <s v="Furnishings"/>
    <x v="1470"/>
    <n v="60.84"/>
    <n v="3"/>
    <n v="0"/>
    <n v="19.468799999999998"/>
    <n v="1"/>
  </r>
  <r>
    <n v="7750"/>
    <s v="CA-2012-133242"/>
    <x v="1"/>
    <x v="652"/>
    <d v="2012-06-24T00:00:00"/>
    <x v="1"/>
    <s v="KH-16510"/>
    <x v="168"/>
    <s v="Consumer"/>
    <s v="United States"/>
    <s v="Arlington"/>
    <x v="17"/>
    <n v="22204"/>
    <x v="0"/>
    <s v="OFF-ST-10003716"/>
    <x v="1"/>
    <s v="Storage"/>
    <x v="889"/>
    <n v="450.04"/>
    <n v="2"/>
    <n v="0"/>
    <n v="58.505200000000002"/>
    <n v="0"/>
  </r>
  <r>
    <n v="7751"/>
    <s v="CA-2012-133242"/>
    <x v="1"/>
    <x v="652"/>
    <d v="2012-06-24T00:00:00"/>
    <x v="1"/>
    <s v="KH-16510"/>
    <x v="168"/>
    <s v="Consumer"/>
    <s v="United States"/>
    <s v="Arlington"/>
    <x v="17"/>
    <n v="22204"/>
    <x v="0"/>
    <s v="OFF-BI-10004002"/>
    <x v="1"/>
    <s v="Binders"/>
    <x v="152"/>
    <n v="34.6"/>
    <n v="2"/>
    <n v="0"/>
    <n v="16.608000000000001"/>
    <n v="0"/>
  </r>
  <r>
    <n v="7752"/>
    <s v="CA-2012-133242"/>
    <x v="1"/>
    <x v="652"/>
    <d v="2012-06-24T00:00:00"/>
    <x v="1"/>
    <s v="KH-16510"/>
    <x v="168"/>
    <s v="Consumer"/>
    <s v="United States"/>
    <s v="Arlington"/>
    <x v="17"/>
    <n v="22204"/>
    <x v="0"/>
    <s v="TEC-PH-10002496"/>
    <x v="2"/>
    <s v="Phones"/>
    <x v="490"/>
    <n v="467.97"/>
    <n v="3"/>
    <n v="0"/>
    <n v="140.39099999999999"/>
    <n v="0"/>
  </r>
  <r>
    <n v="7753"/>
    <s v="CA-2012-133242"/>
    <x v="1"/>
    <x v="652"/>
    <d v="2012-06-24T00:00:00"/>
    <x v="1"/>
    <s v="KH-16510"/>
    <x v="168"/>
    <s v="Consumer"/>
    <s v="United States"/>
    <s v="Arlington"/>
    <x v="17"/>
    <n v="22204"/>
    <x v="0"/>
    <s v="OFF-BI-10004826"/>
    <x v="1"/>
    <s v="Binders"/>
    <x v="721"/>
    <n v="33.020000000000003"/>
    <n v="2"/>
    <n v="0"/>
    <n v="15.849600000000002"/>
    <n v="0"/>
  </r>
  <r>
    <n v="7754"/>
    <s v="CA-2012-158323"/>
    <x v="1"/>
    <x v="672"/>
    <d v="2012-12-03T00:00:00"/>
    <x v="2"/>
    <s v="AB-10600"/>
    <x v="448"/>
    <s v="Corporate"/>
    <s v="United States"/>
    <s v="Jacksonville"/>
    <x v="3"/>
    <n v="28540"/>
    <x v="0"/>
    <s v="FUR-FU-10001546"/>
    <x v="0"/>
    <s v="Furnishings"/>
    <x v="1423"/>
    <n v="17.088000000000001"/>
    <n v="2"/>
    <n v="0.2"/>
    <n v="1.0679999999999996"/>
    <n v="1"/>
  </r>
  <r>
    <n v="7755"/>
    <s v="CA-2012-161795"/>
    <x v="1"/>
    <x v="379"/>
    <d v="2012-12-23T00:00:00"/>
    <x v="0"/>
    <s v="AH-10075"/>
    <x v="340"/>
    <s v="Corporate"/>
    <s v="United States"/>
    <s v="Columbus"/>
    <x v="24"/>
    <n v="43229"/>
    <x v="3"/>
    <s v="OFF-AR-10001919"/>
    <x v="1"/>
    <s v="Art"/>
    <x v="853"/>
    <n v="3.008"/>
    <n v="2"/>
    <n v="0.2"/>
    <n v="0.33839999999999981"/>
    <n v="1"/>
  </r>
  <r>
    <n v="7756"/>
    <s v="CA-2014-100902"/>
    <x v="3"/>
    <x v="701"/>
    <d v="2014-11-22T00:00:00"/>
    <x v="1"/>
    <s v="CK-12595"/>
    <x v="242"/>
    <s v="Consumer"/>
    <s v="United States"/>
    <s v="Charlotte"/>
    <x v="3"/>
    <n v="28205"/>
    <x v="0"/>
    <s v="OFF-PA-10002558"/>
    <x v="1"/>
    <s v="Paper"/>
    <x v="1805"/>
    <n v="268.24"/>
    <n v="7"/>
    <n v="0.2"/>
    <n v="93.883999999999986"/>
    <n v="1"/>
  </r>
  <r>
    <n v="7757"/>
    <s v="CA-2014-100902"/>
    <x v="3"/>
    <x v="701"/>
    <d v="2014-11-22T00:00:00"/>
    <x v="1"/>
    <s v="CK-12595"/>
    <x v="242"/>
    <s v="Consumer"/>
    <s v="United States"/>
    <s v="Charlotte"/>
    <x v="3"/>
    <n v="28205"/>
    <x v="0"/>
    <s v="TEC-AC-10003174"/>
    <x v="2"/>
    <s v="Accessories"/>
    <x v="614"/>
    <n v="431.16000000000008"/>
    <n v="5"/>
    <n v="0.2"/>
    <n v="107.78999999999996"/>
    <n v="0"/>
  </r>
  <r>
    <n v="7758"/>
    <s v="CA-2014-112844"/>
    <x v="3"/>
    <x v="38"/>
    <d v="2014-11-17T00:00:00"/>
    <x v="0"/>
    <s v="SP-20620"/>
    <x v="407"/>
    <s v="Corporate"/>
    <s v="United States"/>
    <s v="Buffalo"/>
    <x v="15"/>
    <n v="14215"/>
    <x v="3"/>
    <s v="TEC-PH-10003988"/>
    <x v="2"/>
    <s v="Phones"/>
    <x v="47"/>
    <n v="43.6"/>
    <n v="4"/>
    <n v="0"/>
    <n v="12.208000000000002"/>
    <n v="1"/>
  </r>
  <r>
    <n v="7759"/>
    <s v="CA-2014-112844"/>
    <x v="3"/>
    <x v="38"/>
    <d v="2014-11-17T00:00:00"/>
    <x v="0"/>
    <s v="SP-20620"/>
    <x v="407"/>
    <s v="Corporate"/>
    <s v="United States"/>
    <s v="Buffalo"/>
    <x v="15"/>
    <n v="14215"/>
    <x v="3"/>
    <s v="FUR-FU-10004845"/>
    <x v="0"/>
    <s v="Furnishings"/>
    <x v="1684"/>
    <n v="154.94999999999999"/>
    <n v="3"/>
    <n v="0"/>
    <n v="30.989999999999995"/>
    <n v="0"/>
  </r>
  <r>
    <n v="7760"/>
    <s v="CA-2013-158925"/>
    <x v="0"/>
    <x v="1057"/>
    <d v="2013-10-29T00:00:00"/>
    <x v="1"/>
    <s v="JP-15460"/>
    <x v="687"/>
    <s v="Corporate"/>
    <s v="United States"/>
    <s v="Houston"/>
    <x v="5"/>
    <n v="77041"/>
    <x v="2"/>
    <s v="OFF-PA-10003072"/>
    <x v="1"/>
    <s v="Paper"/>
    <x v="918"/>
    <n v="15.552000000000003"/>
    <n v="3"/>
    <n v="0.2"/>
    <n v="5.4432"/>
    <n v="1"/>
  </r>
  <r>
    <n v="7761"/>
    <s v="CA-2011-155390"/>
    <x v="2"/>
    <x v="776"/>
    <d v="2011-12-11T00:00:00"/>
    <x v="1"/>
    <s v="BG-11035"/>
    <x v="767"/>
    <s v="Consumer"/>
    <s v="United States"/>
    <s v="Memphis"/>
    <x v="18"/>
    <n v="38109"/>
    <x v="0"/>
    <s v="OFF-PA-10003641"/>
    <x v="1"/>
    <s v="Paper"/>
    <x v="938"/>
    <n v="42.207999999999998"/>
    <n v="2"/>
    <n v="0.2"/>
    <n v="13.717599999999997"/>
    <n v="1"/>
  </r>
  <r>
    <n v="7762"/>
    <s v="CA-2014-123071"/>
    <x v="3"/>
    <x v="734"/>
    <d v="2014-12-07T00:00:00"/>
    <x v="2"/>
    <s v="CC-12550"/>
    <x v="142"/>
    <s v="Consumer"/>
    <s v="United States"/>
    <s v="Plano"/>
    <x v="5"/>
    <n v="75023"/>
    <x v="2"/>
    <s v="OFF-PA-10003729"/>
    <x v="1"/>
    <s v="Paper"/>
    <x v="1130"/>
    <n v="10.368000000000002"/>
    <n v="2"/>
    <n v="0.2"/>
    <n v="3.6288"/>
    <n v="1"/>
  </r>
  <r>
    <n v="7763"/>
    <s v="CA-2014-156391"/>
    <x v="3"/>
    <x v="986"/>
    <d v="2014-09-29T00:00:00"/>
    <x v="2"/>
    <s v="SL-20155"/>
    <x v="359"/>
    <s v="Home Office"/>
    <s v="United States"/>
    <s v="Salem"/>
    <x v="21"/>
    <n v="97301"/>
    <x v="1"/>
    <s v="OFF-AR-10003251"/>
    <x v="1"/>
    <s v="Art"/>
    <x v="1041"/>
    <n v="2.2239999999999998"/>
    <n v="1"/>
    <n v="0.2"/>
    <n v="0.55599999999999994"/>
    <n v="1"/>
  </r>
  <r>
    <n v="7764"/>
    <s v="CA-2012-103093"/>
    <x v="1"/>
    <x v="302"/>
    <d v="2012-02-07T00:00:00"/>
    <x v="1"/>
    <s v="FO-14305"/>
    <x v="383"/>
    <s v="Consumer"/>
    <s v="United States"/>
    <s v="Columbus"/>
    <x v="32"/>
    <n v="31907"/>
    <x v="0"/>
    <s v="OFF-EN-10003286"/>
    <x v="1"/>
    <s v="Envelopes"/>
    <x v="33"/>
    <n v="74.52"/>
    <n v="9"/>
    <n v="0"/>
    <n v="35.024399999999993"/>
    <n v="1"/>
  </r>
  <r>
    <n v="7765"/>
    <s v="US-2014-118941"/>
    <x v="3"/>
    <x v="801"/>
    <d v="2014-08-13T00:00:00"/>
    <x v="3"/>
    <s v="BB-11545"/>
    <x v="179"/>
    <s v="Corporate"/>
    <s v="United States"/>
    <s v="Columbia"/>
    <x v="39"/>
    <n v="21044"/>
    <x v="3"/>
    <s v="OFF-AR-10004078"/>
    <x v="1"/>
    <s v="Art"/>
    <x v="507"/>
    <n v="17.52"/>
    <n v="3"/>
    <n v="0"/>
    <n v="5.2559999999999993"/>
    <n v="1"/>
  </r>
  <r>
    <n v="7766"/>
    <s v="US-2014-118941"/>
    <x v="3"/>
    <x v="801"/>
    <d v="2014-08-13T00:00:00"/>
    <x v="3"/>
    <s v="BB-11545"/>
    <x v="179"/>
    <s v="Corporate"/>
    <s v="United States"/>
    <s v="Columbia"/>
    <x v="39"/>
    <n v="21044"/>
    <x v="3"/>
    <s v="FUR-CH-10002331"/>
    <x v="0"/>
    <s v="Chairs"/>
    <x v="402"/>
    <n v="1779.9"/>
    <n v="5"/>
    <n v="0"/>
    <n v="373.77899999999983"/>
    <n v="0"/>
  </r>
  <r>
    <n v="7767"/>
    <s v="US-2014-118941"/>
    <x v="3"/>
    <x v="801"/>
    <d v="2014-08-13T00:00:00"/>
    <x v="3"/>
    <s v="BB-11545"/>
    <x v="179"/>
    <s v="Corporate"/>
    <s v="United States"/>
    <s v="Columbia"/>
    <x v="39"/>
    <n v="21044"/>
    <x v="3"/>
    <s v="OFF-AR-10001953"/>
    <x v="1"/>
    <s v="Art"/>
    <x v="395"/>
    <n v="219.89999999999998"/>
    <n v="5"/>
    <n v="0"/>
    <n v="59.373000000000005"/>
    <n v="0"/>
  </r>
  <r>
    <n v="7768"/>
    <s v="CA-2012-169299"/>
    <x v="1"/>
    <x v="252"/>
    <d v="2012-08-26T00:00:00"/>
    <x v="2"/>
    <s v="DO-13435"/>
    <x v="157"/>
    <s v="Consumer"/>
    <s v="United States"/>
    <s v="Portland"/>
    <x v="21"/>
    <n v="97206"/>
    <x v="1"/>
    <s v="OFF-AR-10002053"/>
    <x v="1"/>
    <s v="Art"/>
    <x v="79"/>
    <n v="7.1519999999999992"/>
    <n v="3"/>
    <n v="0.2"/>
    <n v="0.71520000000000028"/>
    <n v="1"/>
  </r>
  <r>
    <n v="7769"/>
    <s v="CA-2014-154088"/>
    <x v="3"/>
    <x v="105"/>
    <d v="2014-11-18T00:00:00"/>
    <x v="1"/>
    <s v="LB-16735"/>
    <x v="445"/>
    <s v="Consumer"/>
    <s v="United States"/>
    <s v="Tallahassee"/>
    <x v="2"/>
    <n v="32303"/>
    <x v="0"/>
    <s v="OFF-PA-10003651"/>
    <x v="1"/>
    <s v="Paper"/>
    <x v="646"/>
    <n v="26.720000000000002"/>
    <n v="5"/>
    <n v="0.2"/>
    <n v="9.3520000000000003"/>
    <n v="1"/>
  </r>
  <r>
    <n v="7770"/>
    <s v="CA-2013-155978"/>
    <x v="0"/>
    <x v="1147"/>
    <d v="2013-08-02T00:00:00"/>
    <x v="3"/>
    <s v="TS-21205"/>
    <x v="131"/>
    <s v="Corporate"/>
    <s v="United States"/>
    <s v="Riverside"/>
    <x v="1"/>
    <n v="92503"/>
    <x v="1"/>
    <s v="TEC-PH-10002885"/>
    <x v="2"/>
    <s v="Phones"/>
    <x v="1127"/>
    <n v="1039.7280000000001"/>
    <n v="2"/>
    <n v="0.2"/>
    <n v="90.976200000000063"/>
    <n v="1"/>
  </r>
  <r>
    <n v="7771"/>
    <s v="CA-2013-155978"/>
    <x v="0"/>
    <x v="1147"/>
    <d v="2013-08-02T00:00:00"/>
    <x v="3"/>
    <s v="TS-21205"/>
    <x v="131"/>
    <s v="Corporate"/>
    <s v="United States"/>
    <s v="Riverside"/>
    <x v="1"/>
    <n v="92503"/>
    <x v="1"/>
    <s v="OFF-AP-10002892"/>
    <x v="1"/>
    <s v="Appliances"/>
    <x v="9"/>
    <n v="45.96"/>
    <n v="2"/>
    <n v="0"/>
    <n v="13.787999999999997"/>
    <n v="0"/>
  </r>
  <r>
    <n v="7772"/>
    <s v="CA-2013-108196"/>
    <x v="0"/>
    <x v="881"/>
    <d v="2013-12-03T00:00:00"/>
    <x v="1"/>
    <s v="CS-12505"/>
    <x v="473"/>
    <s v="Consumer"/>
    <s v="United States"/>
    <s v="Lancaster"/>
    <x v="24"/>
    <n v="43130"/>
    <x v="3"/>
    <s v="OFF-BI-10000545"/>
    <x v="1"/>
    <s v="Binders"/>
    <x v="685"/>
    <n v="456.58800000000008"/>
    <n v="2"/>
    <n v="0.7"/>
    <n v="-304.39200000000005"/>
    <n v="1"/>
  </r>
  <r>
    <n v="7773"/>
    <s v="CA-2013-108196"/>
    <x v="0"/>
    <x v="881"/>
    <d v="2013-12-03T00:00:00"/>
    <x v="1"/>
    <s v="CS-12505"/>
    <x v="473"/>
    <s v="Consumer"/>
    <s v="United States"/>
    <s v="Lancaster"/>
    <x v="24"/>
    <n v="43130"/>
    <x v="3"/>
    <s v="TEC-MA-10000418"/>
    <x v="2"/>
    <s v="Machines"/>
    <x v="1476"/>
    <n v="4499.9850000000006"/>
    <n v="5"/>
    <n v="0.7"/>
    <n v="-6599.978000000001"/>
    <n v="0"/>
  </r>
  <r>
    <n v="7774"/>
    <s v="CA-2013-108196"/>
    <x v="0"/>
    <x v="881"/>
    <d v="2013-12-03T00:00:00"/>
    <x v="1"/>
    <s v="CS-12505"/>
    <x v="473"/>
    <s v="Consumer"/>
    <s v="United States"/>
    <s v="Lancaster"/>
    <x v="24"/>
    <n v="43130"/>
    <x v="3"/>
    <s v="TEC-AC-10000926"/>
    <x v="2"/>
    <s v="Accessories"/>
    <x v="1806"/>
    <n v="59.975999999999999"/>
    <n v="3"/>
    <n v="0.2"/>
    <n v="11.995199999999997"/>
    <n v="0"/>
  </r>
  <r>
    <n v="7775"/>
    <s v="CA-2013-152800"/>
    <x v="0"/>
    <x v="1172"/>
    <d v="2013-04-16T00:00:00"/>
    <x v="2"/>
    <s v="SP-20920"/>
    <x v="727"/>
    <s v="Consumer"/>
    <s v="United States"/>
    <s v="San Francisco"/>
    <x v="1"/>
    <n v="94109"/>
    <x v="1"/>
    <s v="OFF-EN-10001509"/>
    <x v="1"/>
    <s v="Envelopes"/>
    <x v="29"/>
    <n v="6.12"/>
    <n v="3"/>
    <n v="0"/>
    <n v="2.8763999999999994"/>
    <n v="1"/>
  </r>
  <r>
    <n v="7776"/>
    <s v="CA-2011-166961"/>
    <x v="2"/>
    <x v="422"/>
    <d v="2011-12-31T00:00:00"/>
    <x v="1"/>
    <s v="CD-12790"/>
    <x v="522"/>
    <s v="Home Office"/>
    <s v="United States"/>
    <s v="Moreno Valley"/>
    <x v="1"/>
    <n v="92553"/>
    <x v="1"/>
    <s v="OFF-AP-10001366"/>
    <x v="1"/>
    <s v="Appliances"/>
    <x v="33"/>
    <n v="10.98"/>
    <n v="1"/>
    <n v="0"/>
    <n v="2.9646000000000008"/>
    <n v="1"/>
  </r>
  <r>
    <n v="7777"/>
    <s v="CA-2011-166961"/>
    <x v="2"/>
    <x v="422"/>
    <d v="2011-12-31T00:00:00"/>
    <x v="1"/>
    <s v="CD-12790"/>
    <x v="522"/>
    <s v="Home Office"/>
    <s v="United States"/>
    <s v="Moreno Valley"/>
    <x v="1"/>
    <n v="92553"/>
    <x v="1"/>
    <s v="OFF-FA-10003485"/>
    <x v="1"/>
    <s v="Fasteners"/>
    <x v="33"/>
    <n v="7.86"/>
    <n v="3"/>
    <n v="0"/>
    <n v="3.6156000000000001"/>
    <n v="0"/>
  </r>
  <r>
    <n v="7778"/>
    <s v="CA-2011-166961"/>
    <x v="2"/>
    <x v="422"/>
    <d v="2011-12-31T00:00:00"/>
    <x v="1"/>
    <s v="CD-12790"/>
    <x v="522"/>
    <s v="Home Office"/>
    <s v="United States"/>
    <s v="Moreno Valley"/>
    <x v="1"/>
    <n v="92553"/>
    <x v="1"/>
    <s v="OFF-ST-10004507"/>
    <x v="1"/>
    <s v="Storage"/>
    <x v="452"/>
    <n v="51.449999999999996"/>
    <n v="3"/>
    <n v="0"/>
    <n v="13.891499999999999"/>
    <n v="0"/>
  </r>
  <r>
    <n v="7779"/>
    <s v="CA-2011-166961"/>
    <x v="2"/>
    <x v="422"/>
    <d v="2011-12-31T00:00:00"/>
    <x v="1"/>
    <s v="CD-12790"/>
    <x v="522"/>
    <s v="Home Office"/>
    <s v="United States"/>
    <s v="Moreno Valley"/>
    <x v="1"/>
    <n v="92553"/>
    <x v="1"/>
    <s v="OFF-BI-10002353"/>
    <x v="1"/>
    <s v="Binders"/>
    <x v="1068"/>
    <n v="37.055999999999997"/>
    <n v="3"/>
    <n v="0.2"/>
    <n v="13.896000000000001"/>
    <n v="0"/>
  </r>
  <r>
    <n v="7780"/>
    <s v="CA-2013-139381"/>
    <x v="0"/>
    <x v="724"/>
    <d v="2013-04-23T00:00:00"/>
    <x v="1"/>
    <s v="RF-19840"/>
    <x v="167"/>
    <s v="Consumer"/>
    <s v="United States"/>
    <s v="Chesapeake"/>
    <x v="17"/>
    <n v="23320"/>
    <x v="0"/>
    <s v="OFF-AP-10001271"/>
    <x v="1"/>
    <s v="Appliances"/>
    <x v="469"/>
    <n v="203.92"/>
    <n v="4"/>
    <n v="0"/>
    <n v="55.058400000000006"/>
    <n v="1"/>
  </r>
  <r>
    <n v="7781"/>
    <s v="CA-2013-139381"/>
    <x v="0"/>
    <x v="724"/>
    <d v="2013-04-23T00:00:00"/>
    <x v="1"/>
    <s v="RF-19840"/>
    <x v="167"/>
    <s v="Consumer"/>
    <s v="United States"/>
    <s v="Chesapeake"/>
    <x v="17"/>
    <n v="23320"/>
    <x v="0"/>
    <s v="TEC-PH-10004924"/>
    <x v="2"/>
    <s v="Phones"/>
    <x v="1156"/>
    <n v="29.56"/>
    <n v="4"/>
    <n v="0"/>
    <n v="7.9812000000000012"/>
    <n v="0"/>
  </r>
  <r>
    <n v="7782"/>
    <s v="CA-2012-132136"/>
    <x v="1"/>
    <x v="936"/>
    <d v="2012-03-12T00:00:00"/>
    <x v="1"/>
    <s v="FO-14305"/>
    <x v="383"/>
    <s v="Consumer"/>
    <s v="United States"/>
    <s v="Chicago"/>
    <x v="10"/>
    <n v="60623"/>
    <x v="2"/>
    <s v="OFF-BI-10002706"/>
    <x v="1"/>
    <s v="Binders"/>
    <x v="273"/>
    <n v="8.5679999999999978"/>
    <n v="3"/>
    <n v="0.8"/>
    <n v="-14.5656"/>
    <n v="1"/>
  </r>
  <r>
    <n v="7783"/>
    <s v="CA-2013-162236"/>
    <x v="0"/>
    <x v="254"/>
    <d v="2013-11-07T00:00:00"/>
    <x v="0"/>
    <s v="ER-13855"/>
    <x v="45"/>
    <s v="Corporate"/>
    <s v="United States"/>
    <s v="Charlotte"/>
    <x v="3"/>
    <n v="28205"/>
    <x v="0"/>
    <s v="OFF-ST-10003442"/>
    <x v="1"/>
    <s v="Storage"/>
    <x v="86"/>
    <n v="45.248000000000005"/>
    <n v="2"/>
    <n v="0.2"/>
    <n v="3.9591999999999992"/>
    <n v="1"/>
  </r>
  <r>
    <n v="7784"/>
    <s v="CA-2013-162236"/>
    <x v="0"/>
    <x v="254"/>
    <d v="2013-11-07T00:00:00"/>
    <x v="0"/>
    <s v="ER-13855"/>
    <x v="45"/>
    <s v="Corporate"/>
    <s v="United States"/>
    <s v="Charlotte"/>
    <x v="3"/>
    <n v="28205"/>
    <x v="0"/>
    <s v="FUR-TA-10002533"/>
    <x v="0"/>
    <s v="Tables"/>
    <x v="274"/>
    <n v="876.30000000000007"/>
    <n v="10"/>
    <n v="0.4"/>
    <n v="-292.10000000000014"/>
    <n v="0"/>
  </r>
  <r>
    <n v="7785"/>
    <s v="CA-2013-162236"/>
    <x v="0"/>
    <x v="254"/>
    <d v="2013-11-07T00:00:00"/>
    <x v="0"/>
    <s v="ER-13855"/>
    <x v="45"/>
    <s v="Corporate"/>
    <s v="United States"/>
    <s v="Charlotte"/>
    <x v="3"/>
    <n v="28205"/>
    <x v="0"/>
    <s v="OFF-SU-10003505"/>
    <x v="1"/>
    <s v="Supplies"/>
    <x v="408"/>
    <n v="185.376"/>
    <n v="2"/>
    <n v="0.2"/>
    <n v="-34.758000000000017"/>
    <n v="0"/>
  </r>
  <r>
    <n v="7786"/>
    <s v="US-2011-111353"/>
    <x v="2"/>
    <x v="503"/>
    <d v="2011-12-06T00:00:00"/>
    <x v="1"/>
    <s v="PB-19150"/>
    <x v="171"/>
    <s v="Consumer"/>
    <s v="United States"/>
    <s v="New York City"/>
    <x v="15"/>
    <n v="10009"/>
    <x v="3"/>
    <s v="OFF-LA-10002762"/>
    <x v="1"/>
    <s v="Labels"/>
    <x v="49"/>
    <n v="25.06"/>
    <n v="2"/>
    <n v="0"/>
    <n v="11.778199999999998"/>
    <n v="1"/>
  </r>
  <r>
    <n v="7787"/>
    <s v="US-2013-117037"/>
    <x v="0"/>
    <x v="624"/>
    <d v="2013-05-21T00:00:00"/>
    <x v="2"/>
    <s v="LW-17215"/>
    <x v="560"/>
    <s v="Consumer"/>
    <s v="United States"/>
    <s v="Chicago"/>
    <x v="10"/>
    <n v="60653"/>
    <x v="2"/>
    <s v="OFF-BI-10000279"/>
    <x v="1"/>
    <s v="Binders"/>
    <x v="1765"/>
    <n v="2.8899999999999992"/>
    <n v="1"/>
    <n v="0.8"/>
    <n v="-4.7685000000000013"/>
    <n v="1"/>
  </r>
  <r>
    <n v="7788"/>
    <s v="US-2013-117037"/>
    <x v="0"/>
    <x v="624"/>
    <d v="2013-05-21T00:00:00"/>
    <x v="2"/>
    <s v="LW-17215"/>
    <x v="560"/>
    <s v="Consumer"/>
    <s v="United States"/>
    <s v="Chicago"/>
    <x v="10"/>
    <n v="60653"/>
    <x v="2"/>
    <s v="OFF-FA-10000936"/>
    <x v="1"/>
    <s v="Fasteners"/>
    <x v="1298"/>
    <n v="7.8960000000000008"/>
    <n v="3"/>
    <n v="0.2"/>
    <n v="2.4674999999999994"/>
    <n v="0"/>
  </r>
  <r>
    <n v="7789"/>
    <s v="US-2013-117037"/>
    <x v="0"/>
    <x v="624"/>
    <d v="2013-05-21T00:00:00"/>
    <x v="2"/>
    <s v="LW-17215"/>
    <x v="560"/>
    <s v="Consumer"/>
    <s v="United States"/>
    <s v="Chicago"/>
    <x v="10"/>
    <n v="60653"/>
    <x v="2"/>
    <s v="FUR-FU-10004973"/>
    <x v="0"/>
    <s v="Furnishings"/>
    <x v="1134"/>
    <n v="22.608000000000001"/>
    <n v="3"/>
    <n v="0.6"/>
    <n v="-10.173599999999997"/>
    <n v="0"/>
  </r>
  <r>
    <n v="7790"/>
    <s v="US-2013-117037"/>
    <x v="0"/>
    <x v="624"/>
    <d v="2013-05-21T00:00:00"/>
    <x v="2"/>
    <s v="LW-17215"/>
    <x v="560"/>
    <s v="Consumer"/>
    <s v="United States"/>
    <s v="Chicago"/>
    <x v="10"/>
    <n v="60653"/>
    <x v="2"/>
    <s v="OFF-PA-10000791"/>
    <x v="1"/>
    <s v="Paper"/>
    <x v="1424"/>
    <n v="30.527999999999999"/>
    <n v="8"/>
    <n v="0.2"/>
    <n v="9.5399999999999974"/>
    <n v="0"/>
  </r>
  <r>
    <n v="7791"/>
    <s v="CA-2014-160801"/>
    <x v="3"/>
    <x v="20"/>
    <d v="2014-09-20T00:00:00"/>
    <x v="3"/>
    <s v="FG-14260"/>
    <x v="435"/>
    <s v="Home Office"/>
    <s v="United States"/>
    <s v="Philadelphia"/>
    <x v="9"/>
    <n v="19120"/>
    <x v="3"/>
    <s v="OFF-BI-10001132"/>
    <x v="1"/>
    <s v="Binders"/>
    <x v="630"/>
    <n v="4.8420000000000005"/>
    <n v="3"/>
    <n v="0.7"/>
    <n v="-3.3893999999999984"/>
    <n v="1"/>
  </r>
  <r>
    <n v="7792"/>
    <s v="CA-2013-108364"/>
    <x v="0"/>
    <x v="1054"/>
    <d v="2013-12-25T00:00:00"/>
    <x v="1"/>
    <s v="BP-11050"/>
    <x v="771"/>
    <s v="Corporate"/>
    <s v="United States"/>
    <s v="Chicago"/>
    <x v="10"/>
    <n v="60623"/>
    <x v="2"/>
    <s v="OFF-BI-10002012"/>
    <x v="1"/>
    <s v="Binders"/>
    <x v="742"/>
    <n v="1.7999999999999996"/>
    <n v="5"/>
    <n v="0.8"/>
    <n v="-2.8800000000000008"/>
    <n v="1"/>
  </r>
  <r>
    <n v="7793"/>
    <s v="CA-2014-169362"/>
    <x v="3"/>
    <x v="386"/>
    <d v="2014-10-16T00:00:00"/>
    <x v="2"/>
    <s v="SP-20860"/>
    <x v="133"/>
    <s v="Corporate"/>
    <s v="United States"/>
    <s v="Dallas"/>
    <x v="5"/>
    <n v="75217"/>
    <x v="2"/>
    <s v="TEC-AC-10001383"/>
    <x v="2"/>
    <s v="Accessories"/>
    <x v="601"/>
    <n v="39.984000000000002"/>
    <n v="2"/>
    <n v="0.2"/>
    <n v="-1.4994000000000067"/>
    <n v="1"/>
  </r>
  <r>
    <n v="7794"/>
    <s v="CA-2012-127481"/>
    <x v="1"/>
    <x v="295"/>
    <d v="2012-12-15T00:00:00"/>
    <x v="0"/>
    <s v="JD-15895"/>
    <x v="63"/>
    <s v="Corporate"/>
    <s v="United States"/>
    <s v="Las Vegas"/>
    <x v="33"/>
    <n v="89115"/>
    <x v="1"/>
    <s v="OFF-PA-10002036"/>
    <x v="1"/>
    <s v="Paper"/>
    <x v="325"/>
    <n v="32.400000000000006"/>
    <n v="5"/>
    <n v="0"/>
    <n v="15.876000000000001"/>
    <n v="1"/>
  </r>
  <r>
    <n v="7795"/>
    <s v="CA-2012-127481"/>
    <x v="1"/>
    <x v="295"/>
    <d v="2012-12-15T00:00:00"/>
    <x v="0"/>
    <s v="JD-15895"/>
    <x v="63"/>
    <s v="Corporate"/>
    <s v="United States"/>
    <s v="Las Vegas"/>
    <x v="33"/>
    <n v="89115"/>
    <x v="1"/>
    <s v="OFF-PA-10002377"/>
    <x v="1"/>
    <s v="Paper"/>
    <x v="127"/>
    <n v="97.88"/>
    <n v="2"/>
    <n v="0"/>
    <n v="48.94"/>
    <n v="0"/>
  </r>
  <r>
    <n v="7796"/>
    <s v="CA-2012-112711"/>
    <x v="1"/>
    <x v="984"/>
    <d v="2012-07-18T00:00:00"/>
    <x v="1"/>
    <s v="FM-14380"/>
    <x v="248"/>
    <s v="Consumer"/>
    <s v="United States"/>
    <s v="Amarillo"/>
    <x v="5"/>
    <n v="79109"/>
    <x v="2"/>
    <s v="TEC-PH-10000526"/>
    <x v="2"/>
    <s v="Phones"/>
    <x v="1463"/>
    <n v="307.16800000000001"/>
    <n v="4"/>
    <n v="0.2"/>
    <n v="30.716800000000006"/>
    <n v="1"/>
  </r>
  <r>
    <n v="7797"/>
    <s v="US-2012-145121"/>
    <x v="1"/>
    <x v="653"/>
    <d v="2012-10-06T00:00:00"/>
    <x v="1"/>
    <s v="MP-17965"/>
    <x v="172"/>
    <s v="Corporate"/>
    <s v="United States"/>
    <s v="Middletown"/>
    <x v="29"/>
    <n v="6457"/>
    <x v="3"/>
    <s v="OFF-BI-10001078"/>
    <x v="1"/>
    <s v="Binders"/>
    <x v="61"/>
    <n v="26.9"/>
    <n v="5"/>
    <n v="0"/>
    <n v="13.181000000000001"/>
    <n v="1"/>
  </r>
  <r>
    <n v="7798"/>
    <s v="CA-2014-166184"/>
    <x v="3"/>
    <x v="668"/>
    <d v="2014-03-28T00:00:00"/>
    <x v="2"/>
    <s v="HR-14830"/>
    <x v="403"/>
    <s v="Corporate"/>
    <s v="United States"/>
    <s v="New York City"/>
    <x v="15"/>
    <n v="10035"/>
    <x v="3"/>
    <s v="OFF-EN-10004483"/>
    <x v="1"/>
    <s v="Envelopes"/>
    <x v="1335"/>
    <n v="47.01"/>
    <n v="3"/>
    <n v="0"/>
    <n v="22.094699999999996"/>
    <n v="1"/>
  </r>
  <r>
    <n v="7799"/>
    <s v="CA-2014-166184"/>
    <x v="3"/>
    <x v="668"/>
    <d v="2014-03-28T00:00:00"/>
    <x v="2"/>
    <s v="HR-14830"/>
    <x v="403"/>
    <s v="Corporate"/>
    <s v="United States"/>
    <s v="New York City"/>
    <x v="15"/>
    <n v="10035"/>
    <x v="3"/>
    <s v="TEC-PH-10002624"/>
    <x v="2"/>
    <s v="Phones"/>
    <x v="1126"/>
    <n v="469.99"/>
    <n v="1"/>
    <n v="0"/>
    <n v="136.29709999999994"/>
    <n v="0"/>
  </r>
  <r>
    <n v="7800"/>
    <s v="CA-2014-166184"/>
    <x v="3"/>
    <x v="668"/>
    <d v="2014-03-28T00:00:00"/>
    <x v="2"/>
    <s v="HR-14830"/>
    <x v="403"/>
    <s v="Corporate"/>
    <s v="United States"/>
    <s v="New York City"/>
    <x v="15"/>
    <n v="10035"/>
    <x v="3"/>
    <s v="FUR-CH-10003396"/>
    <x v="0"/>
    <s v="Chairs"/>
    <x v="385"/>
    <n v="207.84600000000003"/>
    <n v="3"/>
    <n v="0.1"/>
    <n v="2.3093999999999895"/>
    <n v="0"/>
  </r>
  <r>
    <n v="7801"/>
    <s v="CA-2014-157413"/>
    <x v="3"/>
    <x v="702"/>
    <d v="2014-06-07T00:00:00"/>
    <x v="1"/>
    <s v="BW-11065"/>
    <x v="768"/>
    <s v="Consumer"/>
    <s v="United States"/>
    <s v="Philadelphia"/>
    <x v="9"/>
    <n v="19120"/>
    <x v="3"/>
    <s v="OFF-ST-10002756"/>
    <x v="1"/>
    <s v="Storage"/>
    <x v="270"/>
    <n v="324.74400000000003"/>
    <n v="3"/>
    <n v="0.2"/>
    <n v="-77.126699999999971"/>
    <n v="1"/>
  </r>
  <r>
    <n v="7802"/>
    <s v="CA-2011-143637"/>
    <x v="2"/>
    <x v="977"/>
    <d v="2011-03-29T00:00:00"/>
    <x v="0"/>
    <s v="MS-17710"/>
    <x v="384"/>
    <s v="Consumer"/>
    <s v="United States"/>
    <s v="Fresno"/>
    <x v="1"/>
    <n v="93727"/>
    <x v="1"/>
    <s v="FUR-FU-10002813"/>
    <x v="0"/>
    <s v="Furnishings"/>
    <x v="1682"/>
    <n v="40.479999999999997"/>
    <n v="2"/>
    <n v="0"/>
    <n v="14.572799999999997"/>
    <n v="1"/>
  </r>
  <r>
    <n v="7803"/>
    <s v="CA-2012-102260"/>
    <x v="1"/>
    <x v="357"/>
    <d v="2012-09-26T00:00:00"/>
    <x v="1"/>
    <s v="SJ-20125"/>
    <x v="319"/>
    <s v="Home Office"/>
    <s v="United States"/>
    <s v="Franklin"/>
    <x v="18"/>
    <n v="37064"/>
    <x v="0"/>
    <s v="OFF-LA-10003714"/>
    <x v="1"/>
    <s v="Labels"/>
    <x v="1148"/>
    <n v="12"/>
    <n v="4"/>
    <n v="0.2"/>
    <n v="4.1999999999999993"/>
    <n v="1"/>
  </r>
  <r>
    <n v="7804"/>
    <s v="CA-2012-102260"/>
    <x v="1"/>
    <x v="357"/>
    <d v="2012-09-26T00:00:00"/>
    <x v="1"/>
    <s v="SJ-20125"/>
    <x v="319"/>
    <s v="Home Office"/>
    <s v="United States"/>
    <s v="Franklin"/>
    <x v="18"/>
    <n v="37064"/>
    <x v="0"/>
    <s v="OFF-ST-10003716"/>
    <x v="1"/>
    <s v="Storage"/>
    <x v="889"/>
    <n v="720.06400000000008"/>
    <n v="4"/>
    <n v="0.2"/>
    <n v="-63.005600000000015"/>
    <n v="0"/>
  </r>
  <r>
    <n v="7805"/>
    <s v="CA-2012-102260"/>
    <x v="1"/>
    <x v="357"/>
    <d v="2012-09-26T00:00:00"/>
    <x v="1"/>
    <s v="SJ-20125"/>
    <x v="319"/>
    <s v="Home Office"/>
    <s v="United States"/>
    <s v="Franklin"/>
    <x v="18"/>
    <n v="37064"/>
    <x v="0"/>
    <s v="OFF-ST-10002289"/>
    <x v="1"/>
    <s v="Storage"/>
    <x v="951"/>
    <n v="25.424000000000003"/>
    <n v="1"/>
    <n v="0.2"/>
    <n v="-4.7670000000000021"/>
    <n v="0"/>
  </r>
  <r>
    <n v="7806"/>
    <s v="CA-2012-102260"/>
    <x v="1"/>
    <x v="357"/>
    <d v="2012-09-26T00:00:00"/>
    <x v="1"/>
    <s v="SJ-20125"/>
    <x v="319"/>
    <s v="Home Office"/>
    <s v="United States"/>
    <s v="Franklin"/>
    <x v="18"/>
    <n v="37064"/>
    <x v="0"/>
    <s v="OFF-AR-10001315"/>
    <x v="1"/>
    <s v="Art"/>
    <x v="1020"/>
    <n v="2.8160000000000003"/>
    <n v="2"/>
    <n v="0.2"/>
    <n v="0.31679999999999986"/>
    <n v="0"/>
  </r>
  <r>
    <n v="7807"/>
    <s v="CA-2012-102260"/>
    <x v="1"/>
    <x v="357"/>
    <d v="2012-09-26T00:00:00"/>
    <x v="1"/>
    <s v="SJ-20125"/>
    <x v="319"/>
    <s v="Home Office"/>
    <s v="United States"/>
    <s v="Franklin"/>
    <x v="18"/>
    <n v="37064"/>
    <x v="0"/>
    <s v="OFF-BI-10000042"/>
    <x v="1"/>
    <s v="Binders"/>
    <x v="945"/>
    <n v="3.2040000000000002"/>
    <n v="2"/>
    <n v="0.7"/>
    <n v="-2.5631999999999993"/>
    <n v="0"/>
  </r>
  <r>
    <n v="7808"/>
    <s v="US-2013-137295"/>
    <x v="0"/>
    <x v="1134"/>
    <d v="2013-01-13T00:00:00"/>
    <x v="1"/>
    <s v="VS-21820"/>
    <x v="745"/>
    <s v="Consumer"/>
    <s v="United States"/>
    <s v="Raleigh"/>
    <x v="3"/>
    <n v="27604"/>
    <x v="0"/>
    <s v="OFF-BI-10004236"/>
    <x v="1"/>
    <s v="Binders"/>
    <x v="891"/>
    <n v="30.828000000000007"/>
    <n v="7"/>
    <n v="0.7"/>
    <n v="-24.662400000000005"/>
    <n v="1"/>
  </r>
  <r>
    <n v="7809"/>
    <s v="US-2013-137295"/>
    <x v="0"/>
    <x v="1134"/>
    <d v="2013-01-13T00:00:00"/>
    <x v="1"/>
    <s v="VS-21820"/>
    <x v="745"/>
    <s v="Consumer"/>
    <s v="United States"/>
    <s v="Raleigh"/>
    <x v="3"/>
    <n v="27604"/>
    <x v="0"/>
    <s v="OFF-AR-10001955"/>
    <x v="1"/>
    <s v="Art"/>
    <x v="1021"/>
    <n v="47.616"/>
    <n v="3"/>
    <n v="0.2"/>
    <n v="5.9519999999999946"/>
    <n v="0"/>
  </r>
  <r>
    <n v="7810"/>
    <s v="US-2013-137295"/>
    <x v="0"/>
    <x v="1134"/>
    <d v="2013-01-13T00:00:00"/>
    <x v="1"/>
    <s v="VS-21820"/>
    <x v="745"/>
    <s v="Consumer"/>
    <s v="United States"/>
    <s v="Raleigh"/>
    <x v="3"/>
    <n v="27604"/>
    <x v="0"/>
    <s v="TEC-PH-10004080"/>
    <x v="2"/>
    <s v="Phones"/>
    <x v="1768"/>
    <n v="108.78399999999999"/>
    <n v="2"/>
    <n v="0.2"/>
    <n v="10.878399999999999"/>
    <n v="0"/>
  </r>
  <r>
    <n v="7811"/>
    <s v="CA-2013-134334"/>
    <x v="0"/>
    <x v="1173"/>
    <d v="2013-02-15T00:00:00"/>
    <x v="2"/>
    <s v="DK-13090"/>
    <x v="54"/>
    <s v="Consumer"/>
    <s v="United States"/>
    <s v="Clinton"/>
    <x v="39"/>
    <n v="20735"/>
    <x v="3"/>
    <s v="OFF-PA-10000791"/>
    <x v="1"/>
    <s v="Paper"/>
    <x v="1424"/>
    <n v="4.7699999999999996"/>
    <n v="1"/>
    <n v="0"/>
    <n v="2.1464999999999996"/>
    <n v="1"/>
  </r>
  <r>
    <n v="7812"/>
    <s v="CA-2013-134334"/>
    <x v="0"/>
    <x v="1173"/>
    <d v="2013-02-15T00:00:00"/>
    <x v="2"/>
    <s v="DK-13090"/>
    <x v="54"/>
    <s v="Consumer"/>
    <s v="United States"/>
    <s v="Clinton"/>
    <x v="39"/>
    <n v="20735"/>
    <x v="3"/>
    <s v="OFF-AR-10001770"/>
    <x v="1"/>
    <s v="Art"/>
    <x v="1579"/>
    <n v="7.98"/>
    <n v="3"/>
    <n v="0"/>
    <n v="2.0747999999999998"/>
    <n v="0"/>
  </r>
  <r>
    <n v="7813"/>
    <s v="CA-2013-134334"/>
    <x v="0"/>
    <x v="1173"/>
    <d v="2013-02-15T00:00:00"/>
    <x v="2"/>
    <s v="DK-13090"/>
    <x v="54"/>
    <s v="Consumer"/>
    <s v="United States"/>
    <s v="Clinton"/>
    <x v="39"/>
    <n v="20735"/>
    <x v="3"/>
    <s v="FUR-TA-10002356"/>
    <x v="0"/>
    <s v="Tables"/>
    <x v="728"/>
    <n v="550.43100000000004"/>
    <n v="3"/>
    <n v="0.3"/>
    <n v="-47.179800000000029"/>
    <n v="0"/>
  </r>
  <r>
    <n v="7814"/>
    <s v="CA-2013-134334"/>
    <x v="0"/>
    <x v="1173"/>
    <d v="2013-02-15T00:00:00"/>
    <x v="2"/>
    <s v="DK-13090"/>
    <x v="54"/>
    <s v="Consumer"/>
    <s v="United States"/>
    <s v="Clinton"/>
    <x v="39"/>
    <n v="20735"/>
    <x v="3"/>
    <s v="FUR-FU-10003274"/>
    <x v="0"/>
    <s v="Furnishings"/>
    <x v="245"/>
    <n v="10.56"/>
    <n v="6"/>
    <n v="0"/>
    <n v="4.6464000000000008"/>
    <n v="0"/>
  </r>
  <r>
    <n v="7815"/>
    <s v="US-2014-109316"/>
    <x v="3"/>
    <x v="110"/>
    <d v="2014-06-11T00:00:00"/>
    <x v="2"/>
    <s v="MG-17680"/>
    <x v="67"/>
    <s v="Home Office"/>
    <s v="United States"/>
    <s v="Los Angeles"/>
    <x v="1"/>
    <n v="90049"/>
    <x v="1"/>
    <s v="FUR-BO-10004834"/>
    <x v="0"/>
    <s v="Bookcases"/>
    <x v="26"/>
    <n v="1497.6659999999999"/>
    <n v="2"/>
    <n v="0.15"/>
    <n v="140.95680000000004"/>
    <n v="1"/>
  </r>
  <r>
    <n v="7816"/>
    <s v="US-2014-109316"/>
    <x v="3"/>
    <x v="110"/>
    <d v="2014-06-11T00:00:00"/>
    <x v="2"/>
    <s v="MG-17680"/>
    <x v="67"/>
    <s v="Home Office"/>
    <s v="United States"/>
    <s v="Los Angeles"/>
    <x v="1"/>
    <n v="90049"/>
    <x v="1"/>
    <s v="TEC-PH-10000307"/>
    <x v="2"/>
    <s v="Phones"/>
    <x v="835"/>
    <n v="17.52"/>
    <n v="2"/>
    <n v="0.2"/>
    <n v="-3.5040000000000022"/>
    <n v="0"/>
  </r>
  <r>
    <n v="7817"/>
    <s v="CA-2013-138478"/>
    <x v="0"/>
    <x v="147"/>
    <d v="2013-10-27T00:00:00"/>
    <x v="0"/>
    <s v="DP-13390"/>
    <x v="503"/>
    <s v="Home Office"/>
    <s v="United States"/>
    <s v="North Las Vegas"/>
    <x v="33"/>
    <n v="89031"/>
    <x v="1"/>
    <s v="OFF-AR-10002240"/>
    <x v="1"/>
    <s v="Art"/>
    <x v="962"/>
    <n v="113.22"/>
    <n v="3"/>
    <n v="0"/>
    <n v="29.437200000000001"/>
    <n v="1"/>
  </r>
  <r>
    <n v="7818"/>
    <s v="CA-2013-138478"/>
    <x v="0"/>
    <x v="147"/>
    <d v="2013-10-27T00:00:00"/>
    <x v="0"/>
    <s v="DP-13390"/>
    <x v="503"/>
    <s v="Home Office"/>
    <s v="United States"/>
    <s v="North Las Vegas"/>
    <x v="33"/>
    <n v="89031"/>
    <x v="1"/>
    <s v="OFF-PA-10001801"/>
    <x v="1"/>
    <s v="Paper"/>
    <x v="1757"/>
    <n v="35.880000000000003"/>
    <n v="6"/>
    <n v="0"/>
    <n v="17.581200000000003"/>
    <n v="0"/>
  </r>
  <r>
    <n v="7819"/>
    <s v="CA-2013-138478"/>
    <x v="0"/>
    <x v="147"/>
    <d v="2013-10-27T00:00:00"/>
    <x v="0"/>
    <s v="DP-13390"/>
    <x v="503"/>
    <s v="Home Office"/>
    <s v="United States"/>
    <s v="North Las Vegas"/>
    <x v="33"/>
    <n v="89031"/>
    <x v="1"/>
    <s v="OFF-BI-10001120"/>
    <x v="1"/>
    <s v="Binders"/>
    <x v="1606"/>
    <n v="4535.9760000000006"/>
    <n v="3"/>
    <n v="0.2"/>
    <n v="1644.2912999999999"/>
    <n v="0"/>
  </r>
  <r>
    <n v="7820"/>
    <s v="CA-2014-150469"/>
    <x v="3"/>
    <x v="795"/>
    <d v="2014-01-31T00:00:00"/>
    <x v="1"/>
    <s v="CJ-12010"/>
    <x v="170"/>
    <s v="Consumer"/>
    <s v="United States"/>
    <s v="San Francisco"/>
    <x v="1"/>
    <n v="94109"/>
    <x v="1"/>
    <s v="OFF-FA-10000611"/>
    <x v="1"/>
    <s v="Fasteners"/>
    <x v="1065"/>
    <n v="11.84"/>
    <n v="8"/>
    <n v="0"/>
    <n v="5.6831999999999994"/>
    <n v="1"/>
  </r>
  <r>
    <n v="7821"/>
    <s v="CA-2014-152436"/>
    <x v="3"/>
    <x v="166"/>
    <d v="2014-12-11T00:00:00"/>
    <x v="0"/>
    <s v="CW-11905"/>
    <x v="194"/>
    <s v="Home Office"/>
    <s v="United States"/>
    <s v="Cranston"/>
    <x v="34"/>
    <n v="2920"/>
    <x v="3"/>
    <s v="OFF-ST-10000036"/>
    <x v="1"/>
    <s v="Storage"/>
    <x v="590"/>
    <n v="592.74"/>
    <n v="6"/>
    <n v="0"/>
    <n v="160.03979999999999"/>
    <n v="1"/>
  </r>
  <r>
    <n v="7822"/>
    <s v="CA-2013-169334"/>
    <x v="0"/>
    <x v="147"/>
    <d v="2013-10-25T00:00:00"/>
    <x v="0"/>
    <s v="GW-14605"/>
    <x v="543"/>
    <s v="Consumer"/>
    <s v="United States"/>
    <s v="Jackson"/>
    <x v="18"/>
    <n v="38301"/>
    <x v="0"/>
    <s v="OFF-ST-10004950"/>
    <x v="1"/>
    <s v="Storage"/>
    <x v="1510"/>
    <n v="111.67200000000001"/>
    <n v="9"/>
    <n v="0.2"/>
    <n v="6.9794999999999909"/>
    <n v="1"/>
  </r>
  <r>
    <n v="7823"/>
    <s v="US-2011-115413"/>
    <x v="2"/>
    <x v="86"/>
    <d v="2011-09-01T00:00:00"/>
    <x v="1"/>
    <s v="PP-18955"/>
    <x v="452"/>
    <s v="Home Office"/>
    <s v="United States"/>
    <s v="Newark"/>
    <x v="13"/>
    <n v="19711"/>
    <x v="3"/>
    <s v="OFF-AR-10003770"/>
    <x v="1"/>
    <s v="Art"/>
    <x v="990"/>
    <n v="8.64"/>
    <n v="3"/>
    <n v="0"/>
    <n v="2.5055999999999998"/>
    <n v="1"/>
  </r>
  <r>
    <n v="7824"/>
    <s v="US-2011-115413"/>
    <x v="2"/>
    <x v="86"/>
    <d v="2011-09-01T00:00:00"/>
    <x v="1"/>
    <s v="PP-18955"/>
    <x v="452"/>
    <s v="Home Office"/>
    <s v="United States"/>
    <s v="Newark"/>
    <x v="13"/>
    <n v="19711"/>
    <x v="3"/>
    <s v="TEC-AC-10002800"/>
    <x v="2"/>
    <s v="Accessories"/>
    <x v="1207"/>
    <n v="149.97"/>
    <n v="3"/>
    <n v="0"/>
    <n v="52.489499999999992"/>
    <n v="0"/>
  </r>
  <r>
    <n v="7825"/>
    <s v="CA-2011-125150"/>
    <x v="2"/>
    <x v="1174"/>
    <d v="2011-05-23T00:00:00"/>
    <x v="1"/>
    <s v="PW-19030"/>
    <x v="463"/>
    <s v="Corporate"/>
    <s v="United States"/>
    <s v="Los Angeles"/>
    <x v="1"/>
    <n v="90036"/>
    <x v="1"/>
    <s v="FUR-CH-10002439"/>
    <x v="0"/>
    <s v="Chairs"/>
    <x v="1316"/>
    <n v="232.88"/>
    <n v="5"/>
    <n v="0.2"/>
    <n v="17.466000000000008"/>
    <n v="1"/>
  </r>
  <r>
    <n v="7826"/>
    <s v="CA-2012-127327"/>
    <x v="1"/>
    <x v="302"/>
    <d v="2012-02-07T00:00:00"/>
    <x v="1"/>
    <s v="PW-19030"/>
    <x v="463"/>
    <s v="Corporate"/>
    <s v="United States"/>
    <s v="Rome"/>
    <x v="15"/>
    <n v="13440"/>
    <x v="3"/>
    <s v="FUR-CH-10004218"/>
    <x v="0"/>
    <s v="Chairs"/>
    <x v="38"/>
    <n v="90.882000000000005"/>
    <n v="1"/>
    <n v="0.1"/>
    <n v="15.147000000000004"/>
    <n v="1"/>
  </r>
  <r>
    <n v="7827"/>
    <s v="CA-2014-117114"/>
    <x v="3"/>
    <x v="1108"/>
    <d v="2014-11-06T00:00:00"/>
    <x v="1"/>
    <s v="CY-12745"/>
    <x v="388"/>
    <s v="Corporate"/>
    <s v="United States"/>
    <s v="Chicago"/>
    <x v="10"/>
    <n v="60610"/>
    <x v="2"/>
    <s v="TEC-PH-10004042"/>
    <x v="2"/>
    <s v="Phones"/>
    <x v="553"/>
    <n v="508.76800000000003"/>
    <n v="4"/>
    <n v="0.2"/>
    <n v="38.157600000000002"/>
    <n v="1"/>
  </r>
  <r>
    <n v="7828"/>
    <s v="CA-2014-117114"/>
    <x v="3"/>
    <x v="1108"/>
    <d v="2014-11-06T00:00:00"/>
    <x v="1"/>
    <s v="CY-12745"/>
    <x v="388"/>
    <s v="Corporate"/>
    <s v="United States"/>
    <s v="Chicago"/>
    <x v="10"/>
    <n v="60610"/>
    <x v="2"/>
    <s v="OFF-EN-10001137"/>
    <x v="1"/>
    <s v="Envelopes"/>
    <x v="315"/>
    <n v="9.9120000000000008"/>
    <n v="3"/>
    <n v="0.2"/>
    <n v="3.2213999999999996"/>
    <n v="0"/>
  </r>
  <r>
    <n v="7829"/>
    <s v="CA-2012-137302"/>
    <x v="1"/>
    <x v="33"/>
    <d v="2012-05-01T00:00:00"/>
    <x v="1"/>
    <s v="BW-11110"/>
    <x v="308"/>
    <s v="Corporate"/>
    <s v="United States"/>
    <s v="San Diego"/>
    <x v="1"/>
    <n v="92105"/>
    <x v="1"/>
    <s v="FUR-CH-10002017"/>
    <x v="0"/>
    <s v="Chairs"/>
    <x v="1368"/>
    <n v="63.936000000000007"/>
    <n v="3"/>
    <n v="0.2"/>
    <n v="6.3935999999999957"/>
    <n v="1"/>
  </r>
  <r>
    <n v="7830"/>
    <s v="CA-2012-137302"/>
    <x v="1"/>
    <x v="33"/>
    <d v="2012-05-01T00:00:00"/>
    <x v="1"/>
    <s v="BW-11110"/>
    <x v="308"/>
    <s v="Corporate"/>
    <s v="United States"/>
    <s v="San Diego"/>
    <x v="1"/>
    <n v="92105"/>
    <x v="1"/>
    <s v="OFF-AR-10000588"/>
    <x v="1"/>
    <s v="Art"/>
    <x v="393"/>
    <n v="59.519999999999996"/>
    <n v="3"/>
    <n v="0"/>
    <n v="15.475200000000001"/>
    <n v="0"/>
  </r>
  <r>
    <n v="7831"/>
    <s v="CA-2012-137302"/>
    <x v="1"/>
    <x v="33"/>
    <d v="2012-05-01T00:00:00"/>
    <x v="1"/>
    <s v="BW-11110"/>
    <x v="308"/>
    <s v="Corporate"/>
    <s v="United States"/>
    <s v="San Diego"/>
    <x v="1"/>
    <n v="92105"/>
    <x v="1"/>
    <s v="TEC-PH-10003174"/>
    <x v="2"/>
    <s v="Phones"/>
    <x v="1745"/>
    <n v="311.97600000000006"/>
    <n v="3"/>
    <n v="0.2"/>
    <n v="38.996999999999986"/>
    <n v="0"/>
  </r>
  <r>
    <n v="7832"/>
    <s v="CA-2012-137302"/>
    <x v="1"/>
    <x v="33"/>
    <d v="2012-05-01T00:00:00"/>
    <x v="1"/>
    <s v="BW-11110"/>
    <x v="308"/>
    <s v="Corporate"/>
    <s v="United States"/>
    <s v="San Diego"/>
    <x v="1"/>
    <n v="92105"/>
    <x v="1"/>
    <s v="OFF-BI-10001524"/>
    <x v="1"/>
    <s v="Binders"/>
    <x v="298"/>
    <n v="50.352000000000004"/>
    <n v="3"/>
    <n v="0.2"/>
    <n v="17.623199999999997"/>
    <n v="0"/>
  </r>
  <r>
    <n v="7833"/>
    <s v="CA-2013-112382"/>
    <x v="0"/>
    <x v="195"/>
    <d v="2013-05-14T00:00:00"/>
    <x v="1"/>
    <s v="MB-18085"/>
    <x v="469"/>
    <s v="Consumer"/>
    <s v="United States"/>
    <s v="Houston"/>
    <x v="5"/>
    <n v="77036"/>
    <x v="2"/>
    <s v="TEC-PH-10001552"/>
    <x v="2"/>
    <s v="Phones"/>
    <x v="178"/>
    <n v="19.136000000000003"/>
    <n v="2"/>
    <n v="0.2"/>
    <n v="1.9136000000000006"/>
    <n v="1"/>
  </r>
  <r>
    <n v="7834"/>
    <s v="CA-2012-128958"/>
    <x v="1"/>
    <x v="1175"/>
    <d v="2012-01-28T00:00:00"/>
    <x v="1"/>
    <s v="CR-12820"/>
    <x v="736"/>
    <s v="Home Office"/>
    <s v="United States"/>
    <s v="West Palm Beach"/>
    <x v="2"/>
    <n v="33407"/>
    <x v="0"/>
    <s v="OFF-AR-10004757"/>
    <x v="1"/>
    <s v="Art"/>
    <x v="342"/>
    <n v="13.120000000000001"/>
    <n v="5"/>
    <n v="0.2"/>
    <n v="2.1319999999999988"/>
    <n v="1"/>
  </r>
  <r>
    <n v="7835"/>
    <s v="CA-2012-106257"/>
    <x v="1"/>
    <x v="657"/>
    <d v="2012-04-17T00:00:00"/>
    <x v="0"/>
    <s v="EB-14110"/>
    <x v="686"/>
    <s v="Consumer"/>
    <s v="United States"/>
    <s v="Los Angeles"/>
    <x v="1"/>
    <n v="90045"/>
    <x v="1"/>
    <s v="FUR-TA-10002530"/>
    <x v="0"/>
    <s v="Tables"/>
    <x v="983"/>
    <n v="241.56799999999998"/>
    <n v="2"/>
    <n v="0.2"/>
    <n v="-15.098000000000013"/>
    <n v="1"/>
  </r>
  <r>
    <n v="7836"/>
    <s v="CA-2012-106257"/>
    <x v="1"/>
    <x v="657"/>
    <d v="2012-04-17T00:00:00"/>
    <x v="0"/>
    <s v="EB-14110"/>
    <x v="686"/>
    <s v="Consumer"/>
    <s v="United States"/>
    <s v="Los Angeles"/>
    <x v="1"/>
    <n v="90045"/>
    <x v="1"/>
    <s v="TEC-PH-10001494"/>
    <x v="2"/>
    <s v="Phones"/>
    <x v="708"/>
    <n v="479.92"/>
    <n v="2"/>
    <n v="0.2"/>
    <n v="41.993000000000009"/>
    <n v="0"/>
  </r>
  <r>
    <n v="7837"/>
    <s v="CA-2012-149083"/>
    <x v="1"/>
    <x v="12"/>
    <d v="2012-09-30T00:00:00"/>
    <x v="1"/>
    <s v="SH-19975"/>
    <x v="64"/>
    <s v="Corporate"/>
    <s v="United States"/>
    <s v="Seattle"/>
    <x v="4"/>
    <n v="98103"/>
    <x v="1"/>
    <s v="FUR-CH-10004289"/>
    <x v="0"/>
    <s v="Chairs"/>
    <x v="975"/>
    <n v="307.13600000000002"/>
    <n v="4"/>
    <n v="0.2"/>
    <n v="-11.51760000000003"/>
    <n v="1"/>
  </r>
  <r>
    <n v="7838"/>
    <s v="CA-2012-149083"/>
    <x v="1"/>
    <x v="12"/>
    <d v="2012-09-30T00:00:00"/>
    <x v="1"/>
    <s v="SH-19975"/>
    <x v="64"/>
    <s v="Corporate"/>
    <s v="United States"/>
    <s v="Seattle"/>
    <x v="4"/>
    <n v="98103"/>
    <x v="1"/>
    <s v="OFF-LA-10002945"/>
    <x v="1"/>
    <s v="Labels"/>
    <x v="1603"/>
    <n v="12.6"/>
    <n v="2"/>
    <n v="0"/>
    <n v="5.7959999999999994"/>
    <n v="0"/>
  </r>
  <r>
    <n v="7839"/>
    <s v="CA-2012-149083"/>
    <x v="1"/>
    <x v="12"/>
    <d v="2012-09-30T00:00:00"/>
    <x v="1"/>
    <s v="SH-19975"/>
    <x v="64"/>
    <s v="Corporate"/>
    <s v="United States"/>
    <s v="Seattle"/>
    <x v="4"/>
    <n v="98103"/>
    <x v="1"/>
    <s v="TEC-AC-10002567"/>
    <x v="2"/>
    <s v="Accessories"/>
    <x v="423"/>
    <n v="159.97999999999999"/>
    <n v="2"/>
    <n v="0"/>
    <n v="57.592799999999997"/>
    <n v="0"/>
  </r>
  <r>
    <n v="7840"/>
    <s v="US-2011-137869"/>
    <x v="2"/>
    <x v="1176"/>
    <d v="2011-04-02T00:00:00"/>
    <x v="1"/>
    <s v="CV-12295"/>
    <x v="610"/>
    <s v="Consumer"/>
    <s v="United States"/>
    <s v="Des Moines"/>
    <x v="23"/>
    <n v="50315"/>
    <x v="2"/>
    <s v="OFF-EN-10001509"/>
    <x v="1"/>
    <s v="Envelopes"/>
    <x v="29"/>
    <n v="6.12"/>
    <n v="3"/>
    <n v="0"/>
    <n v="2.8763999999999994"/>
    <n v="1"/>
  </r>
  <r>
    <n v="7841"/>
    <s v="US-2011-137869"/>
    <x v="2"/>
    <x v="1176"/>
    <d v="2011-04-02T00:00:00"/>
    <x v="1"/>
    <s v="CV-12295"/>
    <x v="610"/>
    <s v="Consumer"/>
    <s v="United States"/>
    <s v="Des Moines"/>
    <x v="23"/>
    <n v="50315"/>
    <x v="2"/>
    <s v="FUR-TA-10003954"/>
    <x v="0"/>
    <s v="Tables"/>
    <x v="1208"/>
    <n v="1184.72"/>
    <n v="4"/>
    <n v="0"/>
    <n v="106.62480000000005"/>
    <n v="0"/>
  </r>
  <r>
    <n v="7842"/>
    <s v="CA-2013-116603"/>
    <x v="0"/>
    <x v="19"/>
    <d v="2013-07-23T00:00:00"/>
    <x v="1"/>
    <s v="AT-10735"/>
    <x v="247"/>
    <s v="Consumer"/>
    <s v="United States"/>
    <s v="New York City"/>
    <x v="15"/>
    <n v="10024"/>
    <x v="3"/>
    <s v="OFF-AP-10002892"/>
    <x v="1"/>
    <s v="Appliances"/>
    <x v="9"/>
    <n v="45.96"/>
    <n v="2"/>
    <n v="0"/>
    <n v="13.787999999999997"/>
    <n v="1"/>
  </r>
  <r>
    <n v="7843"/>
    <s v="CA-2011-158470"/>
    <x v="2"/>
    <x v="987"/>
    <d v="2011-04-23T00:00:00"/>
    <x v="0"/>
    <s v="AG-10390"/>
    <x v="369"/>
    <s v="Consumer"/>
    <s v="United States"/>
    <s v="Arlington"/>
    <x v="17"/>
    <n v="22204"/>
    <x v="0"/>
    <s v="OFF-BI-10003638"/>
    <x v="1"/>
    <s v="Binders"/>
    <x v="607"/>
    <n v="58.050000000000004"/>
    <n v="3"/>
    <n v="0"/>
    <n v="26.702999999999999"/>
    <n v="1"/>
  </r>
  <r>
    <n v="7844"/>
    <s v="CA-2011-158470"/>
    <x v="2"/>
    <x v="987"/>
    <d v="2011-04-23T00:00:00"/>
    <x v="0"/>
    <s v="AG-10390"/>
    <x v="369"/>
    <s v="Consumer"/>
    <s v="United States"/>
    <s v="Arlington"/>
    <x v="17"/>
    <n v="22204"/>
    <x v="0"/>
    <s v="OFF-PA-10001569"/>
    <x v="1"/>
    <s v="Paper"/>
    <x v="55"/>
    <n v="71.28"/>
    <n v="11"/>
    <n v="0"/>
    <n v="34.214400000000005"/>
    <n v="0"/>
  </r>
  <r>
    <n v="7845"/>
    <s v="US-2014-123834"/>
    <x v="3"/>
    <x v="246"/>
    <d v="2014-07-26T00:00:00"/>
    <x v="1"/>
    <s v="GM-14500"/>
    <x v="421"/>
    <s v="Consumer"/>
    <s v="United States"/>
    <s v="Pharr"/>
    <x v="5"/>
    <n v="78577"/>
    <x v="2"/>
    <s v="FUR-TA-10001676"/>
    <x v="0"/>
    <s v="Tables"/>
    <x v="957"/>
    <n v="124.404"/>
    <n v="4"/>
    <n v="0.3"/>
    <n v="-21.3264"/>
    <n v="1"/>
  </r>
  <r>
    <n v="7846"/>
    <s v="CA-2012-125976"/>
    <x v="1"/>
    <x v="874"/>
    <d v="2012-10-02T00:00:00"/>
    <x v="1"/>
    <s v="JK-15205"/>
    <x v="523"/>
    <s v="Consumer"/>
    <s v="United States"/>
    <s v="Arlington"/>
    <x v="17"/>
    <n v="22204"/>
    <x v="0"/>
    <s v="OFF-PA-10001125"/>
    <x v="1"/>
    <s v="Paper"/>
    <x v="1012"/>
    <n v="154.9"/>
    <n v="5"/>
    <n v="0"/>
    <n v="69.704999999999998"/>
    <n v="1"/>
  </r>
  <r>
    <n v="7847"/>
    <s v="CA-2012-125976"/>
    <x v="1"/>
    <x v="874"/>
    <d v="2012-10-02T00:00:00"/>
    <x v="1"/>
    <s v="JK-15205"/>
    <x v="523"/>
    <s v="Consumer"/>
    <s v="United States"/>
    <s v="Arlington"/>
    <x v="17"/>
    <n v="22204"/>
    <x v="0"/>
    <s v="TEC-PH-10002496"/>
    <x v="2"/>
    <s v="Phones"/>
    <x v="490"/>
    <n v="1871.88"/>
    <n v="12"/>
    <n v="0"/>
    <n v="561.56399999999996"/>
    <n v="0"/>
  </r>
  <r>
    <n v="7848"/>
    <s v="CA-2013-128706"/>
    <x v="0"/>
    <x v="535"/>
    <d v="2013-03-03T00:00:00"/>
    <x v="1"/>
    <s v="DW-13540"/>
    <x v="386"/>
    <s v="Consumer"/>
    <s v="United States"/>
    <s v="Houston"/>
    <x v="5"/>
    <n v="77070"/>
    <x v="2"/>
    <s v="FUR-FU-10004053"/>
    <x v="0"/>
    <s v="Furnishings"/>
    <x v="1633"/>
    <n v="16.192"/>
    <n v="2"/>
    <n v="0.6"/>
    <n v="-6.8815999999999953"/>
    <n v="1"/>
  </r>
  <r>
    <n v="7849"/>
    <s v="CA-2013-104311"/>
    <x v="0"/>
    <x v="440"/>
    <d v="2013-05-07T00:00:00"/>
    <x v="1"/>
    <s v="AS-10090"/>
    <x v="548"/>
    <s v="Consumer"/>
    <s v="United States"/>
    <s v="Irving"/>
    <x v="5"/>
    <n v="75061"/>
    <x v="2"/>
    <s v="OFF-ST-10000321"/>
    <x v="1"/>
    <s v="Storage"/>
    <x v="1534"/>
    <n v="18.936"/>
    <n v="3"/>
    <n v="0.2"/>
    <n v="-3.787200000000003"/>
    <n v="1"/>
  </r>
  <r>
    <n v="7850"/>
    <s v="CA-2013-104311"/>
    <x v="0"/>
    <x v="440"/>
    <d v="2013-05-07T00:00:00"/>
    <x v="1"/>
    <s v="AS-10090"/>
    <x v="548"/>
    <s v="Consumer"/>
    <s v="United States"/>
    <s v="Irving"/>
    <x v="5"/>
    <n v="75061"/>
    <x v="2"/>
    <s v="OFF-ST-10002957"/>
    <x v="1"/>
    <s v="Storage"/>
    <x v="1483"/>
    <n v="12.672000000000001"/>
    <n v="3"/>
    <n v="0.2"/>
    <n v="-3.1680000000000001"/>
    <n v="0"/>
  </r>
  <r>
    <n v="7851"/>
    <s v="CA-2013-104311"/>
    <x v="0"/>
    <x v="440"/>
    <d v="2013-05-07T00:00:00"/>
    <x v="1"/>
    <s v="AS-10090"/>
    <x v="548"/>
    <s v="Consumer"/>
    <s v="United States"/>
    <s v="Irving"/>
    <x v="5"/>
    <n v="75061"/>
    <x v="2"/>
    <s v="OFF-LA-10000973"/>
    <x v="1"/>
    <s v="Labels"/>
    <x v="826"/>
    <n v="5.04"/>
    <n v="2"/>
    <n v="0.2"/>
    <n v="1.764"/>
    <n v="0"/>
  </r>
  <r>
    <n v="7852"/>
    <s v="CA-2011-169649"/>
    <x v="2"/>
    <x v="337"/>
    <d v="2011-12-15T00:00:00"/>
    <x v="1"/>
    <s v="TS-21205"/>
    <x v="131"/>
    <s v="Corporate"/>
    <s v="United States"/>
    <s v="Chicago"/>
    <x v="10"/>
    <n v="60653"/>
    <x v="2"/>
    <s v="OFF-PA-10000143"/>
    <x v="1"/>
    <s v="Paper"/>
    <x v="1692"/>
    <n v="8.4480000000000004"/>
    <n v="2"/>
    <n v="0.2"/>
    <n v="2.9568000000000003"/>
    <n v="1"/>
  </r>
  <r>
    <n v="7853"/>
    <s v="CA-2011-169649"/>
    <x v="2"/>
    <x v="337"/>
    <d v="2011-12-15T00:00:00"/>
    <x v="1"/>
    <s v="TS-21205"/>
    <x v="131"/>
    <s v="Corporate"/>
    <s v="United States"/>
    <s v="Chicago"/>
    <x v="10"/>
    <n v="60653"/>
    <x v="2"/>
    <s v="OFF-AP-10003287"/>
    <x v="1"/>
    <s v="Appliances"/>
    <x v="538"/>
    <n v="20.387999999999995"/>
    <n v="2"/>
    <n v="0.8"/>
    <n v="-53.008800000000008"/>
    <n v="0"/>
  </r>
  <r>
    <n v="7854"/>
    <s v="CA-2012-144890"/>
    <x v="1"/>
    <x v="707"/>
    <d v="2012-12-29T00:00:00"/>
    <x v="1"/>
    <s v="SM-20320"/>
    <x v="598"/>
    <s v="Home Office"/>
    <s v="United States"/>
    <s v="Los Angeles"/>
    <x v="1"/>
    <n v="90049"/>
    <x v="1"/>
    <s v="OFF-PA-10001526"/>
    <x v="1"/>
    <s v="Paper"/>
    <x v="1030"/>
    <n v="9.9600000000000009"/>
    <n v="2"/>
    <n v="0"/>
    <n v="4.8804000000000007"/>
    <n v="1"/>
  </r>
  <r>
    <n v="7855"/>
    <s v="CA-2014-135587"/>
    <x v="3"/>
    <x v="226"/>
    <d v="2014-12-13T00:00:00"/>
    <x v="1"/>
    <s v="BH-11710"/>
    <x v="3"/>
    <s v="Consumer"/>
    <s v="United States"/>
    <s v="Hattiesburg"/>
    <x v="35"/>
    <n v="39401"/>
    <x v="0"/>
    <s v="OFF-AP-10004540"/>
    <x v="1"/>
    <s v="Appliances"/>
    <x v="1294"/>
    <n v="320.64"/>
    <n v="4"/>
    <n v="0"/>
    <n v="89.779200000000003"/>
    <n v="1"/>
  </r>
  <r>
    <n v="7856"/>
    <s v="CA-2014-135587"/>
    <x v="3"/>
    <x v="226"/>
    <d v="2014-12-13T00:00:00"/>
    <x v="1"/>
    <s v="BH-11710"/>
    <x v="3"/>
    <s v="Consumer"/>
    <s v="United States"/>
    <s v="Hattiesburg"/>
    <x v="35"/>
    <n v="39401"/>
    <x v="0"/>
    <s v="TEC-AC-10001266"/>
    <x v="2"/>
    <s v="Accessories"/>
    <x v="196"/>
    <n v="52"/>
    <n v="4"/>
    <n v="0"/>
    <n v="23.4"/>
    <n v="0"/>
  </r>
  <r>
    <n v="7857"/>
    <s v="CA-2011-103429"/>
    <x v="2"/>
    <x v="992"/>
    <d v="2011-06-01T00:00:00"/>
    <x v="2"/>
    <s v="LW-16825"/>
    <x v="429"/>
    <s v="Corporate"/>
    <s v="United States"/>
    <s v="New York City"/>
    <x v="15"/>
    <n v="10024"/>
    <x v="3"/>
    <s v="OFF-BI-10004233"/>
    <x v="1"/>
    <s v="Binders"/>
    <x v="1377"/>
    <n v="25.584000000000003"/>
    <n v="2"/>
    <n v="0.2"/>
    <n v="8.9543999999999997"/>
    <n v="1"/>
  </r>
  <r>
    <n v="7858"/>
    <s v="CA-2011-103429"/>
    <x v="2"/>
    <x v="992"/>
    <d v="2011-06-01T00:00:00"/>
    <x v="2"/>
    <s v="LW-16825"/>
    <x v="429"/>
    <s v="Corporate"/>
    <s v="United States"/>
    <s v="New York City"/>
    <x v="15"/>
    <n v="10024"/>
    <x v="3"/>
    <s v="TEC-PH-10003505"/>
    <x v="2"/>
    <s v="Phones"/>
    <x v="901"/>
    <n v="464"/>
    <n v="5"/>
    <n v="0"/>
    <n v="134.55999999999995"/>
    <n v="0"/>
  </r>
  <r>
    <n v="7859"/>
    <s v="CA-2011-103429"/>
    <x v="2"/>
    <x v="992"/>
    <d v="2011-06-01T00:00:00"/>
    <x v="2"/>
    <s v="LW-16825"/>
    <x v="429"/>
    <s v="Corporate"/>
    <s v="United States"/>
    <s v="New York City"/>
    <x v="15"/>
    <n v="10024"/>
    <x v="3"/>
    <s v="OFF-AP-10001005"/>
    <x v="1"/>
    <s v="Appliances"/>
    <x v="1131"/>
    <n v="235.95000000000002"/>
    <n v="3"/>
    <n v="0"/>
    <n v="77.863499999999988"/>
    <n v="0"/>
  </r>
  <r>
    <n v="7860"/>
    <s v="CA-2011-103429"/>
    <x v="2"/>
    <x v="992"/>
    <d v="2011-06-01T00:00:00"/>
    <x v="2"/>
    <s v="LW-16825"/>
    <x v="429"/>
    <s v="Corporate"/>
    <s v="United States"/>
    <s v="New York City"/>
    <x v="15"/>
    <n v="10024"/>
    <x v="3"/>
    <s v="OFF-PA-10001712"/>
    <x v="1"/>
    <s v="Paper"/>
    <x v="974"/>
    <n v="39.96"/>
    <n v="4"/>
    <n v="0"/>
    <n v="17.981999999999999"/>
    <n v="0"/>
  </r>
  <r>
    <n v="7861"/>
    <s v="CA-2014-152261"/>
    <x v="3"/>
    <x v="580"/>
    <d v="2014-03-07T00:00:00"/>
    <x v="1"/>
    <s v="JA-15970"/>
    <x v="350"/>
    <s v="Consumer"/>
    <s v="United States"/>
    <s v="Cuyahoga Falls"/>
    <x v="24"/>
    <n v="44221"/>
    <x v="3"/>
    <s v="OFF-BI-10002353"/>
    <x v="1"/>
    <s v="Binders"/>
    <x v="1068"/>
    <n v="18.528000000000002"/>
    <n v="4"/>
    <n v="0.7"/>
    <n v="-12.352"/>
    <n v="1"/>
  </r>
  <r>
    <n v="7862"/>
    <s v="CA-2012-142993"/>
    <x v="1"/>
    <x v="88"/>
    <d v="2012-10-17T00:00:00"/>
    <x v="1"/>
    <s v="KA-16525"/>
    <x v="567"/>
    <s v="Consumer"/>
    <s v="United States"/>
    <s v="Seattle"/>
    <x v="4"/>
    <n v="98103"/>
    <x v="1"/>
    <s v="TEC-AC-10003038"/>
    <x v="2"/>
    <s v="Accessories"/>
    <x v="1024"/>
    <n v="17.899999999999999"/>
    <n v="2"/>
    <n v="0"/>
    <n v="3.400999999999998"/>
    <n v="1"/>
  </r>
  <r>
    <n v="7863"/>
    <s v="CA-2012-142993"/>
    <x v="1"/>
    <x v="88"/>
    <d v="2012-10-17T00:00:00"/>
    <x v="1"/>
    <s v="KA-16525"/>
    <x v="567"/>
    <s v="Consumer"/>
    <s v="United States"/>
    <s v="Seattle"/>
    <x v="4"/>
    <n v="98103"/>
    <x v="1"/>
    <s v="OFF-ST-10000934"/>
    <x v="1"/>
    <s v="Storage"/>
    <x v="352"/>
    <n v="81.96"/>
    <n v="2"/>
    <n v="0"/>
    <n v="0"/>
    <n v="0"/>
  </r>
  <r>
    <n v="7864"/>
    <s v="CA-2012-143364"/>
    <x v="1"/>
    <x v="1177"/>
    <d v="2012-07-19T00:00:00"/>
    <x v="0"/>
    <s v="TG-21310"/>
    <x v="592"/>
    <s v="Consumer"/>
    <s v="United States"/>
    <s v="Mesa"/>
    <x v="16"/>
    <n v="85204"/>
    <x v="1"/>
    <s v="OFF-ST-10002743"/>
    <x v="1"/>
    <s v="Storage"/>
    <x v="413"/>
    <n v="272.73599999999999"/>
    <n v="3"/>
    <n v="0.2"/>
    <n v="-64.774800000000013"/>
    <n v="1"/>
  </r>
  <r>
    <n v="7865"/>
    <s v="CA-2012-143364"/>
    <x v="1"/>
    <x v="1177"/>
    <d v="2012-07-19T00:00:00"/>
    <x v="0"/>
    <s v="TG-21310"/>
    <x v="592"/>
    <s v="Consumer"/>
    <s v="United States"/>
    <s v="Mesa"/>
    <x v="16"/>
    <n v="85204"/>
    <x v="1"/>
    <s v="OFF-PA-10001846"/>
    <x v="1"/>
    <s v="Paper"/>
    <x v="1807"/>
    <n v="18.496000000000002"/>
    <n v="4"/>
    <n v="0.2"/>
    <n v="6.7048000000000005"/>
    <n v="0"/>
  </r>
  <r>
    <n v="7866"/>
    <s v="CA-2012-143364"/>
    <x v="1"/>
    <x v="1177"/>
    <d v="2012-07-19T00:00:00"/>
    <x v="0"/>
    <s v="TG-21310"/>
    <x v="592"/>
    <s v="Consumer"/>
    <s v="United States"/>
    <s v="Mesa"/>
    <x v="16"/>
    <n v="85204"/>
    <x v="1"/>
    <s v="FUR-CH-10004287"/>
    <x v="0"/>
    <s v="Chairs"/>
    <x v="156"/>
    <n v="441.92"/>
    <n v="2"/>
    <n v="0.2"/>
    <n v="49.715999999999966"/>
    <n v="0"/>
  </r>
  <r>
    <n v="7867"/>
    <s v="CA-2012-143364"/>
    <x v="1"/>
    <x v="1177"/>
    <d v="2012-07-19T00:00:00"/>
    <x v="0"/>
    <s v="TG-21310"/>
    <x v="592"/>
    <s v="Consumer"/>
    <s v="United States"/>
    <s v="Mesa"/>
    <x v="16"/>
    <n v="85204"/>
    <x v="1"/>
    <s v="FUR-BO-10001608"/>
    <x v="0"/>
    <s v="Bookcases"/>
    <x v="1523"/>
    <n v="127.76400000000002"/>
    <n v="6"/>
    <n v="0.7"/>
    <n v="-191.64599999999996"/>
    <n v="0"/>
  </r>
  <r>
    <n v="7868"/>
    <s v="CA-2011-100972"/>
    <x v="2"/>
    <x v="84"/>
    <d v="2011-11-24T00:00:00"/>
    <x v="0"/>
    <s v="DB-13360"/>
    <x v="748"/>
    <s v="Home Office"/>
    <s v="United States"/>
    <s v="Salt Lake City"/>
    <x v="7"/>
    <n v="84106"/>
    <x v="1"/>
    <s v="OFF-PA-10000357"/>
    <x v="1"/>
    <s v="Paper"/>
    <x v="1219"/>
    <n v="166.44"/>
    <n v="3"/>
    <n v="0"/>
    <n v="79.891199999999998"/>
    <n v="1"/>
  </r>
  <r>
    <n v="7869"/>
    <s v="CA-2013-136994"/>
    <x v="0"/>
    <x v="1022"/>
    <d v="2013-06-03T00:00:00"/>
    <x v="1"/>
    <s v="LS-17245"/>
    <x v="201"/>
    <s v="Consumer"/>
    <s v="United States"/>
    <s v="Los Angeles"/>
    <x v="1"/>
    <n v="90045"/>
    <x v="1"/>
    <s v="OFF-PA-10000575"/>
    <x v="1"/>
    <s v="Paper"/>
    <x v="1050"/>
    <n v="13.38"/>
    <n v="2"/>
    <n v="0"/>
    <n v="6.1547999999999998"/>
    <n v="1"/>
  </r>
  <r>
    <n v="7870"/>
    <s v="US-2014-166233"/>
    <x v="3"/>
    <x v="445"/>
    <d v="2014-07-10T00:00:00"/>
    <x v="1"/>
    <s v="MO-17950"/>
    <x v="657"/>
    <s v="Consumer"/>
    <s v="United States"/>
    <s v="Jacksonville"/>
    <x v="3"/>
    <n v="28540"/>
    <x v="0"/>
    <s v="TEC-AC-10002167"/>
    <x v="2"/>
    <s v="Accessories"/>
    <x v="46"/>
    <n v="24"/>
    <n v="2"/>
    <n v="0.2"/>
    <n v="-2.6999999999999993"/>
    <n v="1"/>
  </r>
  <r>
    <n v="7871"/>
    <s v="CA-2014-122112"/>
    <x v="3"/>
    <x v="145"/>
    <d v="2014-09-30T00:00:00"/>
    <x v="1"/>
    <s v="CA-11965"/>
    <x v="662"/>
    <s v="Corporate"/>
    <s v="United States"/>
    <s v="Lakewood"/>
    <x v="24"/>
    <n v="44107"/>
    <x v="3"/>
    <s v="OFF-EN-10004459"/>
    <x v="1"/>
    <s v="Envelopes"/>
    <x v="655"/>
    <n v="24.448"/>
    <n v="4"/>
    <n v="0.2"/>
    <n v="8.8623999999999992"/>
    <n v="1"/>
  </r>
  <r>
    <n v="7872"/>
    <s v="CA-2013-101672"/>
    <x v="0"/>
    <x v="339"/>
    <d v="2013-10-08T00:00:00"/>
    <x v="1"/>
    <s v="DB-12910"/>
    <x v="626"/>
    <s v="Home Office"/>
    <s v="United States"/>
    <s v="Lake Forest"/>
    <x v="1"/>
    <n v="92630"/>
    <x v="1"/>
    <s v="OFF-LA-10002271"/>
    <x v="1"/>
    <s v="Labels"/>
    <x v="635"/>
    <n v="6.16"/>
    <n v="2"/>
    <n v="0"/>
    <n v="2.9567999999999999"/>
    <n v="1"/>
  </r>
  <r>
    <n v="7873"/>
    <s v="CA-2013-101672"/>
    <x v="0"/>
    <x v="339"/>
    <d v="2013-10-08T00:00:00"/>
    <x v="1"/>
    <s v="DB-12910"/>
    <x v="626"/>
    <s v="Home Office"/>
    <s v="United States"/>
    <s v="Lake Forest"/>
    <x v="1"/>
    <n v="92630"/>
    <x v="1"/>
    <s v="FUR-CH-10004063"/>
    <x v="0"/>
    <s v="Chairs"/>
    <x v="120"/>
    <n v="915.13600000000008"/>
    <n v="4"/>
    <n v="0.2"/>
    <n v="102.95279999999988"/>
    <n v="0"/>
  </r>
  <r>
    <n v="7874"/>
    <s v="CA-2013-101672"/>
    <x v="0"/>
    <x v="339"/>
    <d v="2013-10-08T00:00:00"/>
    <x v="1"/>
    <s v="DB-12910"/>
    <x v="626"/>
    <s v="Home Office"/>
    <s v="United States"/>
    <s v="Lake Forest"/>
    <x v="1"/>
    <n v="92630"/>
    <x v="1"/>
    <s v="OFF-PA-10004610"/>
    <x v="1"/>
    <s v="Paper"/>
    <x v="1511"/>
    <n v="8.56"/>
    <n v="2"/>
    <n v="0"/>
    <n v="3.8519999999999994"/>
    <n v="0"/>
  </r>
  <r>
    <n v="7875"/>
    <s v="CA-2013-101672"/>
    <x v="0"/>
    <x v="339"/>
    <d v="2013-10-08T00:00:00"/>
    <x v="1"/>
    <s v="DB-12910"/>
    <x v="626"/>
    <s v="Home Office"/>
    <s v="United States"/>
    <s v="Lake Forest"/>
    <x v="1"/>
    <n v="92630"/>
    <x v="1"/>
    <s v="OFF-PA-10001878"/>
    <x v="1"/>
    <s v="Paper"/>
    <x v="1161"/>
    <n v="97.82"/>
    <n v="2"/>
    <n v="0"/>
    <n v="45.975399999999993"/>
    <n v="0"/>
  </r>
  <r>
    <n v="7876"/>
    <s v="CA-2014-168403"/>
    <x v="3"/>
    <x v="428"/>
    <d v="2014-09-16T00:00:00"/>
    <x v="1"/>
    <s v="DK-12835"/>
    <x v="460"/>
    <s v="Corporate"/>
    <s v="United States"/>
    <s v="Portland"/>
    <x v="21"/>
    <n v="97206"/>
    <x v="1"/>
    <s v="OFF-PA-10002036"/>
    <x v="1"/>
    <s v="Paper"/>
    <x v="325"/>
    <n v="31.104000000000006"/>
    <n v="6"/>
    <n v="0.2"/>
    <n v="11.2752"/>
    <n v="1"/>
  </r>
  <r>
    <n v="7877"/>
    <s v="CA-2014-168403"/>
    <x v="3"/>
    <x v="428"/>
    <d v="2014-09-16T00:00:00"/>
    <x v="1"/>
    <s v="DK-12835"/>
    <x v="460"/>
    <s v="Corporate"/>
    <s v="United States"/>
    <s v="Portland"/>
    <x v="21"/>
    <n v="97206"/>
    <x v="1"/>
    <s v="OFF-AP-10003278"/>
    <x v="1"/>
    <s v="Appliances"/>
    <x v="1784"/>
    <n v="11.176000000000002"/>
    <n v="1"/>
    <n v="0.2"/>
    <n v="0.8382000000000005"/>
    <n v="0"/>
  </r>
  <r>
    <n v="7878"/>
    <s v="CA-2012-148705"/>
    <x v="1"/>
    <x v="899"/>
    <d v="2012-03-18T00:00:00"/>
    <x v="1"/>
    <s v="EB-14170"/>
    <x v="432"/>
    <s v="Consumer"/>
    <s v="United States"/>
    <s v="Charlotte"/>
    <x v="3"/>
    <n v="28205"/>
    <x v="0"/>
    <s v="OFF-LA-10001641"/>
    <x v="1"/>
    <s v="Labels"/>
    <x v="1022"/>
    <n v="5.04"/>
    <n v="2"/>
    <n v="0.2"/>
    <n v="1.764"/>
    <n v="1"/>
  </r>
  <r>
    <n v="7879"/>
    <s v="CA-2013-160241"/>
    <x v="0"/>
    <x v="896"/>
    <d v="2013-12-05T00:00:00"/>
    <x v="0"/>
    <s v="DR-12940"/>
    <x v="660"/>
    <s v="Home Office"/>
    <s v="United States"/>
    <s v="Aurora"/>
    <x v="10"/>
    <n v="60505"/>
    <x v="2"/>
    <s v="FUR-FU-10003806"/>
    <x v="0"/>
    <s v="Furnishings"/>
    <x v="1795"/>
    <n v="242.17600000000004"/>
    <n v="4"/>
    <n v="0.6"/>
    <n v="-302.72000000000003"/>
    <n v="1"/>
  </r>
  <r>
    <n v="7880"/>
    <s v="CA-2013-155747"/>
    <x v="0"/>
    <x v="403"/>
    <d v="2013-06-22T00:00:00"/>
    <x v="1"/>
    <s v="JS-15685"/>
    <x v="40"/>
    <s v="Corporate"/>
    <s v="United States"/>
    <s v="Philadelphia"/>
    <x v="9"/>
    <n v="19140"/>
    <x v="3"/>
    <s v="FUR-TA-10003392"/>
    <x v="0"/>
    <s v="Tables"/>
    <x v="1639"/>
    <n v="337.17599999999999"/>
    <n v="2"/>
    <n v="0.4"/>
    <n v="-118.01160000000002"/>
    <n v="1"/>
  </r>
  <r>
    <n v="7881"/>
    <s v="CA-2014-118017"/>
    <x v="3"/>
    <x v="734"/>
    <d v="2014-12-07T00:00:00"/>
    <x v="0"/>
    <s v="LC-16870"/>
    <x v="48"/>
    <s v="Consumer"/>
    <s v="United States"/>
    <s v="Thornton"/>
    <x v="22"/>
    <n v="80229"/>
    <x v="1"/>
    <s v="OFF-AR-10003856"/>
    <x v="1"/>
    <s v="Art"/>
    <x v="444"/>
    <n v="13.343999999999998"/>
    <n v="6"/>
    <n v="0.2"/>
    <n v="1.0007999999999999"/>
    <n v="1"/>
  </r>
  <r>
    <n v="7882"/>
    <s v="CA-2014-118017"/>
    <x v="3"/>
    <x v="734"/>
    <d v="2014-12-07T00:00:00"/>
    <x v="0"/>
    <s v="LC-16870"/>
    <x v="48"/>
    <s v="Consumer"/>
    <s v="United States"/>
    <s v="Thornton"/>
    <x v="22"/>
    <n v="80229"/>
    <x v="1"/>
    <s v="TEC-AC-10002006"/>
    <x v="2"/>
    <s v="Accessories"/>
    <x v="1078"/>
    <n v="76.75200000000001"/>
    <n v="6"/>
    <n v="0.2"/>
    <n v="10.553399999999993"/>
    <n v="0"/>
  </r>
  <r>
    <n v="7883"/>
    <s v="CA-2014-118017"/>
    <x v="3"/>
    <x v="734"/>
    <d v="2014-12-07T00:00:00"/>
    <x v="0"/>
    <s v="LC-16870"/>
    <x v="48"/>
    <s v="Consumer"/>
    <s v="United States"/>
    <s v="Thornton"/>
    <x v="22"/>
    <n v="80229"/>
    <x v="1"/>
    <s v="TEC-AC-10002006"/>
    <x v="2"/>
    <s v="Accessories"/>
    <x v="1078"/>
    <n v="102.33600000000001"/>
    <n v="8"/>
    <n v="0.2"/>
    <n v="14.07119999999999"/>
    <n v="0"/>
  </r>
  <r>
    <n v="7884"/>
    <s v="CA-2014-118017"/>
    <x v="3"/>
    <x v="734"/>
    <d v="2014-12-07T00:00:00"/>
    <x v="0"/>
    <s v="LC-16870"/>
    <x v="48"/>
    <s v="Consumer"/>
    <s v="United States"/>
    <s v="Thornton"/>
    <x v="22"/>
    <n v="80229"/>
    <x v="1"/>
    <s v="OFF-PA-10002246"/>
    <x v="1"/>
    <s v="Paper"/>
    <x v="1386"/>
    <n v="10.32"/>
    <n v="2"/>
    <n v="0.2"/>
    <n v="3.7409999999999997"/>
    <n v="0"/>
  </r>
  <r>
    <n v="7885"/>
    <s v="CA-2014-118017"/>
    <x v="3"/>
    <x v="734"/>
    <d v="2014-12-07T00:00:00"/>
    <x v="0"/>
    <s v="LC-16870"/>
    <x v="48"/>
    <s v="Consumer"/>
    <s v="United States"/>
    <s v="Thornton"/>
    <x v="22"/>
    <n v="80229"/>
    <x v="1"/>
    <s v="OFF-SU-10004782"/>
    <x v="1"/>
    <s v="Supplies"/>
    <x v="1548"/>
    <n v="47.32"/>
    <n v="7"/>
    <n v="0.2"/>
    <n v="5.9149999999999938"/>
    <n v="0"/>
  </r>
  <r>
    <n v="7886"/>
    <s v="CA-2014-118017"/>
    <x v="3"/>
    <x v="734"/>
    <d v="2014-12-07T00:00:00"/>
    <x v="0"/>
    <s v="LC-16870"/>
    <x v="48"/>
    <s v="Consumer"/>
    <s v="United States"/>
    <s v="Thornton"/>
    <x v="22"/>
    <n v="80229"/>
    <x v="1"/>
    <s v="FUR-FU-10004351"/>
    <x v="0"/>
    <s v="Furnishings"/>
    <x v="33"/>
    <n v="23.376000000000001"/>
    <n v="3"/>
    <n v="0.2"/>
    <n v="7.0128000000000013"/>
    <n v="0"/>
  </r>
  <r>
    <n v="7887"/>
    <s v="CA-2014-118017"/>
    <x v="3"/>
    <x v="734"/>
    <d v="2014-12-07T00:00:00"/>
    <x v="0"/>
    <s v="LC-16870"/>
    <x v="48"/>
    <s v="Consumer"/>
    <s v="United States"/>
    <s v="Thornton"/>
    <x v="22"/>
    <n v="80229"/>
    <x v="1"/>
    <s v="FUR-FU-10004270"/>
    <x v="0"/>
    <s v="Furnishings"/>
    <x v="989"/>
    <n v="16.72"/>
    <n v="5"/>
    <n v="0.2"/>
    <n v="3.3439999999999994"/>
    <n v="0"/>
  </r>
  <r>
    <n v="7888"/>
    <s v="CA-2014-118017"/>
    <x v="3"/>
    <x v="734"/>
    <d v="2014-12-07T00:00:00"/>
    <x v="0"/>
    <s v="LC-16870"/>
    <x v="48"/>
    <s v="Consumer"/>
    <s v="United States"/>
    <s v="Thornton"/>
    <x v="22"/>
    <n v="80229"/>
    <x v="1"/>
    <s v="FUR-FU-10004053"/>
    <x v="0"/>
    <s v="Furnishings"/>
    <x v="1633"/>
    <n v="16.192"/>
    <n v="1"/>
    <n v="0.2"/>
    <n v="4.6552000000000007"/>
    <n v="0"/>
  </r>
  <r>
    <n v="7889"/>
    <s v="CA-2013-113117"/>
    <x v="0"/>
    <x v="765"/>
    <d v="2013-08-23T00:00:00"/>
    <x v="1"/>
    <s v="JP-15520"/>
    <x v="187"/>
    <s v="Consumer"/>
    <s v="United States"/>
    <s v="Davis"/>
    <x v="1"/>
    <n v="95616"/>
    <x v="1"/>
    <s v="OFF-PA-10000019"/>
    <x v="1"/>
    <s v="Paper"/>
    <x v="704"/>
    <n v="32.400000000000006"/>
    <n v="5"/>
    <n v="0"/>
    <n v="15.552000000000001"/>
    <n v="1"/>
  </r>
  <r>
    <n v="7890"/>
    <s v="CA-2013-148684"/>
    <x v="0"/>
    <x v="591"/>
    <d v="2013-12-30T00:00:00"/>
    <x v="1"/>
    <s v="TS-21655"/>
    <x v="772"/>
    <s v="Consumer"/>
    <s v="United States"/>
    <s v="Fayetteville"/>
    <x v="36"/>
    <n v="72701"/>
    <x v="0"/>
    <s v="OFF-AR-10003811"/>
    <x v="1"/>
    <s v="Art"/>
    <x v="449"/>
    <n v="19.89"/>
    <n v="9"/>
    <n v="0"/>
    <n v="5.3703000000000003"/>
    <n v="1"/>
  </r>
  <r>
    <n v="7891"/>
    <s v="CA-2013-148684"/>
    <x v="0"/>
    <x v="591"/>
    <d v="2013-12-30T00:00:00"/>
    <x v="1"/>
    <s v="TS-21655"/>
    <x v="772"/>
    <s v="Consumer"/>
    <s v="United States"/>
    <s v="Fayetteville"/>
    <x v="36"/>
    <n v="72701"/>
    <x v="0"/>
    <s v="TEC-AC-10001838"/>
    <x v="2"/>
    <s v="Accessories"/>
    <x v="645"/>
    <n v="399.98"/>
    <n v="2"/>
    <n v="0"/>
    <n v="171.99140000000003"/>
    <n v="0"/>
  </r>
  <r>
    <n v="7892"/>
    <s v="CA-2013-148684"/>
    <x v="0"/>
    <x v="591"/>
    <d v="2013-12-30T00:00:00"/>
    <x v="1"/>
    <s v="TS-21655"/>
    <x v="772"/>
    <s v="Consumer"/>
    <s v="United States"/>
    <s v="Fayetteville"/>
    <x v="36"/>
    <n v="72701"/>
    <x v="0"/>
    <s v="FUR-FU-10003553"/>
    <x v="0"/>
    <s v="Furnishings"/>
    <x v="563"/>
    <n v="343.84999999999997"/>
    <n v="5"/>
    <n v="0"/>
    <n v="137.54000000000002"/>
    <n v="0"/>
  </r>
  <r>
    <n v="7893"/>
    <s v="CA-2013-148684"/>
    <x v="0"/>
    <x v="591"/>
    <d v="2013-12-30T00:00:00"/>
    <x v="1"/>
    <s v="TS-21655"/>
    <x v="772"/>
    <s v="Consumer"/>
    <s v="United States"/>
    <s v="Fayetteville"/>
    <x v="36"/>
    <n v="72701"/>
    <x v="0"/>
    <s v="OFF-PA-10003302"/>
    <x v="1"/>
    <s v="Paper"/>
    <x v="1712"/>
    <n v="106.32"/>
    <n v="3"/>
    <n v="0"/>
    <n v="49.970399999999991"/>
    <n v="0"/>
  </r>
  <r>
    <n v="7894"/>
    <s v="CA-2014-125367"/>
    <x v="3"/>
    <x v="283"/>
    <d v="2014-07-31T00:00:00"/>
    <x v="1"/>
    <s v="NM-18445"/>
    <x v="134"/>
    <s v="Home Office"/>
    <s v="United States"/>
    <s v="New York City"/>
    <x v="15"/>
    <n v="10011"/>
    <x v="3"/>
    <s v="OFF-BI-10002412"/>
    <x v="1"/>
    <s v="Binders"/>
    <x v="323"/>
    <n v="13.919999999999998"/>
    <n v="3"/>
    <n v="0.2"/>
    <n v="4.3500000000000005"/>
    <n v="1"/>
  </r>
  <r>
    <n v="7895"/>
    <s v="CA-2014-124744"/>
    <x v="3"/>
    <x v="548"/>
    <d v="2014-06-26T00:00:00"/>
    <x v="1"/>
    <s v="EH-14125"/>
    <x v="258"/>
    <s v="Home Office"/>
    <s v="United States"/>
    <s v="Wheeling"/>
    <x v="48"/>
    <n v="26003"/>
    <x v="3"/>
    <s v="OFF-BI-10002852"/>
    <x v="1"/>
    <s v="Binders"/>
    <x v="91"/>
    <n v="82.4"/>
    <n v="5"/>
    <n v="0"/>
    <n v="40.376000000000005"/>
    <n v="1"/>
  </r>
  <r>
    <n v="7896"/>
    <s v="CA-2014-124744"/>
    <x v="3"/>
    <x v="548"/>
    <d v="2014-06-26T00:00:00"/>
    <x v="1"/>
    <s v="EH-14125"/>
    <x v="258"/>
    <s v="Home Office"/>
    <s v="United States"/>
    <s v="Wheeling"/>
    <x v="48"/>
    <n v="26003"/>
    <x v="3"/>
    <s v="OFF-BI-10000145"/>
    <x v="1"/>
    <s v="Binders"/>
    <x v="735"/>
    <n v="6.24"/>
    <n v="2"/>
    <n v="0"/>
    <n v="3.0575999999999999"/>
    <n v="0"/>
  </r>
  <r>
    <n v="7897"/>
    <s v="CA-2014-124744"/>
    <x v="3"/>
    <x v="548"/>
    <d v="2014-06-26T00:00:00"/>
    <x v="1"/>
    <s v="EH-14125"/>
    <x v="258"/>
    <s v="Home Office"/>
    <s v="United States"/>
    <s v="Wheeling"/>
    <x v="48"/>
    <n v="26003"/>
    <x v="3"/>
    <s v="OFF-PA-10001970"/>
    <x v="1"/>
    <s v="Paper"/>
    <x v="361"/>
    <n v="447.84"/>
    <n v="8"/>
    <n v="0"/>
    <n v="219.44159999999999"/>
    <n v="0"/>
  </r>
  <r>
    <n v="7898"/>
    <s v="CA-2014-128363"/>
    <x v="3"/>
    <x v="802"/>
    <d v="2014-08-19T00:00:00"/>
    <x v="1"/>
    <s v="DC-12850"/>
    <x v="419"/>
    <s v="Consumer"/>
    <s v="United States"/>
    <s v="Memphis"/>
    <x v="18"/>
    <n v="38109"/>
    <x v="0"/>
    <s v="OFF-AP-10001563"/>
    <x v="1"/>
    <s v="Appliances"/>
    <x v="530"/>
    <n v="272.048"/>
    <n v="7"/>
    <n v="0.2"/>
    <n v="30.605399999999946"/>
    <n v="1"/>
  </r>
  <r>
    <n v="7899"/>
    <s v="CA-2014-128363"/>
    <x v="3"/>
    <x v="802"/>
    <d v="2014-08-19T00:00:00"/>
    <x v="1"/>
    <s v="DC-12850"/>
    <x v="419"/>
    <s v="Consumer"/>
    <s v="United States"/>
    <s v="Memphis"/>
    <x v="18"/>
    <n v="38109"/>
    <x v="0"/>
    <s v="OFF-BI-10001359"/>
    <x v="1"/>
    <s v="Binders"/>
    <x v="1153"/>
    <n v="1614.5820000000003"/>
    <n v="6"/>
    <n v="0.7"/>
    <n v="-1237.8461999999995"/>
    <n v="0"/>
  </r>
  <r>
    <n v="7900"/>
    <s v="CA-2014-128363"/>
    <x v="3"/>
    <x v="802"/>
    <d v="2014-08-19T00:00:00"/>
    <x v="1"/>
    <s v="DC-12850"/>
    <x v="419"/>
    <s v="Consumer"/>
    <s v="United States"/>
    <s v="Memphis"/>
    <x v="18"/>
    <n v="38109"/>
    <x v="0"/>
    <s v="OFF-FA-10003495"/>
    <x v="1"/>
    <s v="Fasteners"/>
    <x v="33"/>
    <n v="24.320000000000004"/>
    <n v="5"/>
    <n v="0.2"/>
    <n v="9.1199999999999974"/>
    <n v="0"/>
  </r>
  <r>
    <n v="7901"/>
    <s v="CA-2014-128363"/>
    <x v="3"/>
    <x v="802"/>
    <d v="2014-08-19T00:00:00"/>
    <x v="1"/>
    <s v="DC-12850"/>
    <x v="419"/>
    <s v="Consumer"/>
    <s v="United States"/>
    <s v="Memphis"/>
    <x v="18"/>
    <n v="38109"/>
    <x v="0"/>
    <s v="TEC-AC-10003709"/>
    <x v="2"/>
    <s v="Accessories"/>
    <x v="1404"/>
    <n v="1.5840000000000001"/>
    <n v="2"/>
    <n v="0.2"/>
    <n v="0.47520000000000018"/>
    <n v="0"/>
  </r>
  <r>
    <n v="7902"/>
    <s v="CA-2014-128363"/>
    <x v="3"/>
    <x v="802"/>
    <d v="2014-08-19T00:00:00"/>
    <x v="1"/>
    <s v="DC-12850"/>
    <x v="419"/>
    <s v="Consumer"/>
    <s v="United States"/>
    <s v="Memphis"/>
    <x v="18"/>
    <n v="38109"/>
    <x v="0"/>
    <s v="FUR-FU-10003268"/>
    <x v="0"/>
    <s v="Furnishings"/>
    <x v="876"/>
    <n v="31.983999999999998"/>
    <n v="1"/>
    <n v="0.2"/>
    <n v="0"/>
    <n v="0"/>
  </r>
  <r>
    <n v="7903"/>
    <s v="CA-2014-128363"/>
    <x v="3"/>
    <x v="802"/>
    <d v="2014-08-19T00:00:00"/>
    <x v="1"/>
    <s v="DC-12850"/>
    <x v="419"/>
    <s v="Consumer"/>
    <s v="United States"/>
    <s v="Memphis"/>
    <x v="18"/>
    <n v="38109"/>
    <x v="0"/>
    <s v="OFF-EN-10003845"/>
    <x v="1"/>
    <s v="Envelopes"/>
    <x v="431"/>
    <n v="14.76"/>
    <n v="5"/>
    <n v="0.2"/>
    <n v="4.7969999999999988"/>
    <n v="0"/>
  </r>
  <r>
    <n v="7904"/>
    <s v="CA-2014-128363"/>
    <x v="3"/>
    <x v="802"/>
    <d v="2014-08-19T00:00:00"/>
    <x v="1"/>
    <s v="DC-12850"/>
    <x v="419"/>
    <s v="Consumer"/>
    <s v="United States"/>
    <s v="Memphis"/>
    <x v="18"/>
    <n v="38109"/>
    <x v="0"/>
    <s v="FUR-CH-10002073"/>
    <x v="0"/>
    <s v="Chairs"/>
    <x v="1783"/>
    <n v="423.64799999999997"/>
    <n v="2"/>
    <n v="0.2"/>
    <n v="47.660399999999967"/>
    <n v="0"/>
  </r>
  <r>
    <n v="7905"/>
    <s v="CA-2012-126669"/>
    <x v="1"/>
    <x v="209"/>
    <d v="2012-11-13T00:00:00"/>
    <x v="1"/>
    <s v="DO-13645"/>
    <x v="770"/>
    <s v="Consumer"/>
    <s v="United States"/>
    <s v="Houston"/>
    <x v="5"/>
    <n v="77036"/>
    <x v="2"/>
    <s v="OFF-PA-10001357"/>
    <x v="1"/>
    <s v="Paper"/>
    <x v="1032"/>
    <n v="76.64"/>
    <n v="2"/>
    <n v="0.2"/>
    <n v="26.823999999999995"/>
    <n v="1"/>
  </r>
  <r>
    <n v="7906"/>
    <s v="US-2012-118766"/>
    <x v="1"/>
    <x v="52"/>
    <d v="2012-10-22T00:00:00"/>
    <x v="1"/>
    <s v="LS-16975"/>
    <x v="60"/>
    <s v="Home Office"/>
    <s v="United States"/>
    <s v="Dallas"/>
    <x v="5"/>
    <n v="75217"/>
    <x v="2"/>
    <s v="OFF-EN-10001415"/>
    <x v="1"/>
    <s v="Envelopes"/>
    <x v="33"/>
    <n v="4.4640000000000004"/>
    <n v="1"/>
    <n v="0.2"/>
    <n v="1.6739999999999999"/>
    <n v="1"/>
  </r>
  <r>
    <n v="7907"/>
    <s v="US-2012-118766"/>
    <x v="1"/>
    <x v="52"/>
    <d v="2012-10-22T00:00:00"/>
    <x v="1"/>
    <s v="LS-16975"/>
    <x v="60"/>
    <s v="Home Office"/>
    <s v="United States"/>
    <s v="Dallas"/>
    <x v="5"/>
    <n v="75217"/>
    <x v="2"/>
    <s v="OFF-BI-10002813"/>
    <x v="1"/>
    <s v="Binders"/>
    <x v="905"/>
    <n v="3.9599999999999991"/>
    <n v="10"/>
    <n v="0.8"/>
    <n v="-6.93"/>
    <n v="0"/>
  </r>
  <r>
    <n v="7908"/>
    <s v="CA-2013-112585"/>
    <x v="0"/>
    <x v="679"/>
    <d v="2013-08-03T00:00:00"/>
    <x v="2"/>
    <s v="RW-19630"/>
    <x v="338"/>
    <s v="Corporate"/>
    <s v="United States"/>
    <s v="San Francisco"/>
    <x v="1"/>
    <n v="94122"/>
    <x v="1"/>
    <s v="OFF-AP-10003849"/>
    <x v="1"/>
    <s v="Appliances"/>
    <x v="833"/>
    <n v="715.64"/>
    <n v="2"/>
    <n v="0"/>
    <n v="178.90999999999997"/>
    <n v="1"/>
  </r>
  <r>
    <n v="7909"/>
    <s v="CA-2013-149762"/>
    <x v="0"/>
    <x v="275"/>
    <d v="2013-12-08T00:00:00"/>
    <x v="1"/>
    <s v="RD-19720"/>
    <x v="742"/>
    <s v="Consumer"/>
    <s v="United States"/>
    <s v="Morgan Hill"/>
    <x v="1"/>
    <n v="95037"/>
    <x v="1"/>
    <s v="FUR-TA-10004147"/>
    <x v="0"/>
    <s v="Tables"/>
    <x v="811"/>
    <n v="268.70400000000001"/>
    <n v="3"/>
    <n v="0.2"/>
    <n v="6.717599999999976"/>
    <n v="1"/>
  </r>
  <r>
    <n v="7910"/>
    <s v="CA-2013-149762"/>
    <x v="0"/>
    <x v="275"/>
    <d v="2013-12-08T00:00:00"/>
    <x v="1"/>
    <s v="RD-19720"/>
    <x v="742"/>
    <s v="Consumer"/>
    <s v="United States"/>
    <s v="Morgan Hill"/>
    <x v="1"/>
    <n v="95037"/>
    <x v="1"/>
    <s v="OFF-AR-10001662"/>
    <x v="1"/>
    <s v="Art"/>
    <x v="443"/>
    <n v="21.92"/>
    <n v="8"/>
    <n v="0"/>
    <n v="5.9184000000000019"/>
    <n v="0"/>
  </r>
  <r>
    <n v="7911"/>
    <s v="CA-2013-149762"/>
    <x v="0"/>
    <x v="275"/>
    <d v="2013-12-08T00:00:00"/>
    <x v="1"/>
    <s v="RD-19720"/>
    <x v="742"/>
    <s v="Consumer"/>
    <s v="United States"/>
    <s v="Morgan Hill"/>
    <x v="1"/>
    <n v="95037"/>
    <x v="1"/>
    <s v="OFF-ST-10001558"/>
    <x v="1"/>
    <s v="Storage"/>
    <x v="712"/>
    <n v="48.72"/>
    <n v="3"/>
    <n v="0"/>
    <n v="7.3079999999999998"/>
    <n v="0"/>
  </r>
  <r>
    <n v="7912"/>
    <s v="CA-2013-149762"/>
    <x v="0"/>
    <x v="275"/>
    <d v="2013-12-08T00:00:00"/>
    <x v="1"/>
    <s v="RD-19720"/>
    <x v="742"/>
    <s v="Consumer"/>
    <s v="United States"/>
    <s v="Morgan Hill"/>
    <x v="1"/>
    <n v="95037"/>
    <x v="1"/>
    <s v="FUR-BO-10001337"/>
    <x v="0"/>
    <s v="Bookcases"/>
    <x v="425"/>
    <n v="205.666"/>
    <n v="2"/>
    <n v="0.15"/>
    <n v="-12.097999999999999"/>
    <n v="0"/>
  </r>
  <r>
    <n v="7913"/>
    <s v="CA-2013-167605"/>
    <x v="0"/>
    <x v="236"/>
    <d v="2013-05-01T00:00:00"/>
    <x v="0"/>
    <s v="RB-19570"/>
    <x v="262"/>
    <s v="Consumer"/>
    <s v="United States"/>
    <s v="Saint Charles"/>
    <x v="10"/>
    <n v="60174"/>
    <x v="2"/>
    <s v="FUR-FU-10001602"/>
    <x v="0"/>
    <s v="Furnishings"/>
    <x v="759"/>
    <n v="30.344000000000001"/>
    <n v="2"/>
    <n v="0.6"/>
    <n v="-31.861200000000004"/>
    <n v="1"/>
  </r>
  <r>
    <n v="7914"/>
    <s v="US-2014-105697"/>
    <x v="3"/>
    <x v="326"/>
    <d v="2014-08-28T00:00:00"/>
    <x v="2"/>
    <s v="JE-15715"/>
    <x v="555"/>
    <s v="Consumer"/>
    <s v="United States"/>
    <s v="Cleveland"/>
    <x v="24"/>
    <n v="44105"/>
    <x v="3"/>
    <s v="OFF-ST-10003996"/>
    <x v="1"/>
    <s v="Storage"/>
    <x v="1203"/>
    <n v="25.695999999999998"/>
    <n v="2"/>
    <n v="0.2"/>
    <n v="1.9271999999999991"/>
    <n v="1"/>
  </r>
  <r>
    <n v="7915"/>
    <s v="CA-2014-165323"/>
    <x v="3"/>
    <x v="46"/>
    <d v="2014-06-22T00:00:00"/>
    <x v="1"/>
    <s v="SR-20740"/>
    <x v="256"/>
    <s v="Home Office"/>
    <s v="United States"/>
    <s v="New York City"/>
    <x v="15"/>
    <n v="10024"/>
    <x v="3"/>
    <s v="TEC-MA-10003673"/>
    <x v="2"/>
    <s v="Machines"/>
    <x v="1808"/>
    <n v="3404.5"/>
    <n v="5"/>
    <n v="0"/>
    <n v="1668.2049999999999"/>
    <n v="1"/>
  </r>
  <r>
    <n v="7916"/>
    <s v="CA-2014-165323"/>
    <x v="3"/>
    <x v="46"/>
    <d v="2014-06-22T00:00:00"/>
    <x v="1"/>
    <s v="SR-20740"/>
    <x v="256"/>
    <s v="Home Office"/>
    <s v="United States"/>
    <s v="New York City"/>
    <x v="15"/>
    <n v="10024"/>
    <x v="3"/>
    <s v="TEC-AC-10004992"/>
    <x v="2"/>
    <s v="Accessories"/>
    <x v="1715"/>
    <n v="101.34"/>
    <n v="3"/>
    <n v="0"/>
    <n v="8.1071999999999917"/>
    <n v="0"/>
  </r>
  <r>
    <n v="7917"/>
    <s v="CA-2012-110891"/>
    <x v="1"/>
    <x v="312"/>
    <d v="2012-11-24T00:00:00"/>
    <x v="1"/>
    <s v="PO-19195"/>
    <x v="285"/>
    <s v="Home Office"/>
    <s v="United States"/>
    <s v="Philadelphia"/>
    <x v="9"/>
    <n v="19140"/>
    <x v="3"/>
    <s v="FUR-CH-10002880"/>
    <x v="0"/>
    <s v="Chairs"/>
    <x v="801"/>
    <n v="344.37199999999996"/>
    <n v="4"/>
    <n v="0.3"/>
    <n v="-93.472400000000022"/>
    <n v="1"/>
  </r>
  <r>
    <n v="7918"/>
    <s v="CA-2014-100783"/>
    <x v="3"/>
    <x v="507"/>
    <d v="2014-09-09T00:00:00"/>
    <x v="0"/>
    <s v="JK-16120"/>
    <x v="451"/>
    <s v="Home Office"/>
    <s v="United States"/>
    <s v="Garland"/>
    <x v="5"/>
    <n v="75043"/>
    <x v="2"/>
    <s v="OFF-AR-10000380"/>
    <x v="1"/>
    <s v="Art"/>
    <x v="108"/>
    <n v="30.384"/>
    <n v="1"/>
    <n v="0.2"/>
    <n v="3.7979999999999947"/>
    <n v="1"/>
  </r>
  <r>
    <n v="7919"/>
    <s v="CA-2012-152513"/>
    <x v="1"/>
    <x v="433"/>
    <d v="2012-07-08T00:00:00"/>
    <x v="0"/>
    <s v="JP-16135"/>
    <x v="655"/>
    <s v="Home Office"/>
    <s v="United States"/>
    <s v="San Diego"/>
    <x v="1"/>
    <n v="92024"/>
    <x v="1"/>
    <s v="OFF-BI-10002706"/>
    <x v="1"/>
    <s v="Binders"/>
    <x v="273"/>
    <n v="22.847999999999999"/>
    <n v="2"/>
    <n v="0.2"/>
    <n v="7.4255999999999993"/>
    <n v="1"/>
  </r>
  <r>
    <n v="7920"/>
    <s v="CA-2014-139822"/>
    <x v="3"/>
    <x v="175"/>
    <d v="2014-09-22T00:00:00"/>
    <x v="1"/>
    <s v="Dp-13240"/>
    <x v="656"/>
    <s v="Home Office"/>
    <s v="United States"/>
    <s v="Waterbury"/>
    <x v="29"/>
    <n v="6708"/>
    <x v="3"/>
    <s v="OFF-ST-10000943"/>
    <x v="1"/>
    <s v="Storage"/>
    <x v="1195"/>
    <n v="38.619999999999997"/>
    <n v="2"/>
    <n v="0"/>
    <n v="10.813600000000001"/>
    <n v="1"/>
  </r>
  <r>
    <n v="7921"/>
    <s v="CA-2014-139822"/>
    <x v="3"/>
    <x v="175"/>
    <d v="2014-09-22T00:00:00"/>
    <x v="1"/>
    <s v="Dp-13240"/>
    <x v="656"/>
    <s v="Home Office"/>
    <s v="United States"/>
    <s v="Waterbury"/>
    <x v="29"/>
    <n v="6708"/>
    <x v="3"/>
    <s v="TEC-AC-10001090"/>
    <x v="2"/>
    <s v="Accessories"/>
    <x v="1583"/>
    <n v="59.98"/>
    <n v="2"/>
    <n v="0"/>
    <n v="10.796399999999998"/>
    <n v="0"/>
  </r>
  <r>
    <n v="7922"/>
    <s v="CA-2014-107713"/>
    <x v="3"/>
    <x v="677"/>
    <d v="2014-03-18T00:00:00"/>
    <x v="1"/>
    <s v="JB-16000"/>
    <x v="677"/>
    <s v="Consumer"/>
    <s v="United States"/>
    <s v="Columbia"/>
    <x v="39"/>
    <n v="21044"/>
    <x v="3"/>
    <s v="OFF-BI-10002026"/>
    <x v="1"/>
    <s v="Binders"/>
    <x v="903"/>
    <n v="174.3"/>
    <n v="3"/>
    <n v="0"/>
    <n v="81.920999999999992"/>
    <n v="1"/>
  </r>
  <r>
    <n v="7923"/>
    <s v="CA-2014-134096"/>
    <x v="3"/>
    <x v="241"/>
    <d v="2014-09-30T00:00:00"/>
    <x v="1"/>
    <s v="PP-18955"/>
    <x v="452"/>
    <s v="Home Office"/>
    <s v="United States"/>
    <s v="Hollywood"/>
    <x v="2"/>
    <n v="33021"/>
    <x v="0"/>
    <s v="TEC-PH-10000526"/>
    <x v="2"/>
    <s v="Phones"/>
    <x v="1463"/>
    <n v="383.96000000000004"/>
    <n v="5"/>
    <n v="0.2"/>
    <n v="38.396000000000015"/>
    <n v="1"/>
  </r>
  <r>
    <n v="7924"/>
    <s v="CA-2014-134096"/>
    <x v="3"/>
    <x v="241"/>
    <d v="2014-09-30T00:00:00"/>
    <x v="1"/>
    <s v="PP-18955"/>
    <x v="452"/>
    <s v="Home Office"/>
    <s v="United States"/>
    <s v="Hollywood"/>
    <x v="2"/>
    <n v="33021"/>
    <x v="0"/>
    <s v="OFF-BI-10004002"/>
    <x v="1"/>
    <s v="Binders"/>
    <x v="152"/>
    <n v="15.570000000000004"/>
    <n v="3"/>
    <n v="0.7"/>
    <n v="-11.417999999999999"/>
    <n v="0"/>
  </r>
  <r>
    <n v="7925"/>
    <s v="CA-2013-125843"/>
    <x v="0"/>
    <x v="572"/>
    <d v="2013-08-17T00:00:00"/>
    <x v="2"/>
    <s v="RF-19840"/>
    <x v="167"/>
    <s v="Consumer"/>
    <s v="United States"/>
    <s v="Springfield"/>
    <x v="17"/>
    <n v="22153"/>
    <x v="0"/>
    <s v="OFF-BI-10002309"/>
    <x v="1"/>
    <s v="Binders"/>
    <x v="78"/>
    <n v="22.32"/>
    <n v="4"/>
    <n v="0"/>
    <n v="10.7136"/>
    <n v="1"/>
  </r>
  <r>
    <n v="7926"/>
    <s v="CA-2013-125843"/>
    <x v="0"/>
    <x v="572"/>
    <d v="2013-08-17T00:00:00"/>
    <x v="2"/>
    <s v="RF-19840"/>
    <x v="167"/>
    <s v="Consumer"/>
    <s v="United States"/>
    <s v="Springfield"/>
    <x v="17"/>
    <n v="22153"/>
    <x v="0"/>
    <s v="OFF-LA-10003923"/>
    <x v="1"/>
    <s v="Labels"/>
    <x v="424"/>
    <n v="103.60000000000001"/>
    <n v="7"/>
    <n v="0"/>
    <n v="51.800000000000004"/>
    <n v="0"/>
  </r>
  <r>
    <n v="7927"/>
    <s v="CA-2014-120404"/>
    <x v="3"/>
    <x v="225"/>
    <d v="2014-11-25T00:00:00"/>
    <x v="0"/>
    <s v="KH-16330"/>
    <x v="542"/>
    <s v="Corporate"/>
    <s v="United States"/>
    <s v="New York City"/>
    <x v="15"/>
    <n v="10035"/>
    <x v="3"/>
    <s v="TEC-AC-10003433"/>
    <x v="2"/>
    <s v="Accessories"/>
    <x v="1409"/>
    <n v="2.9699999999999998"/>
    <n v="3"/>
    <n v="0"/>
    <n v="1.3365"/>
    <n v="1"/>
  </r>
  <r>
    <n v="7928"/>
    <s v="CA-2014-120404"/>
    <x v="3"/>
    <x v="225"/>
    <d v="2014-11-25T00:00:00"/>
    <x v="0"/>
    <s v="KH-16330"/>
    <x v="542"/>
    <s v="Corporate"/>
    <s v="United States"/>
    <s v="New York City"/>
    <x v="15"/>
    <n v="10035"/>
    <x v="3"/>
    <s v="TEC-PH-10001363"/>
    <x v="2"/>
    <s v="Phones"/>
    <x v="427"/>
    <n v="569.99"/>
    <n v="1"/>
    <n v="0"/>
    <n v="170.99699999999996"/>
    <n v="0"/>
  </r>
  <r>
    <n v="7929"/>
    <s v="CA-2014-120404"/>
    <x v="3"/>
    <x v="225"/>
    <d v="2014-11-25T00:00:00"/>
    <x v="0"/>
    <s v="KH-16330"/>
    <x v="542"/>
    <s v="Corporate"/>
    <s v="United States"/>
    <s v="New York City"/>
    <x v="15"/>
    <n v="10035"/>
    <x v="3"/>
    <s v="FUR-FU-10000820"/>
    <x v="0"/>
    <s v="Furnishings"/>
    <x v="1774"/>
    <n v="50.97"/>
    <n v="3"/>
    <n v="0"/>
    <n v="9.1745999999999981"/>
    <n v="0"/>
  </r>
  <r>
    <n v="7930"/>
    <s v="CA-2014-167549"/>
    <x v="3"/>
    <x v="800"/>
    <d v="2014-07-28T00:00:00"/>
    <x v="2"/>
    <s v="EM-14200"/>
    <x v="773"/>
    <s v="Home Office"/>
    <s v="United States"/>
    <s v="Dallas"/>
    <x v="5"/>
    <n v="75217"/>
    <x v="2"/>
    <s v="FUR-TA-10004767"/>
    <x v="0"/>
    <s v="Tables"/>
    <x v="1147"/>
    <n v="298.11599999999999"/>
    <n v="6"/>
    <n v="0.3"/>
    <n v="-4.2588000000000363"/>
    <n v="1"/>
  </r>
  <r>
    <n v="7931"/>
    <s v="CA-2013-120082"/>
    <x v="0"/>
    <x v="869"/>
    <d v="2013-03-28T00:00:00"/>
    <x v="0"/>
    <s v="DK-12835"/>
    <x v="460"/>
    <s v="Corporate"/>
    <s v="United States"/>
    <s v="New York City"/>
    <x v="15"/>
    <n v="10024"/>
    <x v="3"/>
    <s v="OFF-AR-10001955"/>
    <x v="1"/>
    <s v="Art"/>
    <x v="1021"/>
    <n v="59.519999999999996"/>
    <n v="3"/>
    <n v="0"/>
    <n v="17.855999999999995"/>
    <n v="1"/>
  </r>
  <r>
    <n v="7932"/>
    <s v="US-2013-168095"/>
    <x v="0"/>
    <x v="692"/>
    <d v="2013-07-21T00:00:00"/>
    <x v="1"/>
    <s v="MC-17425"/>
    <x v="466"/>
    <s v="Corporate"/>
    <s v="United States"/>
    <s v="Portland"/>
    <x v="21"/>
    <n v="97206"/>
    <x v="1"/>
    <s v="FUR-CH-10004886"/>
    <x v="0"/>
    <s v="Chairs"/>
    <x v="366"/>
    <n v="230.28000000000003"/>
    <n v="3"/>
    <n v="0.2"/>
    <n v="23.027999999999992"/>
    <n v="1"/>
  </r>
  <r>
    <n v="7933"/>
    <s v="US-2013-168095"/>
    <x v="0"/>
    <x v="692"/>
    <d v="2013-07-21T00:00:00"/>
    <x v="1"/>
    <s v="MC-17425"/>
    <x v="466"/>
    <s v="Corporate"/>
    <s v="United States"/>
    <s v="Portland"/>
    <x v="21"/>
    <n v="97206"/>
    <x v="1"/>
    <s v="OFF-PA-10003641"/>
    <x v="1"/>
    <s v="Paper"/>
    <x v="938"/>
    <n v="105.52"/>
    <n v="5"/>
    <n v="0.2"/>
    <n v="34.293999999999997"/>
    <n v="0"/>
  </r>
  <r>
    <n v="7934"/>
    <s v="CA-2014-166093"/>
    <x v="3"/>
    <x v="629"/>
    <d v="2014-08-25T00:00:00"/>
    <x v="1"/>
    <s v="RW-19540"/>
    <x v="459"/>
    <s v="Corporate"/>
    <s v="United States"/>
    <s v="Brentwood"/>
    <x v="1"/>
    <n v="94513"/>
    <x v="1"/>
    <s v="OFF-EN-10003134"/>
    <x v="1"/>
    <s v="Envelopes"/>
    <x v="33"/>
    <n v="23.36"/>
    <n v="2"/>
    <n v="0"/>
    <n v="11.68"/>
    <n v="1"/>
  </r>
  <r>
    <n v="7935"/>
    <s v="CA-2014-166093"/>
    <x v="3"/>
    <x v="629"/>
    <d v="2014-08-25T00:00:00"/>
    <x v="1"/>
    <s v="RW-19540"/>
    <x v="459"/>
    <s v="Corporate"/>
    <s v="United States"/>
    <s v="Brentwood"/>
    <x v="1"/>
    <n v="94513"/>
    <x v="1"/>
    <s v="TEC-PH-10002564"/>
    <x v="2"/>
    <s v="Phones"/>
    <x v="976"/>
    <n v="71.975999999999999"/>
    <n v="3"/>
    <n v="0.2"/>
    <n v="8.9969999999999892"/>
    <n v="0"/>
  </r>
  <r>
    <n v="7936"/>
    <s v="CA-2014-166093"/>
    <x v="3"/>
    <x v="629"/>
    <d v="2014-08-25T00:00:00"/>
    <x v="1"/>
    <s v="RW-19540"/>
    <x v="459"/>
    <s v="Corporate"/>
    <s v="United States"/>
    <s v="Brentwood"/>
    <x v="1"/>
    <n v="94513"/>
    <x v="1"/>
    <s v="OFF-PA-10003893"/>
    <x v="1"/>
    <s v="Paper"/>
    <x v="1096"/>
    <n v="8.56"/>
    <n v="2"/>
    <n v="0"/>
    <n v="3.8519999999999994"/>
    <n v="0"/>
  </r>
  <r>
    <n v="7937"/>
    <s v="CA-2014-166093"/>
    <x v="3"/>
    <x v="629"/>
    <d v="2014-08-25T00:00:00"/>
    <x v="1"/>
    <s v="RW-19540"/>
    <x v="459"/>
    <s v="Corporate"/>
    <s v="United States"/>
    <s v="Brentwood"/>
    <x v="1"/>
    <n v="94513"/>
    <x v="1"/>
    <s v="OFF-BI-10000174"/>
    <x v="1"/>
    <s v="Binders"/>
    <x v="1435"/>
    <n v="13.919999999999998"/>
    <n v="3"/>
    <n v="0.2"/>
    <n v="4.8720000000000008"/>
    <n v="0"/>
  </r>
  <r>
    <n v="7938"/>
    <s v="CA-2014-166093"/>
    <x v="3"/>
    <x v="629"/>
    <d v="2014-08-25T00:00:00"/>
    <x v="1"/>
    <s v="RW-19540"/>
    <x v="459"/>
    <s v="Corporate"/>
    <s v="United States"/>
    <s v="Brentwood"/>
    <x v="1"/>
    <n v="94513"/>
    <x v="1"/>
    <s v="OFF-AP-10001058"/>
    <x v="1"/>
    <s v="Appliances"/>
    <x v="137"/>
    <n v="2518.29"/>
    <n v="9"/>
    <n v="0"/>
    <n v="654.7553999999999"/>
    <n v="0"/>
  </r>
  <r>
    <n v="7939"/>
    <s v="CA-2014-166093"/>
    <x v="3"/>
    <x v="629"/>
    <d v="2014-08-25T00:00:00"/>
    <x v="1"/>
    <s v="RW-19540"/>
    <x v="459"/>
    <s v="Corporate"/>
    <s v="United States"/>
    <s v="Brentwood"/>
    <x v="1"/>
    <n v="94513"/>
    <x v="1"/>
    <s v="OFF-ST-10001496"/>
    <x v="1"/>
    <s v="Storage"/>
    <x v="726"/>
    <n v="540.56999999999994"/>
    <n v="3"/>
    <n v="0"/>
    <n v="140.54820000000001"/>
    <n v="0"/>
  </r>
  <r>
    <n v="7940"/>
    <s v="CA-2014-166093"/>
    <x v="3"/>
    <x v="629"/>
    <d v="2014-08-25T00:00:00"/>
    <x v="1"/>
    <s v="RW-19540"/>
    <x v="459"/>
    <s v="Corporate"/>
    <s v="United States"/>
    <s v="Brentwood"/>
    <x v="1"/>
    <n v="94513"/>
    <x v="1"/>
    <s v="OFF-BI-10004230"/>
    <x v="1"/>
    <s v="Binders"/>
    <x v="649"/>
    <n v="221.05600000000001"/>
    <n v="8"/>
    <n v="0.2"/>
    <n v="77.369599999999991"/>
    <n v="0"/>
  </r>
  <r>
    <n v="7941"/>
    <s v="CA-2013-146325"/>
    <x v="0"/>
    <x v="882"/>
    <d v="2013-12-18T00:00:00"/>
    <x v="2"/>
    <s v="DS-13180"/>
    <x v="103"/>
    <s v="Corporate"/>
    <s v="United States"/>
    <s v="San Diego"/>
    <x v="1"/>
    <n v="92037"/>
    <x v="1"/>
    <s v="FUR-CH-10001146"/>
    <x v="0"/>
    <s v="Chairs"/>
    <x v="124"/>
    <n v="81.424000000000007"/>
    <n v="2"/>
    <n v="0.2"/>
    <n v="-9.1601999999999961"/>
    <n v="1"/>
  </r>
  <r>
    <n v="7942"/>
    <s v="CA-2013-146325"/>
    <x v="0"/>
    <x v="882"/>
    <d v="2013-12-18T00:00:00"/>
    <x v="2"/>
    <s v="DS-13180"/>
    <x v="103"/>
    <s v="Corporate"/>
    <s v="United States"/>
    <s v="San Diego"/>
    <x v="1"/>
    <n v="92037"/>
    <x v="1"/>
    <s v="OFF-ST-10001590"/>
    <x v="1"/>
    <s v="Storage"/>
    <x v="146"/>
    <n v="134.80000000000001"/>
    <n v="10"/>
    <n v="0"/>
    <n v="35.047999999999995"/>
    <n v="0"/>
  </r>
  <r>
    <n v="7943"/>
    <s v="CA-2014-134194"/>
    <x v="3"/>
    <x v="53"/>
    <d v="2015-01-02T00:00:00"/>
    <x v="1"/>
    <s v="GA-14725"/>
    <x v="315"/>
    <s v="Consumer"/>
    <s v="United States"/>
    <s v="Dallas"/>
    <x v="5"/>
    <n v="75081"/>
    <x v="2"/>
    <s v="OFF-BI-10003684"/>
    <x v="1"/>
    <s v="Binders"/>
    <x v="707"/>
    <n v="39.581999999999987"/>
    <n v="9"/>
    <n v="0.8"/>
    <n v="-59.372999999999976"/>
    <n v="1"/>
  </r>
  <r>
    <n v="7944"/>
    <s v="CA-2014-134194"/>
    <x v="3"/>
    <x v="53"/>
    <d v="2015-01-02T00:00:00"/>
    <x v="1"/>
    <s v="GA-14725"/>
    <x v="315"/>
    <s v="Consumer"/>
    <s v="United States"/>
    <s v="Dallas"/>
    <x v="5"/>
    <n v="75081"/>
    <x v="2"/>
    <s v="OFF-SU-10000946"/>
    <x v="1"/>
    <s v="Supplies"/>
    <x v="33"/>
    <n v="44.688000000000002"/>
    <n v="7"/>
    <n v="0.2"/>
    <n v="5.0273999999999965"/>
    <n v="0"/>
  </r>
  <r>
    <n v="7945"/>
    <s v="CA-2014-134194"/>
    <x v="3"/>
    <x v="53"/>
    <d v="2015-01-02T00:00:00"/>
    <x v="1"/>
    <s v="GA-14725"/>
    <x v="315"/>
    <s v="Consumer"/>
    <s v="United States"/>
    <s v="Dallas"/>
    <x v="5"/>
    <n v="75081"/>
    <x v="2"/>
    <s v="OFF-AR-10001615"/>
    <x v="1"/>
    <s v="Art"/>
    <x v="1479"/>
    <n v="31.744"/>
    <n v="2"/>
    <n v="0.2"/>
    <n v="2.3808000000000007"/>
    <n v="0"/>
  </r>
  <r>
    <n v="7946"/>
    <s v="CA-2014-134194"/>
    <x v="3"/>
    <x v="53"/>
    <d v="2015-01-02T00:00:00"/>
    <x v="1"/>
    <s v="GA-14725"/>
    <x v="315"/>
    <s v="Consumer"/>
    <s v="United States"/>
    <s v="Dallas"/>
    <x v="5"/>
    <n v="75081"/>
    <x v="2"/>
    <s v="OFF-BI-10001597"/>
    <x v="1"/>
    <s v="Binders"/>
    <x v="790"/>
    <n v="40.97999999999999"/>
    <n v="5"/>
    <n v="0.8"/>
    <n v="-65.567999999999998"/>
    <n v="0"/>
  </r>
  <r>
    <n v="7947"/>
    <s v="CA-2014-134194"/>
    <x v="3"/>
    <x v="53"/>
    <d v="2015-01-02T00:00:00"/>
    <x v="1"/>
    <s v="GA-14725"/>
    <x v="315"/>
    <s v="Consumer"/>
    <s v="United States"/>
    <s v="Dallas"/>
    <x v="5"/>
    <n v="75081"/>
    <x v="2"/>
    <s v="OFF-BI-10001116"/>
    <x v="1"/>
    <s v="Binders"/>
    <x v="1066"/>
    <n v="3.1679999999999993"/>
    <n v="3"/>
    <n v="0.8"/>
    <n v="-5.0687999999999995"/>
    <n v="0"/>
  </r>
  <r>
    <n v="7948"/>
    <s v="CA-2011-131009"/>
    <x v="2"/>
    <x v="72"/>
    <d v="2011-03-05T00:00:00"/>
    <x v="1"/>
    <s v="SC-20380"/>
    <x v="618"/>
    <s v="Consumer"/>
    <s v="United States"/>
    <s v="El Paso"/>
    <x v="5"/>
    <n v="79907"/>
    <x v="2"/>
    <s v="OFF-FA-10004395"/>
    <x v="1"/>
    <s v="Fasteners"/>
    <x v="1192"/>
    <n v="18.84"/>
    <n v="5"/>
    <n v="0.2"/>
    <n v="-3.5324999999999998"/>
    <n v="1"/>
  </r>
  <r>
    <n v="7949"/>
    <s v="CA-2011-131009"/>
    <x v="2"/>
    <x v="72"/>
    <d v="2011-03-05T00:00:00"/>
    <x v="1"/>
    <s v="SC-20380"/>
    <x v="618"/>
    <s v="Consumer"/>
    <s v="United States"/>
    <s v="El Paso"/>
    <x v="5"/>
    <n v="79907"/>
    <x v="2"/>
    <s v="FUR-CH-10001270"/>
    <x v="0"/>
    <s v="Chairs"/>
    <x v="851"/>
    <n v="362.24999999999994"/>
    <n v="6"/>
    <n v="0.3"/>
    <n v="0"/>
    <n v="0"/>
  </r>
  <r>
    <n v="7950"/>
    <s v="CA-2011-131009"/>
    <x v="2"/>
    <x v="72"/>
    <d v="2011-03-05T00:00:00"/>
    <x v="1"/>
    <s v="SC-20380"/>
    <x v="618"/>
    <s v="Consumer"/>
    <s v="United States"/>
    <s v="El Paso"/>
    <x v="5"/>
    <n v="79907"/>
    <x v="2"/>
    <s v="FUR-FU-10001095"/>
    <x v="0"/>
    <s v="Furnishings"/>
    <x v="741"/>
    <n v="63.552000000000007"/>
    <n v="6"/>
    <n v="0.6"/>
    <n v="-34.953600000000002"/>
    <n v="0"/>
  </r>
  <r>
    <n v="7951"/>
    <s v="CA-2011-131009"/>
    <x v="2"/>
    <x v="72"/>
    <d v="2011-03-05T00:00:00"/>
    <x v="1"/>
    <s v="SC-20380"/>
    <x v="618"/>
    <s v="Consumer"/>
    <s v="United States"/>
    <s v="El Paso"/>
    <x v="5"/>
    <n v="79907"/>
    <x v="2"/>
    <s v="OFF-ST-10001469"/>
    <x v="1"/>
    <s v="Storage"/>
    <x v="394"/>
    <n v="129.55199999999999"/>
    <n v="3"/>
    <n v="0.2"/>
    <n v="-22.671600000000005"/>
    <n v="0"/>
  </r>
  <r>
    <n v="7952"/>
    <s v="CA-2012-145814"/>
    <x v="1"/>
    <x v="902"/>
    <d v="2012-11-24T00:00:00"/>
    <x v="1"/>
    <s v="KD-16345"/>
    <x v="44"/>
    <s v="Consumer"/>
    <s v="United States"/>
    <s v="New York City"/>
    <x v="15"/>
    <n v="10035"/>
    <x v="3"/>
    <s v="OFF-BI-10003196"/>
    <x v="1"/>
    <s v="Binders"/>
    <x v="1367"/>
    <n v="5.9840000000000009"/>
    <n v="2"/>
    <n v="0.2"/>
    <n v="2.2439999999999998"/>
    <n v="1"/>
  </r>
  <r>
    <n v="7953"/>
    <s v="CA-2012-145814"/>
    <x v="1"/>
    <x v="902"/>
    <d v="2012-11-24T00:00:00"/>
    <x v="1"/>
    <s v="KD-16345"/>
    <x v="44"/>
    <s v="Consumer"/>
    <s v="United States"/>
    <s v="New York City"/>
    <x v="15"/>
    <n v="10035"/>
    <x v="3"/>
    <s v="TEC-PH-10002200"/>
    <x v="2"/>
    <s v="Phones"/>
    <x v="1471"/>
    <n v="861.76"/>
    <n v="4"/>
    <n v="0"/>
    <n v="249.91039999999998"/>
    <n v="0"/>
  </r>
  <r>
    <n v="7954"/>
    <s v="CA-2011-138359"/>
    <x v="2"/>
    <x v="470"/>
    <d v="2011-04-06T00:00:00"/>
    <x v="1"/>
    <s v="KH-16330"/>
    <x v="542"/>
    <s v="Corporate"/>
    <s v="United States"/>
    <s v="Revere"/>
    <x v="31"/>
    <n v="2151"/>
    <x v="3"/>
    <s v="OFF-ST-10000636"/>
    <x v="1"/>
    <s v="Storage"/>
    <x v="1744"/>
    <n v="66.959999999999994"/>
    <n v="4"/>
    <n v="0"/>
    <n v="2.6783999999999963"/>
    <n v="1"/>
  </r>
  <r>
    <n v="7955"/>
    <s v="CA-2011-138359"/>
    <x v="2"/>
    <x v="470"/>
    <d v="2011-04-06T00:00:00"/>
    <x v="1"/>
    <s v="KH-16330"/>
    <x v="542"/>
    <s v="Corporate"/>
    <s v="United States"/>
    <s v="Revere"/>
    <x v="31"/>
    <n v="2151"/>
    <x v="3"/>
    <s v="OFF-BI-10000145"/>
    <x v="1"/>
    <s v="Binders"/>
    <x v="735"/>
    <n v="6.24"/>
    <n v="2"/>
    <n v="0"/>
    <n v="3.0575999999999999"/>
    <n v="0"/>
  </r>
  <r>
    <n v="7956"/>
    <s v="CA-2014-131807"/>
    <x v="3"/>
    <x v="361"/>
    <d v="2014-10-11T00:00:00"/>
    <x v="1"/>
    <s v="GG-14650"/>
    <x v="55"/>
    <s v="Corporate"/>
    <s v="United States"/>
    <s v="Chico"/>
    <x v="1"/>
    <n v="95928"/>
    <x v="1"/>
    <s v="FUR-CH-10001190"/>
    <x v="0"/>
    <s v="Chairs"/>
    <x v="1326"/>
    <n v="435.16800000000006"/>
    <n v="4"/>
    <n v="0.2"/>
    <n v="-59.835600000000042"/>
    <n v="1"/>
  </r>
  <r>
    <n v="7957"/>
    <s v="CA-2014-131807"/>
    <x v="3"/>
    <x v="361"/>
    <d v="2014-10-11T00:00:00"/>
    <x v="1"/>
    <s v="GG-14650"/>
    <x v="55"/>
    <s v="Corporate"/>
    <s v="United States"/>
    <s v="Chico"/>
    <x v="1"/>
    <n v="95928"/>
    <x v="1"/>
    <s v="OFF-FA-10002780"/>
    <x v="1"/>
    <s v="Fasteners"/>
    <x v="33"/>
    <n v="14.9"/>
    <n v="5"/>
    <n v="0"/>
    <n v="6.8539999999999992"/>
    <n v="0"/>
  </r>
  <r>
    <n v="7958"/>
    <s v="CA-2014-131807"/>
    <x v="3"/>
    <x v="361"/>
    <d v="2014-10-11T00:00:00"/>
    <x v="1"/>
    <s v="GG-14650"/>
    <x v="55"/>
    <s v="Corporate"/>
    <s v="United States"/>
    <s v="Chico"/>
    <x v="1"/>
    <n v="95928"/>
    <x v="1"/>
    <s v="OFF-AP-10004052"/>
    <x v="1"/>
    <s v="Appliances"/>
    <x v="1662"/>
    <n v="15.8"/>
    <n v="4"/>
    <n v="0"/>
    <n v="4.1080000000000005"/>
    <n v="0"/>
  </r>
  <r>
    <n v="7959"/>
    <s v="CA-2014-131807"/>
    <x v="3"/>
    <x v="361"/>
    <d v="2014-10-11T00:00:00"/>
    <x v="1"/>
    <s v="GG-14650"/>
    <x v="55"/>
    <s v="Corporate"/>
    <s v="United States"/>
    <s v="Chico"/>
    <x v="1"/>
    <n v="95928"/>
    <x v="1"/>
    <s v="FUR-FU-10004666"/>
    <x v="0"/>
    <s v="Furnishings"/>
    <x v="1452"/>
    <n v="72.900000000000006"/>
    <n v="5"/>
    <n v="0"/>
    <n v="26.973000000000003"/>
    <n v="0"/>
  </r>
  <r>
    <n v="7960"/>
    <s v="CA-2014-131807"/>
    <x v="3"/>
    <x v="361"/>
    <d v="2014-10-11T00:00:00"/>
    <x v="1"/>
    <s v="GG-14650"/>
    <x v="55"/>
    <s v="Corporate"/>
    <s v="United States"/>
    <s v="Chico"/>
    <x v="1"/>
    <n v="95928"/>
    <x v="1"/>
    <s v="FUR-TA-10004086"/>
    <x v="0"/>
    <s v="Tables"/>
    <x v="824"/>
    <n v="206.35200000000003"/>
    <n v="3"/>
    <n v="0.2"/>
    <n v="5.1587999999999852"/>
    <n v="0"/>
  </r>
  <r>
    <n v="7961"/>
    <s v="CA-2014-131807"/>
    <x v="3"/>
    <x v="361"/>
    <d v="2014-10-11T00:00:00"/>
    <x v="1"/>
    <s v="GG-14650"/>
    <x v="55"/>
    <s v="Corporate"/>
    <s v="United States"/>
    <s v="Chico"/>
    <x v="1"/>
    <n v="95928"/>
    <x v="1"/>
    <s v="TEC-PH-10000702"/>
    <x v="2"/>
    <s v="Phones"/>
    <x v="309"/>
    <n v="7.9920000000000009"/>
    <n v="1"/>
    <n v="0.2"/>
    <n v="2.6972999999999994"/>
    <n v="0"/>
  </r>
  <r>
    <n v="7962"/>
    <s v="CA-2014-104864"/>
    <x v="3"/>
    <x v="551"/>
    <d v="2014-11-24T00:00:00"/>
    <x v="0"/>
    <s v="JS-15685"/>
    <x v="40"/>
    <s v="Corporate"/>
    <s v="United States"/>
    <s v="Miramar"/>
    <x v="2"/>
    <n v="33023"/>
    <x v="0"/>
    <s v="OFF-ST-10002301"/>
    <x v="1"/>
    <s v="Storage"/>
    <x v="1490"/>
    <n v="81.360000000000014"/>
    <n v="5"/>
    <n v="0.2"/>
    <n v="-19.323000000000011"/>
    <n v="1"/>
  </r>
  <r>
    <n v="7963"/>
    <s v="CA-2014-104864"/>
    <x v="3"/>
    <x v="551"/>
    <d v="2014-11-24T00:00:00"/>
    <x v="0"/>
    <s v="JS-15685"/>
    <x v="40"/>
    <s v="Corporate"/>
    <s v="United States"/>
    <s v="Miramar"/>
    <x v="2"/>
    <n v="33023"/>
    <x v="0"/>
    <s v="OFF-BI-10001636"/>
    <x v="1"/>
    <s v="Binders"/>
    <x v="668"/>
    <n v="20.232000000000003"/>
    <n v="8"/>
    <n v="0.7"/>
    <n v="-16.185600000000001"/>
    <n v="0"/>
  </r>
  <r>
    <n v="7964"/>
    <s v="CA-2014-104864"/>
    <x v="3"/>
    <x v="551"/>
    <d v="2014-11-24T00:00:00"/>
    <x v="0"/>
    <s v="JS-15685"/>
    <x v="40"/>
    <s v="Corporate"/>
    <s v="United States"/>
    <s v="Miramar"/>
    <x v="2"/>
    <n v="33023"/>
    <x v="0"/>
    <s v="OFF-AP-10002684"/>
    <x v="1"/>
    <s v="Appliances"/>
    <x v="165"/>
    <n v="389.05600000000004"/>
    <n v="4"/>
    <n v="0.2"/>
    <n v="48.631999999999948"/>
    <n v="0"/>
  </r>
  <r>
    <n v="7965"/>
    <s v="CA-2014-104864"/>
    <x v="3"/>
    <x v="551"/>
    <d v="2014-11-24T00:00:00"/>
    <x v="0"/>
    <s v="JS-15685"/>
    <x v="40"/>
    <s v="Corporate"/>
    <s v="United States"/>
    <s v="Miramar"/>
    <x v="2"/>
    <n v="33023"/>
    <x v="0"/>
    <s v="OFF-PA-10004609"/>
    <x v="1"/>
    <s v="Paper"/>
    <x v="1494"/>
    <n v="20.736000000000004"/>
    <n v="4"/>
    <n v="0.2"/>
    <n v="7.2576000000000001"/>
    <n v="0"/>
  </r>
  <r>
    <n v="7966"/>
    <s v="CA-2014-104864"/>
    <x v="3"/>
    <x v="551"/>
    <d v="2014-11-24T00:00:00"/>
    <x v="0"/>
    <s v="JS-15685"/>
    <x v="40"/>
    <s v="Corporate"/>
    <s v="United States"/>
    <s v="Miramar"/>
    <x v="2"/>
    <n v="33023"/>
    <x v="0"/>
    <s v="OFF-PA-10003309"/>
    <x v="1"/>
    <s v="Paper"/>
    <x v="1143"/>
    <n v="41.472000000000008"/>
    <n v="8"/>
    <n v="0.2"/>
    <n v="14.5152"/>
    <n v="0"/>
  </r>
  <r>
    <n v="7967"/>
    <s v="CA-2012-138219"/>
    <x v="1"/>
    <x v="391"/>
    <d v="2012-03-30T00:00:00"/>
    <x v="1"/>
    <s v="BP-11095"/>
    <x v="162"/>
    <s v="Corporate"/>
    <s v="United States"/>
    <s v="Los Angeles"/>
    <x v="1"/>
    <n v="90049"/>
    <x v="1"/>
    <s v="OFF-PA-10000380"/>
    <x v="1"/>
    <s v="Paper"/>
    <x v="1281"/>
    <n v="33.36"/>
    <n v="4"/>
    <n v="0"/>
    <n v="16.68"/>
    <n v="1"/>
  </r>
  <r>
    <n v="7968"/>
    <s v="CA-2013-157707"/>
    <x v="0"/>
    <x v="1155"/>
    <d v="2013-10-13T00:00:00"/>
    <x v="2"/>
    <s v="CC-12610"/>
    <x v="566"/>
    <s v="Corporate"/>
    <s v="United States"/>
    <s v="Denver"/>
    <x v="22"/>
    <n v="80219"/>
    <x v="1"/>
    <s v="FUR-BO-10001567"/>
    <x v="0"/>
    <s v="Bookcases"/>
    <x v="1809"/>
    <n v="90.882000000000005"/>
    <n v="3"/>
    <n v="0.7"/>
    <n v="-190.85220000000004"/>
    <n v="1"/>
  </r>
  <r>
    <n v="7969"/>
    <s v="CA-2013-157707"/>
    <x v="0"/>
    <x v="1155"/>
    <d v="2013-10-13T00:00:00"/>
    <x v="2"/>
    <s v="CC-12610"/>
    <x v="566"/>
    <s v="Corporate"/>
    <s v="United States"/>
    <s v="Denver"/>
    <x v="22"/>
    <n v="80219"/>
    <x v="1"/>
    <s v="TEC-PH-10002583"/>
    <x v="2"/>
    <s v="Phones"/>
    <x v="1708"/>
    <n v="15.991999999999999"/>
    <n v="1"/>
    <n v="0.2"/>
    <n v="-2.9985000000000022"/>
    <n v="0"/>
  </r>
  <r>
    <n v="7970"/>
    <s v="CA-2013-157707"/>
    <x v="0"/>
    <x v="1155"/>
    <d v="2013-10-13T00:00:00"/>
    <x v="2"/>
    <s v="CC-12610"/>
    <x v="566"/>
    <s v="Corporate"/>
    <s v="United States"/>
    <s v="Denver"/>
    <x v="22"/>
    <n v="80219"/>
    <x v="1"/>
    <s v="FUR-CH-10004853"/>
    <x v="0"/>
    <s v="Chairs"/>
    <x v="526"/>
    <n v="120.78399999999999"/>
    <n v="1"/>
    <n v="0.2"/>
    <n v="13.588199999999986"/>
    <n v="0"/>
  </r>
  <r>
    <n v="7971"/>
    <s v="US-2012-126753"/>
    <x v="1"/>
    <x v="748"/>
    <d v="2012-08-20T00:00:00"/>
    <x v="1"/>
    <s v="SP-20860"/>
    <x v="133"/>
    <s v="Corporate"/>
    <s v="United States"/>
    <s v="Philadelphia"/>
    <x v="9"/>
    <n v="19134"/>
    <x v="3"/>
    <s v="TEC-PH-10003580"/>
    <x v="2"/>
    <s v="Phones"/>
    <x v="997"/>
    <n v="519.79200000000003"/>
    <n v="4"/>
    <n v="0.4"/>
    <n v="-112.62159999999994"/>
    <n v="1"/>
  </r>
  <r>
    <n v="7972"/>
    <s v="US-2012-126753"/>
    <x v="1"/>
    <x v="748"/>
    <d v="2012-08-20T00:00:00"/>
    <x v="1"/>
    <s v="SP-20860"/>
    <x v="133"/>
    <s v="Corporate"/>
    <s v="United States"/>
    <s v="Philadelphia"/>
    <x v="9"/>
    <n v="19134"/>
    <x v="3"/>
    <s v="TEC-AC-10004227"/>
    <x v="2"/>
    <s v="Accessories"/>
    <x v="1400"/>
    <n v="31.176000000000002"/>
    <n v="3"/>
    <n v="0.2"/>
    <n v="-5.4558000000000035"/>
    <n v="0"/>
  </r>
  <r>
    <n v="7973"/>
    <s v="US-2012-126753"/>
    <x v="1"/>
    <x v="748"/>
    <d v="2012-08-20T00:00:00"/>
    <x v="1"/>
    <s v="SP-20860"/>
    <x v="133"/>
    <s v="Corporate"/>
    <s v="United States"/>
    <s v="Philadelphia"/>
    <x v="9"/>
    <n v="19134"/>
    <x v="3"/>
    <s v="OFF-PA-10002787"/>
    <x v="1"/>
    <s v="Paper"/>
    <x v="1267"/>
    <n v="10.368000000000002"/>
    <n v="2"/>
    <n v="0.2"/>
    <n v="3.6288"/>
    <n v="0"/>
  </r>
  <r>
    <n v="7974"/>
    <s v="US-2012-126753"/>
    <x v="1"/>
    <x v="748"/>
    <d v="2012-08-20T00:00:00"/>
    <x v="1"/>
    <s v="SP-20860"/>
    <x v="133"/>
    <s v="Corporate"/>
    <s v="United States"/>
    <s v="Philadelphia"/>
    <x v="9"/>
    <n v="19134"/>
    <x v="3"/>
    <s v="OFF-BI-10003981"/>
    <x v="1"/>
    <s v="Binders"/>
    <x v="109"/>
    <n v="2.7240000000000006"/>
    <n v="2"/>
    <n v="0.7"/>
    <n v="-1.9067999999999996"/>
    <n v="0"/>
  </r>
  <r>
    <n v="7975"/>
    <s v="US-2012-126753"/>
    <x v="1"/>
    <x v="748"/>
    <d v="2012-08-20T00:00:00"/>
    <x v="1"/>
    <s v="SP-20860"/>
    <x v="133"/>
    <s v="Corporate"/>
    <s v="United States"/>
    <s v="Philadelphia"/>
    <x v="9"/>
    <n v="19134"/>
    <x v="3"/>
    <s v="FUR-FU-10001488"/>
    <x v="0"/>
    <s v="Furnishings"/>
    <x v="1040"/>
    <n v="254.35200000000003"/>
    <n v="3"/>
    <n v="0.2"/>
    <n v="0"/>
    <n v="0"/>
  </r>
  <r>
    <n v="7976"/>
    <s v="US-2012-126753"/>
    <x v="1"/>
    <x v="748"/>
    <d v="2012-08-20T00:00:00"/>
    <x v="1"/>
    <s v="SP-20860"/>
    <x v="133"/>
    <s v="Corporate"/>
    <s v="United States"/>
    <s v="Philadelphia"/>
    <x v="9"/>
    <n v="19134"/>
    <x v="3"/>
    <s v="OFF-BI-10003727"/>
    <x v="1"/>
    <s v="Binders"/>
    <x v="797"/>
    <n v="3.762"/>
    <n v="3"/>
    <n v="0.7"/>
    <n v="-2.758799999999999"/>
    <n v="0"/>
  </r>
  <r>
    <n v="7977"/>
    <s v="US-2012-126753"/>
    <x v="1"/>
    <x v="748"/>
    <d v="2012-08-20T00:00:00"/>
    <x v="1"/>
    <s v="SP-20860"/>
    <x v="133"/>
    <s v="Corporate"/>
    <s v="United States"/>
    <s v="Philadelphia"/>
    <x v="9"/>
    <n v="19134"/>
    <x v="3"/>
    <s v="OFF-PA-10000130"/>
    <x v="1"/>
    <s v="Paper"/>
    <x v="995"/>
    <n v="10.272000000000002"/>
    <n v="3"/>
    <n v="0.2"/>
    <n v="3.2099999999999982"/>
    <n v="0"/>
  </r>
  <r>
    <n v="7978"/>
    <s v="CA-2011-166051"/>
    <x v="2"/>
    <x v="1178"/>
    <d v="2011-06-05T00:00:00"/>
    <x v="1"/>
    <s v="JK-15625"/>
    <x v="600"/>
    <s v="Consumer"/>
    <s v="United States"/>
    <s v="Jackson"/>
    <x v="35"/>
    <n v="39212"/>
    <x v="0"/>
    <s v="TEC-PH-10002680"/>
    <x v="2"/>
    <s v="Phones"/>
    <x v="415"/>
    <n v="659.97"/>
    <n v="3"/>
    <n v="0"/>
    <n v="197.99099999999996"/>
    <n v="1"/>
  </r>
  <r>
    <n v="7979"/>
    <s v="CA-2011-166051"/>
    <x v="2"/>
    <x v="1178"/>
    <d v="2011-06-05T00:00:00"/>
    <x v="1"/>
    <s v="JK-15625"/>
    <x v="600"/>
    <s v="Consumer"/>
    <s v="United States"/>
    <s v="Jackson"/>
    <x v="35"/>
    <n v="39212"/>
    <x v="0"/>
    <s v="TEC-PH-10002538"/>
    <x v="2"/>
    <s v="Phones"/>
    <x v="524"/>
    <n v="113.72999999999999"/>
    <n v="3"/>
    <n v="0"/>
    <n v="32.981699999999989"/>
    <n v="0"/>
  </r>
  <r>
    <n v="7980"/>
    <s v="CA-2012-113040"/>
    <x v="1"/>
    <x v="375"/>
    <d v="2012-08-31T00:00:00"/>
    <x v="1"/>
    <s v="CC-12100"/>
    <x v="385"/>
    <s v="Home Office"/>
    <s v="United States"/>
    <s v="Los Angeles"/>
    <x v="1"/>
    <n v="90045"/>
    <x v="1"/>
    <s v="OFF-BI-10001249"/>
    <x v="1"/>
    <s v="Binders"/>
    <x v="1182"/>
    <n v="5.1040000000000001"/>
    <n v="1"/>
    <n v="0.2"/>
    <n v="1.6587999999999996"/>
    <n v="1"/>
  </r>
  <r>
    <n v="7981"/>
    <s v="CA-2011-103800"/>
    <x v="2"/>
    <x v="1179"/>
    <d v="2011-01-08T00:00:00"/>
    <x v="1"/>
    <s v="DP-13000"/>
    <x v="24"/>
    <s v="Consumer"/>
    <s v="United States"/>
    <s v="Houston"/>
    <x v="5"/>
    <n v="77095"/>
    <x v="2"/>
    <s v="OFF-PA-10000174"/>
    <x v="1"/>
    <s v="Paper"/>
    <x v="1515"/>
    <n v="16.448"/>
    <n v="2"/>
    <n v="0.2"/>
    <n v="5.5511999999999979"/>
    <n v="1"/>
  </r>
  <r>
    <n v="7982"/>
    <s v="CA-2011-113383"/>
    <x v="2"/>
    <x v="1076"/>
    <d v="2011-09-13T00:00:00"/>
    <x v="2"/>
    <s v="SF-20065"/>
    <x v="11"/>
    <s v="Consumer"/>
    <s v="United States"/>
    <s v="Clifton"/>
    <x v="30"/>
    <n v="7011"/>
    <x v="3"/>
    <s v="OFF-AP-10004532"/>
    <x v="1"/>
    <s v="Appliances"/>
    <x v="559"/>
    <n v="81.92"/>
    <n v="4"/>
    <n v="0"/>
    <n v="22.118400000000001"/>
    <n v="1"/>
  </r>
  <r>
    <n v="7983"/>
    <s v="CA-2011-113383"/>
    <x v="2"/>
    <x v="1076"/>
    <d v="2011-09-13T00:00:00"/>
    <x v="2"/>
    <s v="SF-20065"/>
    <x v="11"/>
    <s v="Consumer"/>
    <s v="United States"/>
    <s v="Clifton"/>
    <x v="30"/>
    <n v="7011"/>
    <x v="3"/>
    <s v="FUR-FU-10001986"/>
    <x v="0"/>
    <s v="Furnishings"/>
    <x v="1133"/>
    <n v="254.89999999999998"/>
    <n v="5"/>
    <n v="0"/>
    <n v="76.469999999999985"/>
    <n v="0"/>
  </r>
  <r>
    <n v="7984"/>
    <s v="CA-2014-152499"/>
    <x v="3"/>
    <x v="203"/>
    <d v="2014-01-26T00:00:00"/>
    <x v="0"/>
    <s v="EH-13765"/>
    <x v="553"/>
    <s v="Corporate"/>
    <s v="United States"/>
    <s v="Chicago"/>
    <x v="10"/>
    <n v="60623"/>
    <x v="2"/>
    <s v="OFF-FA-10002975"/>
    <x v="1"/>
    <s v="Fasteners"/>
    <x v="33"/>
    <n v="15.120000000000001"/>
    <n v="5"/>
    <n v="0.2"/>
    <n v="4.9139999999999988"/>
    <n v="1"/>
  </r>
  <r>
    <n v="7985"/>
    <s v="CA-2014-152499"/>
    <x v="3"/>
    <x v="203"/>
    <d v="2014-01-26T00:00:00"/>
    <x v="0"/>
    <s v="EH-13765"/>
    <x v="553"/>
    <s v="Corporate"/>
    <s v="United States"/>
    <s v="Chicago"/>
    <x v="10"/>
    <n v="60623"/>
    <x v="2"/>
    <s v="OFF-AR-10003481"/>
    <x v="1"/>
    <s v="Art"/>
    <x v="1591"/>
    <n v="7.8719999999999999"/>
    <n v="3"/>
    <n v="0.2"/>
    <n v="0.88559999999999883"/>
    <n v="0"/>
  </r>
  <r>
    <n v="7986"/>
    <s v="CA-2013-151498"/>
    <x v="0"/>
    <x v="438"/>
    <d v="2013-04-25T00:00:00"/>
    <x v="2"/>
    <s v="DN-13690"/>
    <x v="35"/>
    <s v="Consumer"/>
    <s v="United States"/>
    <s v="Seattle"/>
    <x v="4"/>
    <n v="98115"/>
    <x v="1"/>
    <s v="OFF-BI-10004967"/>
    <x v="1"/>
    <s v="Binders"/>
    <x v="253"/>
    <n v="8.32"/>
    <n v="5"/>
    <n v="0.2"/>
    <n v="2.8079999999999998"/>
    <n v="1"/>
  </r>
  <r>
    <n v="7987"/>
    <s v="CA-2013-137939"/>
    <x v="0"/>
    <x v="1180"/>
    <d v="2013-07-24T00:00:00"/>
    <x v="0"/>
    <s v="PJ-19015"/>
    <x v="307"/>
    <s v="Consumer"/>
    <s v="United States"/>
    <s v="Long Beach"/>
    <x v="15"/>
    <n v="11561"/>
    <x v="3"/>
    <s v="TEC-PH-10003589"/>
    <x v="2"/>
    <s v="Phones"/>
    <x v="818"/>
    <n v="89.949999999999989"/>
    <n v="5"/>
    <n v="0"/>
    <n v="43.175999999999995"/>
    <n v="1"/>
  </r>
  <r>
    <n v="7988"/>
    <s v="US-2013-117793"/>
    <x v="0"/>
    <x v="828"/>
    <d v="2013-08-30T00:00:00"/>
    <x v="1"/>
    <s v="MA-17560"/>
    <x v="15"/>
    <s v="Home Office"/>
    <s v="United States"/>
    <s v="Sheboygan"/>
    <x v="6"/>
    <n v="53081"/>
    <x v="2"/>
    <s v="OFF-LA-10002945"/>
    <x v="1"/>
    <s v="Labels"/>
    <x v="1603"/>
    <n v="25.2"/>
    <n v="4"/>
    <n v="0"/>
    <n v="11.591999999999999"/>
    <n v="1"/>
  </r>
  <r>
    <n v="7989"/>
    <s v="US-2013-117793"/>
    <x v="0"/>
    <x v="828"/>
    <d v="2013-08-30T00:00:00"/>
    <x v="1"/>
    <s v="MA-17560"/>
    <x v="15"/>
    <s v="Home Office"/>
    <s v="United States"/>
    <s v="Sheboygan"/>
    <x v="6"/>
    <n v="53081"/>
    <x v="2"/>
    <s v="OFF-LA-10003537"/>
    <x v="1"/>
    <s v="Labels"/>
    <x v="1568"/>
    <n v="37.589999999999996"/>
    <n v="3"/>
    <n v="0"/>
    <n v="17.667299999999997"/>
    <n v="0"/>
  </r>
  <r>
    <n v="7990"/>
    <s v="US-2013-117793"/>
    <x v="0"/>
    <x v="828"/>
    <d v="2013-08-30T00:00:00"/>
    <x v="1"/>
    <s v="MA-17560"/>
    <x v="15"/>
    <s v="Home Office"/>
    <s v="United States"/>
    <s v="Sheboygan"/>
    <x v="6"/>
    <n v="53081"/>
    <x v="2"/>
    <s v="OFF-ST-10002406"/>
    <x v="1"/>
    <s v="Storage"/>
    <x v="324"/>
    <n v="14.97"/>
    <n v="1"/>
    <n v="0"/>
    <n v="4.1916000000000011"/>
    <n v="0"/>
  </r>
  <r>
    <n v="7991"/>
    <s v="US-2013-117793"/>
    <x v="0"/>
    <x v="828"/>
    <d v="2013-08-30T00:00:00"/>
    <x v="1"/>
    <s v="MA-17560"/>
    <x v="15"/>
    <s v="Home Office"/>
    <s v="United States"/>
    <s v="Sheboygan"/>
    <x v="6"/>
    <n v="53081"/>
    <x v="2"/>
    <s v="TEC-AC-10003433"/>
    <x v="2"/>
    <s v="Accessories"/>
    <x v="1409"/>
    <n v="1.98"/>
    <n v="2"/>
    <n v="0"/>
    <n v="0.89100000000000001"/>
    <n v="0"/>
  </r>
  <r>
    <n v="7992"/>
    <s v="CA-2013-133872"/>
    <x v="0"/>
    <x v="403"/>
    <d v="2013-06-18T00:00:00"/>
    <x v="2"/>
    <s v="VM-21835"/>
    <x v="718"/>
    <s v="Consumer"/>
    <s v="United States"/>
    <s v="Boca Raton"/>
    <x v="2"/>
    <n v="33433"/>
    <x v="0"/>
    <s v="OFF-BI-10002082"/>
    <x v="1"/>
    <s v="Binders"/>
    <x v="1173"/>
    <n v="39.936000000000007"/>
    <n v="4"/>
    <n v="0.7"/>
    <n v="-26.623999999999995"/>
    <n v="1"/>
  </r>
  <r>
    <n v="7993"/>
    <s v="CA-2013-133872"/>
    <x v="0"/>
    <x v="403"/>
    <d v="2013-06-18T00:00:00"/>
    <x v="2"/>
    <s v="VM-21835"/>
    <x v="718"/>
    <s v="Consumer"/>
    <s v="United States"/>
    <s v="Boca Raton"/>
    <x v="2"/>
    <n v="33433"/>
    <x v="0"/>
    <s v="TEC-AC-10000521"/>
    <x v="2"/>
    <s v="Accessories"/>
    <x v="1557"/>
    <n v="18.463999999999999"/>
    <n v="2"/>
    <n v="0.2"/>
    <n v="2.3079999999999998"/>
    <n v="0"/>
  </r>
  <r>
    <n v="7994"/>
    <s v="US-2012-165743"/>
    <x v="1"/>
    <x v="312"/>
    <d v="2012-11-23T00:00:00"/>
    <x v="0"/>
    <s v="MM-18055"/>
    <x v="514"/>
    <s v="Consumer"/>
    <s v="United States"/>
    <s v="Aurora"/>
    <x v="22"/>
    <n v="80013"/>
    <x v="1"/>
    <s v="OFF-BI-10001982"/>
    <x v="1"/>
    <s v="Binders"/>
    <x v="301"/>
    <n v="4.8960000000000008"/>
    <n v="3"/>
    <n v="0.7"/>
    <n v="-3.4271999999999991"/>
    <n v="1"/>
  </r>
  <r>
    <n v="7995"/>
    <s v="US-2012-165743"/>
    <x v="1"/>
    <x v="312"/>
    <d v="2012-11-23T00:00:00"/>
    <x v="0"/>
    <s v="MM-18055"/>
    <x v="514"/>
    <s v="Consumer"/>
    <s v="United States"/>
    <s v="Aurora"/>
    <x v="22"/>
    <n v="80013"/>
    <x v="1"/>
    <s v="FUR-BO-10002268"/>
    <x v="0"/>
    <s v="Bookcases"/>
    <x v="314"/>
    <n v="145.76400000000001"/>
    <n v="6"/>
    <n v="0.7"/>
    <n v="-247.79879999999997"/>
    <n v="0"/>
  </r>
  <r>
    <n v="7996"/>
    <s v="US-2012-165743"/>
    <x v="1"/>
    <x v="312"/>
    <d v="2012-11-23T00:00:00"/>
    <x v="0"/>
    <s v="MM-18055"/>
    <x v="514"/>
    <s v="Consumer"/>
    <s v="United States"/>
    <s v="Aurora"/>
    <x v="22"/>
    <n v="80013"/>
    <x v="1"/>
    <s v="OFF-BI-10001758"/>
    <x v="1"/>
    <s v="Binders"/>
    <x v="935"/>
    <n v="9.6120000000000001"/>
    <n v="6"/>
    <n v="0.7"/>
    <n v="-7.3691999999999993"/>
    <n v="0"/>
  </r>
  <r>
    <n v="7997"/>
    <s v="US-2014-105998"/>
    <x v="3"/>
    <x v="132"/>
    <d v="2014-11-06T00:00:00"/>
    <x v="2"/>
    <s v="CR-12580"/>
    <x v="615"/>
    <s v="Home Office"/>
    <s v="United States"/>
    <s v="San Diego"/>
    <x v="1"/>
    <n v="92037"/>
    <x v="1"/>
    <s v="TEC-AC-10004469"/>
    <x v="2"/>
    <s v="Accessories"/>
    <x v="238"/>
    <n v="199.75"/>
    <n v="5"/>
    <n v="0"/>
    <n v="87.890000000000015"/>
    <n v="1"/>
  </r>
  <r>
    <n v="7998"/>
    <s v="US-2014-105998"/>
    <x v="3"/>
    <x v="132"/>
    <d v="2014-11-06T00:00:00"/>
    <x v="2"/>
    <s v="CR-12580"/>
    <x v="615"/>
    <s v="Home Office"/>
    <s v="United States"/>
    <s v="San Diego"/>
    <x v="1"/>
    <n v="92037"/>
    <x v="1"/>
    <s v="FUR-TA-10001095"/>
    <x v="0"/>
    <s v="Tables"/>
    <x v="611"/>
    <n v="1673.1839999999997"/>
    <n v="12"/>
    <n v="0.2"/>
    <n v="20.914800000000014"/>
    <n v="0"/>
  </r>
  <r>
    <n v="7999"/>
    <s v="US-2011-148194"/>
    <x v="2"/>
    <x v="417"/>
    <d v="2011-05-07T00:00:00"/>
    <x v="2"/>
    <s v="BS-11365"/>
    <x v="740"/>
    <s v="Corporate"/>
    <s v="United States"/>
    <s v="Seattle"/>
    <x v="4"/>
    <n v="98105"/>
    <x v="1"/>
    <s v="FUR-FU-10001852"/>
    <x v="0"/>
    <s v="Furnishings"/>
    <x v="837"/>
    <n v="12.18"/>
    <n v="7"/>
    <n v="0"/>
    <n v="3.8975999999999997"/>
    <n v="1"/>
  </r>
  <r>
    <n v="8000"/>
    <s v="US-2011-148194"/>
    <x v="2"/>
    <x v="417"/>
    <d v="2011-05-07T00:00:00"/>
    <x v="2"/>
    <s v="BS-11365"/>
    <x v="740"/>
    <s v="Corporate"/>
    <s v="United States"/>
    <s v="Seattle"/>
    <x v="4"/>
    <n v="98105"/>
    <x v="1"/>
    <s v="OFF-AP-10000696"/>
    <x v="1"/>
    <s v="Appliances"/>
    <x v="332"/>
    <n v="57.68"/>
    <n v="4"/>
    <n v="0"/>
    <n v="19.034399999999998"/>
    <n v="0"/>
  </r>
  <r>
    <n v="8001"/>
    <s v="US-2012-151407"/>
    <x v="1"/>
    <x v="627"/>
    <d v="2012-11-12T00:00:00"/>
    <x v="1"/>
    <s v="RD-19585"/>
    <x v="361"/>
    <s v="Consumer"/>
    <s v="United States"/>
    <s v="Dubuque"/>
    <x v="23"/>
    <n v="52001"/>
    <x v="2"/>
    <s v="TEC-PH-10003885"/>
    <x v="2"/>
    <s v="Phones"/>
    <x v="772"/>
    <n v="263.95999999999998"/>
    <n v="4"/>
    <n v="0"/>
    <n v="76.548399999999987"/>
    <n v="1"/>
  </r>
  <r>
    <n v="8002"/>
    <s v="CA-2012-110870"/>
    <x v="1"/>
    <x v="295"/>
    <d v="2012-12-15T00:00:00"/>
    <x v="2"/>
    <s v="KD-16270"/>
    <x v="30"/>
    <s v="Consumer"/>
    <s v="United States"/>
    <s v="Los Angeles"/>
    <x v="1"/>
    <n v="90032"/>
    <x v="1"/>
    <s v="TEC-AC-10002926"/>
    <x v="2"/>
    <s v="Accessories"/>
    <x v="1114"/>
    <n v="299.94"/>
    <n v="6"/>
    <n v="0"/>
    <n v="128.97420000000002"/>
    <n v="1"/>
  </r>
  <r>
    <n v="8003"/>
    <s v="CA-2012-110870"/>
    <x v="1"/>
    <x v="295"/>
    <d v="2012-12-15T00:00:00"/>
    <x v="2"/>
    <s v="KD-16270"/>
    <x v="30"/>
    <s v="Consumer"/>
    <s v="United States"/>
    <s v="Los Angeles"/>
    <x v="1"/>
    <n v="90032"/>
    <x v="1"/>
    <s v="OFF-SU-10001225"/>
    <x v="1"/>
    <s v="Supplies"/>
    <x v="33"/>
    <n v="25.76"/>
    <n v="7"/>
    <n v="0"/>
    <n v="0.51519999999999921"/>
    <n v="0"/>
  </r>
  <r>
    <n v="8004"/>
    <s v="CA-2011-143210"/>
    <x v="2"/>
    <x v="588"/>
    <d v="2011-12-03T00:00:00"/>
    <x v="2"/>
    <s v="AA-10645"/>
    <x v="731"/>
    <s v="Consumer"/>
    <s v="United States"/>
    <s v="Lowell"/>
    <x v="31"/>
    <n v="1852"/>
    <x v="3"/>
    <s v="TEC-PH-10004434"/>
    <x v="2"/>
    <s v="Phones"/>
    <x v="1604"/>
    <n v="271.89999999999998"/>
    <n v="2"/>
    <n v="0"/>
    <n v="78.850999999999971"/>
    <n v="1"/>
  </r>
  <r>
    <n v="8005"/>
    <s v="CA-2011-143210"/>
    <x v="2"/>
    <x v="588"/>
    <d v="2011-12-03T00:00:00"/>
    <x v="2"/>
    <s v="AA-10645"/>
    <x v="731"/>
    <s v="Consumer"/>
    <s v="United States"/>
    <s v="Lowell"/>
    <x v="31"/>
    <n v="1852"/>
    <x v="3"/>
    <s v="FUR-FU-10003878"/>
    <x v="0"/>
    <s v="Furnishings"/>
    <x v="671"/>
    <n v="45.839999999999996"/>
    <n v="3"/>
    <n v="0"/>
    <n v="15.585599999999999"/>
    <n v="0"/>
  </r>
  <r>
    <n v="8006"/>
    <s v="CA-2011-143210"/>
    <x v="2"/>
    <x v="588"/>
    <d v="2011-12-03T00:00:00"/>
    <x v="2"/>
    <s v="AA-10645"/>
    <x v="731"/>
    <s v="Consumer"/>
    <s v="United States"/>
    <s v="Lowell"/>
    <x v="31"/>
    <n v="1852"/>
    <x v="3"/>
    <s v="FUR-FU-10002268"/>
    <x v="0"/>
    <s v="Furnishings"/>
    <x v="860"/>
    <n v="9.82"/>
    <n v="2"/>
    <n v="0"/>
    <n v="3.2405999999999997"/>
    <n v="0"/>
  </r>
  <r>
    <n v="8007"/>
    <s v="CA-2013-139808"/>
    <x v="0"/>
    <x v="877"/>
    <d v="2013-10-12T00:00:00"/>
    <x v="1"/>
    <s v="MC-18100"/>
    <x v="498"/>
    <s v="Consumer"/>
    <s v="United States"/>
    <s v="Marysville"/>
    <x v="4"/>
    <n v="98270"/>
    <x v="1"/>
    <s v="OFF-FA-10001883"/>
    <x v="1"/>
    <s v="Fasteners"/>
    <x v="1484"/>
    <n v="93.36"/>
    <n v="12"/>
    <n v="0"/>
    <n v="0.93359999999999843"/>
    <n v="1"/>
  </r>
  <r>
    <n v="8008"/>
    <s v="CA-2012-110863"/>
    <x v="1"/>
    <x v="972"/>
    <d v="2012-11-24T00:00:00"/>
    <x v="1"/>
    <s v="AA-10645"/>
    <x v="731"/>
    <s v="Consumer"/>
    <s v="United States"/>
    <s v="Oklahoma City"/>
    <x v="26"/>
    <n v="73120"/>
    <x v="2"/>
    <s v="OFF-ST-10002756"/>
    <x v="1"/>
    <s v="Storage"/>
    <x v="270"/>
    <n v="541.24"/>
    <n v="4"/>
    <n v="0"/>
    <n v="5.4124000000000478"/>
    <n v="1"/>
  </r>
  <r>
    <n v="8009"/>
    <s v="CA-2012-110863"/>
    <x v="1"/>
    <x v="972"/>
    <d v="2012-11-24T00:00:00"/>
    <x v="1"/>
    <s v="AA-10645"/>
    <x v="731"/>
    <s v="Consumer"/>
    <s v="United States"/>
    <s v="Oklahoma City"/>
    <x v="26"/>
    <n v="73120"/>
    <x v="2"/>
    <s v="OFF-PA-10000474"/>
    <x v="1"/>
    <s v="Paper"/>
    <x v="33"/>
    <n v="106.32"/>
    <n v="3"/>
    <n v="0"/>
    <n v="49.970399999999991"/>
    <n v="0"/>
  </r>
  <r>
    <n v="8010"/>
    <s v="CA-2012-110863"/>
    <x v="1"/>
    <x v="972"/>
    <d v="2012-11-24T00:00:00"/>
    <x v="1"/>
    <s v="AA-10645"/>
    <x v="731"/>
    <s v="Consumer"/>
    <s v="United States"/>
    <s v="Oklahoma City"/>
    <x v="26"/>
    <n v="73120"/>
    <x v="2"/>
    <s v="FUR-CH-10002073"/>
    <x v="0"/>
    <s v="Chairs"/>
    <x v="1783"/>
    <n v="1323.8999999999999"/>
    <n v="5"/>
    <n v="0"/>
    <n v="383.93099999999993"/>
    <n v="0"/>
  </r>
  <r>
    <n v="8011"/>
    <s v="CA-2011-127859"/>
    <x v="2"/>
    <x v="461"/>
    <d v="2011-03-20T00:00:00"/>
    <x v="0"/>
    <s v="QJ-19255"/>
    <x v="425"/>
    <s v="Corporate"/>
    <s v="United States"/>
    <s v="Philadelphia"/>
    <x v="9"/>
    <n v="19134"/>
    <x v="3"/>
    <s v="OFF-PA-10003641"/>
    <x v="1"/>
    <s v="Paper"/>
    <x v="938"/>
    <n v="126.624"/>
    <n v="6"/>
    <n v="0.2"/>
    <n v="41.152799999999992"/>
    <n v="1"/>
  </r>
  <r>
    <n v="8012"/>
    <s v="US-2012-136427"/>
    <x v="1"/>
    <x v="782"/>
    <d v="2012-06-23T00:00:00"/>
    <x v="2"/>
    <s v="JM-16195"/>
    <x v="594"/>
    <s v="Consumer"/>
    <s v="United States"/>
    <s v="Aurora"/>
    <x v="22"/>
    <n v="80013"/>
    <x v="1"/>
    <s v="TEC-PH-10002070"/>
    <x v="2"/>
    <s v="Phones"/>
    <x v="1785"/>
    <n v="125.944"/>
    <n v="7"/>
    <n v="0.2"/>
    <n v="15.742999999999984"/>
    <n v="1"/>
  </r>
  <r>
    <n v="8013"/>
    <s v="CA-2014-120138"/>
    <x v="3"/>
    <x v="1126"/>
    <d v="2014-05-26T00:00:00"/>
    <x v="3"/>
    <s v="TB-21625"/>
    <x v="577"/>
    <s v="Consumer"/>
    <s v="United States"/>
    <s v="New York City"/>
    <x v="15"/>
    <n v="10009"/>
    <x v="3"/>
    <s v="OFF-BI-10004519"/>
    <x v="1"/>
    <s v="Binders"/>
    <x v="880"/>
    <n v="663.92"/>
    <n v="5"/>
    <n v="0.2"/>
    <n v="207.47499999999994"/>
    <n v="1"/>
  </r>
  <r>
    <n v="8014"/>
    <s v="CA-2014-120138"/>
    <x v="3"/>
    <x v="1126"/>
    <d v="2014-05-26T00:00:00"/>
    <x v="3"/>
    <s v="TB-21625"/>
    <x v="577"/>
    <s v="Consumer"/>
    <s v="United States"/>
    <s v="New York City"/>
    <x v="15"/>
    <n v="10009"/>
    <x v="3"/>
    <s v="TEC-AC-10002167"/>
    <x v="2"/>
    <s v="Accessories"/>
    <x v="46"/>
    <n v="120"/>
    <n v="8"/>
    <n v="0"/>
    <n v="13.200000000000003"/>
    <n v="0"/>
  </r>
  <r>
    <n v="8015"/>
    <s v="CA-2014-120138"/>
    <x v="3"/>
    <x v="1126"/>
    <d v="2014-05-26T00:00:00"/>
    <x v="3"/>
    <s v="TB-21625"/>
    <x v="577"/>
    <s v="Consumer"/>
    <s v="United States"/>
    <s v="New York City"/>
    <x v="15"/>
    <n v="10009"/>
    <x v="3"/>
    <s v="OFF-FA-10000936"/>
    <x v="1"/>
    <s v="Fasteners"/>
    <x v="1298"/>
    <n v="3.29"/>
    <n v="1"/>
    <n v="0"/>
    <n v="1.4804999999999999"/>
    <n v="0"/>
  </r>
  <r>
    <n v="8016"/>
    <s v="CA-2014-120138"/>
    <x v="3"/>
    <x v="1126"/>
    <d v="2014-05-26T00:00:00"/>
    <x v="3"/>
    <s v="TB-21625"/>
    <x v="577"/>
    <s v="Consumer"/>
    <s v="United States"/>
    <s v="New York City"/>
    <x v="15"/>
    <n v="10009"/>
    <x v="3"/>
    <s v="FUR-FU-10000732"/>
    <x v="0"/>
    <s v="Furnishings"/>
    <x v="540"/>
    <n v="18.84"/>
    <n v="3"/>
    <n v="0"/>
    <n v="6.0287999999999995"/>
    <n v="0"/>
  </r>
  <r>
    <n v="8017"/>
    <s v="US-2011-131870"/>
    <x v="2"/>
    <x v="340"/>
    <d v="2011-09-11T00:00:00"/>
    <x v="2"/>
    <s v="NF-18595"/>
    <x v="376"/>
    <s v="Home Office"/>
    <s v="United States"/>
    <s v="Lancaster"/>
    <x v="24"/>
    <n v="43130"/>
    <x v="3"/>
    <s v="FUR-FU-10002501"/>
    <x v="0"/>
    <s v="Furnishings"/>
    <x v="1284"/>
    <n v="60.672000000000011"/>
    <n v="6"/>
    <n v="0.2"/>
    <n v="12.892799999999998"/>
    <n v="1"/>
  </r>
  <r>
    <n v="8018"/>
    <s v="US-2011-131870"/>
    <x v="2"/>
    <x v="340"/>
    <d v="2011-09-11T00:00:00"/>
    <x v="2"/>
    <s v="NF-18595"/>
    <x v="376"/>
    <s v="Home Office"/>
    <s v="United States"/>
    <s v="Lancaster"/>
    <x v="24"/>
    <n v="43130"/>
    <x v="3"/>
    <s v="OFF-AR-10000634"/>
    <x v="1"/>
    <s v="Art"/>
    <x v="988"/>
    <n v="30.816000000000003"/>
    <n v="9"/>
    <n v="0.2"/>
    <n v="2.6964000000000006"/>
    <n v="0"/>
  </r>
  <r>
    <n v="8019"/>
    <s v="CA-2014-114804"/>
    <x v="3"/>
    <x v="161"/>
    <d v="2014-10-20T00:00:00"/>
    <x v="0"/>
    <s v="BF-11020"/>
    <x v="292"/>
    <s v="Corporate"/>
    <s v="United States"/>
    <s v="Modesto"/>
    <x v="1"/>
    <n v="95351"/>
    <x v="1"/>
    <s v="TEC-PH-10001700"/>
    <x v="2"/>
    <s v="Phones"/>
    <x v="193"/>
    <n v="52.792000000000002"/>
    <n v="1"/>
    <n v="0.2"/>
    <n v="4.6193000000000026"/>
    <n v="1"/>
  </r>
  <r>
    <n v="8020"/>
    <s v="CA-2014-167227"/>
    <x v="3"/>
    <x v="808"/>
    <d v="2014-11-06T00:00:00"/>
    <x v="2"/>
    <s v="NP-18670"/>
    <x v="73"/>
    <s v="Consumer"/>
    <s v="United States"/>
    <s v="Saint Louis"/>
    <x v="25"/>
    <n v="63116"/>
    <x v="2"/>
    <s v="OFF-AP-10001962"/>
    <x v="1"/>
    <s v="Appliances"/>
    <x v="1594"/>
    <n v="83.9"/>
    <n v="10"/>
    <n v="0"/>
    <n v="20.975000000000001"/>
    <n v="1"/>
  </r>
  <r>
    <n v="8021"/>
    <s v="CA-2014-167227"/>
    <x v="3"/>
    <x v="808"/>
    <d v="2014-11-06T00:00:00"/>
    <x v="2"/>
    <s v="NP-18670"/>
    <x v="73"/>
    <s v="Consumer"/>
    <s v="United States"/>
    <s v="Saint Louis"/>
    <x v="25"/>
    <n v="63116"/>
    <x v="2"/>
    <s v="OFF-PA-10001838"/>
    <x v="1"/>
    <s v="Paper"/>
    <x v="999"/>
    <n v="11.76"/>
    <n v="2"/>
    <n v="0"/>
    <n v="5.7623999999999995"/>
    <n v="0"/>
  </r>
  <r>
    <n v="8022"/>
    <s v="CA-2011-129189"/>
    <x v="2"/>
    <x v="609"/>
    <d v="2011-07-25T00:00:00"/>
    <x v="1"/>
    <s v="HM-14860"/>
    <x v="447"/>
    <s v="Corporate"/>
    <s v="United States"/>
    <s v="Dallas"/>
    <x v="5"/>
    <n v="75217"/>
    <x v="2"/>
    <s v="OFF-AP-10000124"/>
    <x v="1"/>
    <s v="Appliances"/>
    <x v="1227"/>
    <n v="4.9919999999999991"/>
    <n v="3"/>
    <n v="0.8"/>
    <n v="-12.979200000000002"/>
    <n v="1"/>
  </r>
  <r>
    <n v="8023"/>
    <s v="CA-2011-129189"/>
    <x v="2"/>
    <x v="609"/>
    <d v="2011-07-25T00:00:00"/>
    <x v="1"/>
    <s v="HM-14860"/>
    <x v="447"/>
    <s v="Corporate"/>
    <s v="United States"/>
    <s v="Dallas"/>
    <x v="5"/>
    <n v="75217"/>
    <x v="2"/>
    <s v="OFF-EN-10003567"/>
    <x v="1"/>
    <s v="Envelopes"/>
    <x v="1643"/>
    <n v="87.92"/>
    <n v="5"/>
    <n v="0.2"/>
    <n v="29.673000000000005"/>
    <n v="0"/>
  </r>
  <r>
    <n v="8024"/>
    <s v="CA-2011-129189"/>
    <x v="2"/>
    <x v="609"/>
    <d v="2011-07-25T00:00:00"/>
    <x v="1"/>
    <s v="HM-14860"/>
    <x v="447"/>
    <s v="Corporate"/>
    <s v="United States"/>
    <s v="Dallas"/>
    <x v="5"/>
    <n v="75217"/>
    <x v="2"/>
    <s v="FUR-CH-10004997"/>
    <x v="0"/>
    <s v="Chairs"/>
    <x v="494"/>
    <n v="657.93"/>
    <n v="5"/>
    <n v="0.3"/>
    <n v="-93.989999999999952"/>
    <n v="0"/>
  </r>
  <r>
    <n v="8025"/>
    <s v="CA-2011-129189"/>
    <x v="2"/>
    <x v="609"/>
    <d v="2011-07-25T00:00:00"/>
    <x v="1"/>
    <s v="HM-14860"/>
    <x v="447"/>
    <s v="Corporate"/>
    <s v="United States"/>
    <s v="Dallas"/>
    <x v="5"/>
    <n v="75217"/>
    <x v="2"/>
    <s v="OFF-BI-10000494"/>
    <x v="1"/>
    <s v="Binders"/>
    <x v="1563"/>
    <n v="1.0439999999999998"/>
    <n v="1"/>
    <n v="0.8"/>
    <n v="-1.8270000000000004"/>
    <n v="0"/>
  </r>
  <r>
    <n v="8026"/>
    <s v="CA-2012-132465"/>
    <x v="1"/>
    <x v="861"/>
    <d v="2012-09-15T00:00:00"/>
    <x v="0"/>
    <s v="DM-13525"/>
    <x v="760"/>
    <s v="Corporate"/>
    <s v="United States"/>
    <s v="New York City"/>
    <x v="15"/>
    <n v="10035"/>
    <x v="3"/>
    <s v="FUR-FU-10000277"/>
    <x v="0"/>
    <s v="Furnishings"/>
    <x v="1786"/>
    <n v="210.68"/>
    <n v="2"/>
    <n v="0"/>
    <n v="50.563199999999995"/>
    <n v="1"/>
  </r>
  <r>
    <n v="8027"/>
    <s v="CA-2012-132465"/>
    <x v="1"/>
    <x v="861"/>
    <d v="2012-09-15T00:00:00"/>
    <x v="0"/>
    <s v="DM-13525"/>
    <x v="760"/>
    <s v="Corporate"/>
    <s v="United States"/>
    <s v="New York City"/>
    <x v="15"/>
    <n v="10035"/>
    <x v="3"/>
    <s v="OFF-ST-10003641"/>
    <x v="1"/>
    <s v="Storage"/>
    <x v="1799"/>
    <n v="78.8"/>
    <n v="1"/>
    <n v="0"/>
    <n v="1.5760000000000076"/>
    <n v="0"/>
  </r>
  <r>
    <n v="8028"/>
    <s v="CA-2012-132465"/>
    <x v="1"/>
    <x v="861"/>
    <d v="2012-09-15T00:00:00"/>
    <x v="0"/>
    <s v="DM-13525"/>
    <x v="760"/>
    <s v="Corporate"/>
    <s v="United States"/>
    <s v="New York City"/>
    <x v="15"/>
    <n v="10035"/>
    <x v="3"/>
    <s v="TEC-AC-10001998"/>
    <x v="2"/>
    <s v="Accessories"/>
    <x v="84"/>
    <n v="19.989999999999998"/>
    <n v="1"/>
    <n v="0"/>
    <n v="6.796599999999998"/>
    <n v="0"/>
  </r>
  <r>
    <n v="8029"/>
    <s v="CA-2012-132465"/>
    <x v="1"/>
    <x v="861"/>
    <d v="2012-09-15T00:00:00"/>
    <x v="0"/>
    <s v="DM-13525"/>
    <x v="760"/>
    <s v="Corporate"/>
    <s v="United States"/>
    <s v="New York City"/>
    <x v="15"/>
    <n v="10035"/>
    <x v="3"/>
    <s v="OFF-ST-10001932"/>
    <x v="1"/>
    <s v="Storage"/>
    <x v="1641"/>
    <n v="772.68"/>
    <n v="4"/>
    <n v="0"/>
    <n v="108.17520000000002"/>
    <n v="0"/>
  </r>
  <r>
    <n v="8030"/>
    <s v="CA-2013-166373"/>
    <x v="0"/>
    <x v="147"/>
    <d v="2013-10-26T00:00:00"/>
    <x v="1"/>
    <s v="JF-15565"/>
    <x v="535"/>
    <s v="Consumer"/>
    <s v="United States"/>
    <s v="San Antonio"/>
    <x v="5"/>
    <n v="78207"/>
    <x v="2"/>
    <s v="TEC-AC-10002323"/>
    <x v="2"/>
    <s v="Accessories"/>
    <x v="175"/>
    <n v="106.08000000000001"/>
    <n v="6"/>
    <n v="0.2"/>
    <n v="-9.2819999999999965"/>
    <n v="1"/>
  </r>
  <r>
    <n v="8031"/>
    <s v="CA-2013-158806"/>
    <x v="0"/>
    <x v="676"/>
    <d v="2013-01-11T00:00:00"/>
    <x v="1"/>
    <s v="NM-18520"/>
    <x v="392"/>
    <s v="Consumer"/>
    <s v="United States"/>
    <s v="Amarillo"/>
    <x v="5"/>
    <n v="79109"/>
    <x v="2"/>
    <s v="FUR-FU-10004270"/>
    <x v="0"/>
    <s v="Furnishings"/>
    <x v="1372"/>
    <n v="23.076000000000001"/>
    <n v="3"/>
    <n v="0.6"/>
    <n v="-10.961100000000002"/>
    <n v="1"/>
  </r>
  <r>
    <n v="8032"/>
    <s v="CA-2013-158806"/>
    <x v="0"/>
    <x v="676"/>
    <d v="2013-01-11T00:00:00"/>
    <x v="1"/>
    <s v="NM-18520"/>
    <x v="392"/>
    <s v="Consumer"/>
    <s v="United States"/>
    <s v="Amarillo"/>
    <x v="5"/>
    <n v="79109"/>
    <x v="2"/>
    <s v="OFF-PA-10004621"/>
    <x v="1"/>
    <s v="Paper"/>
    <x v="738"/>
    <n v="25.920000000000005"/>
    <n v="5"/>
    <n v="0.2"/>
    <n v="9.0719999999999992"/>
    <n v="0"/>
  </r>
  <r>
    <n v="8033"/>
    <s v="CA-2012-119690"/>
    <x v="1"/>
    <x v="608"/>
    <d v="2012-06-28T00:00:00"/>
    <x v="2"/>
    <s v="MV-17485"/>
    <x v="597"/>
    <s v="Consumer"/>
    <s v="United States"/>
    <s v="Houston"/>
    <x v="5"/>
    <n v="77041"/>
    <x v="2"/>
    <s v="OFF-PA-10001019"/>
    <x v="1"/>
    <s v="Paper"/>
    <x v="675"/>
    <n v="47.952000000000005"/>
    <n v="3"/>
    <n v="0.2"/>
    <n v="16.183799999999998"/>
    <n v="1"/>
  </r>
  <r>
    <n v="8034"/>
    <s v="CA-2012-119690"/>
    <x v="1"/>
    <x v="608"/>
    <d v="2012-06-28T00:00:00"/>
    <x v="2"/>
    <s v="MV-17485"/>
    <x v="597"/>
    <s v="Consumer"/>
    <s v="United States"/>
    <s v="Houston"/>
    <x v="5"/>
    <n v="77041"/>
    <x v="2"/>
    <s v="OFF-BI-10000201"/>
    <x v="1"/>
    <s v="Binders"/>
    <x v="1678"/>
    <n v="0.98399999999999976"/>
    <n v="2"/>
    <n v="0.8"/>
    <n v="-1.476"/>
    <n v="0"/>
  </r>
  <r>
    <n v="8035"/>
    <s v="CA-2012-119690"/>
    <x v="1"/>
    <x v="608"/>
    <d v="2012-06-28T00:00:00"/>
    <x v="2"/>
    <s v="MV-17485"/>
    <x v="597"/>
    <s v="Consumer"/>
    <s v="United States"/>
    <s v="Houston"/>
    <x v="5"/>
    <n v="77041"/>
    <x v="2"/>
    <s v="FUR-FU-10004587"/>
    <x v="0"/>
    <s v="Furnishings"/>
    <x v="1353"/>
    <n v="75.384000000000015"/>
    <n v="9"/>
    <n v="0.6"/>
    <n v="-20.730599999999995"/>
    <n v="0"/>
  </r>
  <r>
    <n v="8036"/>
    <s v="CA-2012-119690"/>
    <x v="1"/>
    <x v="608"/>
    <d v="2012-06-28T00:00:00"/>
    <x v="2"/>
    <s v="MV-17485"/>
    <x v="597"/>
    <s v="Consumer"/>
    <s v="United States"/>
    <s v="Houston"/>
    <x v="5"/>
    <n v="77041"/>
    <x v="2"/>
    <s v="OFF-LA-10001613"/>
    <x v="1"/>
    <s v="Labels"/>
    <x v="736"/>
    <n v="4.6079999999999997"/>
    <n v="2"/>
    <n v="0.2"/>
    <n v="1.6704000000000001"/>
    <n v="0"/>
  </r>
  <r>
    <n v="8037"/>
    <s v="CA-2012-153738"/>
    <x v="1"/>
    <x v="1181"/>
    <d v="2012-09-22T00:00:00"/>
    <x v="2"/>
    <s v="AG-10270"/>
    <x v="8"/>
    <s v="Consumer"/>
    <s v="United States"/>
    <s v="Lawrence"/>
    <x v="31"/>
    <n v="1841"/>
    <x v="3"/>
    <s v="OFF-BI-10001308"/>
    <x v="1"/>
    <s v="Binders"/>
    <x v="1351"/>
    <n v="37.68"/>
    <n v="6"/>
    <n v="0"/>
    <n v="16.955999999999996"/>
    <n v="1"/>
  </r>
  <r>
    <n v="8038"/>
    <s v="CA-2014-169012"/>
    <x v="3"/>
    <x v="815"/>
    <d v="2014-07-15T00:00:00"/>
    <x v="1"/>
    <s v="BF-11275"/>
    <x v="667"/>
    <s v="Corporate"/>
    <s v="United States"/>
    <s v="Columbus"/>
    <x v="32"/>
    <n v="31907"/>
    <x v="0"/>
    <s v="OFF-AP-10003278"/>
    <x v="1"/>
    <s v="Appliances"/>
    <x v="1784"/>
    <n v="41.910000000000004"/>
    <n v="3"/>
    <n v="0"/>
    <n v="10.896600000000003"/>
    <n v="1"/>
  </r>
  <r>
    <n v="8039"/>
    <s v="CA-2014-109393"/>
    <x v="3"/>
    <x v="160"/>
    <d v="2014-07-03T00:00:00"/>
    <x v="0"/>
    <s v="JC-15775"/>
    <x v="547"/>
    <s v="Consumer"/>
    <s v="United States"/>
    <s v="Los Angeles"/>
    <x v="1"/>
    <n v="90032"/>
    <x v="1"/>
    <s v="FUR-BO-10003966"/>
    <x v="0"/>
    <s v="Bookcases"/>
    <x v="1086"/>
    <n v="435.99900000000002"/>
    <n v="3"/>
    <n v="0.15"/>
    <n v="5.1293999999999755"/>
    <n v="1"/>
  </r>
  <r>
    <n v="8040"/>
    <s v="CA-2014-121489"/>
    <x v="3"/>
    <x v="170"/>
    <d v="2014-08-26T00:00:00"/>
    <x v="0"/>
    <s v="CM-11815"/>
    <x v="698"/>
    <s v="Corporate"/>
    <s v="United States"/>
    <s v="Seattle"/>
    <x v="4"/>
    <n v="98115"/>
    <x v="1"/>
    <s v="FUR-CH-10004698"/>
    <x v="0"/>
    <s v="Chairs"/>
    <x v="166"/>
    <n v="388.70400000000006"/>
    <n v="6"/>
    <n v="0.2"/>
    <n v="38.870400000000018"/>
    <n v="1"/>
  </r>
  <r>
    <n v="8041"/>
    <s v="CA-2014-121489"/>
    <x v="3"/>
    <x v="170"/>
    <d v="2014-08-26T00:00:00"/>
    <x v="0"/>
    <s v="CM-11815"/>
    <x v="698"/>
    <s v="Corporate"/>
    <s v="United States"/>
    <s v="Seattle"/>
    <x v="4"/>
    <n v="98115"/>
    <x v="1"/>
    <s v="OFF-ST-10000025"/>
    <x v="1"/>
    <s v="Storage"/>
    <x v="615"/>
    <n v="572.58000000000004"/>
    <n v="6"/>
    <n v="0"/>
    <n v="34.354799999999955"/>
    <n v="0"/>
  </r>
  <r>
    <n v="8042"/>
    <s v="CA-2014-121489"/>
    <x v="3"/>
    <x v="170"/>
    <d v="2014-08-26T00:00:00"/>
    <x v="0"/>
    <s v="CM-11815"/>
    <x v="698"/>
    <s v="Corporate"/>
    <s v="United States"/>
    <s v="Seattle"/>
    <x v="4"/>
    <n v="98115"/>
    <x v="1"/>
    <s v="TEC-AC-10000682"/>
    <x v="2"/>
    <s v="Accessories"/>
    <x v="1327"/>
    <n v="33.18"/>
    <n v="2"/>
    <n v="0"/>
    <n v="11.613"/>
    <n v="0"/>
  </r>
  <r>
    <n v="8043"/>
    <s v="US-2014-133081"/>
    <x v="3"/>
    <x v="825"/>
    <d v="2014-03-16T00:00:00"/>
    <x v="1"/>
    <s v="PV-18985"/>
    <x v="391"/>
    <s v="Home Office"/>
    <s v="United States"/>
    <s v="Cambridge"/>
    <x v="31"/>
    <n v="2138"/>
    <x v="3"/>
    <s v="TEC-AC-10001772"/>
    <x v="2"/>
    <s v="Accessories"/>
    <x v="400"/>
    <n v="63.88"/>
    <n v="4"/>
    <n v="0"/>
    <n v="24.913200000000003"/>
    <n v="1"/>
  </r>
  <r>
    <n v="8044"/>
    <s v="US-2014-133081"/>
    <x v="3"/>
    <x v="825"/>
    <d v="2014-03-16T00:00:00"/>
    <x v="1"/>
    <s v="PV-18985"/>
    <x v="391"/>
    <s v="Home Office"/>
    <s v="United States"/>
    <s v="Cambridge"/>
    <x v="31"/>
    <n v="2138"/>
    <x v="3"/>
    <s v="FUR-FU-10001379"/>
    <x v="0"/>
    <s v="Furnishings"/>
    <x v="1810"/>
    <n v="26.72"/>
    <n v="1"/>
    <n v="0"/>
    <n v="11.756800000000002"/>
    <n v="0"/>
  </r>
  <r>
    <n v="8045"/>
    <s v="CA-2014-165008"/>
    <x v="3"/>
    <x v="175"/>
    <d v="2014-09-18T00:00:00"/>
    <x v="0"/>
    <s v="DO-13645"/>
    <x v="770"/>
    <s v="Consumer"/>
    <s v="United States"/>
    <s v="Salt Lake City"/>
    <x v="7"/>
    <n v="84106"/>
    <x v="1"/>
    <s v="OFF-BI-10002794"/>
    <x v="1"/>
    <s v="Binders"/>
    <x v="102"/>
    <n v="295.05599999999998"/>
    <n v="9"/>
    <n v="0.2"/>
    <n v="106.95779999999998"/>
    <n v="1"/>
  </r>
  <r>
    <n v="8046"/>
    <s v="CA-2013-145611"/>
    <x v="0"/>
    <x v="873"/>
    <d v="2013-09-25T00:00:00"/>
    <x v="1"/>
    <s v="HA-14905"/>
    <x v="456"/>
    <s v="Consumer"/>
    <s v="United States"/>
    <s v="New York City"/>
    <x v="15"/>
    <n v="10035"/>
    <x v="3"/>
    <s v="OFF-AP-10001005"/>
    <x v="1"/>
    <s v="Appliances"/>
    <x v="1131"/>
    <n v="393.25"/>
    <n v="5"/>
    <n v="0"/>
    <n v="129.77249999999998"/>
    <n v="1"/>
  </r>
  <r>
    <n v="8047"/>
    <s v="CA-2013-113600"/>
    <x v="0"/>
    <x v="272"/>
    <d v="2013-12-18T00:00:00"/>
    <x v="0"/>
    <s v="SH-20395"/>
    <x v="129"/>
    <s v="Consumer"/>
    <s v="United States"/>
    <s v="Cuyahoga Falls"/>
    <x v="24"/>
    <n v="44221"/>
    <x v="3"/>
    <s v="OFF-BI-10000201"/>
    <x v="1"/>
    <s v="Binders"/>
    <x v="1678"/>
    <n v="2.2140000000000004"/>
    <n v="3"/>
    <n v="0.7"/>
    <n v="-1.4760000000000004"/>
    <n v="1"/>
  </r>
  <r>
    <n v="8048"/>
    <s v="CA-2014-130834"/>
    <x v="3"/>
    <x v="132"/>
    <d v="2014-11-07T00:00:00"/>
    <x v="0"/>
    <s v="JM-16195"/>
    <x v="594"/>
    <s v="Consumer"/>
    <s v="United States"/>
    <s v="Wilmington"/>
    <x v="3"/>
    <n v="28403"/>
    <x v="0"/>
    <s v="OFF-PA-10003673"/>
    <x v="1"/>
    <s v="Paper"/>
    <x v="971"/>
    <n v="16.272000000000002"/>
    <n v="3"/>
    <n v="0.2"/>
    <n v="5.2883999999999984"/>
    <n v="1"/>
  </r>
  <r>
    <n v="8049"/>
    <s v="CA-2013-168543"/>
    <x v="0"/>
    <x v="894"/>
    <d v="2013-07-08T00:00:00"/>
    <x v="1"/>
    <s v="DK-13225"/>
    <x v="158"/>
    <s v="Corporate"/>
    <s v="United States"/>
    <s v="New York City"/>
    <x v="15"/>
    <n v="10035"/>
    <x v="3"/>
    <s v="OFF-AP-10000938"/>
    <x v="1"/>
    <s v="Appliances"/>
    <x v="1703"/>
    <n v="706.86"/>
    <n v="7"/>
    <n v="0"/>
    <n v="197.92079999999999"/>
    <n v="1"/>
  </r>
  <r>
    <n v="8050"/>
    <s v="CA-2011-144974"/>
    <x v="2"/>
    <x v="467"/>
    <d v="2011-09-30T00:00:00"/>
    <x v="1"/>
    <s v="CM-12715"/>
    <x v="782"/>
    <s v="Corporate"/>
    <s v="United States"/>
    <s v="Philadelphia"/>
    <x v="9"/>
    <n v="19140"/>
    <x v="3"/>
    <s v="OFF-BI-10003274"/>
    <x v="1"/>
    <s v="Binders"/>
    <x v="122"/>
    <n v="5.9700000000000006"/>
    <n v="5"/>
    <n v="0.7"/>
    <n v="-4.577"/>
    <n v="1"/>
  </r>
  <r>
    <n v="8051"/>
    <s v="CA-2011-144974"/>
    <x v="2"/>
    <x v="467"/>
    <d v="2011-09-30T00:00:00"/>
    <x v="1"/>
    <s v="CM-12715"/>
    <x v="782"/>
    <s v="Corporate"/>
    <s v="United States"/>
    <s v="Philadelphia"/>
    <x v="9"/>
    <n v="19140"/>
    <x v="3"/>
    <s v="FUR-FU-10001095"/>
    <x v="0"/>
    <s v="Furnishings"/>
    <x v="741"/>
    <n v="21.184000000000001"/>
    <n v="1"/>
    <n v="0.2"/>
    <n v="4.7664"/>
    <n v="0"/>
  </r>
  <r>
    <n v="8052"/>
    <s v="CA-2011-144974"/>
    <x v="2"/>
    <x v="467"/>
    <d v="2011-09-30T00:00:00"/>
    <x v="1"/>
    <s v="CM-12715"/>
    <x v="782"/>
    <s v="Corporate"/>
    <s v="United States"/>
    <s v="Philadelphia"/>
    <x v="9"/>
    <n v="19140"/>
    <x v="3"/>
    <s v="OFF-AP-10001492"/>
    <x v="1"/>
    <s v="Appliances"/>
    <x v="22"/>
    <n v="41.375999999999998"/>
    <n v="6"/>
    <n v="0.2"/>
    <n v="3.1032000000000011"/>
    <n v="0"/>
  </r>
  <r>
    <n v="8053"/>
    <s v="CA-2011-109904"/>
    <x v="2"/>
    <x v="686"/>
    <d v="2011-07-17T00:00:00"/>
    <x v="0"/>
    <s v="BF-10975"/>
    <x v="541"/>
    <s v="Corporate"/>
    <s v="United States"/>
    <s v="New York City"/>
    <x v="15"/>
    <n v="10009"/>
    <x v="3"/>
    <s v="OFF-AR-10004999"/>
    <x v="1"/>
    <s v="Art"/>
    <x v="864"/>
    <n v="17.940000000000001"/>
    <n v="3"/>
    <n v="0"/>
    <n v="4.4850000000000003"/>
    <n v="1"/>
  </r>
  <r>
    <n v="8054"/>
    <s v="CA-2014-152205"/>
    <x v="3"/>
    <x v="394"/>
    <d v="2014-10-06T00:00:00"/>
    <x v="1"/>
    <s v="SF-20965"/>
    <x v="245"/>
    <s v="Corporate"/>
    <s v="United States"/>
    <s v="Philadelphia"/>
    <x v="9"/>
    <n v="19134"/>
    <x v="3"/>
    <s v="OFF-BI-10004094"/>
    <x v="1"/>
    <s v="Binders"/>
    <x v="603"/>
    <n v="2.6550000000000002"/>
    <n v="1"/>
    <n v="0.7"/>
    <n v="-1.8584999999999994"/>
    <n v="1"/>
  </r>
  <r>
    <n v="8055"/>
    <s v="CA-2012-121188"/>
    <x v="1"/>
    <x v="834"/>
    <d v="2012-09-04T00:00:00"/>
    <x v="1"/>
    <s v="CB-12025"/>
    <x v="90"/>
    <s v="Consumer"/>
    <s v="United States"/>
    <s v="Los Angeles"/>
    <x v="1"/>
    <n v="90049"/>
    <x v="1"/>
    <s v="OFF-ST-10001490"/>
    <x v="1"/>
    <s v="Storage"/>
    <x v="513"/>
    <n v="892.35"/>
    <n v="5"/>
    <n v="0"/>
    <n v="267.70499999999993"/>
    <n v="1"/>
  </r>
  <r>
    <n v="8056"/>
    <s v="CA-2012-121188"/>
    <x v="1"/>
    <x v="834"/>
    <d v="2012-09-04T00:00:00"/>
    <x v="1"/>
    <s v="CB-12025"/>
    <x v="90"/>
    <s v="Consumer"/>
    <s v="United States"/>
    <s v="Los Angeles"/>
    <x v="1"/>
    <n v="90049"/>
    <x v="1"/>
    <s v="FUR-BO-10004695"/>
    <x v="0"/>
    <s v="Bookcases"/>
    <x v="198"/>
    <n v="307.666"/>
    <n v="2"/>
    <n v="0.15"/>
    <n v="28.956799999999973"/>
    <n v="0"/>
  </r>
  <r>
    <n v="8057"/>
    <s v="CA-2012-121188"/>
    <x v="1"/>
    <x v="834"/>
    <d v="2012-09-04T00:00:00"/>
    <x v="1"/>
    <s v="CB-12025"/>
    <x v="90"/>
    <s v="Consumer"/>
    <s v="United States"/>
    <s v="Los Angeles"/>
    <x v="1"/>
    <n v="90049"/>
    <x v="1"/>
    <s v="OFF-ST-10000736"/>
    <x v="1"/>
    <s v="Storage"/>
    <x v="455"/>
    <n v="728.82"/>
    <n v="9"/>
    <n v="0"/>
    <n v="29.152799999999971"/>
    <n v="0"/>
  </r>
  <r>
    <n v="8058"/>
    <s v="CA-2012-121188"/>
    <x v="1"/>
    <x v="834"/>
    <d v="2012-09-04T00:00:00"/>
    <x v="1"/>
    <s v="CB-12025"/>
    <x v="90"/>
    <s v="Consumer"/>
    <s v="United States"/>
    <s v="Los Angeles"/>
    <x v="1"/>
    <n v="90049"/>
    <x v="1"/>
    <s v="OFF-BI-10001617"/>
    <x v="1"/>
    <s v="Binders"/>
    <x v="1315"/>
    <n v="41.36"/>
    <n v="5"/>
    <n v="0.2"/>
    <n v="13.959"/>
    <n v="0"/>
  </r>
  <r>
    <n v="8059"/>
    <s v="CA-2012-121188"/>
    <x v="1"/>
    <x v="834"/>
    <d v="2012-09-04T00:00:00"/>
    <x v="1"/>
    <s v="CB-12025"/>
    <x v="90"/>
    <s v="Consumer"/>
    <s v="United States"/>
    <s v="Los Angeles"/>
    <x v="1"/>
    <n v="90049"/>
    <x v="1"/>
    <s v="TEC-PH-10003589"/>
    <x v="2"/>
    <s v="Phones"/>
    <x v="818"/>
    <n v="43.176000000000002"/>
    <n v="3"/>
    <n v="0.2"/>
    <n v="15.111599999999999"/>
    <n v="0"/>
  </r>
  <r>
    <n v="8060"/>
    <s v="CA-2012-121188"/>
    <x v="1"/>
    <x v="834"/>
    <d v="2012-09-04T00:00:00"/>
    <x v="1"/>
    <s v="CB-12025"/>
    <x v="90"/>
    <s v="Consumer"/>
    <s v="United States"/>
    <s v="Los Angeles"/>
    <x v="1"/>
    <n v="90049"/>
    <x v="1"/>
    <s v="FUR-FU-10003981"/>
    <x v="0"/>
    <s v="Furnishings"/>
    <x v="322"/>
    <n v="4.16"/>
    <n v="2"/>
    <n v="0"/>
    <n v="1.7472000000000003"/>
    <n v="0"/>
  </r>
  <r>
    <n v="8061"/>
    <s v="CA-2012-156013"/>
    <x v="1"/>
    <x v="1181"/>
    <d v="2012-09-26T00:00:00"/>
    <x v="1"/>
    <s v="TC-20980"/>
    <x v="568"/>
    <s v="Corporate"/>
    <s v="United States"/>
    <s v="Long Beach"/>
    <x v="15"/>
    <n v="11561"/>
    <x v="3"/>
    <s v="OFF-PA-10001970"/>
    <x v="1"/>
    <s v="Paper"/>
    <x v="311"/>
    <n v="61.4"/>
    <n v="5"/>
    <n v="0"/>
    <n v="28.857999999999997"/>
    <n v="1"/>
  </r>
  <r>
    <n v="8062"/>
    <s v="CA-2012-156013"/>
    <x v="1"/>
    <x v="1181"/>
    <d v="2012-09-26T00:00:00"/>
    <x v="1"/>
    <s v="TC-20980"/>
    <x v="568"/>
    <s v="Corporate"/>
    <s v="United States"/>
    <s v="Long Beach"/>
    <x v="15"/>
    <n v="11561"/>
    <x v="3"/>
    <s v="OFF-BI-10002437"/>
    <x v="1"/>
    <s v="Binders"/>
    <x v="1305"/>
    <n v="24.448"/>
    <n v="2"/>
    <n v="0.2"/>
    <n v="8.8623999999999992"/>
    <n v="0"/>
  </r>
  <r>
    <n v="8063"/>
    <s v="CA-2013-132997"/>
    <x v="0"/>
    <x v="77"/>
    <d v="2013-11-10T00:00:00"/>
    <x v="2"/>
    <s v="LW-17215"/>
    <x v="560"/>
    <s v="Consumer"/>
    <s v="United States"/>
    <s v="Rochester"/>
    <x v="15"/>
    <n v="14609"/>
    <x v="3"/>
    <s v="TEC-PH-10000586"/>
    <x v="2"/>
    <s v="Phones"/>
    <x v="501"/>
    <n v="263.95999999999998"/>
    <n v="4"/>
    <n v="0"/>
    <n v="71.269200000000012"/>
    <n v="1"/>
  </r>
  <r>
    <n v="8064"/>
    <s v="CA-2013-132997"/>
    <x v="0"/>
    <x v="77"/>
    <d v="2013-11-10T00:00:00"/>
    <x v="2"/>
    <s v="LW-17215"/>
    <x v="560"/>
    <s v="Consumer"/>
    <s v="United States"/>
    <s v="Rochester"/>
    <x v="15"/>
    <n v="14609"/>
    <x v="3"/>
    <s v="TEC-PH-10003811"/>
    <x v="2"/>
    <s v="Phones"/>
    <x v="1187"/>
    <n v="359.96999999999997"/>
    <n v="3"/>
    <n v="0"/>
    <n v="100.7916"/>
    <n v="0"/>
  </r>
  <r>
    <n v="8065"/>
    <s v="CA-2013-132997"/>
    <x v="0"/>
    <x v="77"/>
    <d v="2013-11-10T00:00:00"/>
    <x v="2"/>
    <s v="LW-17215"/>
    <x v="560"/>
    <s v="Consumer"/>
    <s v="United States"/>
    <s v="Rochester"/>
    <x v="15"/>
    <n v="14609"/>
    <x v="3"/>
    <s v="OFF-PA-10004983"/>
    <x v="1"/>
    <s v="Paper"/>
    <x v="1323"/>
    <n v="12.96"/>
    <n v="2"/>
    <n v="0"/>
    <n v="6.2208000000000006"/>
    <n v="0"/>
  </r>
  <r>
    <n v="8066"/>
    <s v="CA-2013-132997"/>
    <x v="0"/>
    <x v="77"/>
    <d v="2013-11-10T00:00:00"/>
    <x v="2"/>
    <s v="LW-17215"/>
    <x v="560"/>
    <s v="Consumer"/>
    <s v="United States"/>
    <s v="Rochester"/>
    <x v="15"/>
    <n v="14609"/>
    <x v="3"/>
    <s v="OFF-ST-10003479"/>
    <x v="1"/>
    <s v="Storage"/>
    <x v="41"/>
    <n v="116.82"/>
    <n v="3"/>
    <n v="0"/>
    <n v="5.8409999999999869"/>
    <n v="0"/>
  </r>
  <r>
    <n v="8067"/>
    <s v="CA-2013-132997"/>
    <x v="0"/>
    <x v="77"/>
    <d v="2013-11-10T00:00:00"/>
    <x v="2"/>
    <s v="LW-17215"/>
    <x v="560"/>
    <s v="Consumer"/>
    <s v="United States"/>
    <s v="Rochester"/>
    <x v="15"/>
    <n v="14609"/>
    <x v="3"/>
    <s v="OFF-BI-10004318"/>
    <x v="1"/>
    <s v="Binders"/>
    <x v="1574"/>
    <n v="276.78400000000005"/>
    <n v="2"/>
    <n v="0.2"/>
    <n v="89.954799999999992"/>
    <n v="0"/>
  </r>
  <r>
    <n v="8068"/>
    <s v="US-2012-160563"/>
    <x v="1"/>
    <x v="1182"/>
    <d v="2012-10-24T00:00:00"/>
    <x v="1"/>
    <s v="NS-18640"/>
    <x v="374"/>
    <s v="Corporate"/>
    <s v="United States"/>
    <s v="San Francisco"/>
    <x v="1"/>
    <n v="94109"/>
    <x v="1"/>
    <s v="TEC-AC-10002567"/>
    <x v="2"/>
    <s v="Accessories"/>
    <x v="423"/>
    <n v="239.96999999999997"/>
    <n v="3"/>
    <n v="0"/>
    <n v="86.389199999999988"/>
    <n v="1"/>
  </r>
  <r>
    <n v="8069"/>
    <s v="US-2012-160563"/>
    <x v="1"/>
    <x v="1182"/>
    <d v="2012-10-24T00:00:00"/>
    <x v="1"/>
    <s v="NS-18640"/>
    <x v="374"/>
    <s v="Corporate"/>
    <s v="United States"/>
    <s v="San Francisco"/>
    <x v="1"/>
    <n v="94109"/>
    <x v="1"/>
    <s v="FUR-FU-10001731"/>
    <x v="0"/>
    <s v="Furnishings"/>
    <x v="1547"/>
    <n v="16.02"/>
    <n v="6"/>
    <n v="0"/>
    <n v="6.0876000000000001"/>
    <n v="0"/>
  </r>
  <r>
    <n v="8070"/>
    <s v="CA-2014-151750"/>
    <x v="3"/>
    <x v="314"/>
    <d v="2014-01-06T00:00:00"/>
    <x v="1"/>
    <s v="JM-15250"/>
    <x v="49"/>
    <s v="Consumer"/>
    <s v="United States"/>
    <s v="Huntsville"/>
    <x v="5"/>
    <n v="77340"/>
    <x v="2"/>
    <s v="OFF-ST-10002743"/>
    <x v="1"/>
    <s v="Storage"/>
    <x v="413"/>
    <n v="454.56000000000006"/>
    <n v="5"/>
    <n v="0.2"/>
    <n v="-107.95800000000004"/>
    <n v="1"/>
  </r>
  <r>
    <n v="8071"/>
    <s v="CA-2014-151750"/>
    <x v="3"/>
    <x v="314"/>
    <d v="2014-01-06T00:00:00"/>
    <x v="1"/>
    <s v="JM-15250"/>
    <x v="49"/>
    <s v="Consumer"/>
    <s v="United States"/>
    <s v="Huntsville"/>
    <x v="5"/>
    <n v="77340"/>
    <x v="2"/>
    <s v="FUR-FU-10002116"/>
    <x v="0"/>
    <s v="Furnishings"/>
    <x v="1431"/>
    <n v="141.41999999999999"/>
    <n v="5"/>
    <n v="0.6"/>
    <n v="-187.38150000000002"/>
    <n v="0"/>
  </r>
  <r>
    <n v="8072"/>
    <s v="CA-2014-151750"/>
    <x v="3"/>
    <x v="314"/>
    <d v="2014-01-06T00:00:00"/>
    <x v="1"/>
    <s v="JM-15250"/>
    <x v="49"/>
    <s v="Consumer"/>
    <s v="United States"/>
    <s v="Huntsville"/>
    <x v="5"/>
    <n v="77340"/>
    <x v="2"/>
    <s v="FUR-CH-10003199"/>
    <x v="0"/>
    <s v="Chairs"/>
    <x v="631"/>
    <n v="310.74399999999997"/>
    <n v="4"/>
    <n v="0.3"/>
    <n v="-26.635199999999998"/>
    <n v="0"/>
  </r>
  <r>
    <n v="8073"/>
    <s v="CA-2014-151750"/>
    <x v="3"/>
    <x v="314"/>
    <d v="2014-01-06T00:00:00"/>
    <x v="1"/>
    <s v="JM-15250"/>
    <x v="49"/>
    <s v="Consumer"/>
    <s v="United States"/>
    <s v="Huntsville"/>
    <x v="5"/>
    <n v="77340"/>
    <x v="2"/>
    <s v="OFF-AR-10003158"/>
    <x v="1"/>
    <s v="Art"/>
    <x v="696"/>
    <n v="12.736000000000001"/>
    <n v="4"/>
    <n v="0.2"/>
    <n v="2.2287999999999988"/>
    <n v="0"/>
  </r>
  <r>
    <n v="8074"/>
    <s v="CA-2014-151750"/>
    <x v="3"/>
    <x v="314"/>
    <d v="2014-01-06T00:00:00"/>
    <x v="1"/>
    <s v="JM-15250"/>
    <x v="49"/>
    <s v="Consumer"/>
    <s v="United States"/>
    <s v="Huntsville"/>
    <x v="5"/>
    <n v="77340"/>
    <x v="2"/>
    <s v="OFF-BI-10000301"/>
    <x v="1"/>
    <s v="Binders"/>
    <x v="619"/>
    <n v="6.469999999999998"/>
    <n v="5"/>
    <n v="0.8"/>
    <n v="-9.7050000000000018"/>
    <n v="0"/>
  </r>
  <r>
    <n v="8075"/>
    <s v="CA-2014-151750"/>
    <x v="3"/>
    <x v="314"/>
    <d v="2014-01-06T00:00:00"/>
    <x v="1"/>
    <s v="JM-15250"/>
    <x v="49"/>
    <s v="Consumer"/>
    <s v="United States"/>
    <s v="Huntsville"/>
    <x v="5"/>
    <n v="77340"/>
    <x v="2"/>
    <s v="OFF-BI-10000343"/>
    <x v="1"/>
    <s v="Binders"/>
    <x v="184"/>
    <n v="13.747999999999998"/>
    <n v="14"/>
    <n v="0.8"/>
    <n v="-22.684200000000004"/>
    <n v="0"/>
  </r>
  <r>
    <n v="8076"/>
    <s v="CA-2014-151750"/>
    <x v="3"/>
    <x v="314"/>
    <d v="2014-01-06T00:00:00"/>
    <x v="1"/>
    <s v="JM-15250"/>
    <x v="49"/>
    <s v="Consumer"/>
    <s v="United States"/>
    <s v="Huntsville"/>
    <x v="5"/>
    <n v="77340"/>
    <x v="2"/>
    <s v="OFF-AP-10004708"/>
    <x v="1"/>
    <s v="Appliances"/>
    <x v="508"/>
    <n v="15.223999999999997"/>
    <n v="2"/>
    <n v="0.8"/>
    <n v="-38.821200000000012"/>
    <n v="0"/>
  </r>
  <r>
    <n v="8077"/>
    <s v="CA-2012-106187"/>
    <x v="1"/>
    <x v="537"/>
    <d v="2012-06-29T00:00:00"/>
    <x v="1"/>
    <s v="RF-19345"/>
    <x v="575"/>
    <s v="Corporate"/>
    <s v="United States"/>
    <s v="East Point"/>
    <x v="32"/>
    <n v="30344"/>
    <x v="0"/>
    <s v="FUR-FU-10000794"/>
    <x v="0"/>
    <s v="Furnishings"/>
    <x v="639"/>
    <n v="27.42"/>
    <n v="3"/>
    <n v="0"/>
    <n v="9.3227999999999991"/>
    <n v="1"/>
  </r>
  <r>
    <n v="8078"/>
    <s v="CA-2012-106187"/>
    <x v="1"/>
    <x v="537"/>
    <d v="2012-06-29T00:00:00"/>
    <x v="1"/>
    <s v="RF-19345"/>
    <x v="575"/>
    <s v="Corporate"/>
    <s v="United States"/>
    <s v="East Point"/>
    <x v="32"/>
    <n v="30344"/>
    <x v="0"/>
    <s v="OFF-BI-10004519"/>
    <x v="1"/>
    <s v="Binders"/>
    <x v="880"/>
    <n v="165.98"/>
    <n v="1"/>
    <n v="0"/>
    <n v="74.690999999999988"/>
    <n v="0"/>
  </r>
  <r>
    <n v="8079"/>
    <s v="CA-2012-106187"/>
    <x v="1"/>
    <x v="537"/>
    <d v="2012-06-29T00:00:00"/>
    <x v="1"/>
    <s v="RF-19345"/>
    <x v="575"/>
    <s v="Corporate"/>
    <s v="United States"/>
    <s v="East Point"/>
    <x v="32"/>
    <n v="30344"/>
    <x v="0"/>
    <s v="TEC-AC-10001590"/>
    <x v="2"/>
    <s v="Accessories"/>
    <x v="1347"/>
    <n v="75"/>
    <n v="3"/>
    <n v="0"/>
    <n v="18"/>
    <n v="0"/>
  </r>
  <r>
    <n v="8080"/>
    <s v="US-2013-164945"/>
    <x v="0"/>
    <x v="441"/>
    <d v="2013-11-28T00:00:00"/>
    <x v="1"/>
    <s v="CA-12055"/>
    <x v="402"/>
    <s v="Home Office"/>
    <s v="United States"/>
    <s v="New York City"/>
    <x v="15"/>
    <n v="10009"/>
    <x v="3"/>
    <s v="OFF-BI-10001524"/>
    <x v="1"/>
    <s v="Binders"/>
    <x v="298"/>
    <n v="134.27200000000002"/>
    <n v="8"/>
    <n v="0.2"/>
    <n v="46.99519999999999"/>
    <n v="1"/>
  </r>
  <r>
    <n v="8081"/>
    <s v="CA-2012-150714"/>
    <x v="1"/>
    <x v="662"/>
    <d v="2012-11-01T00:00:00"/>
    <x v="1"/>
    <s v="KH-16690"/>
    <x v="120"/>
    <s v="Corporate"/>
    <s v="United States"/>
    <s v="Springfield"/>
    <x v="21"/>
    <n v="97477"/>
    <x v="1"/>
    <s v="OFF-LA-10001474"/>
    <x v="1"/>
    <s v="Labels"/>
    <x v="917"/>
    <n v="146.54400000000001"/>
    <n v="6"/>
    <n v="0.2"/>
    <n v="47.626799999999996"/>
    <n v="1"/>
  </r>
  <r>
    <n v="8082"/>
    <s v="CA-2012-150714"/>
    <x v="1"/>
    <x v="662"/>
    <d v="2012-11-01T00:00:00"/>
    <x v="1"/>
    <s v="KH-16690"/>
    <x v="120"/>
    <s v="Corporate"/>
    <s v="United States"/>
    <s v="Springfield"/>
    <x v="21"/>
    <n v="97477"/>
    <x v="1"/>
    <s v="OFF-PA-10001497"/>
    <x v="1"/>
    <s v="Paper"/>
    <x v="1746"/>
    <n v="131.904"/>
    <n v="3"/>
    <n v="0.2"/>
    <n v="47.815200000000004"/>
    <n v="0"/>
  </r>
  <r>
    <n v="8083"/>
    <s v="CA-2012-150714"/>
    <x v="1"/>
    <x v="662"/>
    <d v="2012-11-01T00:00:00"/>
    <x v="1"/>
    <s v="KH-16690"/>
    <x v="120"/>
    <s v="Corporate"/>
    <s v="United States"/>
    <s v="Springfield"/>
    <x v="21"/>
    <n v="97477"/>
    <x v="1"/>
    <s v="OFF-AP-10003287"/>
    <x v="1"/>
    <s v="Appliances"/>
    <x v="538"/>
    <n v="203.88000000000002"/>
    <n v="5"/>
    <n v="0.2"/>
    <n v="20.387999999999998"/>
    <n v="0"/>
  </r>
  <r>
    <n v="8084"/>
    <s v="CA-2012-150714"/>
    <x v="1"/>
    <x v="662"/>
    <d v="2012-11-01T00:00:00"/>
    <x v="1"/>
    <s v="KH-16690"/>
    <x v="120"/>
    <s v="Corporate"/>
    <s v="United States"/>
    <s v="Springfield"/>
    <x v="21"/>
    <n v="97477"/>
    <x v="1"/>
    <s v="OFF-BI-10002982"/>
    <x v="1"/>
    <s v="Binders"/>
    <x v="1258"/>
    <n v="14.301000000000002"/>
    <n v="7"/>
    <n v="0.7"/>
    <n v="-10.487400000000001"/>
    <n v="0"/>
  </r>
  <r>
    <n v="8085"/>
    <s v="CA-2012-150714"/>
    <x v="1"/>
    <x v="662"/>
    <d v="2012-11-01T00:00:00"/>
    <x v="1"/>
    <s v="KH-16690"/>
    <x v="120"/>
    <s v="Corporate"/>
    <s v="United States"/>
    <s v="Springfield"/>
    <x v="21"/>
    <n v="97477"/>
    <x v="1"/>
    <s v="OFF-ST-10001809"/>
    <x v="1"/>
    <s v="Storage"/>
    <x v="430"/>
    <n v="718.6400000000001"/>
    <n v="10"/>
    <n v="0.2"/>
    <n v="-161.69400000000005"/>
    <n v="0"/>
  </r>
  <r>
    <n v="8086"/>
    <s v="CA-2013-105753"/>
    <x v="0"/>
    <x v="201"/>
    <d v="2013-10-27T00:00:00"/>
    <x v="1"/>
    <s v="LC-16960"/>
    <x v="784"/>
    <s v="Home Office"/>
    <s v="United States"/>
    <s v="Arlington"/>
    <x v="17"/>
    <n v="22204"/>
    <x v="0"/>
    <s v="FUR-FU-10000246"/>
    <x v="0"/>
    <s v="Furnishings"/>
    <x v="386"/>
    <n v="61.1"/>
    <n v="5"/>
    <n v="0"/>
    <n v="18.329999999999991"/>
    <n v="1"/>
  </r>
  <r>
    <n v="8087"/>
    <s v="CA-2014-120894"/>
    <x v="3"/>
    <x v="1045"/>
    <d v="2014-05-03T00:00:00"/>
    <x v="1"/>
    <s v="JL-15130"/>
    <x v="691"/>
    <s v="Consumer"/>
    <s v="United States"/>
    <s v="Wilmington"/>
    <x v="3"/>
    <n v="28403"/>
    <x v="0"/>
    <s v="OFF-AP-10000252"/>
    <x v="1"/>
    <s v="Appliances"/>
    <x v="1242"/>
    <n v="28.08"/>
    <n v="3"/>
    <n v="0.2"/>
    <n v="5.2650000000000006"/>
    <n v="1"/>
  </r>
  <r>
    <n v="8088"/>
    <s v="CA-2013-106621"/>
    <x v="0"/>
    <x v="321"/>
    <d v="2013-10-02T00:00:00"/>
    <x v="0"/>
    <s v="DM-12955"/>
    <x v="678"/>
    <s v="Corporate"/>
    <s v="United States"/>
    <s v="Yuma"/>
    <x v="16"/>
    <n v="85364"/>
    <x v="1"/>
    <s v="OFF-AR-10002375"/>
    <x v="1"/>
    <s v="Art"/>
    <x v="823"/>
    <n v="10.496"/>
    <n v="4"/>
    <n v="0.2"/>
    <n v="1.1807999999999983"/>
    <n v="1"/>
  </r>
  <r>
    <n v="8089"/>
    <s v="CA-2012-107020"/>
    <x v="1"/>
    <x v="848"/>
    <d v="2012-07-14T00:00:00"/>
    <x v="1"/>
    <s v="MV-18190"/>
    <x v="160"/>
    <s v="Consumer"/>
    <s v="United States"/>
    <s v="San Bernardino"/>
    <x v="1"/>
    <n v="92404"/>
    <x v="1"/>
    <s v="OFF-BI-10003719"/>
    <x v="1"/>
    <s v="Binders"/>
    <x v="684"/>
    <n v="39.92"/>
    <n v="2"/>
    <n v="0.2"/>
    <n v="12.973999999999997"/>
    <n v="1"/>
  </r>
  <r>
    <n v="8090"/>
    <s v="US-2012-117492"/>
    <x v="1"/>
    <x v="976"/>
    <d v="2012-08-09T00:00:00"/>
    <x v="2"/>
    <s v="NS-18640"/>
    <x v="374"/>
    <s v="Corporate"/>
    <s v="United States"/>
    <s v="Baltimore"/>
    <x v="39"/>
    <n v="21215"/>
    <x v="3"/>
    <s v="OFF-AP-10001492"/>
    <x v="1"/>
    <s v="Appliances"/>
    <x v="22"/>
    <n v="77.58"/>
    <n v="9"/>
    <n v="0"/>
    <n v="20.1708"/>
    <n v="1"/>
  </r>
  <r>
    <n v="8091"/>
    <s v="CA-2011-101392"/>
    <x v="2"/>
    <x v="1035"/>
    <d v="2011-12-13T00:00:00"/>
    <x v="1"/>
    <s v="AS-10630"/>
    <x v="357"/>
    <s v="Home Office"/>
    <s v="United States"/>
    <s v="Seattle"/>
    <x v="4"/>
    <n v="98103"/>
    <x v="1"/>
    <s v="OFF-ST-10000532"/>
    <x v="1"/>
    <s v="Storage"/>
    <x v="1403"/>
    <n v="269.35999999999996"/>
    <n v="7"/>
    <n v="0"/>
    <n v="70.033599999999993"/>
    <n v="1"/>
  </r>
  <r>
    <n v="8092"/>
    <s v="CA-2012-127502"/>
    <x v="1"/>
    <x v="895"/>
    <d v="2012-12-14T00:00:00"/>
    <x v="1"/>
    <s v="MT-17815"/>
    <x v="363"/>
    <s v="Consumer"/>
    <s v="United States"/>
    <s v="San Francisco"/>
    <x v="1"/>
    <n v="94110"/>
    <x v="1"/>
    <s v="OFF-LA-10001613"/>
    <x v="1"/>
    <s v="Labels"/>
    <x v="736"/>
    <n v="5.76"/>
    <n v="2"/>
    <n v="0"/>
    <n v="2.8224"/>
    <n v="1"/>
  </r>
  <r>
    <n v="8093"/>
    <s v="CA-2014-143658"/>
    <x v="3"/>
    <x v="1183"/>
    <d v="2014-11-14T00:00:00"/>
    <x v="0"/>
    <s v="SR-20425"/>
    <x v="676"/>
    <s v="Home Office"/>
    <s v="United States"/>
    <s v="New York City"/>
    <x v="15"/>
    <n v="10035"/>
    <x v="3"/>
    <s v="OFF-AR-10002818"/>
    <x v="1"/>
    <s v="Art"/>
    <x v="924"/>
    <n v="109.9"/>
    <n v="5"/>
    <n v="0"/>
    <n v="32.97"/>
    <n v="1"/>
  </r>
  <r>
    <n v="8094"/>
    <s v="CA-2014-133046"/>
    <x v="3"/>
    <x v="944"/>
    <d v="2014-08-02T00:00:00"/>
    <x v="0"/>
    <s v="DK-13375"/>
    <x v="589"/>
    <s v="Consumer"/>
    <s v="United States"/>
    <s v="Seattle"/>
    <x v="4"/>
    <n v="98115"/>
    <x v="1"/>
    <s v="FUR-FU-10001940"/>
    <x v="0"/>
    <s v="Furnishings"/>
    <x v="33"/>
    <n v="23.88"/>
    <n v="3"/>
    <n v="0"/>
    <n v="10.507200000000001"/>
    <n v="1"/>
  </r>
  <r>
    <n v="8095"/>
    <s v="CA-2014-133046"/>
    <x v="3"/>
    <x v="944"/>
    <d v="2014-08-02T00:00:00"/>
    <x v="0"/>
    <s v="DK-13375"/>
    <x v="589"/>
    <s v="Consumer"/>
    <s v="United States"/>
    <s v="Seattle"/>
    <x v="4"/>
    <n v="98115"/>
    <x v="1"/>
    <s v="OFF-PA-10003883"/>
    <x v="1"/>
    <s v="Paper"/>
    <x v="1229"/>
    <n v="26.2"/>
    <n v="4"/>
    <n v="0"/>
    <n v="12.052"/>
    <n v="0"/>
  </r>
  <r>
    <n v="8096"/>
    <s v="CA-2014-133046"/>
    <x v="3"/>
    <x v="944"/>
    <d v="2014-08-02T00:00:00"/>
    <x v="0"/>
    <s v="DK-13375"/>
    <x v="589"/>
    <s v="Consumer"/>
    <s v="United States"/>
    <s v="Seattle"/>
    <x v="4"/>
    <n v="98115"/>
    <x v="1"/>
    <s v="OFF-PA-10002787"/>
    <x v="1"/>
    <s v="Paper"/>
    <x v="1267"/>
    <n v="12.96"/>
    <n v="2"/>
    <n v="0"/>
    <n v="6.2208000000000006"/>
    <n v="0"/>
  </r>
  <r>
    <n v="8097"/>
    <s v="CA-2014-133046"/>
    <x v="3"/>
    <x v="944"/>
    <d v="2014-08-02T00:00:00"/>
    <x v="0"/>
    <s v="DK-13375"/>
    <x v="589"/>
    <s v="Consumer"/>
    <s v="United States"/>
    <s v="Seattle"/>
    <x v="4"/>
    <n v="98115"/>
    <x v="1"/>
    <s v="TEC-AC-10000991"/>
    <x v="2"/>
    <s v="Accessories"/>
    <x v="432"/>
    <n v="234.95000000000002"/>
    <n v="5"/>
    <n v="0"/>
    <n v="32.893000000000008"/>
    <n v="0"/>
  </r>
  <r>
    <n v="8098"/>
    <s v="CA-2014-122798"/>
    <x v="3"/>
    <x v="116"/>
    <d v="2015-01-02T00:00:00"/>
    <x v="1"/>
    <s v="SV-20935"/>
    <x v="603"/>
    <s v="Consumer"/>
    <s v="United States"/>
    <s v="Albuquerque"/>
    <x v="27"/>
    <n v="87105"/>
    <x v="1"/>
    <s v="OFF-ST-10003058"/>
    <x v="1"/>
    <s v="Storage"/>
    <x v="388"/>
    <n v="118.25"/>
    <n v="5"/>
    <n v="0"/>
    <n v="34.292499999999997"/>
    <n v="1"/>
  </r>
  <r>
    <n v="8099"/>
    <s v="CA-2014-122798"/>
    <x v="3"/>
    <x v="116"/>
    <d v="2015-01-02T00:00:00"/>
    <x v="1"/>
    <s v="SV-20935"/>
    <x v="603"/>
    <s v="Consumer"/>
    <s v="United States"/>
    <s v="Albuquerque"/>
    <x v="27"/>
    <n v="87105"/>
    <x v="1"/>
    <s v="OFF-PA-10004239"/>
    <x v="1"/>
    <s v="Paper"/>
    <x v="1412"/>
    <n v="4.28"/>
    <n v="1"/>
    <n v="0"/>
    <n v="1.9259999999999997"/>
    <n v="0"/>
  </r>
  <r>
    <n v="8100"/>
    <s v="CA-2013-169663"/>
    <x v="0"/>
    <x v="612"/>
    <d v="2013-03-14T00:00:00"/>
    <x v="2"/>
    <s v="RH-19510"/>
    <x v="563"/>
    <s v="Home Office"/>
    <s v="United States"/>
    <s v="Los Angeles"/>
    <x v="1"/>
    <n v="90045"/>
    <x v="1"/>
    <s v="TEC-AC-10003038"/>
    <x v="2"/>
    <s v="Accessories"/>
    <x v="1024"/>
    <n v="26.849999999999998"/>
    <n v="3"/>
    <n v="0"/>
    <n v="5.101499999999997"/>
    <n v="1"/>
  </r>
  <r>
    <n v="8101"/>
    <s v="CA-2013-169663"/>
    <x v="0"/>
    <x v="612"/>
    <d v="2013-03-14T00:00:00"/>
    <x v="2"/>
    <s v="RH-19510"/>
    <x v="563"/>
    <s v="Home Office"/>
    <s v="United States"/>
    <s v="Los Angeles"/>
    <x v="1"/>
    <n v="90045"/>
    <x v="1"/>
    <s v="TEC-MA-10000984"/>
    <x v="2"/>
    <s v="Machines"/>
    <x v="1811"/>
    <n v="3357.6000000000004"/>
    <n v="3"/>
    <n v="0.2"/>
    <n v="377.72999999999956"/>
    <n v="0"/>
  </r>
  <r>
    <n v="8102"/>
    <s v="CA-2012-149846"/>
    <x v="1"/>
    <x v="1184"/>
    <d v="2012-05-26T00:00:00"/>
    <x v="1"/>
    <s v="SB-20185"/>
    <x v="766"/>
    <s v="Consumer"/>
    <s v="United States"/>
    <s v="Los Angeles"/>
    <x v="1"/>
    <n v="90045"/>
    <x v="1"/>
    <s v="OFF-LA-10004484"/>
    <x v="1"/>
    <s v="Labels"/>
    <x v="612"/>
    <n v="8.26"/>
    <n v="2"/>
    <n v="0"/>
    <n v="3.7995999999999999"/>
    <n v="1"/>
  </r>
  <r>
    <n v="8103"/>
    <s v="CA-2012-149846"/>
    <x v="1"/>
    <x v="1184"/>
    <d v="2012-05-26T00:00:00"/>
    <x v="1"/>
    <s v="SB-20185"/>
    <x v="766"/>
    <s v="Consumer"/>
    <s v="United States"/>
    <s v="Los Angeles"/>
    <x v="1"/>
    <n v="90045"/>
    <x v="1"/>
    <s v="TEC-MA-10004002"/>
    <x v="2"/>
    <s v="Machines"/>
    <x v="662"/>
    <n v="2973.32"/>
    <n v="7"/>
    <n v="0.2"/>
    <n v="334.49849999999958"/>
    <n v="0"/>
  </r>
  <r>
    <n v="8104"/>
    <s v="CA-2012-149846"/>
    <x v="1"/>
    <x v="1184"/>
    <d v="2012-05-26T00:00:00"/>
    <x v="1"/>
    <s v="SB-20185"/>
    <x v="766"/>
    <s v="Consumer"/>
    <s v="United States"/>
    <s v="Los Angeles"/>
    <x v="1"/>
    <n v="90045"/>
    <x v="1"/>
    <s v="OFF-ST-10002406"/>
    <x v="1"/>
    <s v="Storage"/>
    <x v="324"/>
    <n v="104.79"/>
    <n v="7"/>
    <n v="0"/>
    <n v="29.341200000000008"/>
    <n v="0"/>
  </r>
  <r>
    <n v="8105"/>
    <s v="CA-2012-149846"/>
    <x v="1"/>
    <x v="1184"/>
    <d v="2012-05-26T00:00:00"/>
    <x v="1"/>
    <s v="SB-20185"/>
    <x v="766"/>
    <s v="Consumer"/>
    <s v="United States"/>
    <s v="Los Angeles"/>
    <x v="1"/>
    <n v="90045"/>
    <x v="1"/>
    <s v="TEC-PH-10003645"/>
    <x v="2"/>
    <s v="Phones"/>
    <x v="294"/>
    <n v="775.72800000000007"/>
    <n v="6"/>
    <n v="0.2"/>
    <n v="58.179600000000022"/>
    <n v="0"/>
  </r>
  <r>
    <n v="8106"/>
    <s v="CA-2014-159149"/>
    <x v="3"/>
    <x v="922"/>
    <d v="2014-02-20T00:00:00"/>
    <x v="2"/>
    <s v="CR-12820"/>
    <x v="736"/>
    <s v="Home Office"/>
    <s v="United States"/>
    <s v="Houston"/>
    <x v="5"/>
    <n v="77041"/>
    <x v="2"/>
    <s v="FUR-BO-10001601"/>
    <x v="0"/>
    <s v="Bookcases"/>
    <x v="414"/>
    <n v="89.066399999999987"/>
    <n v="1"/>
    <n v="0.32"/>
    <n v="-17.027400000000007"/>
    <n v="1"/>
  </r>
  <r>
    <n v="8107"/>
    <s v="CA-2014-159149"/>
    <x v="3"/>
    <x v="922"/>
    <d v="2014-02-20T00:00:00"/>
    <x v="2"/>
    <s v="CR-12820"/>
    <x v="736"/>
    <s v="Home Office"/>
    <s v="United States"/>
    <s v="Houston"/>
    <x v="5"/>
    <n v="77041"/>
    <x v="2"/>
    <s v="OFF-AR-10000937"/>
    <x v="1"/>
    <s v="Art"/>
    <x v="1812"/>
    <n v="175.44"/>
    <n v="6"/>
    <n v="0.2"/>
    <n v="52.632000000000005"/>
    <n v="0"/>
  </r>
  <r>
    <n v="8108"/>
    <s v="CA-2014-159149"/>
    <x v="3"/>
    <x v="922"/>
    <d v="2014-02-20T00:00:00"/>
    <x v="2"/>
    <s v="CR-12820"/>
    <x v="736"/>
    <s v="Home Office"/>
    <s v="United States"/>
    <s v="Houston"/>
    <x v="5"/>
    <n v="77041"/>
    <x v="2"/>
    <s v="TEC-PH-10000038"/>
    <x v="2"/>
    <s v="Phones"/>
    <x v="1056"/>
    <n v="438.33600000000001"/>
    <n v="4"/>
    <n v="0.2"/>
    <n v="-87.667200000000037"/>
    <n v="0"/>
  </r>
  <r>
    <n v="8109"/>
    <s v="US-2014-167570"/>
    <x v="3"/>
    <x v="166"/>
    <d v="2014-12-16T00:00:00"/>
    <x v="1"/>
    <s v="EG-13900"/>
    <x v="283"/>
    <s v="Consumer"/>
    <s v="United States"/>
    <s v="Philadelphia"/>
    <x v="9"/>
    <n v="19140"/>
    <x v="3"/>
    <s v="FUR-CH-10003396"/>
    <x v="0"/>
    <s v="Chairs"/>
    <x v="385"/>
    <n v="215.54400000000001"/>
    <n v="4"/>
    <n v="0.3"/>
    <n v="-58.504800000000017"/>
    <n v="1"/>
  </r>
  <r>
    <n v="8110"/>
    <s v="CA-2014-160122"/>
    <x v="3"/>
    <x v="551"/>
    <d v="2014-11-24T00:00:00"/>
    <x v="1"/>
    <s v="RD-19930"/>
    <x v="709"/>
    <s v="Consumer"/>
    <s v="United States"/>
    <s v="Chicago"/>
    <x v="10"/>
    <n v="60623"/>
    <x v="2"/>
    <s v="OFF-EN-10002592"/>
    <x v="1"/>
    <s v="Envelopes"/>
    <x v="1702"/>
    <n v="55.584000000000003"/>
    <n v="6"/>
    <n v="0.2"/>
    <n v="20.844000000000001"/>
    <n v="1"/>
  </r>
  <r>
    <n v="8111"/>
    <s v="CA-2014-160122"/>
    <x v="3"/>
    <x v="551"/>
    <d v="2014-11-24T00:00:00"/>
    <x v="1"/>
    <s v="RD-19930"/>
    <x v="709"/>
    <s v="Consumer"/>
    <s v="United States"/>
    <s v="Chicago"/>
    <x v="10"/>
    <n v="60623"/>
    <x v="2"/>
    <s v="FUR-CH-10000422"/>
    <x v="0"/>
    <s v="Chairs"/>
    <x v="1432"/>
    <n v="127.38599999999998"/>
    <n v="2"/>
    <n v="0.3"/>
    <n v="-25.477199999999982"/>
    <n v="0"/>
  </r>
  <r>
    <n v="8112"/>
    <s v="CA-2013-130393"/>
    <x v="0"/>
    <x v="49"/>
    <d v="2013-12-04T00:00:00"/>
    <x v="0"/>
    <s v="JM-15865"/>
    <x v="622"/>
    <s v="Consumer"/>
    <s v="United States"/>
    <s v="San Angelo"/>
    <x v="5"/>
    <n v="76903"/>
    <x v="2"/>
    <s v="FUR-CH-10002647"/>
    <x v="0"/>
    <s v="Chairs"/>
    <x v="470"/>
    <n v="248.43"/>
    <n v="5"/>
    <n v="0.3"/>
    <n v="-17.744999999999976"/>
    <n v="1"/>
  </r>
  <r>
    <n v="8113"/>
    <s v="CA-2013-130393"/>
    <x v="0"/>
    <x v="49"/>
    <d v="2013-12-04T00:00:00"/>
    <x v="0"/>
    <s v="JM-15865"/>
    <x v="622"/>
    <s v="Consumer"/>
    <s v="United States"/>
    <s v="San Angelo"/>
    <x v="5"/>
    <n v="76903"/>
    <x v="2"/>
    <s v="OFF-AP-10004859"/>
    <x v="1"/>
    <s v="Appliances"/>
    <x v="921"/>
    <n v="11.647999999999998"/>
    <n v="4"/>
    <n v="0.8"/>
    <n v="-30.867200000000004"/>
    <n v="0"/>
  </r>
  <r>
    <n v="8114"/>
    <s v="CA-2013-130393"/>
    <x v="0"/>
    <x v="49"/>
    <d v="2013-12-04T00:00:00"/>
    <x v="0"/>
    <s v="JM-15865"/>
    <x v="622"/>
    <s v="Consumer"/>
    <s v="United States"/>
    <s v="San Angelo"/>
    <x v="5"/>
    <n v="76903"/>
    <x v="2"/>
    <s v="FUR-CH-10004477"/>
    <x v="0"/>
    <s v="Chairs"/>
    <x v="211"/>
    <n v="85.245999999999995"/>
    <n v="2"/>
    <n v="0.3"/>
    <n v="-1.217800000000004"/>
    <n v="0"/>
  </r>
  <r>
    <n v="8115"/>
    <s v="CA-2014-144820"/>
    <x v="3"/>
    <x v="621"/>
    <d v="2014-10-08T00:00:00"/>
    <x v="0"/>
    <s v="LW-16825"/>
    <x v="429"/>
    <s v="Corporate"/>
    <s v="United States"/>
    <s v="Pasadena"/>
    <x v="5"/>
    <n v="77506"/>
    <x v="2"/>
    <s v="OFF-AR-10004817"/>
    <x v="1"/>
    <s v="Art"/>
    <x v="906"/>
    <n v="20.64"/>
    <n v="5"/>
    <n v="0.2"/>
    <n v="2.3219999999999974"/>
    <n v="1"/>
  </r>
  <r>
    <n v="8116"/>
    <s v="CA-2014-101014"/>
    <x v="3"/>
    <x v="635"/>
    <d v="2014-09-05T00:00:00"/>
    <x v="1"/>
    <s v="RW-19540"/>
    <x v="459"/>
    <s v="Corporate"/>
    <s v="United States"/>
    <s v="Los Angeles"/>
    <x v="1"/>
    <n v="90049"/>
    <x v="1"/>
    <s v="FUR-FU-10003374"/>
    <x v="0"/>
    <s v="Furnishings"/>
    <x v="1798"/>
    <n v="148.02000000000001"/>
    <n v="3"/>
    <n v="0"/>
    <n v="41.445600000000013"/>
    <n v="1"/>
  </r>
  <r>
    <n v="8117"/>
    <s v="CA-2014-105543"/>
    <x v="3"/>
    <x v="221"/>
    <d v="2014-11-25T00:00:00"/>
    <x v="3"/>
    <s v="BG-11695"/>
    <x v="410"/>
    <s v="Corporate"/>
    <s v="United States"/>
    <s v="Garden City"/>
    <x v="41"/>
    <n v="67846"/>
    <x v="2"/>
    <s v="OFF-ST-10003123"/>
    <x v="1"/>
    <s v="Storage"/>
    <x v="1268"/>
    <n v="33.29"/>
    <n v="1"/>
    <n v="0"/>
    <n v="7.9895999999999994"/>
    <n v="1"/>
  </r>
  <r>
    <n v="8118"/>
    <s v="US-2014-113201"/>
    <x v="3"/>
    <x v="160"/>
    <d v="2014-07-06T00:00:00"/>
    <x v="1"/>
    <s v="TT-21220"/>
    <x v="627"/>
    <s v="Consumer"/>
    <s v="United States"/>
    <s v="Los Angeles"/>
    <x v="1"/>
    <n v="90045"/>
    <x v="1"/>
    <s v="OFF-PA-10000675"/>
    <x v="1"/>
    <s v="Paper"/>
    <x v="1106"/>
    <n v="204.95000000000002"/>
    <n v="5"/>
    <n v="0"/>
    <n v="100.4255"/>
    <n v="1"/>
  </r>
  <r>
    <n v="8119"/>
    <s v="US-2014-106551"/>
    <x v="3"/>
    <x v="847"/>
    <d v="2014-07-28T00:00:00"/>
    <x v="1"/>
    <s v="EB-13930"/>
    <x v="518"/>
    <s v="Consumer"/>
    <s v="United States"/>
    <s v="Chicago"/>
    <x v="10"/>
    <n v="60653"/>
    <x v="2"/>
    <s v="FUR-CH-10004997"/>
    <x v="0"/>
    <s v="Chairs"/>
    <x v="494"/>
    <n v="526.34399999999994"/>
    <n v="4"/>
    <n v="0.3"/>
    <n v="-75.191999999999979"/>
    <n v="1"/>
  </r>
  <r>
    <n v="8120"/>
    <s v="CA-2013-116722"/>
    <x v="0"/>
    <x v="583"/>
    <d v="2013-11-17T00:00:00"/>
    <x v="1"/>
    <s v="LP-17080"/>
    <x v="221"/>
    <s v="Consumer"/>
    <s v="United States"/>
    <s v="San Francisco"/>
    <x v="1"/>
    <n v="94110"/>
    <x v="1"/>
    <s v="FUR-FU-10001934"/>
    <x v="0"/>
    <s v="Furnishings"/>
    <x v="107"/>
    <n v="41.96"/>
    <n v="2"/>
    <n v="0"/>
    <n v="10.909600000000001"/>
    <n v="1"/>
  </r>
  <r>
    <n v="8121"/>
    <s v="CA-2013-116722"/>
    <x v="0"/>
    <x v="583"/>
    <d v="2013-11-17T00:00:00"/>
    <x v="1"/>
    <s v="LP-17080"/>
    <x v="221"/>
    <s v="Consumer"/>
    <s v="United States"/>
    <s v="San Francisco"/>
    <x v="1"/>
    <n v="94110"/>
    <x v="1"/>
    <s v="FUR-CH-10004997"/>
    <x v="0"/>
    <s v="Chairs"/>
    <x v="494"/>
    <n v="451.15199999999993"/>
    <n v="3"/>
    <n v="0.2"/>
    <n v="0"/>
    <n v="0"/>
  </r>
  <r>
    <n v="8122"/>
    <s v="CA-2013-116722"/>
    <x v="0"/>
    <x v="583"/>
    <d v="2013-11-17T00:00:00"/>
    <x v="1"/>
    <s v="LP-17080"/>
    <x v="221"/>
    <s v="Consumer"/>
    <s v="United States"/>
    <s v="San Francisco"/>
    <x v="1"/>
    <n v="94110"/>
    <x v="1"/>
    <s v="OFF-BI-10001890"/>
    <x v="1"/>
    <s v="Binders"/>
    <x v="174"/>
    <n v="31.504000000000005"/>
    <n v="11"/>
    <n v="0.2"/>
    <n v="11.026399999999999"/>
    <n v="0"/>
  </r>
  <r>
    <n v="8123"/>
    <s v="CA-2011-138128"/>
    <x v="2"/>
    <x v="337"/>
    <d v="2011-12-15T00:00:00"/>
    <x v="1"/>
    <s v="FP-14320"/>
    <x v="224"/>
    <s v="Consumer"/>
    <s v="United States"/>
    <s v="Philadelphia"/>
    <x v="9"/>
    <n v="19134"/>
    <x v="3"/>
    <s v="OFF-EN-10002500"/>
    <x v="1"/>
    <s v="Envelopes"/>
    <x v="118"/>
    <n v="30.672000000000001"/>
    <n v="3"/>
    <n v="0.2"/>
    <n v="9.5850000000000009"/>
    <n v="1"/>
  </r>
  <r>
    <n v="8124"/>
    <s v="CA-2011-138128"/>
    <x v="2"/>
    <x v="337"/>
    <d v="2011-12-15T00:00:00"/>
    <x v="1"/>
    <s v="FP-14320"/>
    <x v="224"/>
    <s v="Consumer"/>
    <s v="United States"/>
    <s v="Philadelphia"/>
    <x v="9"/>
    <n v="19134"/>
    <x v="3"/>
    <s v="TEC-CO-10001766"/>
    <x v="2"/>
    <s v="Copiers"/>
    <x v="1058"/>
    <n v="1079.9759999999999"/>
    <n v="4"/>
    <n v="0.4"/>
    <n v="125.99719999999991"/>
    <n v="0"/>
  </r>
  <r>
    <n v="8125"/>
    <s v="US-2014-150070"/>
    <x v="3"/>
    <x v="210"/>
    <d v="2014-09-13T00:00:00"/>
    <x v="1"/>
    <s v="JA-15970"/>
    <x v="350"/>
    <s v="Consumer"/>
    <s v="United States"/>
    <s v="Modesto"/>
    <x v="1"/>
    <n v="95351"/>
    <x v="1"/>
    <s v="FUR-CH-10004860"/>
    <x v="0"/>
    <s v="Chairs"/>
    <x v="210"/>
    <n v="161.56800000000001"/>
    <n v="2"/>
    <n v="0.2"/>
    <n v="-28.274400000000021"/>
    <n v="1"/>
  </r>
  <r>
    <n v="8126"/>
    <s v="CA-2012-137064"/>
    <x v="1"/>
    <x v="525"/>
    <d v="2012-02-13T00:00:00"/>
    <x v="1"/>
    <s v="TS-21655"/>
    <x v="772"/>
    <s v="Consumer"/>
    <s v="United States"/>
    <s v="Houston"/>
    <x v="5"/>
    <n v="77070"/>
    <x v="2"/>
    <s v="OFF-BI-10002049"/>
    <x v="1"/>
    <s v="Binders"/>
    <x v="758"/>
    <n v="2.9339999999999993"/>
    <n v="3"/>
    <n v="0.8"/>
    <n v="-4.9878000000000018"/>
    <n v="1"/>
  </r>
  <r>
    <n v="8127"/>
    <s v="CA-2012-137064"/>
    <x v="1"/>
    <x v="525"/>
    <d v="2012-02-13T00:00:00"/>
    <x v="1"/>
    <s v="TS-21655"/>
    <x v="772"/>
    <s v="Consumer"/>
    <s v="United States"/>
    <s v="Houston"/>
    <x v="5"/>
    <n v="77070"/>
    <x v="2"/>
    <s v="TEC-AC-10003499"/>
    <x v="2"/>
    <s v="Accessories"/>
    <x v="103"/>
    <n v="18.528000000000002"/>
    <n v="2"/>
    <n v="0.2"/>
    <n v="4.4004000000000003"/>
    <n v="0"/>
  </r>
  <r>
    <n v="8128"/>
    <s v="CA-2012-137064"/>
    <x v="1"/>
    <x v="525"/>
    <d v="2012-02-13T00:00:00"/>
    <x v="1"/>
    <s v="TS-21655"/>
    <x v="772"/>
    <s v="Consumer"/>
    <s v="United States"/>
    <s v="Houston"/>
    <x v="5"/>
    <n v="77070"/>
    <x v="2"/>
    <s v="OFF-ST-10003470"/>
    <x v="1"/>
    <s v="Storage"/>
    <x v="1339"/>
    <n v="670.75200000000007"/>
    <n v="3"/>
    <n v="0.2"/>
    <n v="-125.76600000000005"/>
    <n v="0"/>
  </r>
  <r>
    <n v="8129"/>
    <s v="CA-2014-157350"/>
    <x v="3"/>
    <x v="775"/>
    <d v="2014-09-02T00:00:00"/>
    <x v="1"/>
    <s v="DP-13000"/>
    <x v="24"/>
    <s v="Consumer"/>
    <s v="United States"/>
    <s v="Chicago"/>
    <x v="10"/>
    <n v="60610"/>
    <x v="2"/>
    <s v="FUR-FU-10000222"/>
    <x v="0"/>
    <s v="Furnishings"/>
    <x v="591"/>
    <n v="64.959999999999994"/>
    <n v="5"/>
    <n v="0.6"/>
    <n v="-43.847999999999985"/>
    <n v="1"/>
  </r>
  <r>
    <n v="8130"/>
    <s v="CA-2011-127866"/>
    <x v="2"/>
    <x v="836"/>
    <d v="2011-07-23T00:00:00"/>
    <x v="2"/>
    <s v="JD-15895"/>
    <x v="63"/>
    <s v="Corporate"/>
    <s v="United States"/>
    <s v="Riverside"/>
    <x v="1"/>
    <n v="92503"/>
    <x v="1"/>
    <s v="TEC-AC-10000023"/>
    <x v="2"/>
    <s v="Accessories"/>
    <x v="900"/>
    <n v="41.94"/>
    <n v="2"/>
    <n v="0"/>
    <n v="15.098399999999998"/>
    <n v="1"/>
  </r>
  <r>
    <n v="8131"/>
    <s v="CA-2011-127866"/>
    <x v="2"/>
    <x v="836"/>
    <d v="2011-07-23T00:00:00"/>
    <x v="2"/>
    <s v="JD-15895"/>
    <x v="63"/>
    <s v="Corporate"/>
    <s v="United States"/>
    <s v="Riverside"/>
    <x v="1"/>
    <n v="92503"/>
    <x v="1"/>
    <s v="OFF-PA-10003971"/>
    <x v="1"/>
    <s v="Paper"/>
    <x v="1272"/>
    <n v="11.96"/>
    <n v="2"/>
    <n v="0"/>
    <n v="5.8604000000000003"/>
    <n v="0"/>
  </r>
  <r>
    <n v="8132"/>
    <s v="CA-2011-127866"/>
    <x v="2"/>
    <x v="836"/>
    <d v="2011-07-23T00:00:00"/>
    <x v="2"/>
    <s v="JD-15895"/>
    <x v="63"/>
    <s v="Corporate"/>
    <s v="United States"/>
    <s v="Riverside"/>
    <x v="1"/>
    <n v="92503"/>
    <x v="1"/>
    <s v="OFF-AR-10003481"/>
    <x v="1"/>
    <s v="Art"/>
    <x v="1591"/>
    <n v="13.12"/>
    <n v="4"/>
    <n v="0"/>
    <n v="3.8047999999999984"/>
    <n v="0"/>
  </r>
  <r>
    <n v="8133"/>
    <s v="CA-2011-127866"/>
    <x v="2"/>
    <x v="836"/>
    <d v="2011-07-23T00:00:00"/>
    <x v="2"/>
    <s v="JD-15895"/>
    <x v="63"/>
    <s v="Corporate"/>
    <s v="United States"/>
    <s v="Riverside"/>
    <x v="1"/>
    <n v="92503"/>
    <x v="1"/>
    <s v="OFF-ST-10001490"/>
    <x v="1"/>
    <s v="Storage"/>
    <x v="513"/>
    <n v="535.41"/>
    <n v="3"/>
    <n v="0"/>
    <n v="160.62299999999993"/>
    <n v="0"/>
  </r>
  <r>
    <n v="8134"/>
    <s v="CA-2012-131352"/>
    <x v="1"/>
    <x v="1049"/>
    <d v="2012-10-13T00:00:00"/>
    <x v="1"/>
    <s v="GH-14485"/>
    <x v="16"/>
    <s v="Corporate"/>
    <s v="United States"/>
    <s v="Dallas"/>
    <x v="5"/>
    <n v="75081"/>
    <x v="2"/>
    <s v="FUR-FU-10003708"/>
    <x v="0"/>
    <s v="Furnishings"/>
    <x v="71"/>
    <n v="72.78"/>
    <n v="3"/>
    <n v="0.6"/>
    <n v="-70.960499999999996"/>
    <n v="1"/>
  </r>
  <r>
    <n v="8135"/>
    <s v="CA-2012-121776"/>
    <x v="1"/>
    <x v="1130"/>
    <d v="2012-02-21T00:00:00"/>
    <x v="1"/>
    <s v="RD-19585"/>
    <x v="361"/>
    <s v="Consumer"/>
    <s v="United States"/>
    <s v="Los Angeles"/>
    <x v="1"/>
    <n v="90008"/>
    <x v="1"/>
    <s v="OFF-PA-10001970"/>
    <x v="1"/>
    <s v="Paper"/>
    <x v="311"/>
    <n v="36.839999999999996"/>
    <n v="3"/>
    <n v="0"/>
    <n v="17.314799999999998"/>
    <n v="1"/>
  </r>
  <r>
    <n v="8136"/>
    <s v="CA-2012-121776"/>
    <x v="1"/>
    <x v="1130"/>
    <d v="2012-02-21T00:00:00"/>
    <x v="1"/>
    <s v="RD-19585"/>
    <x v="361"/>
    <s v="Consumer"/>
    <s v="United States"/>
    <s v="Los Angeles"/>
    <x v="1"/>
    <n v="90008"/>
    <x v="1"/>
    <s v="OFF-LA-10002762"/>
    <x v="1"/>
    <s v="Labels"/>
    <x v="49"/>
    <n v="87.71"/>
    <n v="7"/>
    <n v="0"/>
    <n v="41.223699999999994"/>
    <n v="0"/>
  </r>
  <r>
    <n v="8137"/>
    <s v="CA-2013-118073"/>
    <x v="0"/>
    <x v="399"/>
    <d v="2013-08-17T00:00:00"/>
    <x v="1"/>
    <s v="CS-12490"/>
    <x v="703"/>
    <s v="Corporate"/>
    <s v="United States"/>
    <s v="Lakeland"/>
    <x v="2"/>
    <n v="33801"/>
    <x v="0"/>
    <s v="FUR-TA-10002533"/>
    <x v="0"/>
    <s v="Tables"/>
    <x v="274"/>
    <n v="562.29250000000013"/>
    <n v="7"/>
    <n v="0.45"/>
    <n v="-255.58750000000009"/>
    <n v="1"/>
  </r>
  <r>
    <n v="8138"/>
    <s v="CA-2011-103219"/>
    <x v="2"/>
    <x v="187"/>
    <d v="2011-11-13T00:00:00"/>
    <x v="1"/>
    <s v="BF-11215"/>
    <x v="682"/>
    <s v="Home Office"/>
    <s v="United States"/>
    <s v="New York City"/>
    <x v="15"/>
    <n v="10035"/>
    <x v="3"/>
    <s v="FUR-FU-10004091"/>
    <x v="0"/>
    <s v="Furnishings"/>
    <x v="954"/>
    <n v="56.52"/>
    <n v="9"/>
    <n v="0"/>
    <n v="21.477600000000002"/>
    <n v="1"/>
  </r>
  <r>
    <n v="8139"/>
    <s v="CA-2013-102561"/>
    <x v="0"/>
    <x v="427"/>
    <d v="2013-07-23T00:00:00"/>
    <x v="1"/>
    <s v="NK-18490"/>
    <x v="71"/>
    <s v="Home Office"/>
    <s v="United States"/>
    <s v="Philadelphia"/>
    <x v="9"/>
    <n v="19140"/>
    <x v="3"/>
    <s v="OFF-AR-10001545"/>
    <x v="1"/>
    <s v="Art"/>
    <x v="812"/>
    <n v="11.264000000000001"/>
    <n v="8"/>
    <n v="0.2"/>
    <n v="1.2671999999999994"/>
    <n v="1"/>
  </r>
  <r>
    <n v="8140"/>
    <s v="CA-2013-102561"/>
    <x v="0"/>
    <x v="427"/>
    <d v="2013-07-23T00:00:00"/>
    <x v="1"/>
    <s v="NK-18490"/>
    <x v="71"/>
    <s v="Home Office"/>
    <s v="United States"/>
    <s v="Philadelphia"/>
    <x v="9"/>
    <n v="19140"/>
    <x v="3"/>
    <s v="OFF-ST-10001476"/>
    <x v="1"/>
    <s v="Storage"/>
    <x v="827"/>
    <n v="284.08000000000004"/>
    <n v="10"/>
    <n v="0.2"/>
    <n v="24.856999999999999"/>
    <n v="0"/>
  </r>
  <r>
    <n v="8141"/>
    <s v="CA-2013-102561"/>
    <x v="0"/>
    <x v="427"/>
    <d v="2013-07-23T00:00:00"/>
    <x v="1"/>
    <s v="NK-18490"/>
    <x v="71"/>
    <s v="Home Office"/>
    <s v="United States"/>
    <s v="Philadelphia"/>
    <x v="9"/>
    <n v="19140"/>
    <x v="3"/>
    <s v="OFF-PA-10004971"/>
    <x v="1"/>
    <s v="Paper"/>
    <x v="604"/>
    <n v="18.496000000000002"/>
    <n v="4"/>
    <n v="0.2"/>
    <n v="6.7048000000000005"/>
    <n v="0"/>
  </r>
  <r>
    <n v="8142"/>
    <s v="CA-2013-100993"/>
    <x v="0"/>
    <x v="473"/>
    <d v="2013-02-10T00:00:00"/>
    <x v="1"/>
    <s v="AZ-10750"/>
    <x v="616"/>
    <s v="Consumer"/>
    <s v="United States"/>
    <s v="San Diego"/>
    <x v="1"/>
    <n v="92037"/>
    <x v="1"/>
    <s v="OFF-LA-10003223"/>
    <x v="1"/>
    <s v="Labels"/>
    <x v="602"/>
    <n v="14.73"/>
    <n v="3"/>
    <n v="0"/>
    <n v="7.2176999999999998"/>
    <n v="1"/>
  </r>
  <r>
    <n v="8143"/>
    <s v="CA-2013-100993"/>
    <x v="0"/>
    <x v="473"/>
    <d v="2013-02-10T00:00:00"/>
    <x v="1"/>
    <s v="AZ-10750"/>
    <x v="616"/>
    <s v="Consumer"/>
    <s v="United States"/>
    <s v="San Diego"/>
    <x v="1"/>
    <n v="92037"/>
    <x v="1"/>
    <s v="OFF-ST-10004340"/>
    <x v="1"/>
    <s v="Storage"/>
    <x v="809"/>
    <n v="186.54"/>
    <n v="3"/>
    <n v="0"/>
    <n v="50.365800000000007"/>
    <n v="0"/>
  </r>
  <r>
    <n v="8144"/>
    <s v="CA-2013-100993"/>
    <x v="0"/>
    <x v="473"/>
    <d v="2013-02-10T00:00:00"/>
    <x v="1"/>
    <s v="AZ-10750"/>
    <x v="616"/>
    <s v="Consumer"/>
    <s v="United States"/>
    <s v="San Diego"/>
    <x v="1"/>
    <n v="92037"/>
    <x v="1"/>
    <s v="FUR-TA-10001095"/>
    <x v="0"/>
    <s v="Tables"/>
    <x v="611"/>
    <n v="557.72799999999995"/>
    <n v="4"/>
    <n v="0.2"/>
    <n v="6.9715999999999951"/>
    <n v="0"/>
  </r>
  <r>
    <n v="8145"/>
    <s v="CA-2013-100993"/>
    <x v="0"/>
    <x v="473"/>
    <d v="2013-02-10T00:00:00"/>
    <x v="1"/>
    <s v="AZ-10750"/>
    <x v="616"/>
    <s v="Consumer"/>
    <s v="United States"/>
    <s v="San Diego"/>
    <x v="1"/>
    <n v="92037"/>
    <x v="1"/>
    <s v="TEC-PH-10001448"/>
    <x v="2"/>
    <s v="Phones"/>
    <x v="140"/>
    <n v="159.96800000000002"/>
    <n v="4"/>
    <n v="0.2"/>
    <n v="-31.993600000000029"/>
    <n v="0"/>
  </r>
  <r>
    <n v="8146"/>
    <s v="US-2011-112949"/>
    <x v="2"/>
    <x v="886"/>
    <d v="2011-06-27T00:00:00"/>
    <x v="1"/>
    <s v="Co-12640"/>
    <x v="476"/>
    <s v="Consumer"/>
    <s v="United States"/>
    <s v="Lawton"/>
    <x v="26"/>
    <n v="73505"/>
    <x v="2"/>
    <s v="OFF-AP-10001005"/>
    <x v="1"/>
    <s v="Appliances"/>
    <x v="1131"/>
    <n v="471.90000000000003"/>
    <n v="6"/>
    <n v="0"/>
    <n v="155.72699999999998"/>
    <n v="1"/>
  </r>
  <r>
    <n v="8147"/>
    <s v="US-2011-112949"/>
    <x v="2"/>
    <x v="886"/>
    <d v="2011-06-27T00:00:00"/>
    <x v="1"/>
    <s v="Co-12640"/>
    <x v="476"/>
    <s v="Consumer"/>
    <s v="United States"/>
    <s v="Lawton"/>
    <x v="26"/>
    <n v="73505"/>
    <x v="2"/>
    <s v="OFF-AR-10003469"/>
    <x v="1"/>
    <s v="Art"/>
    <x v="1249"/>
    <n v="3.52"/>
    <n v="2"/>
    <n v="0"/>
    <n v="1.6896"/>
    <n v="0"/>
  </r>
  <r>
    <n v="8148"/>
    <s v="US-2014-146822"/>
    <x v="3"/>
    <x v="255"/>
    <d v="2014-06-15T00:00:00"/>
    <x v="1"/>
    <s v="AG-10675"/>
    <x v="165"/>
    <s v="Consumer"/>
    <s v="United States"/>
    <s v="Salem"/>
    <x v="17"/>
    <n v="24153"/>
    <x v="0"/>
    <s v="OFF-PA-10000249"/>
    <x v="1"/>
    <s v="Paper"/>
    <x v="33"/>
    <n v="49.12"/>
    <n v="4"/>
    <n v="0"/>
    <n v="23.086399999999998"/>
    <n v="1"/>
  </r>
  <r>
    <n v="8149"/>
    <s v="US-2013-131058"/>
    <x v="0"/>
    <x v="797"/>
    <d v="2014-01-01T00:00:00"/>
    <x v="1"/>
    <s v="EM-14140"/>
    <x v="670"/>
    <s v="Home Office"/>
    <s v="United States"/>
    <s v="Santa Ana"/>
    <x v="1"/>
    <n v="92704"/>
    <x v="1"/>
    <s v="OFF-LA-10001613"/>
    <x v="1"/>
    <s v="Labels"/>
    <x v="736"/>
    <n v="20.16"/>
    <n v="7"/>
    <n v="0"/>
    <n v="9.8783999999999992"/>
    <n v="1"/>
  </r>
  <r>
    <n v="8150"/>
    <s v="CA-2011-167997"/>
    <x v="2"/>
    <x v="755"/>
    <d v="2011-01-30T00:00:00"/>
    <x v="2"/>
    <s v="CA-11965"/>
    <x v="662"/>
    <s v="Corporate"/>
    <s v="United States"/>
    <s v="Rapid City"/>
    <x v="44"/>
    <n v="57701"/>
    <x v="2"/>
    <s v="OFF-BI-10001758"/>
    <x v="1"/>
    <s v="Binders"/>
    <x v="935"/>
    <n v="10.68"/>
    <n v="2"/>
    <n v="0"/>
    <n v="5.0195999999999996"/>
    <n v="1"/>
  </r>
  <r>
    <n v="8151"/>
    <s v="CA-2011-167997"/>
    <x v="2"/>
    <x v="755"/>
    <d v="2011-01-30T00:00:00"/>
    <x v="2"/>
    <s v="CA-11965"/>
    <x v="662"/>
    <s v="Corporate"/>
    <s v="United States"/>
    <s v="Rapid City"/>
    <x v="44"/>
    <n v="57701"/>
    <x v="2"/>
    <s v="FUR-BO-10004409"/>
    <x v="0"/>
    <s v="Bookcases"/>
    <x v="625"/>
    <n v="141.96"/>
    <n v="2"/>
    <n v="0"/>
    <n v="39.748800000000003"/>
    <n v="0"/>
  </r>
  <r>
    <n v="8152"/>
    <s v="CA-2014-140151"/>
    <x v="3"/>
    <x v="721"/>
    <d v="2014-03-26T00:00:00"/>
    <x v="2"/>
    <s v="RB-19360"/>
    <x v="181"/>
    <s v="Consumer"/>
    <s v="United States"/>
    <s v="Seattle"/>
    <x v="4"/>
    <n v="98115"/>
    <x v="1"/>
    <s v="OFF-ST-10001558"/>
    <x v="1"/>
    <s v="Storage"/>
    <x v="712"/>
    <n v="32.479999999999997"/>
    <n v="2"/>
    <n v="0"/>
    <n v="4.8719999999999999"/>
    <n v="1"/>
  </r>
  <r>
    <n v="8153"/>
    <s v="CA-2014-140151"/>
    <x v="3"/>
    <x v="721"/>
    <d v="2014-03-26T00:00:00"/>
    <x v="2"/>
    <s v="RB-19360"/>
    <x v="181"/>
    <s v="Consumer"/>
    <s v="United States"/>
    <s v="Seattle"/>
    <x v="4"/>
    <n v="98115"/>
    <x v="1"/>
    <s v="OFF-PA-10002986"/>
    <x v="1"/>
    <s v="Paper"/>
    <x v="477"/>
    <n v="20.04"/>
    <n v="3"/>
    <n v="0"/>
    <n v="9.6191999999999993"/>
    <n v="0"/>
  </r>
  <r>
    <n v="8154"/>
    <s v="CA-2014-140151"/>
    <x v="3"/>
    <x v="721"/>
    <d v="2014-03-26T00:00:00"/>
    <x v="2"/>
    <s v="RB-19360"/>
    <x v="181"/>
    <s v="Consumer"/>
    <s v="United States"/>
    <s v="Seattle"/>
    <x v="4"/>
    <n v="98115"/>
    <x v="1"/>
    <s v="TEC-CO-10004722"/>
    <x v="2"/>
    <s v="Copiers"/>
    <x v="1365"/>
    <n v="13999.96"/>
    <n v="4"/>
    <n v="0"/>
    <n v="6719.9807999999994"/>
    <n v="0"/>
  </r>
  <r>
    <n v="8155"/>
    <s v="US-2014-143770"/>
    <x v="3"/>
    <x v="177"/>
    <d v="2014-03-25T00:00:00"/>
    <x v="1"/>
    <s v="RD-19720"/>
    <x v="742"/>
    <s v="Consumer"/>
    <s v="United States"/>
    <s v="Middletown"/>
    <x v="29"/>
    <n v="6457"/>
    <x v="3"/>
    <s v="TEC-AC-10002842"/>
    <x v="2"/>
    <s v="Accessories"/>
    <x v="1176"/>
    <n v="238"/>
    <n v="2"/>
    <n v="0"/>
    <n v="38.080000000000013"/>
    <n v="1"/>
  </r>
  <r>
    <n v="8156"/>
    <s v="US-2014-143770"/>
    <x v="3"/>
    <x v="177"/>
    <d v="2014-03-25T00:00:00"/>
    <x v="1"/>
    <s v="RD-19720"/>
    <x v="742"/>
    <s v="Consumer"/>
    <s v="United States"/>
    <s v="Middletown"/>
    <x v="29"/>
    <n v="6457"/>
    <x v="3"/>
    <s v="OFF-PA-10001125"/>
    <x v="1"/>
    <s v="Paper"/>
    <x v="1012"/>
    <n v="61.96"/>
    <n v="2"/>
    <n v="0"/>
    <n v="27.881999999999998"/>
    <n v="0"/>
  </r>
  <r>
    <n v="8157"/>
    <s v="CA-2013-131296"/>
    <x v="0"/>
    <x v="964"/>
    <d v="2013-10-10T00:00:00"/>
    <x v="1"/>
    <s v="MS-17830"/>
    <x v="234"/>
    <s v="Consumer"/>
    <s v="United States"/>
    <s v="Baltimore"/>
    <x v="39"/>
    <n v="21215"/>
    <x v="3"/>
    <s v="FUR-TA-10002622"/>
    <x v="0"/>
    <s v="Tables"/>
    <x v="960"/>
    <n v="239.37199999999996"/>
    <n v="2"/>
    <n v="0.3"/>
    <n v="-23.93719999999999"/>
    <n v="1"/>
  </r>
  <r>
    <n v="8158"/>
    <s v="CA-2013-103464"/>
    <x v="0"/>
    <x v="741"/>
    <d v="2013-11-23T00:00:00"/>
    <x v="1"/>
    <s v="PG-18820"/>
    <x v="310"/>
    <s v="Consumer"/>
    <s v="United States"/>
    <s v="San Diego"/>
    <x v="1"/>
    <n v="92105"/>
    <x v="1"/>
    <s v="TEC-AC-10002842"/>
    <x v="2"/>
    <s v="Accessories"/>
    <x v="1176"/>
    <n v="595"/>
    <n v="5"/>
    <n v="0"/>
    <n v="95.200000000000031"/>
    <n v="1"/>
  </r>
  <r>
    <n v="8159"/>
    <s v="CA-2014-136238"/>
    <x v="3"/>
    <x v="377"/>
    <d v="2015-01-02T00:00:00"/>
    <x v="1"/>
    <s v="KB-16240"/>
    <x v="208"/>
    <s v="Corporate"/>
    <s v="United States"/>
    <s v="Odessa"/>
    <x v="5"/>
    <n v="79762"/>
    <x v="2"/>
    <s v="OFF-PA-10004285"/>
    <x v="1"/>
    <s v="Paper"/>
    <x v="1259"/>
    <n v="16.032"/>
    <n v="3"/>
    <n v="0.2"/>
    <n v="5.6111999999999993"/>
    <n v="1"/>
  </r>
  <r>
    <n v="8160"/>
    <s v="CA-2013-120803"/>
    <x v="0"/>
    <x v="1185"/>
    <d v="2013-03-14T00:00:00"/>
    <x v="1"/>
    <s v="RB-19465"/>
    <x v="46"/>
    <s v="Home Office"/>
    <s v="United States"/>
    <s v="Milford"/>
    <x v="29"/>
    <n v="6460"/>
    <x v="3"/>
    <s v="TEC-AC-10004469"/>
    <x v="2"/>
    <s v="Accessories"/>
    <x v="238"/>
    <n v="199.75"/>
    <n v="5"/>
    <n v="0"/>
    <n v="87.890000000000015"/>
    <n v="1"/>
  </r>
  <r>
    <n v="8161"/>
    <s v="CA-2013-134138"/>
    <x v="0"/>
    <x v="595"/>
    <d v="2013-02-20T00:00:00"/>
    <x v="1"/>
    <s v="JD-15790"/>
    <x v="479"/>
    <s v="Consumer"/>
    <s v="United States"/>
    <s v="Belleville"/>
    <x v="30"/>
    <n v="7109"/>
    <x v="3"/>
    <s v="FUR-CH-10001545"/>
    <x v="0"/>
    <s v="Chairs"/>
    <x v="1737"/>
    <n v="227.96"/>
    <n v="2"/>
    <n v="0"/>
    <n v="36.473600000000005"/>
    <n v="1"/>
  </r>
  <r>
    <n v="8162"/>
    <s v="CA-2012-120915"/>
    <x v="1"/>
    <x v="694"/>
    <d v="2012-10-03T00:00:00"/>
    <x v="0"/>
    <s v="JJ-15445"/>
    <x v="370"/>
    <s v="Consumer"/>
    <s v="United States"/>
    <s v="New York City"/>
    <x v="15"/>
    <n v="10035"/>
    <x v="3"/>
    <s v="OFF-AP-10002578"/>
    <x v="1"/>
    <s v="Appliances"/>
    <x v="409"/>
    <n v="293.52"/>
    <n v="6"/>
    <n v="0"/>
    <n v="76.315200000000004"/>
    <n v="1"/>
  </r>
  <r>
    <n v="8163"/>
    <s v="CA-2012-120915"/>
    <x v="1"/>
    <x v="694"/>
    <d v="2012-10-03T00:00:00"/>
    <x v="0"/>
    <s v="JJ-15445"/>
    <x v="370"/>
    <s v="Consumer"/>
    <s v="United States"/>
    <s v="New York City"/>
    <x v="15"/>
    <n v="10035"/>
    <x v="3"/>
    <s v="TEC-PH-10003012"/>
    <x v="2"/>
    <s v="Phones"/>
    <x v="344"/>
    <n v="307.98"/>
    <n v="2"/>
    <n v="0"/>
    <n v="89.314199999999971"/>
    <n v="0"/>
  </r>
  <r>
    <n v="8164"/>
    <s v="CA-2012-168207"/>
    <x v="1"/>
    <x v="121"/>
    <d v="2012-11-06T00:00:00"/>
    <x v="1"/>
    <s v="LT-17110"/>
    <x v="299"/>
    <s v="Consumer"/>
    <s v="United States"/>
    <s v="San Diego"/>
    <x v="1"/>
    <n v="92105"/>
    <x v="1"/>
    <s v="FUR-FU-10004909"/>
    <x v="0"/>
    <s v="Furnishings"/>
    <x v="1348"/>
    <n v="96.960000000000008"/>
    <n v="6"/>
    <n v="0"/>
    <n v="33.935999999999993"/>
    <n v="1"/>
  </r>
  <r>
    <n v="8165"/>
    <s v="CA-2012-168207"/>
    <x v="1"/>
    <x v="121"/>
    <d v="2012-11-06T00:00:00"/>
    <x v="1"/>
    <s v="LT-17110"/>
    <x v="299"/>
    <s v="Consumer"/>
    <s v="United States"/>
    <s v="San Diego"/>
    <x v="1"/>
    <n v="92105"/>
    <x v="1"/>
    <s v="OFF-BI-10001524"/>
    <x v="1"/>
    <s v="Binders"/>
    <x v="298"/>
    <n v="117.48800000000001"/>
    <n v="7"/>
    <n v="0.2"/>
    <n v="41.120799999999988"/>
    <n v="0"/>
  </r>
  <r>
    <n v="8166"/>
    <s v="CA-2012-168207"/>
    <x v="1"/>
    <x v="121"/>
    <d v="2012-11-06T00:00:00"/>
    <x v="1"/>
    <s v="LT-17110"/>
    <x v="299"/>
    <s v="Consumer"/>
    <s v="United States"/>
    <s v="San Diego"/>
    <x v="1"/>
    <n v="92105"/>
    <x v="1"/>
    <s v="OFF-BI-10003355"/>
    <x v="1"/>
    <s v="Binders"/>
    <x v="586"/>
    <n v="11.952000000000002"/>
    <n v="3"/>
    <n v="0.2"/>
    <n v="4.1832000000000003"/>
    <n v="0"/>
  </r>
  <r>
    <n v="8167"/>
    <s v="CA-2012-168207"/>
    <x v="1"/>
    <x v="121"/>
    <d v="2012-11-06T00:00:00"/>
    <x v="1"/>
    <s v="LT-17110"/>
    <x v="299"/>
    <s v="Consumer"/>
    <s v="United States"/>
    <s v="San Diego"/>
    <x v="1"/>
    <n v="92105"/>
    <x v="1"/>
    <s v="FUR-BO-10004357"/>
    <x v="0"/>
    <s v="Bookcases"/>
    <x v="1349"/>
    <n v="512.49900000000002"/>
    <n v="3"/>
    <n v="0.15"/>
    <n v="-30.147000000000048"/>
    <n v="0"/>
  </r>
  <r>
    <n v="8168"/>
    <s v="CA-2013-144148"/>
    <x v="0"/>
    <x v="995"/>
    <d v="2013-08-06T00:00:00"/>
    <x v="1"/>
    <s v="AH-10690"/>
    <x v="706"/>
    <s v="Corporate"/>
    <s v="United States"/>
    <s v="San Francisco"/>
    <x v="1"/>
    <n v="94122"/>
    <x v="1"/>
    <s v="FUR-TA-10002774"/>
    <x v="0"/>
    <s v="Tables"/>
    <x v="579"/>
    <n v="863.12800000000004"/>
    <n v="7"/>
    <n v="0.2"/>
    <n v="-32.367300000000085"/>
    <n v="1"/>
  </r>
  <r>
    <n v="8169"/>
    <s v="CA-2014-107174"/>
    <x v="3"/>
    <x v="44"/>
    <d v="2014-11-14T00:00:00"/>
    <x v="1"/>
    <s v="AB-10060"/>
    <x v="144"/>
    <s v="Home Office"/>
    <s v="United States"/>
    <s v="Seattle"/>
    <x v="4"/>
    <n v="98105"/>
    <x v="1"/>
    <s v="FUR-TA-10004575"/>
    <x v="0"/>
    <s v="Tables"/>
    <x v="306"/>
    <n v="2036.8600000000001"/>
    <n v="7"/>
    <n v="0"/>
    <n v="366.63479999999993"/>
    <n v="1"/>
  </r>
  <r>
    <n v="8170"/>
    <s v="CA-2014-107174"/>
    <x v="3"/>
    <x v="44"/>
    <d v="2014-11-14T00:00:00"/>
    <x v="1"/>
    <s v="AB-10060"/>
    <x v="144"/>
    <s v="Home Office"/>
    <s v="United States"/>
    <s v="Seattle"/>
    <x v="4"/>
    <n v="98105"/>
    <x v="1"/>
    <s v="FUR-CH-10003312"/>
    <x v="0"/>
    <s v="Chairs"/>
    <x v="296"/>
    <n v="449.56800000000004"/>
    <n v="2"/>
    <n v="0.2"/>
    <n v="-73.054800000000071"/>
    <n v="0"/>
  </r>
  <r>
    <n v="8171"/>
    <s v="CA-2014-107174"/>
    <x v="3"/>
    <x v="44"/>
    <d v="2014-11-14T00:00:00"/>
    <x v="1"/>
    <s v="AB-10060"/>
    <x v="144"/>
    <s v="Home Office"/>
    <s v="United States"/>
    <s v="Seattle"/>
    <x v="4"/>
    <n v="98105"/>
    <x v="1"/>
    <s v="TEC-AC-10001465"/>
    <x v="2"/>
    <s v="Accessories"/>
    <x v="473"/>
    <n v="108.96000000000001"/>
    <n v="3"/>
    <n v="0"/>
    <n v="32.687999999999988"/>
    <n v="0"/>
  </r>
  <r>
    <n v="8172"/>
    <s v="CA-2013-146150"/>
    <x v="0"/>
    <x v="1173"/>
    <d v="2013-02-19T00:00:00"/>
    <x v="1"/>
    <s v="FM-14380"/>
    <x v="248"/>
    <s v="Consumer"/>
    <s v="United States"/>
    <s v="Jackson"/>
    <x v="35"/>
    <n v="39212"/>
    <x v="0"/>
    <s v="OFF-AR-10002240"/>
    <x v="1"/>
    <s v="Art"/>
    <x v="962"/>
    <n v="264.18"/>
    <n v="7"/>
    <n v="0"/>
    <n v="68.686800000000005"/>
    <n v="1"/>
  </r>
  <r>
    <n v="8173"/>
    <s v="CA-2011-114125"/>
    <x v="2"/>
    <x v="868"/>
    <d v="2011-07-13T00:00:00"/>
    <x v="1"/>
    <s v="GH-14410"/>
    <x v="689"/>
    <s v="Home Office"/>
    <s v="United States"/>
    <s v="Los Angeles"/>
    <x v="1"/>
    <n v="90049"/>
    <x v="1"/>
    <s v="OFF-LA-10004559"/>
    <x v="1"/>
    <s v="Labels"/>
    <x v="1340"/>
    <n v="2.88"/>
    <n v="1"/>
    <n v="0"/>
    <n v="1.4112"/>
    <n v="1"/>
  </r>
  <r>
    <n v="8174"/>
    <s v="CA-2011-114125"/>
    <x v="2"/>
    <x v="868"/>
    <d v="2011-07-13T00:00:00"/>
    <x v="1"/>
    <s v="GH-14410"/>
    <x v="689"/>
    <s v="Home Office"/>
    <s v="United States"/>
    <s v="Los Angeles"/>
    <x v="1"/>
    <n v="90049"/>
    <x v="1"/>
    <s v="OFF-BI-10003291"/>
    <x v="1"/>
    <s v="Binders"/>
    <x v="44"/>
    <n v="41.904000000000003"/>
    <n v="6"/>
    <n v="0.2"/>
    <n v="14.142599999999996"/>
    <n v="0"/>
  </r>
  <r>
    <n v="8175"/>
    <s v="CA-2011-114125"/>
    <x v="2"/>
    <x v="868"/>
    <d v="2011-07-13T00:00:00"/>
    <x v="1"/>
    <s v="GH-14410"/>
    <x v="689"/>
    <s v="Home Office"/>
    <s v="United States"/>
    <s v="Los Angeles"/>
    <x v="1"/>
    <n v="90049"/>
    <x v="1"/>
    <s v="OFF-ST-10001505"/>
    <x v="1"/>
    <s v="Storage"/>
    <x v="1174"/>
    <n v="23.92"/>
    <n v="4"/>
    <n v="0"/>
    <n v="4.066399999999998"/>
    <n v="0"/>
  </r>
  <r>
    <n v="8176"/>
    <s v="CA-2013-114944"/>
    <x v="0"/>
    <x v="806"/>
    <d v="2013-02-04T00:00:00"/>
    <x v="1"/>
    <s v="HE-14800"/>
    <x v="785"/>
    <s v="Corporate"/>
    <s v="United States"/>
    <s v="Chicago"/>
    <x v="10"/>
    <n v="60623"/>
    <x v="2"/>
    <s v="OFF-PA-10003892"/>
    <x v="1"/>
    <s v="Paper"/>
    <x v="62"/>
    <n v="156.512"/>
    <n v="4"/>
    <n v="0.2"/>
    <n v="52.822799999999987"/>
    <n v="1"/>
  </r>
  <r>
    <n v="8177"/>
    <s v="CA-2013-135965"/>
    <x v="0"/>
    <x v="897"/>
    <d v="2013-09-26T00:00:00"/>
    <x v="2"/>
    <s v="SZ-20035"/>
    <x v="449"/>
    <s v="Home Office"/>
    <s v="United States"/>
    <s v="New York City"/>
    <x v="15"/>
    <n v="10035"/>
    <x v="3"/>
    <s v="OFF-ST-10002370"/>
    <x v="1"/>
    <s v="Storage"/>
    <x v="80"/>
    <n v="128.34"/>
    <n v="6"/>
    <n v="0"/>
    <n v="37.218599999999995"/>
    <n v="1"/>
  </r>
  <r>
    <n v="8178"/>
    <s v="CA-2014-149699"/>
    <x v="3"/>
    <x v="66"/>
    <d v="2014-12-25T00:00:00"/>
    <x v="2"/>
    <s v="CM-12115"/>
    <x v="441"/>
    <s v="Consumer"/>
    <s v="United States"/>
    <s v="Los Angeles"/>
    <x v="1"/>
    <n v="90008"/>
    <x v="1"/>
    <s v="TEC-AC-10000474"/>
    <x v="2"/>
    <s v="Accessories"/>
    <x v="1501"/>
    <n v="474.95"/>
    <n v="5"/>
    <n v="0"/>
    <n v="142.48499999999993"/>
    <n v="1"/>
  </r>
  <r>
    <n v="8179"/>
    <s v="CA-2013-166429"/>
    <x v="0"/>
    <x v="476"/>
    <d v="2013-09-09T00:00:00"/>
    <x v="1"/>
    <s v="TG-21310"/>
    <x v="592"/>
    <s v="Consumer"/>
    <s v="United States"/>
    <s v="Des Moines"/>
    <x v="4"/>
    <n v="98198"/>
    <x v="1"/>
    <s v="TEC-CO-10002095"/>
    <x v="2"/>
    <s v="Copiers"/>
    <x v="610"/>
    <n v="999.98"/>
    <n v="2"/>
    <n v="0"/>
    <n v="449.99099999999999"/>
    <n v="1"/>
  </r>
  <r>
    <n v="8180"/>
    <s v="CA-2012-112767"/>
    <x v="1"/>
    <x v="991"/>
    <d v="2012-08-06T00:00:00"/>
    <x v="1"/>
    <s v="DK-12985"/>
    <x v="213"/>
    <s v="Consumer"/>
    <s v="United States"/>
    <s v="Springfield"/>
    <x v="21"/>
    <n v="97477"/>
    <x v="1"/>
    <s v="FUR-TA-10003469"/>
    <x v="0"/>
    <s v="Tables"/>
    <x v="1564"/>
    <n v="277.5"/>
    <n v="4"/>
    <n v="0.5"/>
    <n v="-188.7"/>
    <n v="1"/>
  </r>
  <r>
    <n v="8181"/>
    <s v="CA-2012-119879"/>
    <x v="1"/>
    <x v="82"/>
    <d v="2012-11-25T00:00:00"/>
    <x v="1"/>
    <s v="SS-20410"/>
    <x v="757"/>
    <s v="Consumer"/>
    <s v="United States"/>
    <s v="Philadelphia"/>
    <x v="9"/>
    <n v="19120"/>
    <x v="3"/>
    <s v="FUR-TA-10002958"/>
    <x v="0"/>
    <s v="Tables"/>
    <x v="956"/>
    <n v="1252.704"/>
    <n v="8"/>
    <n v="0.4"/>
    <n v="-480.20320000000027"/>
    <n v="1"/>
  </r>
  <r>
    <n v="8182"/>
    <s v="CA-2012-119879"/>
    <x v="1"/>
    <x v="82"/>
    <d v="2012-11-25T00:00:00"/>
    <x v="1"/>
    <s v="SS-20410"/>
    <x v="757"/>
    <s v="Consumer"/>
    <s v="United States"/>
    <s v="Philadelphia"/>
    <x v="9"/>
    <n v="19120"/>
    <x v="3"/>
    <s v="TEC-PH-10002923"/>
    <x v="2"/>
    <s v="Phones"/>
    <x v="680"/>
    <n v="110.97"/>
    <n v="5"/>
    <n v="0.4"/>
    <n v="-24.043499999999995"/>
    <n v="0"/>
  </r>
  <r>
    <n v="8183"/>
    <s v="CA-2014-155642"/>
    <x v="3"/>
    <x v="796"/>
    <d v="2014-05-23T00:00:00"/>
    <x v="1"/>
    <s v="BM-11575"/>
    <x v="606"/>
    <s v="Corporate"/>
    <s v="United States"/>
    <s v="Chicago"/>
    <x v="10"/>
    <n v="60653"/>
    <x v="2"/>
    <s v="FUR-FU-10004973"/>
    <x v="0"/>
    <s v="Furnishings"/>
    <x v="1134"/>
    <n v="22.608000000000001"/>
    <n v="3"/>
    <n v="0.6"/>
    <n v="-10.173599999999997"/>
    <n v="1"/>
  </r>
  <r>
    <n v="8184"/>
    <s v="CA-2014-155642"/>
    <x v="3"/>
    <x v="796"/>
    <d v="2014-05-23T00:00:00"/>
    <x v="1"/>
    <s v="BM-11575"/>
    <x v="606"/>
    <s v="Corporate"/>
    <s v="United States"/>
    <s v="Chicago"/>
    <x v="10"/>
    <n v="60653"/>
    <x v="2"/>
    <s v="FUR-FU-10001918"/>
    <x v="0"/>
    <s v="Furnishings"/>
    <x v="280"/>
    <n v="1.8920000000000003"/>
    <n v="1"/>
    <n v="0.6"/>
    <n v="-0.99329999999999963"/>
    <n v="0"/>
  </r>
  <r>
    <n v="8185"/>
    <s v="US-2014-101721"/>
    <x v="3"/>
    <x v="283"/>
    <d v="2014-07-28T00:00:00"/>
    <x v="1"/>
    <s v="MY-17380"/>
    <x v="199"/>
    <s v="Corporate"/>
    <s v="United States"/>
    <s v="Chicago"/>
    <x v="10"/>
    <n v="60623"/>
    <x v="2"/>
    <s v="OFF-PA-10003641"/>
    <x v="1"/>
    <s v="Paper"/>
    <x v="938"/>
    <n v="63.311999999999998"/>
    <n v="3"/>
    <n v="0.2"/>
    <n v="20.576399999999996"/>
    <n v="1"/>
  </r>
  <r>
    <n v="8186"/>
    <s v="CA-2012-136728"/>
    <x v="1"/>
    <x v="1023"/>
    <d v="2012-09-17T00:00:00"/>
    <x v="0"/>
    <s v="AG-10900"/>
    <x v="151"/>
    <s v="Consumer"/>
    <s v="United States"/>
    <s v="Chicago"/>
    <x v="10"/>
    <n v="60623"/>
    <x v="2"/>
    <s v="OFF-EN-10002621"/>
    <x v="1"/>
    <s v="Envelopes"/>
    <x v="33"/>
    <n v="7.8239999999999998"/>
    <n v="1"/>
    <n v="0.2"/>
    <n v="2.9339999999999997"/>
    <n v="1"/>
  </r>
  <r>
    <n v="8187"/>
    <s v="CA-2012-136728"/>
    <x v="1"/>
    <x v="1023"/>
    <d v="2012-09-17T00:00:00"/>
    <x v="0"/>
    <s v="AG-10900"/>
    <x v="151"/>
    <s v="Consumer"/>
    <s v="United States"/>
    <s v="Chicago"/>
    <x v="10"/>
    <n v="60623"/>
    <x v="2"/>
    <s v="FUR-CH-10003817"/>
    <x v="0"/>
    <s v="Chairs"/>
    <x v="162"/>
    <n v="170.072"/>
    <n v="4"/>
    <n v="0.3"/>
    <n v="-12.147999999999996"/>
    <n v="0"/>
  </r>
  <r>
    <n v="8188"/>
    <s v="CA-2013-127194"/>
    <x v="0"/>
    <x v="107"/>
    <d v="2013-12-17T00:00:00"/>
    <x v="1"/>
    <s v="BW-11110"/>
    <x v="308"/>
    <s v="Corporate"/>
    <s v="United States"/>
    <s v="New York City"/>
    <x v="15"/>
    <n v="10024"/>
    <x v="3"/>
    <s v="OFF-PA-10000659"/>
    <x v="1"/>
    <s v="Paper"/>
    <x v="160"/>
    <n v="62.820000000000007"/>
    <n v="9"/>
    <n v="0"/>
    <n v="29.525400000000001"/>
    <n v="1"/>
  </r>
  <r>
    <n v="8189"/>
    <s v="CA-2012-140375"/>
    <x v="1"/>
    <x v="653"/>
    <d v="2012-10-05T00:00:00"/>
    <x v="0"/>
    <s v="SG-20470"/>
    <x v="495"/>
    <s v="Consumer"/>
    <s v="United States"/>
    <s v="Rockville"/>
    <x v="39"/>
    <n v="20852"/>
    <x v="3"/>
    <s v="OFF-PA-10001870"/>
    <x v="1"/>
    <s v="Paper"/>
    <x v="674"/>
    <n v="19.440000000000001"/>
    <n v="3"/>
    <n v="0"/>
    <n v="9.3312000000000008"/>
    <n v="1"/>
  </r>
  <r>
    <n v="8190"/>
    <s v="CA-2012-140375"/>
    <x v="1"/>
    <x v="653"/>
    <d v="2012-10-05T00:00:00"/>
    <x v="0"/>
    <s v="SG-20470"/>
    <x v="495"/>
    <s v="Consumer"/>
    <s v="United States"/>
    <s v="Rockville"/>
    <x v="39"/>
    <n v="20852"/>
    <x v="3"/>
    <s v="OFF-BI-10000320"/>
    <x v="1"/>
    <s v="Binders"/>
    <x v="768"/>
    <n v="7.38"/>
    <n v="1"/>
    <n v="0"/>
    <n v="3.6162000000000001"/>
    <n v="0"/>
  </r>
  <r>
    <n v="8191"/>
    <s v="US-2014-155866"/>
    <x v="3"/>
    <x v="701"/>
    <d v="2014-11-22T00:00:00"/>
    <x v="1"/>
    <s v="CC-12370"/>
    <x v="666"/>
    <s v="Consumer"/>
    <s v="United States"/>
    <s v="New York City"/>
    <x v="15"/>
    <n v="10011"/>
    <x v="3"/>
    <s v="OFF-PA-10004735"/>
    <x v="1"/>
    <s v="Paper"/>
    <x v="819"/>
    <n v="38.880000000000003"/>
    <n v="6"/>
    <n v="0"/>
    <n v="18.662400000000002"/>
    <n v="1"/>
  </r>
  <r>
    <n v="8192"/>
    <s v="US-2014-155866"/>
    <x v="3"/>
    <x v="701"/>
    <d v="2014-11-22T00:00:00"/>
    <x v="1"/>
    <s v="CC-12370"/>
    <x v="666"/>
    <s v="Consumer"/>
    <s v="United States"/>
    <s v="New York City"/>
    <x v="15"/>
    <n v="10011"/>
    <x v="3"/>
    <s v="FUR-FU-10004091"/>
    <x v="0"/>
    <s v="Furnishings"/>
    <x v="264"/>
    <n v="187.76"/>
    <n v="4"/>
    <n v="0"/>
    <n v="76.9816"/>
    <n v="0"/>
  </r>
  <r>
    <n v="8193"/>
    <s v="CA-2012-141327"/>
    <x v="1"/>
    <x v="672"/>
    <d v="2012-12-03T00:00:00"/>
    <x v="2"/>
    <s v="LR-16915"/>
    <x v="235"/>
    <s v="Consumer"/>
    <s v="United States"/>
    <s v="Durham"/>
    <x v="3"/>
    <n v="27707"/>
    <x v="0"/>
    <s v="OFF-BI-10000546"/>
    <x v="1"/>
    <s v="Binders"/>
    <x v="609"/>
    <n v="6.0480000000000009"/>
    <n v="7"/>
    <n v="0.7"/>
    <n v="-4.2336000000000009"/>
    <n v="1"/>
  </r>
  <r>
    <n v="8194"/>
    <s v="CA-2012-141327"/>
    <x v="1"/>
    <x v="672"/>
    <d v="2012-12-03T00:00:00"/>
    <x v="2"/>
    <s v="LR-16915"/>
    <x v="235"/>
    <s v="Consumer"/>
    <s v="United States"/>
    <s v="Durham"/>
    <x v="3"/>
    <n v="27707"/>
    <x v="0"/>
    <s v="OFF-AP-10001293"/>
    <x v="1"/>
    <s v="Appliances"/>
    <x v="1337"/>
    <n v="98.352000000000004"/>
    <n v="3"/>
    <n v="0.2"/>
    <n v="9.8351999999999933"/>
    <n v="0"/>
  </r>
  <r>
    <n v="8195"/>
    <s v="CA-2012-141327"/>
    <x v="1"/>
    <x v="672"/>
    <d v="2012-12-03T00:00:00"/>
    <x v="2"/>
    <s v="LR-16915"/>
    <x v="235"/>
    <s v="Consumer"/>
    <s v="United States"/>
    <s v="Durham"/>
    <x v="3"/>
    <n v="27707"/>
    <x v="0"/>
    <s v="FUR-FU-10000576"/>
    <x v="0"/>
    <s v="Furnishings"/>
    <x v="219"/>
    <n v="335.74400000000003"/>
    <n v="2"/>
    <n v="0.2"/>
    <n v="25.180800000000005"/>
    <n v="0"/>
  </r>
  <r>
    <n v="8196"/>
    <s v="CA-2012-136700"/>
    <x v="1"/>
    <x v="401"/>
    <d v="2012-12-11T00:00:00"/>
    <x v="0"/>
    <s v="DB-13120"/>
    <x v="106"/>
    <s v="Corporate"/>
    <s v="United States"/>
    <s v="Santa Barbara"/>
    <x v="1"/>
    <n v="93101"/>
    <x v="1"/>
    <s v="OFF-PA-10004519"/>
    <x v="1"/>
    <s v="Paper"/>
    <x v="1036"/>
    <n v="8.9600000000000009"/>
    <n v="2"/>
    <n v="0"/>
    <n v="4.3904000000000005"/>
    <n v="1"/>
  </r>
  <r>
    <n v="8197"/>
    <s v="CA-2014-102736"/>
    <x v="3"/>
    <x v="528"/>
    <d v="2014-09-10T00:00:00"/>
    <x v="1"/>
    <s v="LP-17095"/>
    <x v="431"/>
    <s v="Consumer"/>
    <s v="United States"/>
    <s v="Knoxville"/>
    <x v="18"/>
    <n v="37918"/>
    <x v="0"/>
    <s v="TEC-AC-10004568"/>
    <x v="2"/>
    <s v="Accessories"/>
    <x v="1109"/>
    <n v="89.567999999999998"/>
    <n v="4"/>
    <n v="0.2"/>
    <n v="-1.119600000000009"/>
    <n v="1"/>
  </r>
  <r>
    <n v="8198"/>
    <s v="CA-2014-102736"/>
    <x v="3"/>
    <x v="528"/>
    <d v="2014-09-10T00:00:00"/>
    <x v="1"/>
    <s v="LP-17095"/>
    <x v="431"/>
    <s v="Consumer"/>
    <s v="United States"/>
    <s v="Knoxville"/>
    <x v="18"/>
    <n v="37918"/>
    <x v="0"/>
    <s v="OFF-AR-10001897"/>
    <x v="1"/>
    <s v="Art"/>
    <x v="640"/>
    <n v="71.959999999999994"/>
    <n v="5"/>
    <n v="0.2"/>
    <n v="7.1960000000000015"/>
    <n v="0"/>
  </r>
  <r>
    <n v="8199"/>
    <s v="CA-2014-102736"/>
    <x v="3"/>
    <x v="528"/>
    <d v="2014-09-10T00:00:00"/>
    <x v="1"/>
    <s v="LP-17095"/>
    <x v="431"/>
    <s v="Consumer"/>
    <s v="United States"/>
    <s v="Knoxville"/>
    <x v="18"/>
    <n v="37918"/>
    <x v="0"/>
    <s v="OFF-PA-10001800"/>
    <x v="1"/>
    <s v="Paper"/>
    <x v="580"/>
    <n v="15.552000000000003"/>
    <n v="3"/>
    <n v="0.2"/>
    <n v="5.4432"/>
    <n v="0"/>
  </r>
  <r>
    <n v="8200"/>
    <s v="CA-2014-125269"/>
    <x v="3"/>
    <x v="558"/>
    <d v="2014-05-01T00:00:00"/>
    <x v="1"/>
    <s v="AF-10870"/>
    <x v="578"/>
    <s v="Consumer"/>
    <s v="United States"/>
    <s v="Chicago"/>
    <x v="10"/>
    <n v="60610"/>
    <x v="2"/>
    <s v="OFF-BI-10001628"/>
    <x v="1"/>
    <s v="Binders"/>
    <x v="1103"/>
    <n v="10.429999999999996"/>
    <n v="5"/>
    <n v="0.8"/>
    <n v="-18.252500000000001"/>
    <n v="1"/>
  </r>
  <r>
    <n v="8201"/>
    <s v="CA-2014-125269"/>
    <x v="3"/>
    <x v="558"/>
    <d v="2014-05-01T00:00:00"/>
    <x v="1"/>
    <s v="AF-10870"/>
    <x v="578"/>
    <s v="Consumer"/>
    <s v="United States"/>
    <s v="Chicago"/>
    <x v="10"/>
    <n v="60610"/>
    <x v="2"/>
    <s v="OFF-ST-10004123"/>
    <x v="1"/>
    <s v="Storage"/>
    <x v="72"/>
    <n v="72.784000000000006"/>
    <n v="1"/>
    <n v="0.2"/>
    <n v="-18.196000000000002"/>
    <n v="0"/>
  </r>
  <r>
    <n v="8202"/>
    <s v="CA-2012-114811"/>
    <x v="1"/>
    <x v="627"/>
    <d v="2012-11-08T00:00:00"/>
    <x v="3"/>
    <s v="KD-16495"/>
    <x v="470"/>
    <s v="Corporate"/>
    <s v="United States"/>
    <s v="New York City"/>
    <x v="15"/>
    <n v="10024"/>
    <x v="3"/>
    <s v="OFF-ST-10000885"/>
    <x v="1"/>
    <s v="Storage"/>
    <x v="1657"/>
    <n v="67.150000000000006"/>
    <n v="5"/>
    <n v="0"/>
    <n v="16.787500000000001"/>
    <n v="1"/>
  </r>
  <r>
    <n v="8203"/>
    <s v="CA-2012-114811"/>
    <x v="1"/>
    <x v="627"/>
    <d v="2012-11-08T00:00:00"/>
    <x v="3"/>
    <s v="KD-16495"/>
    <x v="470"/>
    <s v="Corporate"/>
    <s v="United States"/>
    <s v="New York City"/>
    <x v="15"/>
    <n v="10024"/>
    <x v="3"/>
    <s v="TEC-PH-10004165"/>
    <x v="2"/>
    <s v="Phones"/>
    <x v="886"/>
    <n v="549.98"/>
    <n v="2"/>
    <n v="0"/>
    <n v="142.9948"/>
    <n v="0"/>
  </r>
  <r>
    <n v="8204"/>
    <s v="CA-2012-114811"/>
    <x v="1"/>
    <x v="627"/>
    <d v="2012-11-08T00:00:00"/>
    <x v="3"/>
    <s v="KD-16495"/>
    <x v="470"/>
    <s v="Corporate"/>
    <s v="United States"/>
    <s v="New York City"/>
    <x v="15"/>
    <n v="10024"/>
    <x v="3"/>
    <s v="FUR-FU-10002240"/>
    <x v="0"/>
    <s v="Furnishings"/>
    <x v="1781"/>
    <n v="11.82"/>
    <n v="3"/>
    <n v="0"/>
    <n v="4.7279999999999998"/>
    <n v="0"/>
  </r>
  <r>
    <n v="8205"/>
    <s v="CA-2012-114811"/>
    <x v="1"/>
    <x v="627"/>
    <d v="2012-11-08T00:00:00"/>
    <x v="3"/>
    <s v="KD-16495"/>
    <x v="470"/>
    <s v="Corporate"/>
    <s v="United States"/>
    <s v="New York City"/>
    <x v="15"/>
    <n v="10024"/>
    <x v="3"/>
    <s v="TEC-MA-10000045"/>
    <x v="2"/>
    <s v="Machines"/>
    <x v="1693"/>
    <n v="4643.8"/>
    <n v="4"/>
    <n v="0"/>
    <n v="2229.0239999999999"/>
    <n v="0"/>
  </r>
  <r>
    <n v="8206"/>
    <s v="CA-2012-114811"/>
    <x v="1"/>
    <x v="627"/>
    <d v="2012-11-08T00:00:00"/>
    <x v="3"/>
    <s v="KD-16495"/>
    <x v="470"/>
    <s v="Corporate"/>
    <s v="United States"/>
    <s v="New York City"/>
    <x v="15"/>
    <n v="10024"/>
    <x v="3"/>
    <s v="FUR-CH-10003746"/>
    <x v="0"/>
    <s v="Chairs"/>
    <x v="617"/>
    <n v="577.76400000000001"/>
    <n v="2"/>
    <n v="0.1"/>
    <n v="115.5528"/>
    <n v="0"/>
  </r>
  <r>
    <n v="8207"/>
    <s v="CA-2012-122266"/>
    <x v="1"/>
    <x v="33"/>
    <d v="2012-04-30T00:00:00"/>
    <x v="1"/>
    <s v="SA-20830"/>
    <x v="193"/>
    <s v="Consumer"/>
    <s v="United States"/>
    <s v="Daytona Beach"/>
    <x v="2"/>
    <n v="32114"/>
    <x v="0"/>
    <s v="FUR-TA-10000577"/>
    <x v="0"/>
    <s v="Tables"/>
    <x v="3"/>
    <n v="191.5155"/>
    <n v="1"/>
    <n v="0.45"/>
    <n v="-76.606200000000001"/>
    <n v="1"/>
  </r>
  <r>
    <n v="8208"/>
    <s v="CA-2012-122266"/>
    <x v="1"/>
    <x v="33"/>
    <d v="2012-04-30T00:00:00"/>
    <x v="1"/>
    <s v="SA-20830"/>
    <x v="193"/>
    <s v="Consumer"/>
    <s v="United States"/>
    <s v="Daytona Beach"/>
    <x v="2"/>
    <n v="32114"/>
    <x v="0"/>
    <s v="OFF-AR-10004757"/>
    <x v="1"/>
    <s v="Art"/>
    <x v="342"/>
    <n v="2.6240000000000001"/>
    <n v="1"/>
    <n v="0.2"/>
    <n v="0.42639999999999978"/>
    <n v="0"/>
  </r>
  <r>
    <n v="8209"/>
    <s v="CA-2012-141565"/>
    <x v="1"/>
    <x v="1181"/>
    <d v="2012-09-24T00:00:00"/>
    <x v="1"/>
    <s v="BG-11035"/>
    <x v="767"/>
    <s v="Consumer"/>
    <s v="United States"/>
    <s v="Nashville"/>
    <x v="18"/>
    <n v="37211"/>
    <x v="0"/>
    <s v="OFF-BI-10000545"/>
    <x v="1"/>
    <s v="Binders"/>
    <x v="685"/>
    <n v="1369.7640000000001"/>
    <n v="6"/>
    <n v="0.7"/>
    <n v="-913.17599999999993"/>
    <n v="1"/>
  </r>
  <r>
    <n v="8210"/>
    <s v="CA-2012-141565"/>
    <x v="1"/>
    <x v="1181"/>
    <d v="2012-09-24T00:00:00"/>
    <x v="1"/>
    <s v="BG-11035"/>
    <x v="767"/>
    <s v="Consumer"/>
    <s v="United States"/>
    <s v="Nashville"/>
    <x v="18"/>
    <n v="37211"/>
    <x v="0"/>
    <s v="OFF-ST-10001522"/>
    <x v="1"/>
    <s v="Storage"/>
    <x v="195"/>
    <n v="294.36799999999999"/>
    <n v="4"/>
    <n v="0.2"/>
    <n v="-58.873600000000025"/>
    <n v="0"/>
  </r>
  <r>
    <n v="8211"/>
    <s v="CA-2014-128769"/>
    <x v="3"/>
    <x v="210"/>
    <d v="2014-09-13T00:00:00"/>
    <x v="1"/>
    <s v="DM-12955"/>
    <x v="678"/>
    <s v="Corporate"/>
    <s v="United States"/>
    <s v="Nashville"/>
    <x v="18"/>
    <n v="37211"/>
    <x v="0"/>
    <s v="OFF-AP-10001271"/>
    <x v="1"/>
    <s v="Appliances"/>
    <x v="469"/>
    <n v="81.567999999999998"/>
    <n v="2"/>
    <n v="0.2"/>
    <n v="7.1372000000000035"/>
    <n v="1"/>
  </r>
  <r>
    <n v="8212"/>
    <s v="CA-2013-116337"/>
    <x v="0"/>
    <x v="77"/>
    <d v="2013-11-13T00:00:00"/>
    <x v="1"/>
    <s v="MC-17845"/>
    <x v="266"/>
    <s v="Consumer"/>
    <s v="United States"/>
    <s v="Dallas"/>
    <x v="5"/>
    <n v="75220"/>
    <x v="2"/>
    <s v="FUR-FU-10002030"/>
    <x v="0"/>
    <s v="Furnishings"/>
    <x v="1813"/>
    <n v="44.460000000000008"/>
    <n v="5"/>
    <n v="0.6"/>
    <n v="-17.783999999999992"/>
    <n v="1"/>
  </r>
  <r>
    <n v="8213"/>
    <s v="CA-2013-116337"/>
    <x v="0"/>
    <x v="77"/>
    <d v="2013-11-13T00:00:00"/>
    <x v="1"/>
    <s v="MC-17845"/>
    <x v="266"/>
    <s v="Consumer"/>
    <s v="United States"/>
    <s v="Dallas"/>
    <x v="5"/>
    <n v="75220"/>
    <x v="2"/>
    <s v="OFF-ST-10001272"/>
    <x v="1"/>
    <s v="Storage"/>
    <x v="528"/>
    <n v="314.08800000000002"/>
    <n v="3"/>
    <n v="0.2"/>
    <n v="19.630499999999998"/>
    <n v="0"/>
  </r>
  <r>
    <n v="8214"/>
    <s v="CA-2012-120845"/>
    <x v="1"/>
    <x v="12"/>
    <d v="2012-10-02T00:00:00"/>
    <x v="1"/>
    <s v="ML-17395"/>
    <x v="504"/>
    <s v="Corporate"/>
    <s v="United States"/>
    <s v="Murfreesboro"/>
    <x v="18"/>
    <n v="37130"/>
    <x v="0"/>
    <s v="OFF-BI-10001116"/>
    <x v="1"/>
    <s v="Binders"/>
    <x v="1066"/>
    <n v="6.3360000000000012"/>
    <n v="4"/>
    <n v="0.7"/>
    <n v="-4.6463999999999981"/>
    <n v="1"/>
  </r>
  <r>
    <n v="8215"/>
    <s v="CA-2012-120845"/>
    <x v="1"/>
    <x v="12"/>
    <d v="2012-10-02T00:00:00"/>
    <x v="1"/>
    <s v="ML-17395"/>
    <x v="504"/>
    <s v="Corporate"/>
    <s v="United States"/>
    <s v="Murfreesboro"/>
    <x v="18"/>
    <n v="37130"/>
    <x v="0"/>
    <s v="OFF-PA-10004665"/>
    <x v="1"/>
    <s v="Paper"/>
    <x v="1380"/>
    <n v="10.48"/>
    <n v="1"/>
    <n v="0.2"/>
    <n v="3.7989999999999995"/>
    <n v="0"/>
  </r>
  <r>
    <n v="8216"/>
    <s v="CA-2012-120845"/>
    <x v="1"/>
    <x v="12"/>
    <d v="2012-10-02T00:00:00"/>
    <x v="1"/>
    <s v="ML-17395"/>
    <x v="504"/>
    <s v="Corporate"/>
    <s v="United States"/>
    <s v="Murfreesboro"/>
    <x v="18"/>
    <n v="37130"/>
    <x v="0"/>
    <s v="OFF-BI-10004506"/>
    <x v="1"/>
    <s v="Binders"/>
    <x v="1238"/>
    <n v="2.4690000000000003"/>
    <n v="1"/>
    <n v="0.7"/>
    <n v="-1.8106"/>
    <n v="0"/>
  </r>
  <r>
    <n v="8217"/>
    <s v="CA-2012-120845"/>
    <x v="1"/>
    <x v="12"/>
    <d v="2012-10-02T00:00:00"/>
    <x v="1"/>
    <s v="ML-17395"/>
    <x v="504"/>
    <s v="Corporate"/>
    <s v="United States"/>
    <s v="Murfreesboro"/>
    <x v="18"/>
    <n v="37130"/>
    <x v="0"/>
    <s v="OFF-BI-10001982"/>
    <x v="1"/>
    <s v="Binders"/>
    <x v="301"/>
    <n v="3.2640000000000007"/>
    <n v="2"/>
    <n v="0.7"/>
    <n v="-2.2847999999999997"/>
    <n v="0"/>
  </r>
  <r>
    <n v="8218"/>
    <s v="CA-2011-120775"/>
    <x v="2"/>
    <x v="462"/>
    <d v="2011-10-07T00:00:00"/>
    <x v="1"/>
    <s v="RD-19930"/>
    <x v="709"/>
    <s v="Consumer"/>
    <s v="United States"/>
    <s v="Dallas"/>
    <x v="5"/>
    <n v="75217"/>
    <x v="2"/>
    <s v="OFF-FA-10002676"/>
    <x v="1"/>
    <s v="Fasteners"/>
    <x v="1069"/>
    <n v="4.3440000000000003"/>
    <n v="3"/>
    <n v="0.2"/>
    <n v="0.86879999999999979"/>
    <n v="1"/>
  </r>
  <r>
    <n v="8219"/>
    <s v="CA-2011-120775"/>
    <x v="2"/>
    <x v="462"/>
    <d v="2011-10-07T00:00:00"/>
    <x v="1"/>
    <s v="RD-19930"/>
    <x v="709"/>
    <s v="Consumer"/>
    <s v="United States"/>
    <s v="Dallas"/>
    <x v="5"/>
    <n v="75217"/>
    <x v="2"/>
    <s v="FUR-FU-10000758"/>
    <x v="0"/>
    <s v="Furnishings"/>
    <x v="1073"/>
    <n v="31.776000000000003"/>
    <n v="3"/>
    <n v="0.6"/>
    <n v="-19.065600000000007"/>
    <n v="0"/>
  </r>
  <r>
    <n v="8220"/>
    <s v="CA-2011-120775"/>
    <x v="2"/>
    <x v="462"/>
    <d v="2011-10-07T00:00:00"/>
    <x v="1"/>
    <s v="RD-19930"/>
    <x v="709"/>
    <s v="Consumer"/>
    <s v="United States"/>
    <s v="Dallas"/>
    <x v="5"/>
    <n v="75217"/>
    <x v="2"/>
    <s v="OFF-LA-10002271"/>
    <x v="1"/>
    <s v="Labels"/>
    <x v="635"/>
    <n v="4.9280000000000008"/>
    <n v="2"/>
    <n v="0.2"/>
    <n v="1.7247999999999997"/>
    <n v="0"/>
  </r>
  <r>
    <n v="8221"/>
    <s v="CA-2011-120775"/>
    <x v="2"/>
    <x v="462"/>
    <d v="2011-10-07T00:00:00"/>
    <x v="1"/>
    <s v="RD-19930"/>
    <x v="709"/>
    <s v="Consumer"/>
    <s v="United States"/>
    <s v="Dallas"/>
    <x v="5"/>
    <n v="75217"/>
    <x v="2"/>
    <s v="OFF-BI-10002609"/>
    <x v="1"/>
    <s v="Binders"/>
    <x v="98"/>
    <n v="1.7879999999999996"/>
    <n v="3"/>
    <n v="0.8"/>
    <n v="-3.0396000000000001"/>
    <n v="0"/>
  </r>
  <r>
    <n v="8222"/>
    <s v="CA-2011-120775"/>
    <x v="2"/>
    <x v="462"/>
    <d v="2011-10-07T00:00:00"/>
    <x v="1"/>
    <s v="RD-19930"/>
    <x v="709"/>
    <s v="Consumer"/>
    <s v="United States"/>
    <s v="Dallas"/>
    <x v="5"/>
    <n v="75217"/>
    <x v="2"/>
    <s v="OFF-FA-10000254"/>
    <x v="1"/>
    <s v="Fasteners"/>
    <x v="1814"/>
    <n v="15.072000000000001"/>
    <n v="4"/>
    <n v="0.2"/>
    <n v="-3.7680000000000002"/>
    <n v="0"/>
  </r>
  <r>
    <n v="8223"/>
    <s v="CA-2011-152905"/>
    <x v="2"/>
    <x v="1087"/>
    <d v="2011-02-25T00:00:00"/>
    <x v="1"/>
    <s v="AB-10015"/>
    <x v="755"/>
    <s v="Consumer"/>
    <s v="United States"/>
    <s v="Arlington"/>
    <x v="5"/>
    <n v="76017"/>
    <x v="2"/>
    <s v="OFF-ST-10000321"/>
    <x v="1"/>
    <s v="Storage"/>
    <x v="1534"/>
    <n v="12.624000000000001"/>
    <n v="2"/>
    <n v="0.2"/>
    <n v="-2.5248000000000022"/>
    <n v="1"/>
  </r>
  <r>
    <n v="8224"/>
    <s v="CA-2013-104633"/>
    <x v="0"/>
    <x v="1"/>
    <d v="2013-06-17T00:00:00"/>
    <x v="1"/>
    <s v="EA-14035"/>
    <x v="105"/>
    <s v="Corporate"/>
    <s v="United States"/>
    <s v="Pasadena"/>
    <x v="1"/>
    <n v="91104"/>
    <x v="1"/>
    <s v="OFF-PA-10000241"/>
    <x v="1"/>
    <s v="Paper"/>
    <x v="1151"/>
    <n v="185.88"/>
    <n v="6"/>
    <n v="0"/>
    <n v="83.645999999999987"/>
    <n v="1"/>
  </r>
  <r>
    <n v="8225"/>
    <s v="CA-2013-104633"/>
    <x v="0"/>
    <x v="1"/>
    <d v="2013-06-17T00:00:00"/>
    <x v="1"/>
    <s v="EA-14035"/>
    <x v="105"/>
    <s v="Corporate"/>
    <s v="United States"/>
    <s v="Pasadena"/>
    <x v="1"/>
    <n v="91104"/>
    <x v="1"/>
    <s v="OFF-PA-10004782"/>
    <x v="1"/>
    <s v="Paper"/>
    <x v="1413"/>
    <n v="12.96"/>
    <n v="2"/>
    <n v="0"/>
    <n v="6.2208000000000006"/>
    <n v="0"/>
  </r>
  <r>
    <n v="8226"/>
    <s v="CA-2014-104136"/>
    <x v="3"/>
    <x v="752"/>
    <d v="2014-11-05T00:00:00"/>
    <x v="0"/>
    <s v="SF-20065"/>
    <x v="11"/>
    <s v="Consumer"/>
    <s v="United States"/>
    <s v="Everett"/>
    <x v="31"/>
    <n v="2149"/>
    <x v="3"/>
    <s v="OFF-PA-10004243"/>
    <x v="1"/>
    <s v="Paper"/>
    <x v="271"/>
    <n v="189.7"/>
    <n v="10"/>
    <n v="0"/>
    <n v="91.055999999999983"/>
    <n v="1"/>
  </r>
  <r>
    <n v="8227"/>
    <s v="CA-2014-104136"/>
    <x v="3"/>
    <x v="752"/>
    <d v="2014-11-05T00:00:00"/>
    <x v="0"/>
    <s v="SF-20065"/>
    <x v="11"/>
    <s v="Consumer"/>
    <s v="United States"/>
    <s v="Everett"/>
    <x v="31"/>
    <n v="2149"/>
    <x v="3"/>
    <s v="OFF-PA-10001033"/>
    <x v="1"/>
    <s v="Paper"/>
    <x v="1500"/>
    <n v="40.99"/>
    <n v="1"/>
    <n v="0"/>
    <n v="20.085100000000001"/>
    <n v="0"/>
  </r>
  <r>
    <n v="8228"/>
    <s v="CA-2013-123050"/>
    <x v="0"/>
    <x v="958"/>
    <d v="2013-04-09T00:00:00"/>
    <x v="0"/>
    <s v="BC-11125"/>
    <x v="604"/>
    <s v="Home Office"/>
    <s v="United States"/>
    <s v="Troy"/>
    <x v="15"/>
    <n v="12180"/>
    <x v="3"/>
    <s v="FUR-FU-10000723"/>
    <x v="0"/>
    <s v="Furnishings"/>
    <x v="475"/>
    <n v="82.64"/>
    <n v="2"/>
    <n v="0"/>
    <n v="7.4376000000000033"/>
    <n v="1"/>
  </r>
  <r>
    <n v="8229"/>
    <s v="CA-2013-123050"/>
    <x v="0"/>
    <x v="958"/>
    <d v="2013-04-09T00:00:00"/>
    <x v="0"/>
    <s v="BC-11125"/>
    <x v="604"/>
    <s v="Home Office"/>
    <s v="United States"/>
    <s v="Troy"/>
    <x v="15"/>
    <n v="12180"/>
    <x v="3"/>
    <s v="OFF-ST-10003455"/>
    <x v="1"/>
    <s v="Storage"/>
    <x v="169"/>
    <n v="31.02"/>
    <n v="2"/>
    <n v="0"/>
    <n v="8.0652000000000008"/>
    <n v="0"/>
  </r>
  <r>
    <n v="8230"/>
    <s v="CA-2013-123050"/>
    <x v="0"/>
    <x v="958"/>
    <d v="2013-04-09T00:00:00"/>
    <x v="0"/>
    <s v="BC-11125"/>
    <x v="604"/>
    <s v="Home Office"/>
    <s v="United States"/>
    <s v="Troy"/>
    <x v="15"/>
    <n v="12180"/>
    <x v="3"/>
    <s v="TEC-AC-10001109"/>
    <x v="2"/>
    <s v="Accessories"/>
    <x v="998"/>
    <n v="89.97"/>
    <n v="3"/>
    <n v="0"/>
    <n v="37.787400000000005"/>
    <n v="0"/>
  </r>
  <r>
    <n v="8231"/>
    <s v="CA-2013-162355"/>
    <x v="0"/>
    <x v="1186"/>
    <d v="2013-07-03T00:00:00"/>
    <x v="0"/>
    <s v="PF-19165"/>
    <x v="58"/>
    <s v="Consumer"/>
    <s v="United States"/>
    <s v="Sandy Springs"/>
    <x v="32"/>
    <n v="30328"/>
    <x v="0"/>
    <s v="OFF-AR-10004344"/>
    <x v="1"/>
    <s v="Art"/>
    <x v="365"/>
    <n v="35.97"/>
    <n v="3"/>
    <n v="0"/>
    <n v="9.7118999999999982"/>
    <n v="1"/>
  </r>
  <r>
    <n v="8232"/>
    <s v="CA-2013-162355"/>
    <x v="0"/>
    <x v="1186"/>
    <d v="2013-07-03T00:00:00"/>
    <x v="0"/>
    <s v="PF-19165"/>
    <x v="58"/>
    <s v="Consumer"/>
    <s v="United States"/>
    <s v="Sandy Springs"/>
    <x v="32"/>
    <n v="30328"/>
    <x v="0"/>
    <s v="FUR-BO-10004695"/>
    <x v="0"/>
    <s v="Bookcases"/>
    <x v="198"/>
    <n v="1266.8599999999999"/>
    <n v="7"/>
    <n v="0"/>
    <n v="291.37779999999987"/>
    <n v="0"/>
  </r>
  <r>
    <n v="8233"/>
    <s v="CA-2011-158225"/>
    <x v="2"/>
    <x v="358"/>
    <d v="2011-09-28T00:00:00"/>
    <x v="1"/>
    <s v="SE-20110"/>
    <x v="339"/>
    <s v="Consumer"/>
    <s v="United States"/>
    <s v="San Jose"/>
    <x v="1"/>
    <n v="95123"/>
    <x v="1"/>
    <s v="OFF-ST-10000675"/>
    <x v="1"/>
    <s v="Storage"/>
    <x v="295"/>
    <n v="169.45"/>
    <n v="5"/>
    <n v="0"/>
    <n v="42.362499999999997"/>
    <n v="1"/>
  </r>
  <r>
    <n v="8234"/>
    <s v="CA-2011-158225"/>
    <x v="2"/>
    <x v="358"/>
    <d v="2011-09-28T00:00:00"/>
    <x v="1"/>
    <s v="SE-20110"/>
    <x v="339"/>
    <s v="Consumer"/>
    <s v="United States"/>
    <s v="San Jose"/>
    <x v="1"/>
    <n v="95123"/>
    <x v="1"/>
    <s v="OFF-ST-10002301"/>
    <x v="1"/>
    <s v="Storage"/>
    <x v="1490"/>
    <n v="40.68"/>
    <n v="2"/>
    <n v="0"/>
    <n v="0.40679999999999694"/>
    <n v="0"/>
  </r>
  <r>
    <n v="8235"/>
    <s v="CA-2014-102204"/>
    <x v="3"/>
    <x v="927"/>
    <d v="2014-05-07T00:00:00"/>
    <x v="1"/>
    <s v="CJ-12010"/>
    <x v="170"/>
    <s v="Consumer"/>
    <s v="United States"/>
    <s v="Jacksonville"/>
    <x v="2"/>
    <n v="32216"/>
    <x v="0"/>
    <s v="OFF-SU-10001212"/>
    <x v="1"/>
    <s v="Supplies"/>
    <x v="1677"/>
    <n v="3.3280000000000003"/>
    <n v="2"/>
    <n v="0.2"/>
    <n v="0.4159999999999997"/>
    <n v="1"/>
  </r>
  <r>
    <n v="8236"/>
    <s v="CA-2014-102204"/>
    <x v="3"/>
    <x v="927"/>
    <d v="2014-05-07T00:00:00"/>
    <x v="1"/>
    <s v="CJ-12010"/>
    <x v="170"/>
    <s v="Consumer"/>
    <s v="United States"/>
    <s v="Jacksonville"/>
    <x v="2"/>
    <n v="32216"/>
    <x v="0"/>
    <s v="FUR-TA-10001889"/>
    <x v="0"/>
    <s v="Tables"/>
    <x v="406"/>
    <n v="933.26200000000006"/>
    <n v="4"/>
    <n v="0.45"/>
    <n v="-458.14679999999998"/>
    <n v="0"/>
  </r>
  <r>
    <n v="8237"/>
    <s v="CA-2014-102204"/>
    <x v="3"/>
    <x v="927"/>
    <d v="2014-05-07T00:00:00"/>
    <x v="1"/>
    <s v="CJ-12010"/>
    <x v="170"/>
    <s v="Consumer"/>
    <s v="United States"/>
    <s v="Jacksonville"/>
    <x v="2"/>
    <n v="32216"/>
    <x v="0"/>
    <s v="FUR-CH-10002024"/>
    <x v="0"/>
    <s v="Chairs"/>
    <x v="478"/>
    <n v="2803.92"/>
    <n v="5"/>
    <n v="0.2"/>
    <n v="0"/>
    <n v="0"/>
  </r>
  <r>
    <n v="8238"/>
    <s v="CA-2014-103065"/>
    <x v="3"/>
    <x v="179"/>
    <d v="2014-10-21T00:00:00"/>
    <x v="3"/>
    <s v="PT-19090"/>
    <x v="690"/>
    <s v="Consumer"/>
    <s v="United States"/>
    <s v="Jacksonville"/>
    <x v="2"/>
    <n v="32216"/>
    <x v="0"/>
    <s v="OFF-ST-10000617"/>
    <x v="1"/>
    <s v="Storage"/>
    <x v="379"/>
    <n v="4.7679999999999998"/>
    <n v="2"/>
    <n v="0.2"/>
    <n v="-0.7748000000000006"/>
    <n v="1"/>
  </r>
  <r>
    <n v="8239"/>
    <s v="CA-2014-103065"/>
    <x v="3"/>
    <x v="179"/>
    <d v="2014-10-21T00:00:00"/>
    <x v="3"/>
    <s v="PT-19090"/>
    <x v="690"/>
    <s v="Consumer"/>
    <s v="United States"/>
    <s v="Jacksonville"/>
    <x v="2"/>
    <n v="32216"/>
    <x v="0"/>
    <s v="OFF-PA-10000380"/>
    <x v="1"/>
    <s v="Paper"/>
    <x v="1281"/>
    <n v="6.6720000000000006"/>
    <n v="1"/>
    <n v="0.2"/>
    <n v="2.5019999999999998"/>
    <n v="0"/>
  </r>
  <r>
    <n v="8240"/>
    <s v="CA-2014-103065"/>
    <x v="3"/>
    <x v="179"/>
    <d v="2014-10-21T00:00:00"/>
    <x v="3"/>
    <s v="PT-19090"/>
    <x v="690"/>
    <s v="Consumer"/>
    <s v="United States"/>
    <s v="Jacksonville"/>
    <x v="2"/>
    <n v="32216"/>
    <x v="0"/>
    <s v="OFF-AR-10003251"/>
    <x v="1"/>
    <s v="Art"/>
    <x v="1041"/>
    <n v="4.4479999999999995"/>
    <n v="2"/>
    <n v="0.2"/>
    <n v="1.1119999999999999"/>
    <n v="0"/>
  </r>
  <r>
    <n v="8241"/>
    <s v="CA-2014-103065"/>
    <x v="3"/>
    <x v="179"/>
    <d v="2014-10-21T00:00:00"/>
    <x v="3"/>
    <s v="PT-19090"/>
    <x v="690"/>
    <s v="Consumer"/>
    <s v="United States"/>
    <s v="Jacksonville"/>
    <x v="2"/>
    <n v="32216"/>
    <x v="0"/>
    <s v="FUR-FU-10000175"/>
    <x v="0"/>
    <s v="Furnishings"/>
    <x v="1629"/>
    <n v="43.936000000000007"/>
    <n v="4"/>
    <n v="0.2"/>
    <n v="6.0411999999999964"/>
    <n v="0"/>
  </r>
  <r>
    <n v="8242"/>
    <s v="CA-2011-109855"/>
    <x v="2"/>
    <x v="416"/>
    <d v="2011-09-05T00:00:00"/>
    <x v="1"/>
    <s v="LH-16900"/>
    <x v="23"/>
    <s v="Consumer"/>
    <s v="United States"/>
    <s v="New York City"/>
    <x v="15"/>
    <n v="10009"/>
    <x v="3"/>
    <s v="OFF-BI-10004716"/>
    <x v="1"/>
    <s v="Binders"/>
    <x v="700"/>
    <n v="23.744"/>
    <n v="2"/>
    <n v="0.2"/>
    <n v="8.3103999999999996"/>
    <n v="1"/>
  </r>
  <r>
    <n v="8243"/>
    <s v="CA-2011-109855"/>
    <x v="2"/>
    <x v="416"/>
    <d v="2011-09-05T00:00:00"/>
    <x v="1"/>
    <s v="LH-16900"/>
    <x v="23"/>
    <s v="Consumer"/>
    <s v="United States"/>
    <s v="New York City"/>
    <x v="15"/>
    <n v="10009"/>
    <x v="3"/>
    <s v="TEC-AC-10002842"/>
    <x v="2"/>
    <s v="Accessories"/>
    <x v="1176"/>
    <n v="357"/>
    <n v="3"/>
    <n v="0"/>
    <n v="57.120000000000019"/>
    <n v="0"/>
  </r>
  <r>
    <n v="8244"/>
    <s v="CA-2011-109897"/>
    <x v="2"/>
    <x v="1132"/>
    <d v="2011-08-16T00:00:00"/>
    <x v="1"/>
    <s v="BW-11200"/>
    <x v="572"/>
    <s v="Consumer"/>
    <s v="United States"/>
    <s v="San Francisco"/>
    <x v="1"/>
    <n v="94122"/>
    <x v="1"/>
    <s v="TEC-PH-10003691"/>
    <x v="2"/>
    <s v="Phones"/>
    <x v="1398"/>
    <n v="806.33600000000001"/>
    <n v="8"/>
    <n v="0.2"/>
    <n v="50.396000000000015"/>
    <n v="1"/>
  </r>
  <r>
    <n v="8245"/>
    <s v="CA-2011-109897"/>
    <x v="2"/>
    <x v="1132"/>
    <d v="2011-08-16T00:00:00"/>
    <x v="1"/>
    <s v="BW-11200"/>
    <x v="572"/>
    <s v="Consumer"/>
    <s v="United States"/>
    <s v="San Francisco"/>
    <x v="1"/>
    <n v="94122"/>
    <x v="1"/>
    <s v="FUR-FU-10002878"/>
    <x v="0"/>
    <s v="Furnishings"/>
    <x v="1125"/>
    <n v="85.44"/>
    <n v="3"/>
    <n v="0"/>
    <n v="31.612800000000004"/>
    <n v="0"/>
  </r>
  <r>
    <n v="8246"/>
    <s v="US-2011-143581"/>
    <x v="2"/>
    <x v="710"/>
    <d v="2011-08-23T00:00:00"/>
    <x v="1"/>
    <s v="BS-11365"/>
    <x v="740"/>
    <s v="Corporate"/>
    <s v="United States"/>
    <s v="Columbus"/>
    <x v="32"/>
    <n v="31907"/>
    <x v="0"/>
    <s v="OFF-ST-10000991"/>
    <x v="1"/>
    <s v="Storage"/>
    <x v="155"/>
    <n v="344.90999999999997"/>
    <n v="3"/>
    <n v="0"/>
    <n v="10.347300000000004"/>
    <n v="1"/>
  </r>
  <r>
    <n v="8247"/>
    <s v="CA-2012-129217"/>
    <x v="1"/>
    <x v="1187"/>
    <d v="2012-05-10T00:00:00"/>
    <x v="3"/>
    <s v="DP-13390"/>
    <x v="503"/>
    <s v="Home Office"/>
    <s v="United States"/>
    <s v="Aurora"/>
    <x v="10"/>
    <n v="60505"/>
    <x v="2"/>
    <s v="OFF-AP-10002439"/>
    <x v="1"/>
    <s v="Appliances"/>
    <x v="548"/>
    <n v="70.969999999999985"/>
    <n v="5"/>
    <n v="0.8"/>
    <n v="-191.619"/>
    <n v="1"/>
  </r>
  <r>
    <n v="8248"/>
    <s v="CA-2012-129217"/>
    <x v="1"/>
    <x v="1187"/>
    <d v="2012-05-10T00:00:00"/>
    <x v="3"/>
    <s v="DP-13390"/>
    <x v="503"/>
    <s v="Home Office"/>
    <s v="United States"/>
    <s v="Aurora"/>
    <x v="10"/>
    <n v="60505"/>
    <x v="2"/>
    <s v="OFF-AR-10004602"/>
    <x v="1"/>
    <s v="Art"/>
    <x v="1217"/>
    <n v="36.783999999999999"/>
    <n v="2"/>
    <n v="0.2"/>
    <n v="3.6784000000000017"/>
    <n v="0"/>
  </r>
  <r>
    <n v="8249"/>
    <s v="CA-2013-133816"/>
    <x v="0"/>
    <x v="1120"/>
    <d v="2013-05-14T00:00:00"/>
    <x v="0"/>
    <s v="CS-12400"/>
    <x v="37"/>
    <s v="Home Office"/>
    <s v="United States"/>
    <s v="Philadelphia"/>
    <x v="9"/>
    <n v="19134"/>
    <x v="3"/>
    <s v="TEC-PH-10001795"/>
    <x v="2"/>
    <s v="Phones"/>
    <x v="641"/>
    <n v="743.98799999999994"/>
    <n v="2"/>
    <n v="0.4"/>
    <n v="-123.9980000000001"/>
    <n v="1"/>
  </r>
  <r>
    <n v="8250"/>
    <s v="CA-2012-140221"/>
    <x v="1"/>
    <x v="616"/>
    <d v="2012-03-09T00:00:00"/>
    <x v="0"/>
    <s v="MS-17365"/>
    <x v="333"/>
    <s v="Consumer"/>
    <s v="United States"/>
    <s v="Chicago"/>
    <x v="10"/>
    <n v="60653"/>
    <x v="2"/>
    <s v="OFF-BI-10002854"/>
    <x v="1"/>
    <s v="Binders"/>
    <x v="895"/>
    <n v="11.211999999999998"/>
    <n v="2"/>
    <n v="0.8"/>
    <n v="-16.818000000000005"/>
    <n v="1"/>
  </r>
  <r>
    <n v="8251"/>
    <s v="CA-2012-140221"/>
    <x v="1"/>
    <x v="616"/>
    <d v="2012-03-09T00:00:00"/>
    <x v="0"/>
    <s v="MS-17365"/>
    <x v="333"/>
    <s v="Consumer"/>
    <s v="United States"/>
    <s v="Chicago"/>
    <x v="10"/>
    <n v="60653"/>
    <x v="2"/>
    <s v="FUR-FU-10000023"/>
    <x v="0"/>
    <s v="Furnishings"/>
    <x v="322"/>
    <n v="4.7119999999999997"/>
    <n v="2"/>
    <n v="0.6"/>
    <n v="-1.8847999999999994"/>
    <n v="0"/>
  </r>
  <r>
    <n v="8252"/>
    <s v="CA-2012-140221"/>
    <x v="1"/>
    <x v="616"/>
    <d v="2012-03-09T00:00:00"/>
    <x v="0"/>
    <s v="MS-17365"/>
    <x v="333"/>
    <s v="Consumer"/>
    <s v="United States"/>
    <s v="Chicago"/>
    <x v="10"/>
    <n v="60653"/>
    <x v="2"/>
    <s v="OFF-AP-10000828"/>
    <x v="1"/>
    <s v="Appliances"/>
    <x v="1087"/>
    <n v="180.97999999999996"/>
    <n v="5"/>
    <n v="0.8"/>
    <n v="-470.548"/>
    <n v="0"/>
  </r>
  <r>
    <n v="8253"/>
    <s v="CA-2012-140221"/>
    <x v="1"/>
    <x v="616"/>
    <d v="2012-03-09T00:00:00"/>
    <x v="0"/>
    <s v="MS-17365"/>
    <x v="333"/>
    <s v="Consumer"/>
    <s v="United States"/>
    <s v="Chicago"/>
    <x v="10"/>
    <n v="60653"/>
    <x v="2"/>
    <s v="OFF-ST-10000777"/>
    <x v="1"/>
    <s v="Storage"/>
    <x v="117"/>
    <n v="60.415999999999997"/>
    <n v="2"/>
    <n v="0.2"/>
    <n v="6.0416000000000025"/>
    <n v="0"/>
  </r>
  <r>
    <n v="8254"/>
    <s v="CA-2014-152310"/>
    <x v="3"/>
    <x v="801"/>
    <d v="2014-08-20T00:00:00"/>
    <x v="1"/>
    <s v="DK-12895"/>
    <x v="729"/>
    <s v="Consumer"/>
    <s v="United States"/>
    <s v="Seattle"/>
    <x v="4"/>
    <n v="98103"/>
    <x v="1"/>
    <s v="TEC-CO-10000971"/>
    <x v="2"/>
    <s v="Copiers"/>
    <x v="1304"/>
    <n v="299.99"/>
    <n v="1"/>
    <n v="0"/>
    <n v="89.996999999999986"/>
    <n v="1"/>
  </r>
  <r>
    <n v="8255"/>
    <s v="CA-2014-152310"/>
    <x v="3"/>
    <x v="801"/>
    <d v="2014-08-20T00:00:00"/>
    <x v="1"/>
    <s v="DK-12895"/>
    <x v="729"/>
    <s v="Consumer"/>
    <s v="United States"/>
    <s v="Seattle"/>
    <x v="4"/>
    <n v="98103"/>
    <x v="1"/>
    <s v="OFF-PA-10003134"/>
    <x v="1"/>
    <s v="Paper"/>
    <x v="1663"/>
    <n v="192.16"/>
    <n v="4"/>
    <n v="0"/>
    <n v="92.236799999999988"/>
    <n v="0"/>
  </r>
  <r>
    <n v="8256"/>
    <s v="CA-2014-152310"/>
    <x v="3"/>
    <x v="801"/>
    <d v="2014-08-20T00:00:00"/>
    <x v="1"/>
    <s v="DK-12895"/>
    <x v="729"/>
    <s v="Consumer"/>
    <s v="United States"/>
    <s v="Seattle"/>
    <x v="4"/>
    <n v="98103"/>
    <x v="1"/>
    <s v="TEC-PH-10002538"/>
    <x v="2"/>
    <s v="Phones"/>
    <x v="524"/>
    <n v="242.624"/>
    <n v="8"/>
    <n v="0.2"/>
    <n v="27.295199999999973"/>
    <n v="0"/>
  </r>
  <r>
    <n v="8257"/>
    <s v="CA-2014-152310"/>
    <x v="3"/>
    <x v="801"/>
    <d v="2014-08-20T00:00:00"/>
    <x v="1"/>
    <s v="DK-12895"/>
    <x v="729"/>
    <s v="Consumer"/>
    <s v="United States"/>
    <s v="Seattle"/>
    <x v="4"/>
    <n v="98103"/>
    <x v="1"/>
    <s v="OFF-ST-10001228"/>
    <x v="1"/>
    <s v="Storage"/>
    <x v="445"/>
    <n v="46.74"/>
    <n v="3"/>
    <n v="0"/>
    <n v="11.684999999999999"/>
    <n v="0"/>
  </r>
  <r>
    <n v="8258"/>
    <s v="CA-2014-152310"/>
    <x v="3"/>
    <x v="801"/>
    <d v="2014-08-20T00:00:00"/>
    <x v="1"/>
    <s v="DK-12895"/>
    <x v="729"/>
    <s v="Consumer"/>
    <s v="United States"/>
    <s v="Seattle"/>
    <x v="4"/>
    <n v="98103"/>
    <x v="1"/>
    <s v="TEC-AC-10000397"/>
    <x v="2"/>
    <s v="Accessories"/>
    <x v="1459"/>
    <n v="174.95000000000002"/>
    <n v="5"/>
    <n v="0"/>
    <n v="12.246500000000005"/>
    <n v="0"/>
  </r>
  <r>
    <n v="8259"/>
    <s v="CA-2014-152310"/>
    <x v="3"/>
    <x v="801"/>
    <d v="2014-08-20T00:00:00"/>
    <x v="1"/>
    <s v="DK-12895"/>
    <x v="729"/>
    <s v="Consumer"/>
    <s v="United States"/>
    <s v="Seattle"/>
    <x v="4"/>
    <n v="98103"/>
    <x v="1"/>
    <s v="OFF-BI-10004308"/>
    <x v="1"/>
    <s v="Binders"/>
    <x v="1767"/>
    <n v="100.70400000000001"/>
    <n v="6"/>
    <n v="0.2"/>
    <n v="37.763999999999996"/>
    <n v="0"/>
  </r>
  <r>
    <n v="8260"/>
    <s v="CA-2013-118101"/>
    <x v="0"/>
    <x v="190"/>
    <d v="2013-06-27T00:00:00"/>
    <x v="3"/>
    <s v="SN-20560"/>
    <x v="381"/>
    <s v="Home Office"/>
    <s v="United States"/>
    <s v="Roseville"/>
    <x v="12"/>
    <n v="48066"/>
    <x v="2"/>
    <s v="OFF-PA-10000357"/>
    <x v="1"/>
    <s v="Paper"/>
    <x v="442"/>
    <n v="368.91"/>
    <n v="9"/>
    <n v="0"/>
    <n v="180.76590000000002"/>
    <n v="1"/>
  </r>
  <r>
    <n v="8261"/>
    <s v="CA-2013-118101"/>
    <x v="0"/>
    <x v="190"/>
    <d v="2013-06-27T00:00:00"/>
    <x v="3"/>
    <s v="SN-20560"/>
    <x v="381"/>
    <s v="Home Office"/>
    <s v="United States"/>
    <s v="Roseville"/>
    <x v="12"/>
    <n v="48066"/>
    <x v="2"/>
    <s v="OFF-BI-10000773"/>
    <x v="1"/>
    <s v="Binders"/>
    <x v="381"/>
    <n v="8.02"/>
    <n v="1"/>
    <n v="0"/>
    <n v="3.7693999999999992"/>
    <n v="0"/>
  </r>
  <r>
    <n v="8262"/>
    <s v="CA-2013-118101"/>
    <x v="0"/>
    <x v="190"/>
    <d v="2013-06-27T00:00:00"/>
    <x v="3"/>
    <s v="SN-20560"/>
    <x v="381"/>
    <s v="Home Office"/>
    <s v="United States"/>
    <s v="Roseville"/>
    <x v="12"/>
    <n v="48066"/>
    <x v="2"/>
    <s v="OFF-ST-10001837"/>
    <x v="1"/>
    <s v="Storage"/>
    <x v="1331"/>
    <n v="171.04"/>
    <n v="4"/>
    <n v="0"/>
    <n v="44.470399999999998"/>
    <n v="0"/>
  </r>
  <r>
    <n v="8263"/>
    <s v="CA-2013-100307"/>
    <x v="0"/>
    <x v="272"/>
    <d v="2013-12-20T00:00:00"/>
    <x v="1"/>
    <s v="TC-21475"/>
    <x v="679"/>
    <s v="Home Office"/>
    <s v="United States"/>
    <s v="Fayetteville"/>
    <x v="36"/>
    <n v="72701"/>
    <x v="0"/>
    <s v="OFF-PA-10002552"/>
    <x v="1"/>
    <s v="Paper"/>
    <x v="349"/>
    <n v="19.440000000000001"/>
    <n v="3"/>
    <n v="0"/>
    <n v="9.3312000000000008"/>
    <n v="1"/>
  </r>
  <r>
    <n v="8264"/>
    <s v="CA-2012-138457"/>
    <x v="1"/>
    <x v="1023"/>
    <d v="2012-09-17T00:00:00"/>
    <x v="1"/>
    <s v="AM-10705"/>
    <x v="562"/>
    <s v="Consumer"/>
    <s v="United States"/>
    <s v="Jacksonville"/>
    <x v="3"/>
    <n v="28540"/>
    <x v="0"/>
    <s v="OFF-BI-10000014"/>
    <x v="1"/>
    <s v="Binders"/>
    <x v="628"/>
    <n v="13.092000000000002"/>
    <n v="4"/>
    <n v="0.7"/>
    <n v="-10.037199999999999"/>
    <n v="1"/>
  </r>
  <r>
    <n v="8265"/>
    <s v="CA-2011-131800"/>
    <x v="2"/>
    <x v="125"/>
    <d v="2012-01-04T00:00:00"/>
    <x v="1"/>
    <s v="AJ-10960"/>
    <x v="195"/>
    <s v="Consumer"/>
    <s v="United States"/>
    <s v="New York City"/>
    <x v="15"/>
    <n v="10035"/>
    <x v="3"/>
    <s v="OFF-AP-10004136"/>
    <x v="1"/>
    <s v="Appliances"/>
    <x v="1815"/>
    <n v="122.94"/>
    <n v="3"/>
    <n v="0"/>
    <n v="30.734999999999992"/>
    <n v="1"/>
  </r>
  <r>
    <n v="8266"/>
    <s v="CA-2011-131800"/>
    <x v="2"/>
    <x v="125"/>
    <d v="2012-01-04T00:00:00"/>
    <x v="1"/>
    <s v="AJ-10960"/>
    <x v="195"/>
    <s v="Consumer"/>
    <s v="United States"/>
    <s v="New York City"/>
    <x v="15"/>
    <n v="10035"/>
    <x v="3"/>
    <s v="OFF-BI-10003429"/>
    <x v="1"/>
    <s v="Binders"/>
    <x v="844"/>
    <n v="35.448"/>
    <n v="7"/>
    <n v="0.2"/>
    <n v="12.8499"/>
    <n v="0"/>
  </r>
  <r>
    <n v="8267"/>
    <s v="CA-2011-118304"/>
    <x v="2"/>
    <x v="333"/>
    <d v="2011-05-04T00:00:00"/>
    <x v="1"/>
    <s v="KH-16360"/>
    <x v="347"/>
    <s v="Consumer"/>
    <s v="United States"/>
    <s v="Dover"/>
    <x v="13"/>
    <n v="19901"/>
    <x v="3"/>
    <s v="TEC-PH-10000376"/>
    <x v="2"/>
    <s v="Phones"/>
    <x v="428"/>
    <n v="19.98"/>
    <n v="2"/>
    <n v="0"/>
    <n v="5.1948000000000008"/>
    <n v="1"/>
  </r>
  <r>
    <n v="8268"/>
    <s v="CA-2014-121790"/>
    <x v="3"/>
    <x v="289"/>
    <d v="2014-02-07T00:00:00"/>
    <x v="1"/>
    <s v="LP-17095"/>
    <x v="431"/>
    <s v="Consumer"/>
    <s v="United States"/>
    <s v="Aurora"/>
    <x v="10"/>
    <n v="60505"/>
    <x v="2"/>
    <s v="FUR-TA-10003469"/>
    <x v="0"/>
    <s v="Tables"/>
    <x v="1564"/>
    <n v="69.375"/>
    <n v="1"/>
    <n v="0.5"/>
    <n v="-47.174999999999997"/>
    <n v="1"/>
  </r>
  <r>
    <n v="8269"/>
    <s v="CA-2014-121790"/>
    <x v="3"/>
    <x v="289"/>
    <d v="2014-02-07T00:00:00"/>
    <x v="1"/>
    <s v="LP-17095"/>
    <x v="431"/>
    <s v="Consumer"/>
    <s v="United States"/>
    <s v="Aurora"/>
    <x v="10"/>
    <n v="60505"/>
    <x v="2"/>
    <s v="OFF-SU-10004231"/>
    <x v="1"/>
    <s v="Supplies"/>
    <x v="552"/>
    <n v="31.680000000000003"/>
    <n v="4"/>
    <n v="0.2"/>
    <n v="2.7719999999999994"/>
    <n v="0"/>
  </r>
  <r>
    <n v="8270"/>
    <s v="CA-2014-121790"/>
    <x v="3"/>
    <x v="289"/>
    <d v="2014-02-07T00:00:00"/>
    <x v="1"/>
    <s v="LP-17095"/>
    <x v="431"/>
    <s v="Consumer"/>
    <s v="United States"/>
    <s v="Aurora"/>
    <x v="10"/>
    <n v="60505"/>
    <x v="2"/>
    <s v="TEC-PH-10002584"/>
    <x v="2"/>
    <s v="Phones"/>
    <x v="1696"/>
    <n v="2003.1680000000001"/>
    <n v="4"/>
    <n v="0.2"/>
    <n v="250.39599999999984"/>
    <n v="0"/>
  </r>
  <r>
    <n v="8271"/>
    <s v="CA-2014-121790"/>
    <x v="3"/>
    <x v="289"/>
    <d v="2014-02-07T00:00:00"/>
    <x v="1"/>
    <s v="LP-17095"/>
    <x v="431"/>
    <s v="Consumer"/>
    <s v="United States"/>
    <s v="Aurora"/>
    <x v="10"/>
    <n v="60505"/>
    <x v="2"/>
    <s v="OFF-AR-10003602"/>
    <x v="1"/>
    <s v="Art"/>
    <x v="239"/>
    <n v="9.3439999999999994"/>
    <n v="2"/>
    <n v="0.2"/>
    <n v="3.1535999999999995"/>
    <n v="0"/>
  </r>
  <r>
    <n v="8272"/>
    <s v="CA-2013-169670"/>
    <x v="0"/>
    <x v="591"/>
    <d v="2014-01-01T00:00:00"/>
    <x v="1"/>
    <s v="JE-15715"/>
    <x v="555"/>
    <s v="Consumer"/>
    <s v="United States"/>
    <s v="New York City"/>
    <x v="15"/>
    <n v="10009"/>
    <x v="3"/>
    <s v="FUR-CH-10002331"/>
    <x v="0"/>
    <s v="Chairs"/>
    <x v="402"/>
    <n v="2563.056"/>
    <n v="8"/>
    <n v="0.1"/>
    <n v="313.26239999999967"/>
    <n v="1"/>
  </r>
  <r>
    <n v="8273"/>
    <s v="CA-2013-139549"/>
    <x v="0"/>
    <x v="201"/>
    <d v="2013-10-26T00:00:00"/>
    <x v="1"/>
    <s v="MY-18295"/>
    <x v="501"/>
    <s v="Corporate"/>
    <s v="United States"/>
    <s v="El Cajon"/>
    <x v="1"/>
    <n v="92020"/>
    <x v="1"/>
    <s v="FUR-CH-10001802"/>
    <x v="0"/>
    <s v="Chairs"/>
    <x v="1688"/>
    <n v="387.13600000000002"/>
    <n v="4"/>
    <n v="0.2"/>
    <n v="4.8391999999999911"/>
    <n v="1"/>
  </r>
  <r>
    <n v="8274"/>
    <s v="CA-2012-104059"/>
    <x v="1"/>
    <x v="385"/>
    <d v="2012-06-15T00:00:00"/>
    <x v="0"/>
    <s v="FC-14245"/>
    <x v="763"/>
    <s v="Home Office"/>
    <s v="United States"/>
    <s v="Springfield"/>
    <x v="24"/>
    <n v="45503"/>
    <x v="3"/>
    <s v="OFF-AR-10000634"/>
    <x v="1"/>
    <s v="Art"/>
    <x v="988"/>
    <n v="3.4240000000000004"/>
    <n v="1"/>
    <n v="0.2"/>
    <n v="0.29960000000000009"/>
    <n v="1"/>
  </r>
  <r>
    <n v="8275"/>
    <s v="CA-2014-164112"/>
    <x v="3"/>
    <x v="160"/>
    <d v="2014-07-05T00:00:00"/>
    <x v="1"/>
    <s v="ND-18460"/>
    <x v="540"/>
    <s v="Corporate"/>
    <s v="United States"/>
    <s v="Mount Vernon"/>
    <x v="15"/>
    <n v="10550"/>
    <x v="3"/>
    <s v="OFF-ST-10002615"/>
    <x v="1"/>
    <s v="Storage"/>
    <x v="1427"/>
    <n v="1085.42"/>
    <n v="7"/>
    <n v="0"/>
    <n v="282.20920000000001"/>
    <n v="1"/>
  </r>
  <r>
    <n v="8276"/>
    <s v="CA-2012-143882"/>
    <x v="1"/>
    <x v="153"/>
    <d v="2012-06-30T00:00:00"/>
    <x v="1"/>
    <s v="DB-13360"/>
    <x v="748"/>
    <s v="Home Office"/>
    <s v="United States"/>
    <s v="Lakewood"/>
    <x v="24"/>
    <n v="44107"/>
    <x v="3"/>
    <s v="OFF-PA-10004040"/>
    <x v="1"/>
    <s v="Paper"/>
    <x v="99"/>
    <n v="43.056000000000004"/>
    <n v="9"/>
    <n v="0.2"/>
    <n v="15.607799999999999"/>
    <n v="1"/>
  </r>
  <r>
    <n v="8277"/>
    <s v="US-2013-139262"/>
    <x v="0"/>
    <x v="823"/>
    <d v="2013-02-25T00:00:00"/>
    <x v="1"/>
    <s v="LC-16960"/>
    <x v="784"/>
    <s v="Home Office"/>
    <s v="United States"/>
    <s v="Tampa"/>
    <x v="2"/>
    <n v="33614"/>
    <x v="0"/>
    <s v="OFF-BI-10003727"/>
    <x v="1"/>
    <s v="Binders"/>
    <x v="797"/>
    <n v="3.762"/>
    <n v="3"/>
    <n v="0.7"/>
    <n v="-2.758799999999999"/>
    <n v="1"/>
  </r>
  <r>
    <n v="8278"/>
    <s v="US-2013-139262"/>
    <x v="0"/>
    <x v="823"/>
    <d v="2013-02-25T00:00:00"/>
    <x v="1"/>
    <s v="LC-16960"/>
    <x v="784"/>
    <s v="Home Office"/>
    <s v="United States"/>
    <s v="Tampa"/>
    <x v="2"/>
    <n v="33614"/>
    <x v="0"/>
    <s v="OFF-BI-10002026"/>
    <x v="1"/>
    <s v="Binders"/>
    <x v="903"/>
    <n v="34.860000000000007"/>
    <n v="2"/>
    <n v="0.7"/>
    <n v="-26.726000000000006"/>
    <n v="0"/>
  </r>
  <r>
    <n v="8279"/>
    <s v="US-2013-139262"/>
    <x v="0"/>
    <x v="823"/>
    <d v="2013-02-25T00:00:00"/>
    <x v="1"/>
    <s v="LC-16960"/>
    <x v="784"/>
    <s v="Home Office"/>
    <s v="United States"/>
    <s v="Tampa"/>
    <x v="2"/>
    <n v="33614"/>
    <x v="0"/>
    <s v="OFF-ST-10001496"/>
    <x v="1"/>
    <s v="Storage"/>
    <x v="726"/>
    <n v="432.45600000000002"/>
    <n v="3"/>
    <n v="0.2"/>
    <n v="32.434200000000004"/>
    <n v="0"/>
  </r>
  <r>
    <n v="8280"/>
    <s v="CA-2014-146192"/>
    <x v="3"/>
    <x v="300"/>
    <d v="2014-04-27T00:00:00"/>
    <x v="1"/>
    <s v="BD-11725"/>
    <x v="232"/>
    <s v="Consumer"/>
    <s v="United States"/>
    <s v="Columbus"/>
    <x v="32"/>
    <n v="31907"/>
    <x v="0"/>
    <s v="OFF-ST-10003716"/>
    <x v="1"/>
    <s v="Storage"/>
    <x v="889"/>
    <n v="675.06000000000006"/>
    <n v="3"/>
    <n v="0"/>
    <n v="87.757800000000003"/>
    <n v="1"/>
  </r>
  <r>
    <n v="8281"/>
    <s v="CA-2014-134810"/>
    <x v="3"/>
    <x v="1188"/>
    <d v="2014-05-11T00:00:00"/>
    <x v="2"/>
    <s v="MC-17605"/>
    <x v="204"/>
    <s v="Corporate"/>
    <s v="United States"/>
    <s v="Jacksonville"/>
    <x v="3"/>
    <n v="28540"/>
    <x v="0"/>
    <s v="OFF-EN-10002504"/>
    <x v="1"/>
    <s v="Envelopes"/>
    <x v="113"/>
    <n v="65.231999999999999"/>
    <n v="3"/>
    <n v="0.2"/>
    <n v="22.015799999999999"/>
    <n v="1"/>
  </r>
  <r>
    <n v="8282"/>
    <s v="CA-2014-134810"/>
    <x v="3"/>
    <x v="1188"/>
    <d v="2014-05-11T00:00:00"/>
    <x v="2"/>
    <s v="MC-17605"/>
    <x v="204"/>
    <s v="Corporate"/>
    <s v="United States"/>
    <s v="Jacksonville"/>
    <x v="3"/>
    <n v="28540"/>
    <x v="0"/>
    <s v="FUR-CH-10001270"/>
    <x v="0"/>
    <s v="Chairs"/>
    <x v="851"/>
    <n v="207"/>
    <n v="3"/>
    <n v="0.2"/>
    <n v="25.874999999999972"/>
    <n v="0"/>
  </r>
  <r>
    <n v="8283"/>
    <s v="CA-2012-154284"/>
    <x v="1"/>
    <x v="379"/>
    <d v="2012-12-26T00:00:00"/>
    <x v="0"/>
    <s v="SZ-20035"/>
    <x v="449"/>
    <s v="Home Office"/>
    <s v="United States"/>
    <s v="Saint Charles"/>
    <x v="10"/>
    <n v="60174"/>
    <x v="2"/>
    <s v="TEC-MA-10004241"/>
    <x v="2"/>
    <s v="Machines"/>
    <x v="832"/>
    <n v="600.53"/>
    <n v="2"/>
    <n v="0.3"/>
    <n v="137.26399999999995"/>
    <n v="1"/>
  </r>
  <r>
    <n v="8284"/>
    <s v="CA-2012-154284"/>
    <x v="1"/>
    <x v="379"/>
    <d v="2012-12-26T00:00:00"/>
    <x v="0"/>
    <s v="SZ-20035"/>
    <x v="449"/>
    <s v="Home Office"/>
    <s v="United States"/>
    <s v="Saint Charles"/>
    <x v="10"/>
    <n v="60174"/>
    <x v="2"/>
    <s v="OFF-AR-10001468"/>
    <x v="1"/>
    <s v="Art"/>
    <x v="718"/>
    <n v="59.903999999999996"/>
    <n v="2"/>
    <n v="0.2"/>
    <n v="14.227200000000003"/>
    <n v="0"/>
  </r>
  <r>
    <n v="8285"/>
    <s v="CA-2012-154284"/>
    <x v="1"/>
    <x v="379"/>
    <d v="2012-12-26T00:00:00"/>
    <x v="0"/>
    <s v="SZ-20035"/>
    <x v="449"/>
    <s v="Home Office"/>
    <s v="United States"/>
    <s v="Saint Charles"/>
    <x v="10"/>
    <n v="60174"/>
    <x v="2"/>
    <s v="TEC-AC-10003198"/>
    <x v="2"/>
    <s v="Accessories"/>
    <x v="761"/>
    <n v="637.44000000000005"/>
    <n v="8"/>
    <n v="0.2"/>
    <n v="135.45599999999996"/>
    <n v="0"/>
  </r>
  <r>
    <n v="8286"/>
    <s v="CA-2012-154284"/>
    <x v="1"/>
    <x v="379"/>
    <d v="2012-12-26T00:00:00"/>
    <x v="0"/>
    <s v="SZ-20035"/>
    <x v="449"/>
    <s v="Home Office"/>
    <s v="United States"/>
    <s v="Saint Charles"/>
    <x v="10"/>
    <n v="60174"/>
    <x v="2"/>
    <s v="FUR-FU-10003039"/>
    <x v="0"/>
    <s v="Furnishings"/>
    <x v="479"/>
    <n v="51.756000000000007"/>
    <n v="3"/>
    <n v="0.6"/>
    <n v="-33.641399999999997"/>
    <n v="0"/>
  </r>
  <r>
    <n v="8287"/>
    <s v="CA-2011-156244"/>
    <x v="2"/>
    <x v="1132"/>
    <d v="2011-08-16T00:00:00"/>
    <x v="1"/>
    <s v="DH-13675"/>
    <x v="723"/>
    <s v="Home Office"/>
    <s v="United States"/>
    <s v="Miami"/>
    <x v="2"/>
    <n v="33180"/>
    <x v="0"/>
    <s v="OFF-PA-10000295"/>
    <x v="1"/>
    <s v="Paper"/>
    <x v="1779"/>
    <n v="31.104000000000006"/>
    <n v="6"/>
    <n v="0.2"/>
    <n v="10.8864"/>
    <n v="1"/>
  </r>
  <r>
    <n v="8288"/>
    <s v="CA-2011-156244"/>
    <x v="2"/>
    <x v="1132"/>
    <d v="2011-08-16T00:00:00"/>
    <x v="1"/>
    <s v="DH-13675"/>
    <x v="723"/>
    <s v="Home Office"/>
    <s v="United States"/>
    <s v="Miami"/>
    <x v="2"/>
    <n v="33180"/>
    <x v="0"/>
    <s v="OFF-AR-10004344"/>
    <x v="1"/>
    <s v="Art"/>
    <x v="365"/>
    <n v="47.96"/>
    <n v="5"/>
    <n v="0.2"/>
    <n v="4.196499999999995"/>
    <n v="0"/>
  </r>
  <r>
    <n v="8289"/>
    <s v="CA-2011-156244"/>
    <x v="2"/>
    <x v="1132"/>
    <d v="2011-08-16T00:00:00"/>
    <x v="1"/>
    <s v="DH-13675"/>
    <x v="723"/>
    <s v="Home Office"/>
    <s v="United States"/>
    <s v="Miami"/>
    <x v="2"/>
    <n v="33180"/>
    <x v="0"/>
    <s v="TEC-AC-10002473"/>
    <x v="2"/>
    <s v="Accessories"/>
    <x v="713"/>
    <n v="158.928"/>
    <n v="7"/>
    <n v="0.2"/>
    <n v="41.718599999999995"/>
    <n v="0"/>
  </r>
  <r>
    <n v="8290"/>
    <s v="CA-2011-156244"/>
    <x v="2"/>
    <x v="1132"/>
    <d v="2011-08-16T00:00:00"/>
    <x v="1"/>
    <s v="DH-13675"/>
    <x v="723"/>
    <s v="Home Office"/>
    <s v="United States"/>
    <s v="Miami"/>
    <x v="2"/>
    <n v="33180"/>
    <x v="0"/>
    <s v="OFF-AP-10002403"/>
    <x v="1"/>
    <s v="Appliances"/>
    <x v="1302"/>
    <n v="211.24799999999999"/>
    <n v="6"/>
    <n v="0.2"/>
    <n v="15.843599999999995"/>
    <n v="0"/>
  </r>
  <r>
    <n v="8291"/>
    <s v="CA-2011-156244"/>
    <x v="2"/>
    <x v="1132"/>
    <d v="2011-08-16T00:00:00"/>
    <x v="1"/>
    <s v="DH-13675"/>
    <x v="723"/>
    <s v="Home Office"/>
    <s v="United States"/>
    <s v="Miami"/>
    <x v="2"/>
    <n v="33180"/>
    <x v="0"/>
    <s v="OFF-SU-10000432"/>
    <x v="1"/>
    <s v="Supplies"/>
    <x v="1549"/>
    <n v="5.5520000000000005"/>
    <n v="2"/>
    <n v="0.2"/>
    <n v="-1.0410000000000006"/>
    <n v="0"/>
  </r>
  <r>
    <n v="8292"/>
    <s v="CA-2011-156244"/>
    <x v="2"/>
    <x v="1132"/>
    <d v="2011-08-16T00:00:00"/>
    <x v="1"/>
    <s v="DH-13675"/>
    <x v="723"/>
    <s v="Home Office"/>
    <s v="United States"/>
    <s v="Miami"/>
    <x v="2"/>
    <n v="33180"/>
    <x v="0"/>
    <s v="OFF-LA-10000443"/>
    <x v="1"/>
    <s v="Labels"/>
    <x v="1118"/>
    <n v="2.952"/>
    <n v="1"/>
    <n v="0.2"/>
    <n v="0.99629999999999996"/>
    <n v="0"/>
  </r>
  <r>
    <n v="8293"/>
    <s v="CA-2012-106362"/>
    <x v="1"/>
    <x v="555"/>
    <d v="2012-12-15T00:00:00"/>
    <x v="1"/>
    <s v="LC-16885"/>
    <x v="62"/>
    <s v="Consumer"/>
    <s v="United States"/>
    <s v="Troy"/>
    <x v="24"/>
    <n v="45373"/>
    <x v="3"/>
    <s v="OFF-BI-10003166"/>
    <x v="1"/>
    <s v="Binders"/>
    <x v="1405"/>
    <n v="10.332000000000003"/>
    <n v="3"/>
    <n v="0.7"/>
    <n v="-7.5767999999999986"/>
    <n v="1"/>
  </r>
  <r>
    <n v="8294"/>
    <s v="US-2014-168802"/>
    <x v="3"/>
    <x v="132"/>
    <d v="2014-11-08T00:00:00"/>
    <x v="1"/>
    <s v="JO-15145"/>
    <x v="705"/>
    <s v="Corporate"/>
    <s v="United States"/>
    <s v="Seattle"/>
    <x v="4"/>
    <n v="98103"/>
    <x v="1"/>
    <s v="OFF-BI-10002393"/>
    <x v="1"/>
    <s v="Binders"/>
    <x v="1188"/>
    <n v="18.368000000000002"/>
    <n v="4"/>
    <n v="0.2"/>
    <n v="5.9695999999999998"/>
    <n v="1"/>
  </r>
  <r>
    <n v="8295"/>
    <s v="US-2014-146906"/>
    <x v="3"/>
    <x v="677"/>
    <d v="2014-03-18T00:00:00"/>
    <x v="1"/>
    <s v="MT-17815"/>
    <x v="363"/>
    <s v="Consumer"/>
    <s v="United States"/>
    <s v="New York City"/>
    <x v="15"/>
    <n v="10011"/>
    <x v="3"/>
    <s v="TEC-PH-10001809"/>
    <x v="2"/>
    <s v="Phones"/>
    <x v="1164"/>
    <n v="299.89999999999998"/>
    <n v="2"/>
    <n v="0"/>
    <n v="74.974999999999994"/>
    <n v="1"/>
  </r>
  <r>
    <n v="8296"/>
    <s v="CA-2013-166380"/>
    <x v="0"/>
    <x v="198"/>
    <d v="2013-06-04T00:00:00"/>
    <x v="1"/>
    <s v="EB-13750"/>
    <x v="494"/>
    <s v="Corporate"/>
    <s v="United States"/>
    <s v="Arlington"/>
    <x v="17"/>
    <n v="22204"/>
    <x v="0"/>
    <s v="OFF-EN-10002600"/>
    <x v="1"/>
    <s v="Envelopes"/>
    <x v="111"/>
    <n v="26.55"/>
    <n v="9"/>
    <n v="0"/>
    <n v="12.744"/>
    <n v="1"/>
  </r>
  <r>
    <n v="8297"/>
    <s v="CA-2013-166380"/>
    <x v="0"/>
    <x v="198"/>
    <d v="2013-06-04T00:00:00"/>
    <x v="1"/>
    <s v="EB-13750"/>
    <x v="494"/>
    <s v="Corporate"/>
    <s v="United States"/>
    <s v="Arlington"/>
    <x v="17"/>
    <n v="22204"/>
    <x v="0"/>
    <s v="TEC-AC-10000109"/>
    <x v="2"/>
    <s v="Accessories"/>
    <x v="200"/>
    <n v="111.98"/>
    <n v="2"/>
    <n v="0"/>
    <n v="26.875200000000007"/>
    <n v="0"/>
  </r>
  <r>
    <n v="8298"/>
    <s v="US-2012-158911"/>
    <x v="1"/>
    <x v="761"/>
    <d v="2012-07-11T00:00:00"/>
    <x v="1"/>
    <s v="RS-19765"/>
    <x v="276"/>
    <s v="Corporate"/>
    <s v="United States"/>
    <s v="Charlotte"/>
    <x v="3"/>
    <n v="28205"/>
    <x v="0"/>
    <s v="FUR-FU-10003829"/>
    <x v="0"/>
    <s v="Furnishings"/>
    <x v="1369"/>
    <n v="4.9280000000000008"/>
    <n v="2"/>
    <n v="0.2"/>
    <n v="0.73919999999999941"/>
    <n v="1"/>
  </r>
  <r>
    <n v="8299"/>
    <s v="US-2012-158911"/>
    <x v="1"/>
    <x v="761"/>
    <d v="2012-07-11T00:00:00"/>
    <x v="1"/>
    <s v="RS-19765"/>
    <x v="276"/>
    <s v="Corporate"/>
    <s v="United States"/>
    <s v="Charlotte"/>
    <x v="3"/>
    <n v="28205"/>
    <x v="0"/>
    <s v="OFF-LA-10003223"/>
    <x v="1"/>
    <s v="Labels"/>
    <x v="602"/>
    <n v="11.784000000000001"/>
    <n v="3"/>
    <n v="0.2"/>
    <n v="4.2716999999999992"/>
    <n v="0"/>
  </r>
  <r>
    <n v="8300"/>
    <s v="US-2011-103338"/>
    <x v="2"/>
    <x v="518"/>
    <d v="2011-03-15T00:00:00"/>
    <x v="1"/>
    <s v="RB-19435"/>
    <x v="579"/>
    <s v="Consumer"/>
    <s v="United States"/>
    <s v="Roseville"/>
    <x v="1"/>
    <n v="95661"/>
    <x v="1"/>
    <s v="OFF-AR-10001770"/>
    <x v="1"/>
    <s v="Art"/>
    <x v="1579"/>
    <n v="7.98"/>
    <n v="3"/>
    <n v="0"/>
    <n v="2.0747999999999998"/>
    <n v="1"/>
  </r>
  <r>
    <n v="8301"/>
    <s v="CA-2012-109169"/>
    <x v="1"/>
    <x v="704"/>
    <d v="2012-04-24T00:00:00"/>
    <x v="1"/>
    <s v="OT-18730"/>
    <x v="220"/>
    <s v="Consumer"/>
    <s v="United States"/>
    <s v="Detroit"/>
    <x v="12"/>
    <n v="48234"/>
    <x v="2"/>
    <s v="OFF-EN-10003296"/>
    <x v="1"/>
    <s v="Envelopes"/>
    <x v="229"/>
    <n v="180.96"/>
    <n v="2"/>
    <n v="0"/>
    <n v="81.432000000000002"/>
    <n v="1"/>
  </r>
  <r>
    <n v="8302"/>
    <s v="US-2014-167318"/>
    <x v="3"/>
    <x v="1189"/>
    <d v="2014-08-02T00:00:00"/>
    <x v="1"/>
    <s v="GZ-14545"/>
    <x v="433"/>
    <s v="Corporate"/>
    <s v="United States"/>
    <s v="Los Angeles"/>
    <x v="1"/>
    <n v="90036"/>
    <x v="1"/>
    <s v="TEC-AC-10003870"/>
    <x v="2"/>
    <s v="Accessories"/>
    <x v="1718"/>
    <n v="1649.95"/>
    <n v="5"/>
    <n v="0"/>
    <n v="659.98"/>
    <n v="1"/>
  </r>
  <r>
    <n v="8303"/>
    <s v="US-2014-167318"/>
    <x v="3"/>
    <x v="1189"/>
    <d v="2014-08-02T00:00:00"/>
    <x v="1"/>
    <s v="GZ-14545"/>
    <x v="433"/>
    <s v="Corporate"/>
    <s v="United States"/>
    <s v="Los Angeles"/>
    <x v="1"/>
    <n v="90036"/>
    <x v="1"/>
    <s v="FUR-CH-10000665"/>
    <x v="0"/>
    <s v="Chairs"/>
    <x v="656"/>
    <n v="362.35199999999998"/>
    <n v="3"/>
    <n v="0.2"/>
    <n v="45.293999999999954"/>
    <n v="0"/>
  </r>
  <r>
    <n v="8304"/>
    <s v="US-2011-120313"/>
    <x v="2"/>
    <x v="656"/>
    <d v="2011-11-02T00:00:00"/>
    <x v="0"/>
    <s v="NL-18310"/>
    <x v="644"/>
    <s v="Home Office"/>
    <s v="United States"/>
    <s v="San Francisco"/>
    <x v="1"/>
    <n v="94110"/>
    <x v="1"/>
    <s v="TEC-PH-10003092"/>
    <x v="2"/>
    <s v="Phones"/>
    <x v="516"/>
    <n v="73.584000000000003"/>
    <n v="2"/>
    <n v="0.2"/>
    <n v="8.2781999999999982"/>
    <n v="1"/>
  </r>
  <r>
    <n v="8305"/>
    <s v="CA-2014-135419"/>
    <x v="3"/>
    <x v="132"/>
    <d v="2014-11-10T00:00:00"/>
    <x v="1"/>
    <s v="BG-11740"/>
    <x v="696"/>
    <s v="Consumer"/>
    <s v="United States"/>
    <s v="Bakersfield"/>
    <x v="1"/>
    <n v="93309"/>
    <x v="1"/>
    <s v="FUR-TA-10001086"/>
    <x v="0"/>
    <s v="Tables"/>
    <x v="1727"/>
    <n v="486.36800000000005"/>
    <n v="4"/>
    <n v="0.2"/>
    <n v="36.477600000000024"/>
    <n v="1"/>
  </r>
  <r>
    <n v="8306"/>
    <s v="CA-2013-128671"/>
    <x v="0"/>
    <x v="1190"/>
    <d v="2013-08-17T00:00:00"/>
    <x v="1"/>
    <s v="MT-18070"/>
    <x v="192"/>
    <s v="Home Office"/>
    <s v="United States"/>
    <s v="Tulsa"/>
    <x v="26"/>
    <n v="74133"/>
    <x v="2"/>
    <s v="OFF-PA-10001870"/>
    <x v="1"/>
    <s v="Paper"/>
    <x v="674"/>
    <n v="32.400000000000006"/>
    <n v="5"/>
    <n v="0"/>
    <n v="15.552000000000001"/>
    <n v="1"/>
  </r>
  <r>
    <n v="8307"/>
    <s v="CA-2013-128671"/>
    <x v="0"/>
    <x v="1190"/>
    <d v="2013-08-17T00:00:00"/>
    <x v="1"/>
    <s v="MT-18070"/>
    <x v="192"/>
    <s v="Home Office"/>
    <s v="United States"/>
    <s v="Tulsa"/>
    <x v="26"/>
    <n v="74133"/>
    <x v="2"/>
    <s v="OFF-BI-10003305"/>
    <x v="1"/>
    <s v="Binders"/>
    <x v="565"/>
    <n v="41.86"/>
    <n v="7"/>
    <n v="0"/>
    <n v="19.255600000000001"/>
    <n v="0"/>
  </r>
  <r>
    <n v="8308"/>
    <s v="CA-2013-128671"/>
    <x v="0"/>
    <x v="1190"/>
    <d v="2013-08-17T00:00:00"/>
    <x v="1"/>
    <s v="MT-18070"/>
    <x v="192"/>
    <s v="Home Office"/>
    <s v="United States"/>
    <s v="Tulsa"/>
    <x v="26"/>
    <n v="74133"/>
    <x v="2"/>
    <s v="OFF-BI-10003007"/>
    <x v="1"/>
    <s v="Binders"/>
    <x v="1542"/>
    <n v="77.56"/>
    <n v="2"/>
    <n v="0"/>
    <n v="35.677599999999998"/>
    <n v="0"/>
  </r>
  <r>
    <n v="8309"/>
    <s v="CA-2013-149335"/>
    <x v="0"/>
    <x v="197"/>
    <d v="2013-07-26T00:00:00"/>
    <x v="3"/>
    <s v="BC-11125"/>
    <x v="604"/>
    <s v="Home Office"/>
    <s v="United States"/>
    <s v="San Francisco"/>
    <x v="1"/>
    <n v="94122"/>
    <x v="1"/>
    <s v="OFF-AR-10001419"/>
    <x v="1"/>
    <s v="Art"/>
    <x v="1006"/>
    <n v="37.17"/>
    <n v="9"/>
    <n v="0"/>
    <n v="11.151"/>
    <n v="1"/>
  </r>
  <r>
    <n v="8310"/>
    <s v="CA-2011-168312"/>
    <x v="2"/>
    <x v="72"/>
    <d v="2011-03-07T00:00:00"/>
    <x v="1"/>
    <s v="GW-14605"/>
    <x v="543"/>
    <s v="Consumer"/>
    <s v="United States"/>
    <s v="Houston"/>
    <x v="5"/>
    <n v="77036"/>
    <x v="2"/>
    <s v="OFF-ST-10003692"/>
    <x v="1"/>
    <s v="Storage"/>
    <x v="1253"/>
    <n v="137.352"/>
    <n v="3"/>
    <n v="0.2"/>
    <n v="8.5844999999999914"/>
    <n v="1"/>
  </r>
  <r>
    <n v="8311"/>
    <s v="CA-2011-168312"/>
    <x v="2"/>
    <x v="72"/>
    <d v="2011-03-07T00:00:00"/>
    <x v="1"/>
    <s v="GW-14605"/>
    <x v="543"/>
    <s v="Consumer"/>
    <s v="United States"/>
    <s v="Houston"/>
    <x v="5"/>
    <n v="77036"/>
    <x v="2"/>
    <s v="FUR-TA-10001866"/>
    <x v="0"/>
    <s v="Tables"/>
    <x v="1271"/>
    <n v="376.50899999999996"/>
    <n v="3"/>
    <n v="0.3"/>
    <n v="-43.029600000000045"/>
    <n v="0"/>
  </r>
  <r>
    <n v="8312"/>
    <s v="US-2014-105935"/>
    <x v="3"/>
    <x v="795"/>
    <d v="2014-02-01T00:00:00"/>
    <x v="1"/>
    <s v="BD-11500"/>
    <x v="214"/>
    <s v="Consumer"/>
    <s v="United States"/>
    <s v="Columbus"/>
    <x v="32"/>
    <n v="31907"/>
    <x v="0"/>
    <s v="FUR-FU-10002157"/>
    <x v="0"/>
    <s v="Furnishings"/>
    <x v="116"/>
    <n v="62.72"/>
    <n v="4"/>
    <n v="0"/>
    <n v="24.460799999999999"/>
    <n v="1"/>
  </r>
  <r>
    <n v="8313"/>
    <s v="US-2014-105935"/>
    <x v="3"/>
    <x v="795"/>
    <d v="2014-02-01T00:00:00"/>
    <x v="1"/>
    <s v="BD-11500"/>
    <x v="214"/>
    <s v="Consumer"/>
    <s v="United States"/>
    <s v="Columbus"/>
    <x v="32"/>
    <n v="31907"/>
    <x v="0"/>
    <s v="TEC-PH-10001459"/>
    <x v="2"/>
    <s v="Phones"/>
    <x v="1438"/>
    <n v="2939.9300000000003"/>
    <n v="7"/>
    <n v="0"/>
    <n v="764.38180000000011"/>
    <n v="0"/>
  </r>
  <r>
    <n v="8314"/>
    <s v="CA-2011-161508"/>
    <x v="2"/>
    <x v="136"/>
    <d v="2011-07-16T00:00:00"/>
    <x v="1"/>
    <s v="PV-18985"/>
    <x v="391"/>
    <s v="Home Office"/>
    <s v="United States"/>
    <s v="League City"/>
    <x v="5"/>
    <n v="77573"/>
    <x v="2"/>
    <s v="FUR-CH-10002126"/>
    <x v="0"/>
    <s v="Chairs"/>
    <x v="841"/>
    <n v="512.35799999999995"/>
    <n v="3"/>
    <n v="0.3"/>
    <n v="-14.638799999999947"/>
    <n v="1"/>
  </r>
  <r>
    <n v="8315"/>
    <s v="CA-2011-161508"/>
    <x v="2"/>
    <x v="136"/>
    <d v="2011-07-16T00:00:00"/>
    <x v="1"/>
    <s v="PV-18985"/>
    <x v="391"/>
    <s v="Home Office"/>
    <s v="United States"/>
    <s v="League City"/>
    <x v="5"/>
    <n v="77573"/>
    <x v="2"/>
    <s v="OFF-FA-10001561"/>
    <x v="1"/>
    <s v="Fasteners"/>
    <x v="831"/>
    <n v="3.4880000000000004"/>
    <n v="2"/>
    <n v="0.2"/>
    <n v="0.56679999999999997"/>
    <n v="0"/>
  </r>
  <r>
    <n v="8316"/>
    <s v="CA-2011-161508"/>
    <x v="2"/>
    <x v="136"/>
    <d v="2011-07-16T00:00:00"/>
    <x v="1"/>
    <s v="PV-18985"/>
    <x v="391"/>
    <s v="Home Office"/>
    <s v="United States"/>
    <s v="League City"/>
    <x v="5"/>
    <n v="77573"/>
    <x v="2"/>
    <s v="OFF-AR-10003158"/>
    <x v="1"/>
    <s v="Art"/>
    <x v="696"/>
    <n v="22.288"/>
    <n v="7"/>
    <n v="0.2"/>
    <n v="3.9003999999999985"/>
    <n v="0"/>
  </r>
  <r>
    <n v="8317"/>
    <s v="CA-2011-161508"/>
    <x v="2"/>
    <x v="136"/>
    <d v="2011-07-16T00:00:00"/>
    <x v="1"/>
    <s v="PV-18985"/>
    <x v="391"/>
    <s v="Home Office"/>
    <s v="United States"/>
    <s v="League City"/>
    <x v="5"/>
    <n v="77573"/>
    <x v="2"/>
    <s v="OFF-PA-10001804"/>
    <x v="1"/>
    <s v="Paper"/>
    <x v="128"/>
    <n v="16.032"/>
    <n v="3"/>
    <n v="0.2"/>
    <n v="5.6111999999999993"/>
    <n v="0"/>
  </r>
  <r>
    <n v="8318"/>
    <s v="CA-2014-130904"/>
    <x v="3"/>
    <x v="645"/>
    <d v="2014-04-17T00:00:00"/>
    <x v="1"/>
    <s v="HM-14980"/>
    <x v="31"/>
    <s v="Consumer"/>
    <s v="United States"/>
    <s v="Burlington"/>
    <x v="3"/>
    <n v="27217"/>
    <x v="0"/>
    <s v="OFF-AR-10000422"/>
    <x v="1"/>
    <s v="Art"/>
    <x v="892"/>
    <n v="1.752"/>
    <n v="1"/>
    <n v="0.2"/>
    <n v="0.15329999999999994"/>
    <n v="1"/>
  </r>
  <r>
    <n v="8319"/>
    <s v="CA-2014-130904"/>
    <x v="3"/>
    <x v="645"/>
    <d v="2014-04-17T00:00:00"/>
    <x v="1"/>
    <s v="HM-14980"/>
    <x v="31"/>
    <s v="Consumer"/>
    <s v="United States"/>
    <s v="Burlington"/>
    <x v="3"/>
    <n v="27217"/>
    <x v="0"/>
    <s v="OFF-AR-10000127"/>
    <x v="1"/>
    <s v="Art"/>
    <x v="1186"/>
    <n v="20.992000000000001"/>
    <n v="8"/>
    <n v="0.2"/>
    <n v="2.3615999999999966"/>
    <n v="0"/>
  </r>
  <r>
    <n v="8320"/>
    <s v="CA-2014-133620"/>
    <x v="3"/>
    <x v="38"/>
    <d v="2014-11-19T00:00:00"/>
    <x v="1"/>
    <s v="EM-14065"/>
    <x v="191"/>
    <s v="Consumer"/>
    <s v="United States"/>
    <s v="New York City"/>
    <x v="15"/>
    <n v="10009"/>
    <x v="3"/>
    <s v="OFF-ST-10004634"/>
    <x v="1"/>
    <s v="Storage"/>
    <x v="597"/>
    <n v="11.21"/>
    <n v="1"/>
    <n v="0"/>
    <n v="3.3629999999999995"/>
    <n v="1"/>
  </r>
  <r>
    <n v="8321"/>
    <s v="CA-2012-142937"/>
    <x v="1"/>
    <x v="901"/>
    <d v="2012-12-06T00:00:00"/>
    <x v="2"/>
    <s v="SF-20065"/>
    <x v="11"/>
    <s v="Consumer"/>
    <s v="United States"/>
    <s v="Dallas"/>
    <x v="5"/>
    <n v="75220"/>
    <x v="2"/>
    <s v="OFF-AR-10003582"/>
    <x v="1"/>
    <s v="Art"/>
    <x v="1451"/>
    <n v="45.04"/>
    <n v="2"/>
    <n v="0.2"/>
    <n v="4.5040000000000031"/>
    <n v="1"/>
  </r>
  <r>
    <n v="8322"/>
    <s v="US-2013-149790"/>
    <x v="0"/>
    <x v="182"/>
    <d v="2013-10-02T00:00:00"/>
    <x v="1"/>
    <s v="SC-20380"/>
    <x v="618"/>
    <s v="Consumer"/>
    <s v="United States"/>
    <s v="Houston"/>
    <x v="5"/>
    <n v="77095"/>
    <x v="2"/>
    <s v="OFF-BI-10002026"/>
    <x v="1"/>
    <s v="Binders"/>
    <x v="1749"/>
    <n v="15.623999999999997"/>
    <n v="2"/>
    <n v="0.8"/>
    <n v="-24.998400000000011"/>
    <n v="1"/>
  </r>
  <r>
    <n v="8323"/>
    <s v="CA-2013-130778"/>
    <x v="0"/>
    <x v="258"/>
    <d v="2013-11-26T00:00:00"/>
    <x v="1"/>
    <s v="ND-18370"/>
    <x v="444"/>
    <s v="Consumer"/>
    <s v="United States"/>
    <s v="Long Beach"/>
    <x v="15"/>
    <n v="11561"/>
    <x v="3"/>
    <s v="OFF-AP-10000595"/>
    <x v="1"/>
    <s v="Appliances"/>
    <x v="1496"/>
    <n v="8.74"/>
    <n v="2"/>
    <n v="0"/>
    <n v="2.2724000000000002"/>
    <n v="1"/>
  </r>
  <r>
    <n v="8324"/>
    <s v="CA-2013-130778"/>
    <x v="0"/>
    <x v="258"/>
    <d v="2013-11-26T00:00:00"/>
    <x v="1"/>
    <s v="ND-18370"/>
    <x v="444"/>
    <s v="Consumer"/>
    <s v="United States"/>
    <s v="Long Beach"/>
    <x v="15"/>
    <n v="11561"/>
    <x v="3"/>
    <s v="OFF-PA-10001509"/>
    <x v="1"/>
    <s v="Paper"/>
    <x v="417"/>
    <n v="44.75"/>
    <n v="5"/>
    <n v="0"/>
    <n v="20.584999999999994"/>
    <n v="0"/>
  </r>
  <r>
    <n v="8325"/>
    <s v="CA-2014-144456"/>
    <x v="3"/>
    <x v="565"/>
    <d v="2014-09-10T00:00:00"/>
    <x v="2"/>
    <s v="FC-14245"/>
    <x v="763"/>
    <s v="Home Office"/>
    <s v="United States"/>
    <s v="Hialeah"/>
    <x v="2"/>
    <n v="33012"/>
    <x v="0"/>
    <s v="OFF-ST-10001321"/>
    <x v="1"/>
    <s v="Storage"/>
    <x v="416"/>
    <n v="61.68"/>
    <n v="5"/>
    <n v="0.2"/>
    <n v="5.3970000000000073"/>
    <n v="1"/>
  </r>
  <r>
    <n v="8326"/>
    <s v="CA-2014-144456"/>
    <x v="3"/>
    <x v="565"/>
    <d v="2014-09-10T00:00:00"/>
    <x v="2"/>
    <s v="FC-14245"/>
    <x v="763"/>
    <s v="Home Office"/>
    <s v="United States"/>
    <s v="Hialeah"/>
    <x v="2"/>
    <n v="33012"/>
    <x v="0"/>
    <s v="TEC-PH-10001750"/>
    <x v="2"/>
    <s v="Phones"/>
    <x v="968"/>
    <n v="158.376"/>
    <n v="3"/>
    <n v="0.2"/>
    <n v="13.857900000000008"/>
    <n v="0"/>
  </r>
  <r>
    <n v="8327"/>
    <s v="CA-2014-103478"/>
    <x v="3"/>
    <x v="246"/>
    <d v="2014-07-25T00:00:00"/>
    <x v="0"/>
    <s v="KL-16555"/>
    <x v="126"/>
    <s v="Corporate"/>
    <s v="United States"/>
    <s v="Aurora"/>
    <x v="10"/>
    <n v="60505"/>
    <x v="2"/>
    <s v="OFF-BI-10001890"/>
    <x v="1"/>
    <s v="Binders"/>
    <x v="174"/>
    <n v="2.8639999999999994"/>
    <n v="4"/>
    <n v="0.8"/>
    <n v="-4.5824000000000016"/>
    <n v="1"/>
  </r>
  <r>
    <n v="8328"/>
    <s v="CA-2014-103478"/>
    <x v="3"/>
    <x v="246"/>
    <d v="2014-07-25T00:00:00"/>
    <x v="0"/>
    <s v="KL-16555"/>
    <x v="126"/>
    <s v="Corporate"/>
    <s v="United States"/>
    <s v="Aurora"/>
    <x v="10"/>
    <n v="60505"/>
    <x v="2"/>
    <s v="OFF-BI-10004224"/>
    <x v="1"/>
    <s v="Binders"/>
    <x v="1061"/>
    <n v="94.191999999999979"/>
    <n v="7"/>
    <n v="0.8"/>
    <n v="-164.83600000000007"/>
    <n v="0"/>
  </r>
  <r>
    <n v="8329"/>
    <s v="CA-2014-118577"/>
    <x v="3"/>
    <x v="833"/>
    <d v="2014-10-12T00:00:00"/>
    <x v="1"/>
    <s v="XP-21865"/>
    <x v="190"/>
    <s v="Consumer"/>
    <s v="United States"/>
    <s v="Belleville"/>
    <x v="30"/>
    <n v="7109"/>
    <x v="3"/>
    <s v="OFF-PA-10001357"/>
    <x v="1"/>
    <s v="Paper"/>
    <x v="1032"/>
    <n v="143.69999999999999"/>
    <n v="3"/>
    <n v="0"/>
    <n v="68.975999999999999"/>
    <n v="1"/>
  </r>
  <r>
    <n v="8330"/>
    <s v="CA-2014-118577"/>
    <x v="3"/>
    <x v="833"/>
    <d v="2014-10-12T00:00:00"/>
    <x v="1"/>
    <s v="XP-21865"/>
    <x v="190"/>
    <s v="Consumer"/>
    <s v="United States"/>
    <s v="Belleville"/>
    <x v="30"/>
    <n v="7109"/>
    <x v="3"/>
    <s v="OFF-PA-10004888"/>
    <x v="1"/>
    <s v="Paper"/>
    <x v="959"/>
    <n v="6.48"/>
    <n v="1"/>
    <n v="0"/>
    <n v="3.1104000000000003"/>
    <n v="0"/>
  </r>
  <r>
    <n v="8331"/>
    <s v="CA-2014-113572"/>
    <x v="3"/>
    <x v="659"/>
    <d v="2014-11-12T00:00:00"/>
    <x v="1"/>
    <s v="FP-14320"/>
    <x v="224"/>
    <s v="Consumer"/>
    <s v="United States"/>
    <s v="New York City"/>
    <x v="15"/>
    <n v="10024"/>
    <x v="3"/>
    <s v="TEC-AC-10002370"/>
    <x v="2"/>
    <s v="Accessories"/>
    <x v="1816"/>
    <n v="7.88"/>
    <n v="4"/>
    <n v="0"/>
    <n v="2.5215999999999994"/>
    <n v="1"/>
  </r>
  <r>
    <n v="8332"/>
    <s v="CA-2013-153269"/>
    <x v="0"/>
    <x v="1185"/>
    <d v="2013-03-13T00:00:00"/>
    <x v="2"/>
    <s v="PS-18760"/>
    <x v="519"/>
    <s v="Consumer"/>
    <s v="United States"/>
    <s v="Andover"/>
    <x v="31"/>
    <n v="1810"/>
    <x v="3"/>
    <s v="OFF-ST-10004634"/>
    <x v="1"/>
    <s v="Storage"/>
    <x v="597"/>
    <n v="11.21"/>
    <n v="1"/>
    <n v="0"/>
    <n v="3.3629999999999995"/>
    <n v="1"/>
  </r>
  <r>
    <n v="8333"/>
    <s v="CA-2013-153269"/>
    <x v="0"/>
    <x v="1185"/>
    <d v="2013-03-13T00:00:00"/>
    <x v="2"/>
    <s v="PS-18760"/>
    <x v="519"/>
    <s v="Consumer"/>
    <s v="United States"/>
    <s v="Andover"/>
    <x v="31"/>
    <n v="1810"/>
    <x v="3"/>
    <s v="FUR-CH-10002647"/>
    <x v="0"/>
    <s v="Chairs"/>
    <x v="470"/>
    <n v="354.90000000000003"/>
    <n v="5"/>
    <n v="0"/>
    <n v="88.725000000000023"/>
    <n v="0"/>
  </r>
  <r>
    <n v="8334"/>
    <s v="CA-2013-153269"/>
    <x v="0"/>
    <x v="1185"/>
    <d v="2013-03-13T00:00:00"/>
    <x v="2"/>
    <s v="PS-18760"/>
    <x v="519"/>
    <s v="Consumer"/>
    <s v="United States"/>
    <s v="Andover"/>
    <x v="31"/>
    <n v="1810"/>
    <x v="3"/>
    <s v="OFF-PA-10001801"/>
    <x v="1"/>
    <s v="Paper"/>
    <x v="1757"/>
    <n v="17.940000000000001"/>
    <n v="3"/>
    <n v="0"/>
    <n v="8.7906000000000013"/>
    <n v="0"/>
  </r>
  <r>
    <n v="8335"/>
    <s v="CA-2013-153269"/>
    <x v="0"/>
    <x v="1185"/>
    <d v="2013-03-13T00:00:00"/>
    <x v="2"/>
    <s v="PS-18760"/>
    <x v="519"/>
    <s v="Consumer"/>
    <s v="United States"/>
    <s v="Andover"/>
    <x v="31"/>
    <n v="1810"/>
    <x v="3"/>
    <s v="OFF-BI-10004632"/>
    <x v="1"/>
    <s v="Binders"/>
    <x v="910"/>
    <n v="51.8"/>
    <n v="4"/>
    <n v="0"/>
    <n v="23.309999999999995"/>
    <n v="0"/>
  </r>
  <r>
    <n v="8336"/>
    <s v="CA-2014-161655"/>
    <x v="3"/>
    <x v="726"/>
    <d v="2014-05-19T00:00:00"/>
    <x v="0"/>
    <s v="CW-11905"/>
    <x v="194"/>
    <s v="Home Office"/>
    <s v="United States"/>
    <s v="Newark"/>
    <x v="13"/>
    <n v="19711"/>
    <x v="3"/>
    <s v="OFF-BI-10002082"/>
    <x v="1"/>
    <s v="Binders"/>
    <x v="1173"/>
    <n v="299.52"/>
    <n v="9"/>
    <n v="0"/>
    <n v="149.76"/>
    <n v="1"/>
  </r>
  <r>
    <n v="8337"/>
    <s v="CA-2013-101469"/>
    <x v="0"/>
    <x v="415"/>
    <d v="2013-07-09T00:00:00"/>
    <x v="1"/>
    <s v="KH-16360"/>
    <x v="347"/>
    <s v="Consumer"/>
    <s v="United States"/>
    <s v="Arlington"/>
    <x v="17"/>
    <n v="22204"/>
    <x v="0"/>
    <s v="OFF-AR-10003986"/>
    <x v="1"/>
    <s v="Art"/>
    <x v="1817"/>
    <n v="7.7"/>
    <n v="2"/>
    <n v="0"/>
    <n v="3.157"/>
    <n v="1"/>
  </r>
  <r>
    <n v="8338"/>
    <s v="CA-2011-153087"/>
    <x v="2"/>
    <x v="422"/>
    <d v="2012-01-03T00:00:00"/>
    <x v="1"/>
    <s v="TC-20980"/>
    <x v="568"/>
    <s v="Corporate"/>
    <s v="United States"/>
    <s v="Decatur"/>
    <x v="19"/>
    <n v="35601"/>
    <x v="0"/>
    <s v="OFF-PA-10001243"/>
    <x v="1"/>
    <s v="Paper"/>
    <x v="1794"/>
    <n v="23.92"/>
    <n v="4"/>
    <n v="0"/>
    <n v="11.720800000000001"/>
    <n v="1"/>
  </r>
  <r>
    <n v="8339"/>
    <s v="CA-2011-153087"/>
    <x v="2"/>
    <x v="422"/>
    <d v="2012-01-03T00:00:00"/>
    <x v="1"/>
    <s v="TC-20980"/>
    <x v="568"/>
    <s v="Corporate"/>
    <s v="United States"/>
    <s v="Decatur"/>
    <x v="19"/>
    <n v="35601"/>
    <x v="0"/>
    <s v="TEC-AC-10003198"/>
    <x v="2"/>
    <s v="Accessories"/>
    <x v="761"/>
    <n v="498"/>
    <n v="5"/>
    <n v="0"/>
    <n v="184.26"/>
    <n v="0"/>
  </r>
  <r>
    <n v="8340"/>
    <s v="CA-2014-135076"/>
    <x v="3"/>
    <x v="669"/>
    <d v="2014-04-18T00:00:00"/>
    <x v="1"/>
    <s v="YS-21880"/>
    <x v="453"/>
    <s v="Corporate"/>
    <s v="United States"/>
    <s v="Hesperia"/>
    <x v="1"/>
    <n v="92345"/>
    <x v="1"/>
    <s v="FUR-CH-10003774"/>
    <x v="0"/>
    <s v="Chairs"/>
    <x v="1185"/>
    <n v="436.70400000000006"/>
    <n v="6"/>
    <n v="0.2"/>
    <n v="-38.211600000000033"/>
    <n v="1"/>
  </r>
  <r>
    <n v="8341"/>
    <s v="CA-2011-161634"/>
    <x v="2"/>
    <x v="687"/>
    <d v="2011-11-20T00:00:00"/>
    <x v="1"/>
    <s v="CC-12220"/>
    <x v="417"/>
    <s v="Consumer"/>
    <s v="United States"/>
    <s v="Chesapeake"/>
    <x v="17"/>
    <n v="23320"/>
    <x v="0"/>
    <s v="OFF-PA-10002262"/>
    <x v="1"/>
    <s v="Paper"/>
    <x v="992"/>
    <n v="32.400000000000006"/>
    <n v="5"/>
    <n v="0"/>
    <n v="15.552000000000001"/>
    <n v="1"/>
  </r>
  <r>
    <n v="8342"/>
    <s v="CA-2014-141481"/>
    <x v="3"/>
    <x v="532"/>
    <d v="2014-06-15T00:00:00"/>
    <x v="2"/>
    <s v="ZD-21925"/>
    <x v="9"/>
    <s v="Consumer"/>
    <s v="United States"/>
    <s v="Los Angeles"/>
    <x v="1"/>
    <n v="90036"/>
    <x v="1"/>
    <s v="OFF-AP-10004532"/>
    <x v="1"/>
    <s v="Appliances"/>
    <x v="559"/>
    <n v="61.44"/>
    <n v="3"/>
    <n v="0"/>
    <n v="16.588799999999999"/>
    <n v="1"/>
  </r>
  <r>
    <n v="8343"/>
    <s v="CA-2013-132549"/>
    <x v="0"/>
    <x v="881"/>
    <d v="2013-12-01T00:00:00"/>
    <x v="1"/>
    <s v="JK-15370"/>
    <x v="271"/>
    <s v="Consumer"/>
    <s v="United States"/>
    <s v="Huntsville"/>
    <x v="19"/>
    <n v="35810"/>
    <x v="0"/>
    <s v="OFF-ST-10001325"/>
    <x v="1"/>
    <s v="Storage"/>
    <x v="466"/>
    <n v="73.36"/>
    <n v="7"/>
    <n v="0"/>
    <n v="19.807200000000002"/>
    <n v="1"/>
  </r>
  <r>
    <n v="8344"/>
    <s v="US-2011-155544"/>
    <x v="2"/>
    <x v="90"/>
    <d v="2011-03-25T00:00:00"/>
    <x v="1"/>
    <s v="GM-14440"/>
    <x v="306"/>
    <s v="Consumer"/>
    <s v="United States"/>
    <s v="Knoxville"/>
    <x v="18"/>
    <n v="37918"/>
    <x v="0"/>
    <s v="OFF-LA-10004544"/>
    <x v="1"/>
    <s v="Labels"/>
    <x v="197"/>
    <n v="59.20000000000001"/>
    <n v="5"/>
    <n v="0.2"/>
    <n v="22.199999999999996"/>
    <n v="1"/>
  </r>
  <r>
    <n v="8345"/>
    <s v="US-2011-155544"/>
    <x v="2"/>
    <x v="90"/>
    <d v="2011-03-25T00:00:00"/>
    <x v="1"/>
    <s v="GM-14440"/>
    <x v="306"/>
    <s v="Consumer"/>
    <s v="United States"/>
    <s v="Knoxville"/>
    <x v="18"/>
    <n v="37918"/>
    <x v="0"/>
    <s v="FUR-FU-10001473"/>
    <x v="0"/>
    <s v="Furnishings"/>
    <x v="984"/>
    <n v="32.952000000000005"/>
    <n v="3"/>
    <n v="0.2"/>
    <n v="6.5903999999999989"/>
    <n v="0"/>
  </r>
  <r>
    <n v="8346"/>
    <s v="US-2011-155544"/>
    <x v="2"/>
    <x v="90"/>
    <d v="2011-03-25T00:00:00"/>
    <x v="1"/>
    <s v="GM-14440"/>
    <x v="306"/>
    <s v="Consumer"/>
    <s v="United States"/>
    <s v="Knoxville"/>
    <x v="18"/>
    <n v="37918"/>
    <x v="0"/>
    <s v="FUR-CH-10000422"/>
    <x v="0"/>
    <s v="Chairs"/>
    <x v="1432"/>
    <n v="218.376"/>
    <n v="3"/>
    <n v="0.2"/>
    <n v="-10.918799999999983"/>
    <n v="0"/>
  </r>
  <r>
    <n v="8347"/>
    <s v="US-2012-115238"/>
    <x v="1"/>
    <x v="28"/>
    <d v="2012-05-04T00:00:00"/>
    <x v="1"/>
    <s v="JW-15220"/>
    <x v="478"/>
    <s v="Corporate"/>
    <s v="United States"/>
    <s v="Lawrence"/>
    <x v="31"/>
    <n v="1841"/>
    <x v="3"/>
    <s v="FUR-FU-10002960"/>
    <x v="0"/>
    <s v="Furnishings"/>
    <x v="190"/>
    <n v="31.400000000000002"/>
    <n v="5"/>
    <n v="0"/>
    <n v="13.188000000000002"/>
    <n v="1"/>
  </r>
  <r>
    <n v="8348"/>
    <s v="US-2012-115238"/>
    <x v="1"/>
    <x v="28"/>
    <d v="2012-05-04T00:00:00"/>
    <x v="1"/>
    <s v="JW-15220"/>
    <x v="478"/>
    <s v="Corporate"/>
    <s v="United States"/>
    <s v="Lawrence"/>
    <x v="31"/>
    <n v="1841"/>
    <x v="3"/>
    <s v="FUR-FU-10002445"/>
    <x v="0"/>
    <s v="Furnishings"/>
    <x v="1439"/>
    <n v="9.48"/>
    <n v="1"/>
    <n v="0"/>
    <n v="3.7920000000000007"/>
    <n v="0"/>
  </r>
  <r>
    <n v="8349"/>
    <s v="US-2012-115238"/>
    <x v="1"/>
    <x v="28"/>
    <d v="2012-05-04T00:00:00"/>
    <x v="1"/>
    <s v="JW-15220"/>
    <x v="478"/>
    <s v="Corporate"/>
    <s v="United States"/>
    <s v="Lawrence"/>
    <x v="31"/>
    <n v="1841"/>
    <x v="3"/>
    <s v="TEC-PH-10001300"/>
    <x v="2"/>
    <s v="Phones"/>
    <x v="1002"/>
    <n v="209.5"/>
    <n v="10"/>
    <n v="0"/>
    <n v="58.66"/>
    <n v="0"/>
  </r>
  <r>
    <n v="8350"/>
    <s v="US-2012-115238"/>
    <x v="1"/>
    <x v="28"/>
    <d v="2012-05-04T00:00:00"/>
    <x v="1"/>
    <s v="JW-15220"/>
    <x v="478"/>
    <s v="Corporate"/>
    <s v="United States"/>
    <s v="Lawrence"/>
    <x v="31"/>
    <n v="1841"/>
    <x v="3"/>
    <s v="FUR-FU-10001025"/>
    <x v="0"/>
    <s v="Furnishings"/>
    <x v="1699"/>
    <n v="24.3"/>
    <n v="5"/>
    <n v="0"/>
    <n v="10.449000000000002"/>
    <n v="0"/>
  </r>
  <r>
    <n v="8351"/>
    <s v="US-2012-115238"/>
    <x v="1"/>
    <x v="28"/>
    <d v="2012-05-04T00:00:00"/>
    <x v="1"/>
    <s v="JW-15220"/>
    <x v="478"/>
    <s v="Corporate"/>
    <s v="United States"/>
    <s v="Lawrence"/>
    <x v="31"/>
    <n v="1841"/>
    <x v="3"/>
    <s v="OFF-PA-10002689"/>
    <x v="1"/>
    <s v="Paper"/>
    <x v="1057"/>
    <n v="6.48"/>
    <n v="1"/>
    <n v="0"/>
    <n v="3.1104000000000003"/>
    <n v="0"/>
  </r>
  <r>
    <n v="8352"/>
    <s v="CA-2014-132199"/>
    <x v="3"/>
    <x v="898"/>
    <d v="2014-05-09T00:00:00"/>
    <x v="1"/>
    <s v="BO-11350"/>
    <x v="635"/>
    <s v="Corporate"/>
    <s v="United States"/>
    <s v="Philadelphia"/>
    <x v="9"/>
    <n v="19134"/>
    <x v="3"/>
    <s v="FUR-FU-10004245"/>
    <x v="0"/>
    <s v="Furnishings"/>
    <x v="1738"/>
    <n v="32.448"/>
    <n v="2"/>
    <n v="0.2"/>
    <n v="7.3008000000000006"/>
    <n v="1"/>
  </r>
  <r>
    <n v="8353"/>
    <s v="CA-2014-132199"/>
    <x v="3"/>
    <x v="898"/>
    <d v="2014-05-09T00:00:00"/>
    <x v="1"/>
    <s v="BO-11350"/>
    <x v="635"/>
    <s v="Corporate"/>
    <s v="United States"/>
    <s v="Philadelphia"/>
    <x v="9"/>
    <n v="19134"/>
    <x v="3"/>
    <s v="OFF-BI-10003684"/>
    <x v="1"/>
    <s v="Binders"/>
    <x v="707"/>
    <n v="26.388000000000002"/>
    <n v="4"/>
    <n v="0.7"/>
    <n v="-17.591999999999992"/>
    <n v="0"/>
  </r>
  <r>
    <n v="8354"/>
    <s v="CA-2014-132199"/>
    <x v="3"/>
    <x v="898"/>
    <d v="2014-05-09T00:00:00"/>
    <x v="1"/>
    <s v="BO-11350"/>
    <x v="635"/>
    <s v="Corporate"/>
    <s v="United States"/>
    <s v="Philadelphia"/>
    <x v="9"/>
    <n v="19134"/>
    <x v="3"/>
    <s v="FUR-TA-10003748"/>
    <x v="0"/>
    <s v="Tables"/>
    <x v="208"/>
    <n v="373.46999999999991"/>
    <n v="5"/>
    <n v="0.4"/>
    <n v="-112.041"/>
    <n v="0"/>
  </r>
  <r>
    <n v="8355"/>
    <s v="CA-2014-132199"/>
    <x v="3"/>
    <x v="898"/>
    <d v="2014-05-09T00:00:00"/>
    <x v="1"/>
    <s v="BO-11350"/>
    <x v="635"/>
    <s v="Corporate"/>
    <s v="United States"/>
    <s v="Philadelphia"/>
    <x v="9"/>
    <n v="19134"/>
    <x v="3"/>
    <s v="OFF-BI-10002133"/>
    <x v="1"/>
    <s v="Binders"/>
    <x v="1138"/>
    <n v="64.2"/>
    <n v="5"/>
    <n v="0.7"/>
    <n v="-44.94"/>
    <n v="0"/>
  </r>
  <r>
    <n v="8356"/>
    <s v="CA-2014-132199"/>
    <x v="3"/>
    <x v="898"/>
    <d v="2014-05-09T00:00:00"/>
    <x v="1"/>
    <s v="BO-11350"/>
    <x v="635"/>
    <s v="Corporate"/>
    <s v="United States"/>
    <s v="Philadelphia"/>
    <x v="9"/>
    <n v="19134"/>
    <x v="3"/>
    <s v="OFF-FA-10002280"/>
    <x v="1"/>
    <s v="Fasteners"/>
    <x v="653"/>
    <n v="8"/>
    <n v="2"/>
    <n v="0.2"/>
    <n v="2.8"/>
    <n v="0"/>
  </r>
  <r>
    <n v="8357"/>
    <s v="CA-2013-163174"/>
    <x v="0"/>
    <x v="370"/>
    <d v="2013-08-31T00:00:00"/>
    <x v="1"/>
    <s v="XP-21865"/>
    <x v="190"/>
    <s v="Consumer"/>
    <s v="United States"/>
    <s v="Athens"/>
    <x v="32"/>
    <n v="30605"/>
    <x v="0"/>
    <s v="FUR-FU-10000308"/>
    <x v="0"/>
    <s v="Furnishings"/>
    <x v="1269"/>
    <n v="186.54"/>
    <n v="3"/>
    <n v="0"/>
    <n v="41.038800000000002"/>
    <n v="1"/>
  </r>
  <r>
    <n v="8358"/>
    <s v="CA-2011-110555"/>
    <x v="2"/>
    <x v="909"/>
    <d v="2011-04-18T00:00:00"/>
    <x v="1"/>
    <s v="MM-18055"/>
    <x v="514"/>
    <s v="Consumer"/>
    <s v="United States"/>
    <s v="Great Falls"/>
    <x v="37"/>
    <n v="59405"/>
    <x v="1"/>
    <s v="OFF-ST-10000876"/>
    <x v="1"/>
    <s v="Storage"/>
    <x v="251"/>
    <n v="87.08"/>
    <n v="7"/>
    <n v="0"/>
    <n v="24.382400000000001"/>
    <n v="1"/>
  </r>
  <r>
    <n v="8359"/>
    <s v="CA-2011-110555"/>
    <x v="2"/>
    <x v="909"/>
    <d v="2011-04-18T00:00:00"/>
    <x v="1"/>
    <s v="MM-18055"/>
    <x v="514"/>
    <s v="Consumer"/>
    <s v="United States"/>
    <s v="Great Falls"/>
    <x v="37"/>
    <n v="59405"/>
    <x v="1"/>
    <s v="TEC-PH-10000586"/>
    <x v="2"/>
    <s v="Phones"/>
    <x v="501"/>
    <n v="105.584"/>
    <n v="2"/>
    <n v="0.2"/>
    <n v="9.2386000000000053"/>
    <n v="0"/>
  </r>
  <r>
    <n v="8360"/>
    <s v="CA-2011-110555"/>
    <x v="2"/>
    <x v="909"/>
    <d v="2011-04-18T00:00:00"/>
    <x v="1"/>
    <s v="MM-18055"/>
    <x v="514"/>
    <s v="Consumer"/>
    <s v="United States"/>
    <s v="Great Falls"/>
    <x v="37"/>
    <n v="59405"/>
    <x v="1"/>
    <s v="TEC-AC-10003399"/>
    <x v="2"/>
    <s v="Accessories"/>
    <x v="1497"/>
    <n v="217.44"/>
    <n v="6"/>
    <n v="0"/>
    <n v="91.32480000000001"/>
    <n v="0"/>
  </r>
  <r>
    <n v="8361"/>
    <s v="CA-2014-147207"/>
    <x v="3"/>
    <x v="460"/>
    <d v="2014-01-05T00:00:00"/>
    <x v="0"/>
    <s v="TS-21655"/>
    <x v="772"/>
    <s v="Consumer"/>
    <s v="United States"/>
    <s v="El Paso"/>
    <x v="5"/>
    <n v="79907"/>
    <x v="2"/>
    <s v="OFF-AR-10001955"/>
    <x v="1"/>
    <s v="Art"/>
    <x v="1021"/>
    <n v="31.744"/>
    <n v="2"/>
    <n v="0.2"/>
    <n v="3.9679999999999964"/>
    <n v="1"/>
  </r>
  <r>
    <n v="8362"/>
    <s v="CA-2014-147207"/>
    <x v="3"/>
    <x v="460"/>
    <d v="2014-01-05T00:00:00"/>
    <x v="0"/>
    <s v="TS-21655"/>
    <x v="772"/>
    <s v="Consumer"/>
    <s v="United States"/>
    <s v="El Paso"/>
    <x v="5"/>
    <n v="79907"/>
    <x v="2"/>
    <s v="OFF-AP-10000027"/>
    <x v="1"/>
    <s v="Appliances"/>
    <x v="1804"/>
    <n v="5.4319999999999986"/>
    <n v="2"/>
    <n v="0.8"/>
    <n v="-13.580000000000002"/>
    <n v="0"/>
  </r>
  <r>
    <n v="8363"/>
    <s v="CA-2014-147207"/>
    <x v="3"/>
    <x v="460"/>
    <d v="2014-01-05T00:00:00"/>
    <x v="0"/>
    <s v="TS-21655"/>
    <x v="772"/>
    <s v="Consumer"/>
    <s v="United States"/>
    <s v="El Paso"/>
    <x v="5"/>
    <n v="79907"/>
    <x v="2"/>
    <s v="FUR-TA-10002958"/>
    <x v="0"/>
    <s v="Tables"/>
    <x v="956"/>
    <n v="913.43000000000006"/>
    <n v="5"/>
    <n v="0.3"/>
    <n v="-169.63700000000009"/>
    <n v="0"/>
  </r>
  <r>
    <n v="8364"/>
    <s v="CA-2014-147207"/>
    <x v="3"/>
    <x v="460"/>
    <d v="2014-01-05T00:00:00"/>
    <x v="0"/>
    <s v="TS-21655"/>
    <x v="772"/>
    <s v="Consumer"/>
    <s v="United States"/>
    <s v="El Paso"/>
    <x v="5"/>
    <n v="79907"/>
    <x v="2"/>
    <s v="OFF-ST-10002615"/>
    <x v="1"/>
    <s v="Storage"/>
    <x v="1427"/>
    <n v="372.14400000000001"/>
    <n v="3"/>
    <n v="0.2"/>
    <n v="27.910800000000009"/>
    <n v="0"/>
  </r>
  <r>
    <n v="8365"/>
    <s v="CA-2014-137631"/>
    <x v="3"/>
    <x v="1045"/>
    <d v="2014-05-03T00:00:00"/>
    <x v="1"/>
    <s v="JL-15235"/>
    <x v="538"/>
    <s v="Consumer"/>
    <s v="United States"/>
    <s v="Kissimmee"/>
    <x v="2"/>
    <n v="34741"/>
    <x v="0"/>
    <s v="TEC-PH-10002624"/>
    <x v="2"/>
    <s v="Phones"/>
    <x v="1126"/>
    <n v="751.98400000000004"/>
    <n v="2"/>
    <n v="0.2"/>
    <n v="84.598199999999878"/>
    <n v="1"/>
  </r>
  <r>
    <n v="8366"/>
    <s v="CA-2014-157273"/>
    <x v="3"/>
    <x v="289"/>
    <d v="2014-02-03T00:00:00"/>
    <x v="2"/>
    <s v="SZ-20035"/>
    <x v="449"/>
    <s v="Home Office"/>
    <s v="United States"/>
    <s v="Seattle"/>
    <x v="4"/>
    <n v="98105"/>
    <x v="1"/>
    <s v="TEC-PH-10002275"/>
    <x v="2"/>
    <s v="Phones"/>
    <x v="7"/>
    <n v="604.76800000000003"/>
    <n v="4"/>
    <n v="0.2"/>
    <n v="60.476800000000026"/>
    <n v="1"/>
  </r>
  <r>
    <n v="8367"/>
    <s v="CA-2011-109918"/>
    <x v="2"/>
    <x v="557"/>
    <d v="2011-09-12T00:00:00"/>
    <x v="0"/>
    <s v="LR-17035"/>
    <x v="756"/>
    <s v="Corporate"/>
    <s v="United States"/>
    <s v="Santa Clara"/>
    <x v="1"/>
    <n v="95051"/>
    <x v="1"/>
    <s v="OFF-SU-10004290"/>
    <x v="1"/>
    <s v="Supplies"/>
    <x v="1818"/>
    <n v="27.36"/>
    <n v="4"/>
    <n v="0"/>
    <n v="7.3872"/>
    <n v="1"/>
  </r>
  <r>
    <n v="8368"/>
    <s v="CA-2011-109918"/>
    <x v="2"/>
    <x v="557"/>
    <d v="2011-09-12T00:00:00"/>
    <x v="0"/>
    <s v="LR-17035"/>
    <x v="756"/>
    <s v="Corporate"/>
    <s v="United States"/>
    <s v="Santa Clara"/>
    <x v="1"/>
    <n v="95051"/>
    <x v="1"/>
    <s v="OFF-PA-10000174"/>
    <x v="1"/>
    <s v="Paper"/>
    <x v="1515"/>
    <n v="20.56"/>
    <n v="2"/>
    <n v="0"/>
    <n v="9.663199999999998"/>
    <n v="0"/>
  </r>
  <r>
    <n v="8369"/>
    <s v="CA-2011-109918"/>
    <x v="2"/>
    <x v="557"/>
    <d v="2011-09-12T00:00:00"/>
    <x v="0"/>
    <s v="LR-17035"/>
    <x v="756"/>
    <s v="Corporate"/>
    <s v="United States"/>
    <s v="Santa Clara"/>
    <x v="1"/>
    <n v="95051"/>
    <x v="1"/>
    <s v="OFF-BI-10004308"/>
    <x v="1"/>
    <s v="Binders"/>
    <x v="1767"/>
    <n v="83.920000000000016"/>
    <n v="5"/>
    <n v="0.2"/>
    <n v="31.47"/>
    <n v="0"/>
  </r>
  <r>
    <n v="8370"/>
    <s v="CA-2013-118745"/>
    <x v="0"/>
    <x v="725"/>
    <d v="2013-06-17T00:00:00"/>
    <x v="1"/>
    <s v="SV-20365"/>
    <x v="277"/>
    <s v="Consumer"/>
    <s v="United States"/>
    <s v="Los Angeles"/>
    <x v="1"/>
    <n v="90049"/>
    <x v="1"/>
    <s v="FUR-TA-10003473"/>
    <x v="0"/>
    <s v="Tables"/>
    <x v="214"/>
    <n v="902.71199999999999"/>
    <n v="3"/>
    <n v="0.2"/>
    <n v="33.851700000000051"/>
    <n v="1"/>
  </r>
  <r>
    <n v="8371"/>
    <s v="CA-2013-163972"/>
    <x v="0"/>
    <x v="508"/>
    <d v="2013-10-22T00:00:00"/>
    <x v="1"/>
    <s v="MG-17890"/>
    <x v="450"/>
    <s v="Home Office"/>
    <s v="United States"/>
    <s v="Fresno"/>
    <x v="1"/>
    <n v="93727"/>
    <x v="1"/>
    <s v="FUR-BO-10003894"/>
    <x v="0"/>
    <s v="Bookcases"/>
    <x v="1619"/>
    <n v="120.666"/>
    <n v="2"/>
    <n v="0.15"/>
    <n v="21.293999999999993"/>
    <n v="1"/>
  </r>
  <r>
    <n v="8372"/>
    <s v="CA-2011-165393"/>
    <x v="2"/>
    <x v="422"/>
    <d v="2011-12-30T00:00:00"/>
    <x v="2"/>
    <s v="NC-18415"/>
    <x v="720"/>
    <s v="Consumer"/>
    <s v="United States"/>
    <s v="Fort Worth"/>
    <x v="5"/>
    <n v="76106"/>
    <x v="2"/>
    <s v="OFF-BI-10001658"/>
    <x v="1"/>
    <s v="Binders"/>
    <x v="439"/>
    <n v="4.9839999999999991"/>
    <n v="1"/>
    <n v="0.8"/>
    <n v="-8.472800000000003"/>
    <n v="1"/>
  </r>
  <r>
    <n v="8373"/>
    <s v="CA-2013-113726"/>
    <x v="0"/>
    <x v="390"/>
    <d v="2013-12-02T00:00:00"/>
    <x v="1"/>
    <s v="SC-20680"/>
    <x v="649"/>
    <s v="Home Office"/>
    <s v="United States"/>
    <s v="Seattle"/>
    <x v="4"/>
    <n v="98105"/>
    <x v="1"/>
    <s v="FUR-FU-10003535"/>
    <x v="0"/>
    <s v="Furnishings"/>
    <x v="888"/>
    <n v="82.26"/>
    <n v="3"/>
    <n v="0"/>
    <n v="33.726600000000005"/>
    <n v="1"/>
  </r>
  <r>
    <n v="8374"/>
    <s v="CA-2013-152940"/>
    <x v="0"/>
    <x v="338"/>
    <d v="2013-11-14T00:00:00"/>
    <x v="2"/>
    <s v="RO-19780"/>
    <x v="197"/>
    <s v="Consumer"/>
    <s v="United States"/>
    <s v="San Francisco"/>
    <x v="1"/>
    <n v="94110"/>
    <x v="1"/>
    <s v="OFF-ST-10000352"/>
    <x v="1"/>
    <s v="Storage"/>
    <x v="1049"/>
    <n v="29.74"/>
    <n v="1"/>
    <n v="0"/>
    <n v="4.4610000000000021"/>
    <n v="1"/>
  </r>
  <r>
    <n v="8375"/>
    <s v="CA-2012-158701"/>
    <x v="1"/>
    <x v="956"/>
    <d v="2012-01-10T00:00:00"/>
    <x v="1"/>
    <s v="JL-15175"/>
    <x v="311"/>
    <s v="Home Office"/>
    <s v="United States"/>
    <s v="San Francisco"/>
    <x v="1"/>
    <n v="94110"/>
    <x v="1"/>
    <s v="OFF-AP-10004859"/>
    <x v="1"/>
    <s v="Appliances"/>
    <x v="921"/>
    <n v="87.36"/>
    <n v="6"/>
    <n v="0"/>
    <n v="23.587200000000003"/>
    <n v="1"/>
  </r>
  <r>
    <n v="8376"/>
    <s v="CA-2012-158701"/>
    <x v="1"/>
    <x v="956"/>
    <d v="2012-01-10T00:00:00"/>
    <x v="1"/>
    <s v="JL-15175"/>
    <x v="311"/>
    <s v="Home Office"/>
    <s v="United States"/>
    <s v="San Francisco"/>
    <x v="1"/>
    <n v="94110"/>
    <x v="1"/>
    <s v="OFF-BI-10001294"/>
    <x v="1"/>
    <s v="Binders"/>
    <x v="667"/>
    <n v="56.16"/>
    <n v="6"/>
    <n v="0.2"/>
    <n v="17.549999999999994"/>
    <n v="0"/>
  </r>
  <r>
    <n v="8377"/>
    <s v="CA-2014-156272"/>
    <x v="3"/>
    <x v="708"/>
    <d v="2014-03-28T00:00:00"/>
    <x v="1"/>
    <s v="PW-19030"/>
    <x v="463"/>
    <s v="Corporate"/>
    <s v="United States"/>
    <s v="Pompano Beach"/>
    <x v="2"/>
    <n v="33068"/>
    <x v="0"/>
    <s v="OFF-AP-10001242"/>
    <x v="1"/>
    <s v="Appliances"/>
    <x v="1408"/>
    <n v="64.384"/>
    <n v="1"/>
    <n v="0.2"/>
    <n v="8.0479999999999983"/>
    <n v="1"/>
  </r>
  <r>
    <n v="8378"/>
    <s v="CA-2012-162964"/>
    <x v="1"/>
    <x v="768"/>
    <d v="2012-11-18T00:00:00"/>
    <x v="1"/>
    <s v="MF-18250"/>
    <x v="751"/>
    <s v="Corporate"/>
    <s v="United States"/>
    <s v="Houston"/>
    <x v="5"/>
    <n v="77095"/>
    <x v="2"/>
    <s v="OFF-ST-10002344"/>
    <x v="1"/>
    <s v="Storage"/>
    <x v="856"/>
    <n v="64.784000000000006"/>
    <n v="1"/>
    <n v="0.2"/>
    <n v="-14.576399999999996"/>
    <n v="1"/>
  </r>
  <r>
    <n v="8379"/>
    <s v="CA-2012-162964"/>
    <x v="1"/>
    <x v="768"/>
    <d v="2012-11-18T00:00:00"/>
    <x v="1"/>
    <s v="MF-18250"/>
    <x v="751"/>
    <s v="Corporate"/>
    <s v="United States"/>
    <s v="Houston"/>
    <x v="5"/>
    <n v="77095"/>
    <x v="2"/>
    <s v="OFF-PA-10003349"/>
    <x v="1"/>
    <s v="Paper"/>
    <x v="218"/>
    <n v="15.552000000000003"/>
    <n v="3"/>
    <n v="0.2"/>
    <n v="5.6375999999999999"/>
    <n v="0"/>
  </r>
  <r>
    <n v="8380"/>
    <s v="CA-2012-162964"/>
    <x v="1"/>
    <x v="768"/>
    <d v="2012-11-18T00:00:00"/>
    <x v="1"/>
    <s v="MF-18250"/>
    <x v="751"/>
    <s v="Corporate"/>
    <s v="United States"/>
    <s v="Houston"/>
    <x v="5"/>
    <n v="77095"/>
    <x v="2"/>
    <s v="OFF-EN-10003055"/>
    <x v="1"/>
    <s v="Envelopes"/>
    <x v="873"/>
    <n v="223.88799999999998"/>
    <n v="7"/>
    <n v="0.2"/>
    <n v="69.964999999999975"/>
    <n v="0"/>
  </r>
  <r>
    <n v="8381"/>
    <s v="CA-2011-103527"/>
    <x v="2"/>
    <x v="340"/>
    <d v="2011-09-14T00:00:00"/>
    <x v="0"/>
    <s v="CC-12220"/>
    <x v="417"/>
    <s v="Consumer"/>
    <s v="United States"/>
    <s v="Chicago"/>
    <x v="10"/>
    <n v="60653"/>
    <x v="2"/>
    <s v="OFF-PA-10001622"/>
    <x v="1"/>
    <s v="Paper"/>
    <x v="695"/>
    <n v="10.896000000000001"/>
    <n v="3"/>
    <n v="0.2"/>
    <n v="3.4049999999999994"/>
    <n v="1"/>
  </r>
  <r>
    <n v="8382"/>
    <s v="CA-2013-134544"/>
    <x v="0"/>
    <x v="716"/>
    <d v="2013-03-20T00:00:00"/>
    <x v="0"/>
    <s v="AC-10660"/>
    <x v="663"/>
    <s v="Consumer"/>
    <s v="United States"/>
    <s v="San Francisco"/>
    <x v="1"/>
    <n v="94109"/>
    <x v="1"/>
    <s v="TEC-PH-10003800"/>
    <x v="2"/>
    <s v="Phones"/>
    <x v="504"/>
    <n v="84.784000000000006"/>
    <n v="2"/>
    <n v="0.2"/>
    <n v="-20.136200000000006"/>
    <n v="1"/>
  </r>
  <r>
    <n v="8383"/>
    <s v="CA-2013-163048"/>
    <x v="0"/>
    <x v="597"/>
    <d v="2013-02-15T00:00:00"/>
    <x v="1"/>
    <s v="MH-17440"/>
    <x v="775"/>
    <s v="Corporate"/>
    <s v="United States"/>
    <s v="Houston"/>
    <x v="5"/>
    <n v="77036"/>
    <x v="2"/>
    <s v="FUR-CH-10001270"/>
    <x v="0"/>
    <s v="Chairs"/>
    <x v="851"/>
    <n v="241.49999999999997"/>
    <n v="4"/>
    <n v="0.3"/>
    <n v="0"/>
    <n v="1"/>
  </r>
  <r>
    <n v="8384"/>
    <s v="CA-2013-145135"/>
    <x v="0"/>
    <x v="491"/>
    <d v="2013-11-29T00:00:00"/>
    <x v="2"/>
    <s v="CD-12790"/>
    <x v="522"/>
    <s v="Home Office"/>
    <s v="United States"/>
    <s v="Shelton"/>
    <x v="29"/>
    <n v="6484"/>
    <x v="3"/>
    <s v="TEC-AC-10003447"/>
    <x v="2"/>
    <s v="Accessories"/>
    <x v="798"/>
    <n v="59.97"/>
    <n v="3"/>
    <n v="0"/>
    <n v="14.992499999999996"/>
    <n v="1"/>
  </r>
  <r>
    <n v="8385"/>
    <s v="CA-2013-145135"/>
    <x v="0"/>
    <x v="491"/>
    <d v="2013-11-29T00:00:00"/>
    <x v="2"/>
    <s v="CD-12790"/>
    <x v="522"/>
    <s v="Home Office"/>
    <s v="United States"/>
    <s v="Shelton"/>
    <x v="29"/>
    <n v="6484"/>
    <x v="3"/>
    <s v="OFF-PA-10004285"/>
    <x v="1"/>
    <s v="Paper"/>
    <x v="1259"/>
    <n v="13.36"/>
    <n v="2"/>
    <n v="0"/>
    <n v="6.4127999999999998"/>
    <n v="0"/>
  </r>
  <r>
    <n v="8386"/>
    <s v="CA-2014-137582"/>
    <x v="3"/>
    <x v="507"/>
    <d v="2014-09-09T00:00:00"/>
    <x v="1"/>
    <s v="CV-12805"/>
    <x v="51"/>
    <s v="Corporate"/>
    <s v="United States"/>
    <s v="Oakland"/>
    <x v="1"/>
    <n v="94601"/>
    <x v="1"/>
    <s v="OFF-BI-10001757"/>
    <x v="1"/>
    <s v="Binders"/>
    <x v="1158"/>
    <n v="11.808"/>
    <n v="3"/>
    <n v="0.2"/>
    <n v="4.1327999999999996"/>
    <n v="1"/>
  </r>
  <r>
    <n v="8387"/>
    <s v="CA-2012-149601"/>
    <x v="1"/>
    <x v="71"/>
    <d v="2012-06-03T00:00:00"/>
    <x v="1"/>
    <s v="TB-21625"/>
    <x v="577"/>
    <s v="Consumer"/>
    <s v="United States"/>
    <s v="Manchester"/>
    <x v="29"/>
    <n v="6040"/>
    <x v="3"/>
    <s v="OFF-ST-10001558"/>
    <x v="1"/>
    <s v="Storage"/>
    <x v="712"/>
    <n v="16.239999999999998"/>
    <n v="1"/>
    <n v="0"/>
    <n v="2.4359999999999999"/>
    <n v="1"/>
  </r>
  <r>
    <n v="8388"/>
    <s v="CA-2012-149601"/>
    <x v="1"/>
    <x v="71"/>
    <d v="2012-06-03T00:00:00"/>
    <x v="1"/>
    <s v="TB-21625"/>
    <x v="577"/>
    <s v="Consumer"/>
    <s v="United States"/>
    <s v="Manchester"/>
    <x v="29"/>
    <n v="6040"/>
    <x v="3"/>
    <s v="OFF-ST-10001328"/>
    <x v="1"/>
    <s v="Storage"/>
    <x v="176"/>
    <n v="77.55"/>
    <n v="5"/>
    <n v="0"/>
    <n v="21.714000000000002"/>
    <n v="0"/>
  </r>
  <r>
    <n v="8389"/>
    <s v="CA-2011-139423"/>
    <x v="2"/>
    <x v="301"/>
    <d v="2011-11-05T00:00:00"/>
    <x v="1"/>
    <s v="DG-13300"/>
    <x v="375"/>
    <s v="Corporate"/>
    <s v="United States"/>
    <s v="Orange"/>
    <x v="30"/>
    <n v="7050"/>
    <x v="3"/>
    <s v="OFF-AP-10004708"/>
    <x v="1"/>
    <s v="Appliances"/>
    <x v="508"/>
    <n v="76.12"/>
    <n v="2"/>
    <n v="0"/>
    <n v="22.074799999999996"/>
    <n v="1"/>
  </r>
  <r>
    <n v="8390"/>
    <s v="CA-2013-102596"/>
    <x v="0"/>
    <x v="797"/>
    <d v="2013-12-31T00:00:00"/>
    <x v="2"/>
    <s v="RD-19810"/>
    <x v="279"/>
    <s v="Home Office"/>
    <s v="United States"/>
    <s v="Akron"/>
    <x v="24"/>
    <n v="44312"/>
    <x v="3"/>
    <s v="OFF-FA-10000621"/>
    <x v="1"/>
    <s v="Fasteners"/>
    <x v="110"/>
    <n v="17.184000000000001"/>
    <n v="6"/>
    <n v="0.2"/>
    <n v="6.2291999999999996"/>
    <n v="1"/>
  </r>
  <r>
    <n v="8391"/>
    <s v="CA-2014-153227"/>
    <x v="3"/>
    <x v="769"/>
    <d v="2014-12-07T00:00:00"/>
    <x v="2"/>
    <s v="CS-12250"/>
    <x v="294"/>
    <s v="Corporate"/>
    <s v="United States"/>
    <s v="Los Angeles"/>
    <x v="1"/>
    <n v="90032"/>
    <x v="1"/>
    <s v="OFF-PA-10001838"/>
    <x v="1"/>
    <s v="Paper"/>
    <x v="999"/>
    <n v="11.76"/>
    <n v="2"/>
    <n v="0"/>
    <n v="5.7623999999999995"/>
    <n v="1"/>
  </r>
  <r>
    <n v="8392"/>
    <s v="CA-2014-110625"/>
    <x v="3"/>
    <x v="331"/>
    <d v="2014-12-31T00:00:00"/>
    <x v="1"/>
    <s v="JB-16045"/>
    <x v="674"/>
    <s v="Home Office"/>
    <s v="United States"/>
    <s v="Danbury"/>
    <x v="29"/>
    <n v="6810"/>
    <x v="3"/>
    <s v="FUR-FU-10001473"/>
    <x v="0"/>
    <s v="Furnishings"/>
    <x v="984"/>
    <n v="27.46"/>
    <n v="2"/>
    <n v="0"/>
    <n v="9.8856000000000002"/>
    <n v="1"/>
  </r>
  <r>
    <n v="8393"/>
    <s v="CA-2013-142594"/>
    <x v="0"/>
    <x v="49"/>
    <d v="2013-12-07T00:00:00"/>
    <x v="0"/>
    <s v="EJ-14155"/>
    <x v="412"/>
    <s v="Consumer"/>
    <s v="United States"/>
    <s v="Franklin"/>
    <x v="31"/>
    <n v="2038"/>
    <x v="3"/>
    <s v="TEC-PH-10000193"/>
    <x v="2"/>
    <s v="Phones"/>
    <x v="1655"/>
    <n v="137.94"/>
    <n v="3"/>
    <n v="0"/>
    <n v="35.864399999999996"/>
    <n v="1"/>
  </r>
  <r>
    <n v="8394"/>
    <s v="CA-2013-142594"/>
    <x v="0"/>
    <x v="49"/>
    <d v="2013-12-07T00:00:00"/>
    <x v="0"/>
    <s v="EJ-14155"/>
    <x v="412"/>
    <s v="Consumer"/>
    <s v="United States"/>
    <s v="Franklin"/>
    <x v="31"/>
    <n v="2038"/>
    <x v="3"/>
    <s v="FUR-FU-10002045"/>
    <x v="0"/>
    <s v="Furnishings"/>
    <x v="1356"/>
    <n v="111.15"/>
    <n v="5"/>
    <n v="0"/>
    <n v="48.906000000000006"/>
    <n v="0"/>
  </r>
  <r>
    <n v="8395"/>
    <s v="CA-2013-142594"/>
    <x v="0"/>
    <x v="49"/>
    <d v="2013-12-07T00:00:00"/>
    <x v="0"/>
    <s v="EJ-14155"/>
    <x v="412"/>
    <s v="Consumer"/>
    <s v="United States"/>
    <s v="Franklin"/>
    <x v="31"/>
    <n v="2038"/>
    <x v="3"/>
    <s v="OFF-AP-10002945"/>
    <x v="1"/>
    <s v="Appliances"/>
    <x v="225"/>
    <n v="901.94999999999993"/>
    <n v="3"/>
    <n v="0"/>
    <n v="297.64349999999996"/>
    <n v="0"/>
  </r>
  <r>
    <n v="8396"/>
    <s v="CA-2013-142594"/>
    <x v="0"/>
    <x v="49"/>
    <d v="2013-12-07T00:00:00"/>
    <x v="0"/>
    <s v="EJ-14155"/>
    <x v="412"/>
    <s v="Consumer"/>
    <s v="United States"/>
    <s v="Franklin"/>
    <x v="31"/>
    <n v="2038"/>
    <x v="3"/>
    <s v="FUR-TA-10001095"/>
    <x v="0"/>
    <s v="Tables"/>
    <x v="611"/>
    <n v="366.00899999999996"/>
    <n v="3"/>
    <n v="0.3"/>
    <n v="-47.058300000000003"/>
    <n v="0"/>
  </r>
  <r>
    <n v="8397"/>
    <s v="CA-2011-152254"/>
    <x v="2"/>
    <x v="479"/>
    <d v="2011-06-30T00:00:00"/>
    <x v="3"/>
    <s v="BD-11620"/>
    <x v="379"/>
    <s v="Consumer"/>
    <s v="United States"/>
    <s v="Wilmington"/>
    <x v="3"/>
    <n v="28403"/>
    <x v="0"/>
    <s v="OFF-PA-10001144"/>
    <x v="1"/>
    <s v="Paper"/>
    <x v="161"/>
    <n v="310.68799999999999"/>
    <n v="7"/>
    <n v="0.2"/>
    <n v="108.74079999999998"/>
    <n v="1"/>
  </r>
  <r>
    <n v="8398"/>
    <s v="US-2011-120236"/>
    <x v="2"/>
    <x v="1010"/>
    <d v="2011-09-04T00:00:00"/>
    <x v="2"/>
    <s v="MR-17545"/>
    <x v="280"/>
    <s v="Home Office"/>
    <s v="United States"/>
    <s v="Houston"/>
    <x v="5"/>
    <n v="77095"/>
    <x v="2"/>
    <s v="OFF-BI-10004099"/>
    <x v="1"/>
    <s v="Binders"/>
    <x v="1716"/>
    <n v="7.6799999999999979"/>
    <n v="5"/>
    <n v="0.8"/>
    <n v="-11.52"/>
    <n v="1"/>
  </r>
  <r>
    <n v="8399"/>
    <s v="CA-2014-120061"/>
    <x v="3"/>
    <x v="808"/>
    <d v="2014-11-08T00:00:00"/>
    <x v="0"/>
    <s v="SR-20425"/>
    <x v="676"/>
    <s v="Home Office"/>
    <s v="United States"/>
    <s v="Springfield"/>
    <x v="24"/>
    <n v="45503"/>
    <x v="3"/>
    <s v="FUR-CH-10001973"/>
    <x v="0"/>
    <s v="Chairs"/>
    <x v="896"/>
    <n v="155.37199999999999"/>
    <n v="2"/>
    <n v="0.3"/>
    <n v="-35.513599999999997"/>
    <n v="1"/>
  </r>
  <r>
    <n v="8400"/>
    <s v="CA-2012-133837"/>
    <x v="1"/>
    <x v="657"/>
    <d v="2012-04-18T00:00:00"/>
    <x v="1"/>
    <s v="TH-21100"/>
    <x v="513"/>
    <s v="Consumer"/>
    <s v="United States"/>
    <s v="Glendale"/>
    <x v="16"/>
    <n v="85301"/>
    <x v="1"/>
    <s v="OFF-ST-10000344"/>
    <x v="1"/>
    <s v="Storage"/>
    <x v="1013"/>
    <n v="10.744"/>
    <n v="1"/>
    <n v="0.2"/>
    <n v="0.80579999999999963"/>
    <n v="1"/>
  </r>
  <r>
    <n v="8401"/>
    <s v="CA-2012-110814"/>
    <x v="1"/>
    <x v="901"/>
    <d v="2012-12-09T00:00:00"/>
    <x v="0"/>
    <s v="BD-11635"/>
    <x v="631"/>
    <s v="Consumer"/>
    <s v="United States"/>
    <s v="New York City"/>
    <x v="15"/>
    <n v="10009"/>
    <x v="3"/>
    <s v="OFF-BI-10002026"/>
    <x v="1"/>
    <s v="Binders"/>
    <x v="903"/>
    <n v="232.40000000000003"/>
    <n v="5"/>
    <n v="0.2"/>
    <n v="78.434999999999988"/>
    <n v="1"/>
  </r>
  <r>
    <n v="8402"/>
    <s v="CA-2012-110814"/>
    <x v="1"/>
    <x v="901"/>
    <d v="2012-12-09T00:00:00"/>
    <x v="0"/>
    <s v="BD-11635"/>
    <x v="631"/>
    <s v="Consumer"/>
    <s v="United States"/>
    <s v="New York City"/>
    <x v="15"/>
    <n v="10009"/>
    <x v="3"/>
    <s v="FUR-CH-10003535"/>
    <x v="0"/>
    <s v="Chairs"/>
    <x v="1513"/>
    <n v="164.64599999999999"/>
    <n v="3"/>
    <n v="0.1"/>
    <n v="12.805799999999994"/>
    <n v="0"/>
  </r>
  <r>
    <n v="8403"/>
    <s v="CA-2012-110814"/>
    <x v="1"/>
    <x v="901"/>
    <d v="2012-12-09T00:00:00"/>
    <x v="0"/>
    <s v="BD-11635"/>
    <x v="631"/>
    <s v="Consumer"/>
    <s v="United States"/>
    <s v="New York City"/>
    <x v="15"/>
    <n v="10009"/>
    <x v="3"/>
    <s v="OFF-PA-10004156"/>
    <x v="1"/>
    <s v="Paper"/>
    <x v="743"/>
    <n v="22.68"/>
    <n v="2"/>
    <n v="0"/>
    <n v="11.113199999999999"/>
    <n v="0"/>
  </r>
  <r>
    <n v="8404"/>
    <s v="CA-2013-154067"/>
    <x v="0"/>
    <x v="854"/>
    <d v="2013-02-07T00:00:00"/>
    <x v="1"/>
    <s v="SM-20950"/>
    <x v="416"/>
    <s v="Corporate"/>
    <s v="United States"/>
    <s v="Los Angeles"/>
    <x v="1"/>
    <n v="90036"/>
    <x v="1"/>
    <s v="OFF-PA-10002254"/>
    <x v="1"/>
    <s v="Paper"/>
    <x v="145"/>
    <n v="105.52"/>
    <n v="4"/>
    <n v="0"/>
    <n v="48.539199999999994"/>
    <n v="1"/>
  </r>
  <r>
    <n v="8405"/>
    <s v="CA-2014-140480"/>
    <x v="3"/>
    <x v="141"/>
    <d v="2014-07-13T00:00:00"/>
    <x v="1"/>
    <s v="HE-14800"/>
    <x v="785"/>
    <s v="Corporate"/>
    <s v="United States"/>
    <s v="Newark"/>
    <x v="13"/>
    <n v="19711"/>
    <x v="3"/>
    <s v="FUR-FU-10003247"/>
    <x v="0"/>
    <s v="Furnishings"/>
    <x v="1456"/>
    <n v="83.92"/>
    <n v="4"/>
    <n v="0"/>
    <n v="5.8743999999999943"/>
    <n v="1"/>
  </r>
  <r>
    <n v="8406"/>
    <s v="CA-2014-140480"/>
    <x v="3"/>
    <x v="141"/>
    <d v="2014-07-13T00:00:00"/>
    <x v="1"/>
    <s v="HE-14800"/>
    <x v="785"/>
    <s v="Corporate"/>
    <s v="United States"/>
    <s v="Newark"/>
    <x v="13"/>
    <n v="19711"/>
    <x v="3"/>
    <s v="TEC-AC-10002473"/>
    <x v="2"/>
    <s v="Accessories"/>
    <x v="713"/>
    <n v="141.9"/>
    <n v="5"/>
    <n v="0"/>
    <n v="58.179000000000002"/>
    <n v="0"/>
  </r>
  <r>
    <n v="8407"/>
    <s v="CA-2014-140480"/>
    <x v="3"/>
    <x v="141"/>
    <d v="2014-07-13T00:00:00"/>
    <x v="1"/>
    <s v="HE-14800"/>
    <x v="785"/>
    <s v="Corporate"/>
    <s v="United States"/>
    <s v="Newark"/>
    <x v="13"/>
    <n v="19711"/>
    <x v="3"/>
    <s v="FUR-FU-10001057"/>
    <x v="0"/>
    <s v="Furnishings"/>
    <x v="1782"/>
    <n v="39.979999999999997"/>
    <n v="2"/>
    <n v="0"/>
    <n v="9.1953999999999994"/>
    <n v="0"/>
  </r>
  <r>
    <n v="8408"/>
    <s v="CA-2014-140480"/>
    <x v="3"/>
    <x v="141"/>
    <d v="2014-07-13T00:00:00"/>
    <x v="1"/>
    <s v="HE-14800"/>
    <x v="785"/>
    <s v="Corporate"/>
    <s v="United States"/>
    <s v="Newark"/>
    <x v="13"/>
    <n v="19711"/>
    <x v="3"/>
    <s v="OFF-AR-10001419"/>
    <x v="1"/>
    <s v="Art"/>
    <x v="1006"/>
    <n v="28.91"/>
    <n v="7"/>
    <n v="0"/>
    <n v="8.6729999999999983"/>
    <n v="0"/>
  </r>
  <r>
    <n v="8409"/>
    <s v="CA-2014-140480"/>
    <x v="3"/>
    <x v="141"/>
    <d v="2014-07-13T00:00:00"/>
    <x v="1"/>
    <s v="HE-14800"/>
    <x v="785"/>
    <s v="Corporate"/>
    <s v="United States"/>
    <s v="Newark"/>
    <x v="13"/>
    <n v="19711"/>
    <x v="3"/>
    <s v="OFF-AR-10004010"/>
    <x v="1"/>
    <s v="Art"/>
    <x v="1734"/>
    <n v="174.95000000000002"/>
    <n v="5"/>
    <n v="0"/>
    <n v="45.487000000000002"/>
    <n v="0"/>
  </r>
  <r>
    <n v="8410"/>
    <s v="CA-2012-134082"/>
    <x v="1"/>
    <x v="555"/>
    <d v="2012-12-17T00:00:00"/>
    <x v="1"/>
    <s v="JK-15640"/>
    <x v="82"/>
    <s v="Home Office"/>
    <s v="United States"/>
    <s v="San Bernardino"/>
    <x v="1"/>
    <n v="92404"/>
    <x v="1"/>
    <s v="OFF-BI-10004230"/>
    <x v="1"/>
    <s v="Binders"/>
    <x v="649"/>
    <n v="110.52800000000001"/>
    <n v="4"/>
    <n v="0.2"/>
    <n v="38.684799999999996"/>
    <n v="1"/>
  </r>
  <r>
    <n v="8411"/>
    <s v="CA-2013-130820"/>
    <x v="0"/>
    <x v="625"/>
    <d v="2013-11-16T00:00:00"/>
    <x v="3"/>
    <s v="ON-18715"/>
    <x v="21"/>
    <s v="Corporate"/>
    <s v="United States"/>
    <s v="Burlington"/>
    <x v="3"/>
    <n v="27217"/>
    <x v="0"/>
    <s v="FUR-TA-10001768"/>
    <x v="0"/>
    <s v="Tables"/>
    <x v="114"/>
    <n v="630.024"/>
    <n v="4"/>
    <n v="0.4"/>
    <n v="-199.50760000000008"/>
    <n v="1"/>
  </r>
  <r>
    <n v="8412"/>
    <s v="CA-2013-159765"/>
    <x v="0"/>
    <x v="195"/>
    <d v="2013-05-13T00:00:00"/>
    <x v="0"/>
    <s v="TH-21100"/>
    <x v="513"/>
    <s v="Consumer"/>
    <s v="United States"/>
    <s v="Salem"/>
    <x v="17"/>
    <n v="24153"/>
    <x v="0"/>
    <s v="OFF-AR-10003514"/>
    <x v="1"/>
    <s v="Art"/>
    <x v="180"/>
    <n v="27.86"/>
    <n v="7"/>
    <n v="0"/>
    <n v="9.1937999999999978"/>
    <n v="1"/>
  </r>
  <r>
    <n v="8413"/>
    <s v="CA-2014-132290"/>
    <x v="3"/>
    <x v="434"/>
    <d v="2014-03-15T00:00:00"/>
    <x v="1"/>
    <s v="MD-17350"/>
    <x v="198"/>
    <s v="Consumer"/>
    <s v="United States"/>
    <s v="Dallas"/>
    <x v="5"/>
    <n v="75217"/>
    <x v="2"/>
    <s v="FUR-TA-10002228"/>
    <x v="0"/>
    <s v="Tables"/>
    <x v="596"/>
    <n v="933.40800000000002"/>
    <n v="4"/>
    <n v="0.3"/>
    <n v="-173.34719999999999"/>
    <n v="1"/>
  </r>
  <r>
    <n v="8414"/>
    <s v="CA-2013-147109"/>
    <x v="0"/>
    <x v="907"/>
    <d v="2013-12-22T00:00:00"/>
    <x v="1"/>
    <s v="AH-10075"/>
    <x v="340"/>
    <s v="Corporate"/>
    <s v="United States"/>
    <s v="Arlington"/>
    <x v="5"/>
    <n v="76017"/>
    <x v="2"/>
    <s v="OFF-PA-10001972"/>
    <x v="1"/>
    <s v="Paper"/>
    <x v="1169"/>
    <n v="51.840000000000011"/>
    <n v="10"/>
    <n v="0.2"/>
    <n v="18.143999999999998"/>
    <n v="1"/>
  </r>
  <r>
    <n v="8415"/>
    <s v="CA-2013-147109"/>
    <x v="0"/>
    <x v="907"/>
    <d v="2013-12-22T00:00:00"/>
    <x v="1"/>
    <s v="AH-10075"/>
    <x v="340"/>
    <s v="Corporate"/>
    <s v="United States"/>
    <s v="Arlington"/>
    <x v="5"/>
    <n v="76017"/>
    <x v="2"/>
    <s v="TEC-AC-10002942"/>
    <x v="2"/>
    <s v="Accessories"/>
    <x v="1597"/>
    <n v="165.60000000000002"/>
    <n v="3"/>
    <n v="0.2"/>
    <n v="-6.2100000000000151"/>
    <n v="0"/>
  </r>
  <r>
    <n v="8416"/>
    <s v="CA-2014-107265"/>
    <x v="3"/>
    <x v="1191"/>
    <d v="2014-04-13T00:00:00"/>
    <x v="1"/>
    <s v="ML-17755"/>
    <x v="529"/>
    <s v="Home Office"/>
    <s v="United States"/>
    <s v="Marion"/>
    <x v="23"/>
    <n v="52302"/>
    <x v="2"/>
    <s v="OFF-PA-10000474"/>
    <x v="1"/>
    <s v="Paper"/>
    <x v="33"/>
    <n v="106.32"/>
    <n v="3"/>
    <n v="0"/>
    <n v="49.970399999999991"/>
    <n v="1"/>
  </r>
  <r>
    <n v="8417"/>
    <s v="CA-2014-118199"/>
    <x v="3"/>
    <x v="1188"/>
    <d v="2014-05-12T00:00:00"/>
    <x v="2"/>
    <s v="LB-16795"/>
    <x v="697"/>
    <s v="Home Office"/>
    <s v="United States"/>
    <s v="Seattle"/>
    <x v="4"/>
    <n v="98105"/>
    <x v="1"/>
    <s v="OFF-BI-10004330"/>
    <x v="1"/>
    <s v="Binders"/>
    <x v="795"/>
    <n v="147.91999999999999"/>
    <n v="5"/>
    <n v="0.2"/>
    <n v="46.224999999999987"/>
    <n v="1"/>
  </r>
  <r>
    <n v="8418"/>
    <s v="CA-2014-118199"/>
    <x v="3"/>
    <x v="1188"/>
    <d v="2014-05-12T00:00:00"/>
    <x v="2"/>
    <s v="LB-16795"/>
    <x v="697"/>
    <s v="Home Office"/>
    <s v="United States"/>
    <s v="Seattle"/>
    <x v="4"/>
    <n v="98105"/>
    <x v="1"/>
    <s v="OFF-ST-10000604"/>
    <x v="1"/>
    <s v="Storage"/>
    <x v="54"/>
    <n v="104.28"/>
    <n v="3"/>
    <n v="0"/>
    <n v="26.069999999999993"/>
    <n v="0"/>
  </r>
  <r>
    <n v="8419"/>
    <s v="CA-2014-118199"/>
    <x v="3"/>
    <x v="1188"/>
    <d v="2014-05-12T00:00:00"/>
    <x v="2"/>
    <s v="LB-16795"/>
    <x v="697"/>
    <s v="Home Office"/>
    <s v="United States"/>
    <s v="Seattle"/>
    <x v="4"/>
    <n v="98105"/>
    <x v="1"/>
    <s v="FUR-TA-10004154"/>
    <x v="0"/>
    <s v="Tables"/>
    <x v="730"/>
    <n v="286.85000000000002"/>
    <n v="1"/>
    <n v="0"/>
    <n v="63.106999999999999"/>
    <n v="0"/>
  </r>
  <r>
    <n v="8420"/>
    <s v="CA-2014-118199"/>
    <x v="3"/>
    <x v="1188"/>
    <d v="2014-05-12T00:00:00"/>
    <x v="2"/>
    <s v="LB-16795"/>
    <x v="697"/>
    <s v="Home Office"/>
    <s v="United States"/>
    <s v="Seattle"/>
    <x v="4"/>
    <n v="98105"/>
    <x v="1"/>
    <s v="OFF-ST-10000636"/>
    <x v="1"/>
    <s v="Storage"/>
    <x v="1744"/>
    <n v="66.959999999999994"/>
    <n v="4"/>
    <n v="0"/>
    <n v="2.6783999999999963"/>
    <n v="0"/>
  </r>
  <r>
    <n v="8421"/>
    <s v="CA-2014-118199"/>
    <x v="3"/>
    <x v="1188"/>
    <d v="2014-05-12T00:00:00"/>
    <x v="2"/>
    <s v="LB-16795"/>
    <x v="697"/>
    <s v="Home Office"/>
    <s v="United States"/>
    <s v="Seattle"/>
    <x v="4"/>
    <n v="98105"/>
    <x v="1"/>
    <s v="TEC-AC-10004171"/>
    <x v="2"/>
    <s v="Accessories"/>
    <x v="1312"/>
    <n v="199.98"/>
    <n v="2"/>
    <n v="0"/>
    <n v="87.991200000000006"/>
    <n v="0"/>
  </r>
  <r>
    <n v="8422"/>
    <s v="CA-2014-150091"/>
    <x v="3"/>
    <x v="386"/>
    <d v="2014-10-17T00:00:00"/>
    <x v="1"/>
    <s v="NP-18670"/>
    <x v="73"/>
    <s v="Consumer"/>
    <s v="United States"/>
    <s v="Lakewood"/>
    <x v="30"/>
    <n v="8701"/>
    <x v="3"/>
    <s v="TEC-AC-10002167"/>
    <x v="2"/>
    <s v="Accessories"/>
    <x v="46"/>
    <n v="45"/>
    <n v="3"/>
    <n v="0"/>
    <n v="4.9500000000000011"/>
    <n v="1"/>
  </r>
  <r>
    <n v="8423"/>
    <s v="CA-2014-150091"/>
    <x v="3"/>
    <x v="386"/>
    <d v="2014-10-17T00:00:00"/>
    <x v="1"/>
    <s v="NP-18670"/>
    <x v="73"/>
    <s v="Consumer"/>
    <s v="United States"/>
    <s v="Lakewood"/>
    <x v="30"/>
    <n v="8701"/>
    <x v="3"/>
    <s v="OFF-FA-10000621"/>
    <x v="1"/>
    <s v="Fasteners"/>
    <x v="110"/>
    <n v="17.899999999999999"/>
    <n v="5"/>
    <n v="0"/>
    <n v="8.7710000000000008"/>
    <n v="0"/>
  </r>
  <r>
    <n v="8424"/>
    <s v="CA-2014-150091"/>
    <x v="3"/>
    <x v="386"/>
    <d v="2014-10-17T00:00:00"/>
    <x v="1"/>
    <s v="NP-18670"/>
    <x v="73"/>
    <s v="Consumer"/>
    <s v="United States"/>
    <s v="Lakewood"/>
    <x v="30"/>
    <n v="8701"/>
    <x v="3"/>
    <s v="FUR-FU-10004053"/>
    <x v="0"/>
    <s v="Furnishings"/>
    <x v="1633"/>
    <n v="40.479999999999997"/>
    <n v="2"/>
    <n v="0"/>
    <n v="17.406400000000001"/>
    <n v="0"/>
  </r>
  <r>
    <n v="8425"/>
    <s v="CA-2014-150091"/>
    <x v="3"/>
    <x v="386"/>
    <d v="2014-10-17T00:00:00"/>
    <x v="1"/>
    <s v="NP-18670"/>
    <x v="73"/>
    <s v="Consumer"/>
    <s v="United States"/>
    <s v="Lakewood"/>
    <x v="30"/>
    <n v="8701"/>
    <x v="3"/>
    <s v="FUR-BO-10003404"/>
    <x v="0"/>
    <s v="Bookcases"/>
    <x v="1376"/>
    <n v="2154.9"/>
    <n v="5"/>
    <n v="0"/>
    <n v="129.29399999999987"/>
    <n v="0"/>
  </r>
  <r>
    <n v="8426"/>
    <s v="CA-2013-137652"/>
    <x v="0"/>
    <x v="770"/>
    <d v="2013-08-31T00:00:00"/>
    <x v="2"/>
    <s v="EB-13750"/>
    <x v="494"/>
    <s v="Corporate"/>
    <s v="United States"/>
    <s v="Cincinnati"/>
    <x v="24"/>
    <n v="45231"/>
    <x v="3"/>
    <s v="OFF-BI-10004099"/>
    <x v="1"/>
    <s v="Binders"/>
    <x v="1716"/>
    <n v="18.432000000000002"/>
    <n v="8"/>
    <n v="0.7"/>
    <n v="-12.287999999999997"/>
    <n v="1"/>
  </r>
  <r>
    <n v="8427"/>
    <s v="CA-2012-128356"/>
    <x v="1"/>
    <x v="653"/>
    <d v="2012-10-07T00:00:00"/>
    <x v="1"/>
    <s v="RP-19390"/>
    <x v="261"/>
    <s v="Consumer"/>
    <s v="United States"/>
    <s v="Thornton"/>
    <x v="22"/>
    <n v="80229"/>
    <x v="1"/>
    <s v="OFF-SU-10004290"/>
    <x v="1"/>
    <s v="Supplies"/>
    <x v="1818"/>
    <n v="10.944000000000001"/>
    <n v="2"/>
    <n v="0.2"/>
    <n v="0.95759999999999978"/>
    <n v="1"/>
  </r>
  <r>
    <n v="8428"/>
    <s v="CA-2014-167017"/>
    <x v="3"/>
    <x v="51"/>
    <d v="2014-11-26T00:00:00"/>
    <x v="2"/>
    <s v="DC-12850"/>
    <x v="419"/>
    <s v="Consumer"/>
    <s v="United States"/>
    <s v="Roseville"/>
    <x v="12"/>
    <n v="48066"/>
    <x v="2"/>
    <s v="OFF-SU-10001935"/>
    <x v="1"/>
    <s v="Supplies"/>
    <x v="33"/>
    <n v="4.3600000000000003"/>
    <n v="2"/>
    <n v="0"/>
    <n v="0.17439999999999944"/>
    <n v="1"/>
  </r>
  <r>
    <n v="8429"/>
    <s v="US-2014-132220"/>
    <x v="3"/>
    <x v="105"/>
    <d v="2014-11-17T00:00:00"/>
    <x v="1"/>
    <s v="DJ-13510"/>
    <x v="137"/>
    <s v="Corporate"/>
    <s v="United States"/>
    <s v="Tempe"/>
    <x v="16"/>
    <n v="85281"/>
    <x v="1"/>
    <s v="TEC-AC-10004227"/>
    <x v="2"/>
    <s v="Accessories"/>
    <x v="1400"/>
    <n v="62.352000000000004"/>
    <n v="6"/>
    <n v="0.2"/>
    <n v="-10.911600000000007"/>
    <n v="1"/>
  </r>
  <r>
    <n v="8430"/>
    <s v="CA-2013-118129"/>
    <x v="0"/>
    <x v="1054"/>
    <d v="2013-12-22T00:00:00"/>
    <x v="0"/>
    <s v="CL-12565"/>
    <x v="52"/>
    <s v="Consumer"/>
    <s v="United States"/>
    <s v="Reading"/>
    <x v="9"/>
    <n v="19601"/>
    <x v="3"/>
    <s v="FUR-FU-10004904"/>
    <x v="0"/>
    <s v="Furnishings"/>
    <x v="1580"/>
    <n v="303.92"/>
    <n v="5"/>
    <n v="0.2"/>
    <n v="-30.392000000000024"/>
    <n v="1"/>
  </r>
  <r>
    <n v="8431"/>
    <s v="US-2011-113124"/>
    <x v="2"/>
    <x v="809"/>
    <d v="2011-04-05T00:00:00"/>
    <x v="1"/>
    <s v="NC-18340"/>
    <x v="396"/>
    <s v="Consumer"/>
    <s v="United States"/>
    <s v="Apple Valley"/>
    <x v="11"/>
    <n v="55124"/>
    <x v="2"/>
    <s v="OFF-ST-10001511"/>
    <x v="1"/>
    <s v="Storage"/>
    <x v="551"/>
    <n v="129.30000000000001"/>
    <n v="2"/>
    <n v="0"/>
    <n v="6.4649999999999892"/>
    <n v="1"/>
  </r>
  <r>
    <n v="8432"/>
    <s v="CA-2014-155621"/>
    <x v="3"/>
    <x v="1183"/>
    <d v="2014-11-14T00:00:00"/>
    <x v="1"/>
    <s v="KN-16450"/>
    <x v="634"/>
    <s v="Corporate"/>
    <s v="United States"/>
    <s v="Baltimore"/>
    <x v="39"/>
    <n v="21215"/>
    <x v="3"/>
    <s v="FUR-FU-10003535"/>
    <x v="0"/>
    <s v="Furnishings"/>
    <x v="888"/>
    <n v="274.20000000000005"/>
    <n v="10"/>
    <n v="0"/>
    <n v="112.422"/>
    <n v="1"/>
  </r>
  <r>
    <n v="8433"/>
    <s v="US-2011-127635"/>
    <x v="2"/>
    <x v="80"/>
    <d v="2011-09-18T00:00:00"/>
    <x v="0"/>
    <s v="SC-20260"/>
    <x v="609"/>
    <s v="Corporate"/>
    <s v="United States"/>
    <s v="Corpus Christi"/>
    <x v="5"/>
    <n v="78415"/>
    <x v="2"/>
    <s v="OFF-FA-10000053"/>
    <x v="1"/>
    <s v="Fasteners"/>
    <x v="953"/>
    <n v="6.048"/>
    <n v="4"/>
    <n v="0.2"/>
    <n v="-1.3607999999999998"/>
    <n v="1"/>
  </r>
  <r>
    <n v="8434"/>
    <s v="US-2011-127635"/>
    <x v="2"/>
    <x v="80"/>
    <d v="2011-09-18T00:00:00"/>
    <x v="0"/>
    <s v="SC-20260"/>
    <x v="609"/>
    <s v="Corporate"/>
    <s v="United States"/>
    <s v="Corpus Christi"/>
    <x v="5"/>
    <n v="78415"/>
    <x v="2"/>
    <s v="OFF-PA-10004610"/>
    <x v="1"/>
    <s v="Paper"/>
    <x v="1511"/>
    <n v="6.8480000000000008"/>
    <n v="2"/>
    <n v="0.2"/>
    <n v="2.1399999999999992"/>
    <n v="0"/>
  </r>
  <r>
    <n v="8435"/>
    <s v="US-2011-127635"/>
    <x v="2"/>
    <x v="80"/>
    <d v="2011-09-18T00:00:00"/>
    <x v="0"/>
    <s v="SC-20260"/>
    <x v="609"/>
    <s v="Corporate"/>
    <s v="United States"/>
    <s v="Corpus Christi"/>
    <x v="5"/>
    <n v="78415"/>
    <x v="2"/>
    <s v="FUR-FU-10000550"/>
    <x v="0"/>
    <s v="Furnishings"/>
    <x v="1445"/>
    <n v="9.9600000000000009"/>
    <n v="5"/>
    <n v="0.6"/>
    <n v="-6.7230000000000008"/>
    <n v="0"/>
  </r>
  <r>
    <n v="8436"/>
    <s v="US-2011-127635"/>
    <x v="2"/>
    <x v="80"/>
    <d v="2011-09-18T00:00:00"/>
    <x v="0"/>
    <s v="SC-20260"/>
    <x v="609"/>
    <s v="Corporate"/>
    <s v="United States"/>
    <s v="Corpus Christi"/>
    <x v="5"/>
    <n v="78415"/>
    <x v="2"/>
    <s v="OFF-BI-10001721"/>
    <x v="1"/>
    <s v="Binders"/>
    <x v="94"/>
    <n v="8.5519999999999978"/>
    <n v="2"/>
    <n v="0.8"/>
    <n v="-13.683199999999999"/>
    <n v="0"/>
  </r>
  <r>
    <n v="8437"/>
    <s v="CA-2012-151470"/>
    <x v="1"/>
    <x v="1181"/>
    <d v="2012-09-26T00:00:00"/>
    <x v="1"/>
    <s v="AM-10705"/>
    <x v="562"/>
    <s v="Consumer"/>
    <s v="United States"/>
    <s v="Las Vegas"/>
    <x v="33"/>
    <n v="89115"/>
    <x v="1"/>
    <s v="OFF-BI-10004040"/>
    <x v="1"/>
    <s v="Binders"/>
    <x v="1478"/>
    <n v="45.584000000000003"/>
    <n v="11"/>
    <n v="0.2"/>
    <n v="16.524199999999997"/>
    <n v="1"/>
  </r>
  <r>
    <n v="8438"/>
    <s v="CA-2012-112823"/>
    <x v="1"/>
    <x v="895"/>
    <d v="2012-12-16T00:00:00"/>
    <x v="1"/>
    <s v="RA-19945"/>
    <x v="362"/>
    <s v="Consumer"/>
    <s v="United States"/>
    <s v="Cleveland"/>
    <x v="24"/>
    <n v="44105"/>
    <x v="3"/>
    <s v="TEC-AC-10002550"/>
    <x v="2"/>
    <s v="Accessories"/>
    <x v="1342"/>
    <n v="25.488"/>
    <n v="2"/>
    <n v="0.2"/>
    <n v="4.4603999999999999"/>
    <n v="1"/>
  </r>
  <r>
    <n v="8439"/>
    <s v="CA-2011-108861"/>
    <x v="2"/>
    <x v="1061"/>
    <d v="2011-06-01T00:00:00"/>
    <x v="1"/>
    <s v="MM-17260"/>
    <x v="570"/>
    <s v="Consumer"/>
    <s v="United States"/>
    <s v="Seattle"/>
    <x v="4"/>
    <n v="98105"/>
    <x v="1"/>
    <s v="OFF-BI-10003876"/>
    <x v="1"/>
    <s v="Binders"/>
    <x v="1617"/>
    <n v="136.96"/>
    <n v="4"/>
    <n v="0.2"/>
    <n v="51.359999999999992"/>
    <n v="1"/>
  </r>
  <r>
    <n v="8440"/>
    <s v="CA-2014-114370"/>
    <x v="3"/>
    <x v="1192"/>
    <d v="2014-03-18T00:00:00"/>
    <x v="0"/>
    <s v="BN-11470"/>
    <x v="272"/>
    <s v="Corporate"/>
    <s v="United States"/>
    <s v="Chicago"/>
    <x v="10"/>
    <n v="60623"/>
    <x v="2"/>
    <s v="TEC-PH-10000213"/>
    <x v="2"/>
    <s v="Phones"/>
    <x v="1649"/>
    <n v="49.616000000000007"/>
    <n v="2"/>
    <n v="0.2"/>
    <n v="4.9615999999999989"/>
    <n v="1"/>
  </r>
  <r>
    <n v="8441"/>
    <s v="CA-2013-158302"/>
    <x v="0"/>
    <x v="16"/>
    <d v="2013-12-13T00:00:00"/>
    <x v="0"/>
    <s v="JB-16045"/>
    <x v="674"/>
    <s v="Home Office"/>
    <s v="United States"/>
    <s v="Columbus"/>
    <x v="24"/>
    <n v="43229"/>
    <x v="3"/>
    <s v="OFF-PA-10002615"/>
    <x v="1"/>
    <s v="Paper"/>
    <x v="247"/>
    <n v="10.584000000000001"/>
    <n v="3"/>
    <n v="0.2"/>
    <n v="3.4397999999999995"/>
    <n v="1"/>
  </r>
  <r>
    <n v="8442"/>
    <s v="CA-2014-145779"/>
    <x v="3"/>
    <x v="636"/>
    <d v="2014-05-11T00:00:00"/>
    <x v="1"/>
    <s v="DB-13615"/>
    <x v="140"/>
    <s v="Consumer"/>
    <s v="United States"/>
    <s v="Tucson"/>
    <x v="16"/>
    <n v="85705"/>
    <x v="1"/>
    <s v="OFF-PA-10002254"/>
    <x v="1"/>
    <s v="Paper"/>
    <x v="145"/>
    <n v="84.415999999999997"/>
    <n v="4"/>
    <n v="0.2"/>
    <n v="27.435199999999995"/>
    <n v="1"/>
  </r>
  <r>
    <n v="8443"/>
    <s v="US-2013-155173"/>
    <x v="0"/>
    <x v="1193"/>
    <d v="2013-03-11T00:00:00"/>
    <x v="1"/>
    <s v="JB-16045"/>
    <x v="674"/>
    <s v="Home Office"/>
    <s v="United States"/>
    <s v="Philadelphia"/>
    <x v="9"/>
    <n v="19120"/>
    <x v="3"/>
    <s v="TEC-PH-10004586"/>
    <x v="2"/>
    <s v="Phones"/>
    <x v="890"/>
    <n v="431.94"/>
    <n v="2"/>
    <n v="0.4"/>
    <n v="-71.990000000000009"/>
    <n v="1"/>
  </r>
  <r>
    <n v="8444"/>
    <s v="US-2013-155173"/>
    <x v="0"/>
    <x v="1193"/>
    <d v="2013-03-11T00:00:00"/>
    <x v="1"/>
    <s v="JB-16045"/>
    <x v="674"/>
    <s v="Home Office"/>
    <s v="United States"/>
    <s v="Philadelphia"/>
    <x v="9"/>
    <n v="19120"/>
    <x v="3"/>
    <s v="OFF-BI-10002982"/>
    <x v="1"/>
    <s v="Binders"/>
    <x v="1258"/>
    <n v="2.0430000000000001"/>
    <n v="1"/>
    <n v="0.7"/>
    <n v="-1.4981999999999998"/>
    <n v="0"/>
  </r>
  <r>
    <n v="8445"/>
    <s v="US-2013-155173"/>
    <x v="0"/>
    <x v="1193"/>
    <d v="2013-03-11T00:00:00"/>
    <x v="1"/>
    <s v="JB-16045"/>
    <x v="674"/>
    <s v="Home Office"/>
    <s v="United States"/>
    <s v="Philadelphia"/>
    <x v="9"/>
    <n v="19120"/>
    <x v="3"/>
    <s v="TEC-PH-10002538"/>
    <x v="2"/>
    <s v="Phones"/>
    <x v="524"/>
    <n v="68.238"/>
    <n v="3"/>
    <n v="0.4"/>
    <n v="-12.510300000000008"/>
    <n v="0"/>
  </r>
  <r>
    <n v="8446"/>
    <s v="CA-2014-125451"/>
    <x v="3"/>
    <x v="436"/>
    <d v="2014-10-25T00:00:00"/>
    <x v="2"/>
    <s v="AH-10075"/>
    <x v="340"/>
    <s v="Corporate"/>
    <s v="United States"/>
    <s v="Cranston"/>
    <x v="34"/>
    <n v="2920"/>
    <x v="3"/>
    <s v="FUR-TA-10001039"/>
    <x v="0"/>
    <s v="Tables"/>
    <x v="824"/>
    <n v="240.744"/>
    <n v="4"/>
    <n v="0.3"/>
    <n v="-13.756799999999984"/>
    <n v="1"/>
  </r>
  <r>
    <n v="8447"/>
    <s v="CA-2014-125451"/>
    <x v="3"/>
    <x v="436"/>
    <d v="2014-10-25T00:00:00"/>
    <x v="2"/>
    <s v="AH-10075"/>
    <x v="340"/>
    <s v="Corporate"/>
    <s v="United States"/>
    <s v="Cranston"/>
    <x v="34"/>
    <n v="2920"/>
    <x v="3"/>
    <s v="FUR-FU-10004963"/>
    <x v="0"/>
    <s v="Furnishings"/>
    <x v="1434"/>
    <n v="35"/>
    <n v="4"/>
    <n v="0"/>
    <n v="14.700000000000003"/>
    <n v="0"/>
  </r>
  <r>
    <n v="8448"/>
    <s v="CA-2014-125451"/>
    <x v="3"/>
    <x v="436"/>
    <d v="2014-10-25T00:00:00"/>
    <x v="2"/>
    <s v="AH-10075"/>
    <x v="340"/>
    <s v="Corporate"/>
    <s v="United States"/>
    <s v="Cranston"/>
    <x v="34"/>
    <n v="2920"/>
    <x v="3"/>
    <s v="FUR-FU-10000277"/>
    <x v="0"/>
    <s v="Furnishings"/>
    <x v="1786"/>
    <n v="210.68"/>
    <n v="2"/>
    <n v="0"/>
    <n v="50.563199999999995"/>
    <n v="0"/>
  </r>
  <r>
    <n v="8449"/>
    <s v="CA-2014-125451"/>
    <x v="3"/>
    <x v="436"/>
    <d v="2014-10-25T00:00:00"/>
    <x v="2"/>
    <s v="AH-10075"/>
    <x v="340"/>
    <s v="Corporate"/>
    <s v="United States"/>
    <s v="Cranston"/>
    <x v="34"/>
    <n v="2920"/>
    <x v="3"/>
    <s v="FUR-TA-10004915"/>
    <x v="0"/>
    <s v="Tables"/>
    <x v="331"/>
    <n v="637.89599999999996"/>
    <n v="3"/>
    <n v="0.3"/>
    <n v="-127.57919999999996"/>
    <n v="0"/>
  </r>
  <r>
    <n v="8450"/>
    <s v="CA-2014-125451"/>
    <x v="3"/>
    <x v="436"/>
    <d v="2014-10-25T00:00:00"/>
    <x v="2"/>
    <s v="AH-10075"/>
    <x v="340"/>
    <s v="Corporate"/>
    <s v="United States"/>
    <s v="Cranston"/>
    <x v="34"/>
    <n v="2920"/>
    <x v="3"/>
    <s v="OFF-PA-10003724"/>
    <x v="1"/>
    <s v="Paper"/>
    <x v="357"/>
    <n v="43.44"/>
    <n v="8"/>
    <n v="0"/>
    <n v="21.285599999999999"/>
    <n v="0"/>
  </r>
  <r>
    <n v="8451"/>
    <s v="CA-2014-125451"/>
    <x v="3"/>
    <x v="436"/>
    <d v="2014-10-25T00:00:00"/>
    <x v="2"/>
    <s v="AH-10075"/>
    <x v="340"/>
    <s v="Corporate"/>
    <s v="United States"/>
    <s v="Cranston"/>
    <x v="34"/>
    <n v="2920"/>
    <x v="3"/>
    <s v="OFF-AP-10002906"/>
    <x v="1"/>
    <s v="Appliances"/>
    <x v="1088"/>
    <n v="2.2200000000000002"/>
    <n v="1"/>
    <n v="0"/>
    <n v="0.66599999999999993"/>
    <n v="0"/>
  </r>
  <r>
    <n v="8452"/>
    <s v="CA-2011-131387"/>
    <x v="2"/>
    <x v="582"/>
    <d v="2011-04-30T00:00:00"/>
    <x v="2"/>
    <s v="AI-10855"/>
    <x v="482"/>
    <s v="Consumer"/>
    <s v="United States"/>
    <s v="San Francisco"/>
    <x v="1"/>
    <n v="94122"/>
    <x v="1"/>
    <s v="TEC-PH-10001459"/>
    <x v="2"/>
    <s v="Phones"/>
    <x v="1438"/>
    <n v="1679.96"/>
    <n v="5"/>
    <n v="0.2"/>
    <n v="125.99700000000007"/>
    <n v="1"/>
  </r>
  <r>
    <n v="8453"/>
    <s v="CA-2013-125087"/>
    <x v="0"/>
    <x v="724"/>
    <d v="2013-04-24T00:00:00"/>
    <x v="1"/>
    <s v="TH-21115"/>
    <x v="764"/>
    <s v="Corporate"/>
    <s v="United States"/>
    <s v="Houston"/>
    <x v="5"/>
    <n v="77070"/>
    <x v="2"/>
    <s v="FUR-CH-10002880"/>
    <x v="0"/>
    <s v="Chairs"/>
    <x v="801"/>
    <n v="344.37199999999996"/>
    <n v="4"/>
    <n v="0.3"/>
    <n v="-93.472400000000022"/>
    <n v="1"/>
  </r>
  <r>
    <n v="8454"/>
    <s v="CA-2013-125087"/>
    <x v="0"/>
    <x v="724"/>
    <d v="2013-04-24T00:00:00"/>
    <x v="1"/>
    <s v="TH-21115"/>
    <x v="764"/>
    <s v="Corporate"/>
    <s v="United States"/>
    <s v="Houston"/>
    <x v="5"/>
    <n v="77070"/>
    <x v="2"/>
    <s v="OFF-ST-10001780"/>
    <x v="1"/>
    <s v="Storage"/>
    <x v="481"/>
    <n v="1554.9360000000001"/>
    <n v="3"/>
    <n v="0.2"/>
    <n v="77.746800000000007"/>
    <n v="0"/>
  </r>
  <r>
    <n v="8455"/>
    <s v="CA-2013-125087"/>
    <x v="0"/>
    <x v="724"/>
    <d v="2013-04-24T00:00:00"/>
    <x v="1"/>
    <s v="TH-21115"/>
    <x v="764"/>
    <s v="Corporate"/>
    <s v="United States"/>
    <s v="Houston"/>
    <x v="5"/>
    <n v="77070"/>
    <x v="2"/>
    <s v="FUR-FU-10004748"/>
    <x v="0"/>
    <s v="Furnishings"/>
    <x v="1243"/>
    <n v="127.88"/>
    <n v="5"/>
    <n v="0.6"/>
    <n v="-67.137"/>
    <n v="0"/>
  </r>
  <r>
    <n v="8456"/>
    <s v="CA-2013-154081"/>
    <x v="0"/>
    <x v="730"/>
    <d v="2013-05-30T00:00:00"/>
    <x v="1"/>
    <s v="JE-15610"/>
    <x v="531"/>
    <s v="Corporate"/>
    <s v="United States"/>
    <s v="Los Angeles"/>
    <x v="1"/>
    <n v="90049"/>
    <x v="1"/>
    <s v="TEC-PH-10001918"/>
    <x v="2"/>
    <s v="Phones"/>
    <x v="191"/>
    <n v="222.38400000000001"/>
    <n v="2"/>
    <n v="0.2"/>
    <n v="22.238400000000013"/>
    <n v="1"/>
  </r>
  <r>
    <n v="8457"/>
    <s v="US-2014-118556"/>
    <x v="3"/>
    <x v="39"/>
    <d v="2014-06-03T00:00:00"/>
    <x v="0"/>
    <s v="TH-21235"/>
    <x v="260"/>
    <s v="Corporate"/>
    <s v="United States"/>
    <s v="Chicago"/>
    <x v="10"/>
    <n v="60653"/>
    <x v="2"/>
    <s v="FUR-CH-10001146"/>
    <x v="0"/>
    <s v="Chairs"/>
    <x v="124"/>
    <n v="106.869"/>
    <n v="3"/>
    <n v="0.3"/>
    <n v="-29.007299999999994"/>
    <n v="1"/>
  </r>
  <r>
    <n v="8458"/>
    <s v="US-2014-118556"/>
    <x v="3"/>
    <x v="39"/>
    <d v="2014-06-03T00:00:00"/>
    <x v="0"/>
    <s v="TH-21235"/>
    <x v="260"/>
    <s v="Corporate"/>
    <s v="United States"/>
    <s v="Chicago"/>
    <x v="10"/>
    <n v="60653"/>
    <x v="2"/>
    <s v="OFF-BI-10004364"/>
    <x v="1"/>
    <s v="Binders"/>
    <x v="302"/>
    <n v="3.5639999999999992"/>
    <n v="3"/>
    <n v="0.8"/>
    <n v="-6.2370000000000019"/>
    <n v="0"/>
  </r>
  <r>
    <n v="8459"/>
    <s v="CA-2011-126200"/>
    <x v="2"/>
    <x v="55"/>
    <d v="2011-08-29T00:00:00"/>
    <x v="1"/>
    <s v="JE-15715"/>
    <x v="555"/>
    <s v="Consumer"/>
    <s v="United States"/>
    <s v="Houston"/>
    <x v="5"/>
    <n v="77070"/>
    <x v="2"/>
    <s v="OFF-BI-10002133"/>
    <x v="1"/>
    <s v="Binders"/>
    <x v="1138"/>
    <n v="25.679999999999993"/>
    <n v="3"/>
    <n v="0.8"/>
    <n v="-39.804000000000002"/>
    <n v="1"/>
  </r>
  <r>
    <n v="8460"/>
    <s v="CA-2011-126200"/>
    <x v="2"/>
    <x v="55"/>
    <d v="2011-08-29T00:00:00"/>
    <x v="1"/>
    <s v="JE-15715"/>
    <x v="555"/>
    <s v="Consumer"/>
    <s v="United States"/>
    <s v="Houston"/>
    <x v="5"/>
    <n v="77070"/>
    <x v="2"/>
    <s v="OFF-BI-10002225"/>
    <x v="1"/>
    <s v="Binders"/>
    <x v="336"/>
    <n v="12.383999999999997"/>
    <n v="3"/>
    <n v="0.8"/>
    <n v="-19.814400000000003"/>
    <n v="0"/>
  </r>
  <r>
    <n v="8461"/>
    <s v="CA-2011-146500"/>
    <x v="2"/>
    <x v="1194"/>
    <d v="2011-09-04T00:00:00"/>
    <x v="1"/>
    <s v="AT-10735"/>
    <x v="247"/>
    <s v="Consumer"/>
    <s v="United States"/>
    <s v="Bristol"/>
    <x v="29"/>
    <n v="6010"/>
    <x v="3"/>
    <s v="OFF-BI-10002432"/>
    <x v="1"/>
    <s v="Binders"/>
    <x v="866"/>
    <n v="25.299999999999997"/>
    <n v="5"/>
    <n v="0"/>
    <n v="11.890999999999998"/>
    <n v="1"/>
  </r>
  <r>
    <n v="8462"/>
    <s v="CA-2011-146500"/>
    <x v="2"/>
    <x v="1194"/>
    <d v="2011-09-04T00:00:00"/>
    <x v="1"/>
    <s v="AT-10735"/>
    <x v="247"/>
    <s v="Consumer"/>
    <s v="United States"/>
    <s v="Bristol"/>
    <x v="29"/>
    <n v="6010"/>
    <x v="3"/>
    <s v="OFF-ST-10000563"/>
    <x v="1"/>
    <s v="Storage"/>
    <x v="894"/>
    <n v="95.94"/>
    <n v="3"/>
    <n v="0"/>
    <n v="9.5940000000000012"/>
    <n v="0"/>
  </r>
  <r>
    <n v="8463"/>
    <s v="CA-2012-169537"/>
    <x v="1"/>
    <x v="37"/>
    <d v="2012-09-07T00:00:00"/>
    <x v="0"/>
    <s v="JH-15820"/>
    <x v="581"/>
    <s v="Consumer"/>
    <s v="United States"/>
    <s v="Holland"/>
    <x v="12"/>
    <n v="49423"/>
    <x v="2"/>
    <s v="OFF-LA-10001982"/>
    <x v="1"/>
    <s v="Labels"/>
    <x v="1529"/>
    <n v="7.5"/>
    <n v="2"/>
    <n v="0"/>
    <n v="3.5999999999999996"/>
    <n v="1"/>
  </r>
  <r>
    <n v="8464"/>
    <s v="CA-2011-100881"/>
    <x v="2"/>
    <x v="1176"/>
    <d v="2011-04-01T00:00:00"/>
    <x v="1"/>
    <s v="DR-12940"/>
    <x v="660"/>
    <s v="Home Office"/>
    <s v="United States"/>
    <s v="Albuquerque"/>
    <x v="27"/>
    <n v="87105"/>
    <x v="1"/>
    <s v="TEC-PH-10003273"/>
    <x v="2"/>
    <s v="Phones"/>
    <x v="171"/>
    <n v="302.37599999999998"/>
    <n v="3"/>
    <n v="0.2"/>
    <n v="22.678200000000018"/>
    <n v="1"/>
  </r>
  <r>
    <n v="8465"/>
    <s v="CA-2012-144043"/>
    <x v="1"/>
    <x v="1187"/>
    <d v="2012-05-15T00:00:00"/>
    <x v="1"/>
    <s v="AB-10165"/>
    <x v="269"/>
    <s v="Consumer"/>
    <s v="United States"/>
    <s v="Louisville"/>
    <x v="22"/>
    <n v="80027"/>
    <x v="1"/>
    <s v="TEC-AC-10002718"/>
    <x v="2"/>
    <s v="Accessories"/>
    <x v="1183"/>
    <n v="46.688000000000002"/>
    <n v="4"/>
    <n v="0.2"/>
    <n v="-2.9180000000000028"/>
    <n v="1"/>
  </r>
  <r>
    <n v="8466"/>
    <s v="CA-2012-116512"/>
    <x v="1"/>
    <x v="265"/>
    <d v="2012-04-14T00:00:00"/>
    <x v="1"/>
    <s v="MC-18100"/>
    <x v="498"/>
    <s v="Consumer"/>
    <s v="United States"/>
    <s v="New York City"/>
    <x v="15"/>
    <n v="10024"/>
    <x v="3"/>
    <s v="OFF-ST-10001505"/>
    <x v="1"/>
    <s v="Storage"/>
    <x v="1174"/>
    <n v="17.940000000000001"/>
    <n v="3"/>
    <n v="0"/>
    <n v="3.0497999999999985"/>
    <n v="1"/>
  </r>
  <r>
    <n v="8467"/>
    <s v="CA-2012-101000"/>
    <x v="1"/>
    <x v="265"/>
    <d v="2012-04-14T00:00:00"/>
    <x v="1"/>
    <s v="IG-15085"/>
    <x v="490"/>
    <s v="Consumer"/>
    <s v="United States"/>
    <s v="Norwich"/>
    <x v="29"/>
    <n v="6360"/>
    <x v="3"/>
    <s v="OFF-AP-10000179"/>
    <x v="1"/>
    <s v="Appliances"/>
    <x v="527"/>
    <n v="370.14"/>
    <n v="3"/>
    <n v="0"/>
    <n v="144.3546"/>
    <n v="1"/>
  </r>
  <r>
    <n v="8468"/>
    <s v="CA-2013-168557"/>
    <x v="0"/>
    <x v="251"/>
    <d v="2013-09-24T00:00:00"/>
    <x v="1"/>
    <s v="FH-14275"/>
    <x v="395"/>
    <s v="Corporate"/>
    <s v="United States"/>
    <s v="San Francisco"/>
    <x v="1"/>
    <n v="94122"/>
    <x v="1"/>
    <s v="OFF-BI-10002309"/>
    <x v="1"/>
    <s v="Binders"/>
    <x v="78"/>
    <n v="8.9280000000000008"/>
    <n v="2"/>
    <n v="0.2"/>
    <n v="3.1247999999999996"/>
    <n v="1"/>
  </r>
  <r>
    <n v="8469"/>
    <s v="US-2013-164196"/>
    <x v="0"/>
    <x v="583"/>
    <d v="2013-11-18T00:00:00"/>
    <x v="1"/>
    <s v="AS-10285"/>
    <x v="155"/>
    <s v="Corporate"/>
    <s v="United States"/>
    <s v="Noblesville"/>
    <x v="14"/>
    <n v="46060"/>
    <x v="2"/>
    <s v="FUR-TA-10001950"/>
    <x v="0"/>
    <s v="Tables"/>
    <x v="1275"/>
    <n v="2678.94"/>
    <n v="6"/>
    <n v="0"/>
    <n v="241.1046"/>
    <n v="1"/>
  </r>
  <r>
    <n v="8470"/>
    <s v="US-2014-132031"/>
    <x v="3"/>
    <x v="756"/>
    <d v="2014-04-28T00:00:00"/>
    <x v="1"/>
    <s v="PN-18775"/>
    <x v="43"/>
    <s v="Home Office"/>
    <s v="United States"/>
    <s v="Clarksville"/>
    <x v="18"/>
    <n v="37042"/>
    <x v="0"/>
    <s v="FUR-BO-10001972"/>
    <x v="0"/>
    <s v="Bookcases"/>
    <x v="362"/>
    <n v="387.13600000000002"/>
    <n v="4"/>
    <n v="0.2"/>
    <n v="-14.51760000000003"/>
    <n v="1"/>
  </r>
  <r>
    <n v="8471"/>
    <s v="US-2014-132031"/>
    <x v="3"/>
    <x v="756"/>
    <d v="2014-04-28T00:00:00"/>
    <x v="1"/>
    <s v="PN-18775"/>
    <x v="43"/>
    <s v="Home Office"/>
    <s v="United States"/>
    <s v="Clarksville"/>
    <x v="18"/>
    <n v="37042"/>
    <x v="0"/>
    <s v="TEC-AC-10002473"/>
    <x v="2"/>
    <s v="Accessories"/>
    <x v="713"/>
    <n v="45.408000000000001"/>
    <n v="2"/>
    <n v="0.2"/>
    <n v="11.919599999999999"/>
    <n v="0"/>
  </r>
  <r>
    <n v="8472"/>
    <s v="US-2014-132031"/>
    <x v="3"/>
    <x v="756"/>
    <d v="2014-04-28T00:00:00"/>
    <x v="1"/>
    <s v="PN-18775"/>
    <x v="43"/>
    <s v="Home Office"/>
    <s v="United States"/>
    <s v="Clarksville"/>
    <x v="18"/>
    <n v="37042"/>
    <x v="0"/>
    <s v="FUR-FU-10000193"/>
    <x v="0"/>
    <s v="Furnishings"/>
    <x v="1503"/>
    <n v="77.951999999999998"/>
    <n v="3"/>
    <n v="0.2"/>
    <n v="-11.692800000000005"/>
    <n v="0"/>
  </r>
  <r>
    <n v="8473"/>
    <s v="US-2014-132031"/>
    <x v="3"/>
    <x v="756"/>
    <d v="2014-04-28T00:00:00"/>
    <x v="1"/>
    <s v="PN-18775"/>
    <x v="43"/>
    <s v="Home Office"/>
    <s v="United States"/>
    <s v="Clarksville"/>
    <x v="18"/>
    <n v="37042"/>
    <x v="0"/>
    <s v="OFF-LA-10000081"/>
    <x v="1"/>
    <s v="Labels"/>
    <x v="1321"/>
    <n v="3"/>
    <n v="1"/>
    <n v="0.2"/>
    <n v="1.0499999999999998"/>
    <n v="0"/>
  </r>
  <r>
    <n v="8474"/>
    <s v="CA-2012-169733"/>
    <x v="1"/>
    <x v="420"/>
    <d v="2012-10-26T00:00:00"/>
    <x v="0"/>
    <s v="GM-14500"/>
    <x v="421"/>
    <s v="Consumer"/>
    <s v="United States"/>
    <s v="Hollywood"/>
    <x v="2"/>
    <n v="33021"/>
    <x v="0"/>
    <s v="OFF-ST-10000876"/>
    <x v="1"/>
    <s v="Storage"/>
    <x v="251"/>
    <n v="9.952"/>
    <n v="1"/>
    <n v="0.2"/>
    <n v="0.99520000000000008"/>
    <n v="1"/>
  </r>
  <r>
    <n v="8475"/>
    <s v="CA-2014-169404"/>
    <x v="3"/>
    <x v="359"/>
    <d v="2014-04-15T00:00:00"/>
    <x v="1"/>
    <s v="NC-18625"/>
    <x v="544"/>
    <s v="Corporate"/>
    <s v="United States"/>
    <s v="York"/>
    <x v="9"/>
    <n v="17403"/>
    <x v="3"/>
    <s v="OFF-BI-10004492"/>
    <x v="1"/>
    <s v="Binders"/>
    <x v="347"/>
    <n v="37.896000000000001"/>
    <n v="4"/>
    <n v="0.7"/>
    <n v="-29.053600000000003"/>
    <n v="1"/>
  </r>
  <r>
    <n v="8476"/>
    <s v="CA-2014-169404"/>
    <x v="3"/>
    <x v="359"/>
    <d v="2014-04-15T00:00:00"/>
    <x v="1"/>
    <s v="NC-18625"/>
    <x v="544"/>
    <s v="Corporate"/>
    <s v="United States"/>
    <s v="York"/>
    <x v="9"/>
    <n v="17403"/>
    <x v="3"/>
    <s v="OFF-PA-10001033"/>
    <x v="1"/>
    <s v="Paper"/>
    <x v="1500"/>
    <n v="65.584000000000003"/>
    <n v="2"/>
    <n v="0.2"/>
    <n v="23.7742"/>
    <n v="0"/>
  </r>
  <r>
    <n v="8477"/>
    <s v="CA-2014-134880"/>
    <x v="3"/>
    <x v="855"/>
    <d v="2014-11-02T00:00:00"/>
    <x v="1"/>
    <s v="TW-21025"/>
    <x v="69"/>
    <s v="Home Office"/>
    <s v="United States"/>
    <s v="Mesa"/>
    <x v="16"/>
    <n v="85204"/>
    <x v="1"/>
    <s v="OFF-PA-10004039"/>
    <x v="1"/>
    <s v="Paper"/>
    <x v="1538"/>
    <n v="44.783999999999999"/>
    <n v="1"/>
    <n v="0.2"/>
    <n v="16.234200000000001"/>
    <n v="1"/>
  </r>
  <r>
    <n v="8478"/>
    <s v="CA-2012-145758"/>
    <x v="1"/>
    <x v="628"/>
    <d v="2012-10-30T00:00:00"/>
    <x v="3"/>
    <s v="BF-11020"/>
    <x v="292"/>
    <s v="Corporate"/>
    <s v="United States"/>
    <s v="New York City"/>
    <x v="15"/>
    <n v="10024"/>
    <x v="3"/>
    <s v="TEC-MA-10004552"/>
    <x v="2"/>
    <s v="Machines"/>
    <x v="1819"/>
    <n v="1035.8"/>
    <n v="4"/>
    <n v="0"/>
    <n v="269.30799999999999"/>
    <n v="1"/>
  </r>
  <r>
    <n v="8479"/>
    <s v="CA-2014-158736"/>
    <x v="3"/>
    <x v="404"/>
    <d v="2014-12-25T00:00:00"/>
    <x v="1"/>
    <s v="TT-21460"/>
    <x v="499"/>
    <s v="Home Office"/>
    <s v="United States"/>
    <s v="San Francisco"/>
    <x v="1"/>
    <n v="94110"/>
    <x v="1"/>
    <s v="OFF-AR-10002578"/>
    <x v="1"/>
    <s v="Art"/>
    <x v="665"/>
    <n v="5.76"/>
    <n v="2"/>
    <n v="0"/>
    <n v="1.6703999999999999"/>
    <n v="1"/>
  </r>
  <r>
    <n v="8480"/>
    <s v="US-2013-119270"/>
    <x v="0"/>
    <x v="299"/>
    <d v="2013-03-17T00:00:00"/>
    <x v="1"/>
    <s v="SW-20245"/>
    <x v="573"/>
    <s v="Consumer"/>
    <s v="United States"/>
    <s v="Los Angeles"/>
    <x v="1"/>
    <n v="90036"/>
    <x v="1"/>
    <s v="OFF-PA-10004022"/>
    <x v="1"/>
    <s v="Paper"/>
    <x v="1614"/>
    <n v="19.98"/>
    <n v="2"/>
    <n v="0"/>
    <n v="8.9909999999999997"/>
    <n v="1"/>
  </r>
  <r>
    <n v="8481"/>
    <s v="CA-2011-109890"/>
    <x v="2"/>
    <x v="609"/>
    <d v="2011-07-27T00:00:00"/>
    <x v="1"/>
    <s v="PG-18820"/>
    <x v="310"/>
    <s v="Consumer"/>
    <s v="United States"/>
    <s v="Omaha"/>
    <x v="8"/>
    <n v="68104"/>
    <x v="2"/>
    <s v="TEC-PH-10004100"/>
    <x v="2"/>
    <s v="Phones"/>
    <x v="1743"/>
    <n v="35.979999999999997"/>
    <n v="2"/>
    <n v="0"/>
    <n v="10.074400000000001"/>
    <n v="1"/>
  </r>
  <r>
    <n v="8482"/>
    <s v="CA-2013-138583"/>
    <x v="0"/>
    <x v="1012"/>
    <d v="2013-05-29T00:00:00"/>
    <x v="1"/>
    <s v="DP-13390"/>
    <x v="503"/>
    <s v="Home Office"/>
    <s v="United States"/>
    <s v="Philadelphia"/>
    <x v="9"/>
    <n v="19120"/>
    <x v="3"/>
    <s v="OFF-AR-10001860"/>
    <x v="1"/>
    <s v="Art"/>
    <x v="907"/>
    <n v="16.656000000000002"/>
    <n v="3"/>
    <n v="0.2"/>
    <n v="3.3311999999999999"/>
    <n v="1"/>
  </r>
  <r>
    <n v="8483"/>
    <s v="US-2014-118535"/>
    <x v="3"/>
    <x v="512"/>
    <d v="2014-02-16T00:00:00"/>
    <x v="1"/>
    <s v="DJ-13510"/>
    <x v="137"/>
    <s v="Corporate"/>
    <s v="United States"/>
    <s v="New York City"/>
    <x v="15"/>
    <n v="10024"/>
    <x v="3"/>
    <s v="OFF-LA-10001297"/>
    <x v="1"/>
    <s v="Labels"/>
    <x v="483"/>
    <n v="20.7"/>
    <n v="2"/>
    <n v="0"/>
    <n v="9.9359999999999999"/>
    <n v="1"/>
  </r>
  <r>
    <n v="8484"/>
    <s v="CA-2013-126284"/>
    <x v="0"/>
    <x v="873"/>
    <d v="2013-09-25T00:00:00"/>
    <x v="1"/>
    <s v="EN-13780"/>
    <x v="633"/>
    <s v="Consumer"/>
    <s v="United States"/>
    <s v="Grand Rapids"/>
    <x v="12"/>
    <n v="49505"/>
    <x v="2"/>
    <s v="OFF-BI-10004828"/>
    <x v="1"/>
    <s v="Binders"/>
    <x v="1578"/>
    <n v="83.699999999999989"/>
    <n v="5"/>
    <n v="0"/>
    <n v="41.012999999999991"/>
    <n v="1"/>
  </r>
  <r>
    <n v="8485"/>
    <s v="CA-2014-142391"/>
    <x v="3"/>
    <x v="241"/>
    <d v="2014-09-25T00:00:00"/>
    <x v="3"/>
    <s v="PB-19150"/>
    <x v="171"/>
    <s v="Consumer"/>
    <s v="United States"/>
    <s v="Seattle"/>
    <x v="4"/>
    <n v="98115"/>
    <x v="1"/>
    <s v="FUR-FU-10002759"/>
    <x v="0"/>
    <s v="Furnishings"/>
    <x v="555"/>
    <n v="199.8"/>
    <n v="10"/>
    <n v="0"/>
    <n v="71.927999999999997"/>
    <n v="1"/>
  </r>
  <r>
    <n v="8486"/>
    <s v="CA-2014-124716"/>
    <x v="3"/>
    <x v="996"/>
    <d v="2014-04-01T00:00:00"/>
    <x v="1"/>
    <s v="BD-11560"/>
    <x v="786"/>
    <s v="Home Office"/>
    <s v="United States"/>
    <s v="Fresno"/>
    <x v="1"/>
    <n v="93727"/>
    <x v="1"/>
    <s v="OFF-PA-10000740"/>
    <x v="1"/>
    <s v="Paper"/>
    <x v="1239"/>
    <n v="45.68"/>
    <n v="2"/>
    <n v="0"/>
    <n v="21.012799999999999"/>
    <n v="1"/>
  </r>
  <r>
    <n v="8487"/>
    <s v="CA-2014-124716"/>
    <x v="3"/>
    <x v="996"/>
    <d v="2014-04-01T00:00:00"/>
    <x v="1"/>
    <s v="BD-11560"/>
    <x v="786"/>
    <s v="Home Office"/>
    <s v="United States"/>
    <s v="Fresno"/>
    <x v="1"/>
    <n v="93727"/>
    <x v="1"/>
    <s v="OFF-PA-10001144"/>
    <x v="1"/>
    <s v="Paper"/>
    <x v="161"/>
    <n v="110.96"/>
    <n v="2"/>
    <n v="0"/>
    <n v="53.260799999999996"/>
    <n v="0"/>
  </r>
  <r>
    <n v="8488"/>
    <s v="CA-2014-124716"/>
    <x v="3"/>
    <x v="996"/>
    <d v="2014-04-01T00:00:00"/>
    <x v="1"/>
    <s v="BD-11560"/>
    <x v="786"/>
    <s v="Home Office"/>
    <s v="United States"/>
    <s v="Fresno"/>
    <x v="1"/>
    <n v="93727"/>
    <x v="1"/>
    <s v="OFF-PA-10000859"/>
    <x v="1"/>
    <s v="Paper"/>
    <x v="1721"/>
    <n v="11.94"/>
    <n v="3"/>
    <n v="0"/>
    <n v="5.97"/>
    <n v="0"/>
  </r>
  <r>
    <n v="8489"/>
    <s v="CA-2013-158841"/>
    <x v="0"/>
    <x v="1056"/>
    <d v="2013-02-04T00:00:00"/>
    <x v="0"/>
    <s v="SE-20110"/>
    <x v="339"/>
    <s v="Consumer"/>
    <s v="United States"/>
    <s v="Arlington"/>
    <x v="17"/>
    <n v="22204"/>
    <x v="0"/>
    <s v="TEC-MA-10001127"/>
    <x v="2"/>
    <s v="Machines"/>
    <x v="1610"/>
    <n v="8749.9500000000007"/>
    <n v="5"/>
    <n v="0"/>
    <n v="2799.9839999999995"/>
    <n v="1"/>
  </r>
  <r>
    <n v="8490"/>
    <s v="CA-2013-158841"/>
    <x v="0"/>
    <x v="1056"/>
    <d v="2013-02-04T00:00:00"/>
    <x v="0"/>
    <s v="SE-20110"/>
    <x v="339"/>
    <s v="Consumer"/>
    <s v="United States"/>
    <s v="Arlington"/>
    <x v="17"/>
    <n v="22204"/>
    <x v="0"/>
    <s v="OFF-BI-10002557"/>
    <x v="1"/>
    <s v="Binders"/>
    <x v="246"/>
    <n v="36.4"/>
    <n v="8"/>
    <n v="0"/>
    <n v="18.2"/>
    <n v="0"/>
  </r>
  <r>
    <n v="8491"/>
    <s v="CA-2013-158841"/>
    <x v="0"/>
    <x v="1056"/>
    <d v="2013-02-04T00:00:00"/>
    <x v="0"/>
    <s v="SE-20110"/>
    <x v="339"/>
    <s v="Consumer"/>
    <s v="United States"/>
    <s v="Arlington"/>
    <x v="17"/>
    <n v="22204"/>
    <x v="0"/>
    <s v="FUR-FU-10001731"/>
    <x v="0"/>
    <s v="Furnishings"/>
    <x v="1547"/>
    <n v="18.689999999999998"/>
    <n v="7"/>
    <n v="0"/>
    <n v="7.1021999999999998"/>
    <n v="0"/>
  </r>
  <r>
    <n v="8492"/>
    <s v="CA-2014-106824"/>
    <x v="3"/>
    <x v="437"/>
    <d v="2014-07-12T00:00:00"/>
    <x v="1"/>
    <s v="AT-10735"/>
    <x v="247"/>
    <s v="Consumer"/>
    <s v="United States"/>
    <s v="Los Angeles"/>
    <x v="1"/>
    <n v="90049"/>
    <x v="1"/>
    <s v="OFF-FA-10001135"/>
    <x v="1"/>
    <s v="Fasteners"/>
    <x v="1060"/>
    <n v="5.9399999999999995"/>
    <n v="3"/>
    <n v="0"/>
    <n v="0.11880000000000024"/>
    <n v="1"/>
  </r>
  <r>
    <n v="8493"/>
    <s v="CA-2012-109190"/>
    <x v="1"/>
    <x v="924"/>
    <d v="2012-10-28T00:00:00"/>
    <x v="1"/>
    <s v="CC-12685"/>
    <x v="530"/>
    <s v="Consumer"/>
    <s v="United States"/>
    <s v="Lubbock"/>
    <x v="5"/>
    <n v="79424"/>
    <x v="2"/>
    <s v="OFF-PA-10000069"/>
    <x v="1"/>
    <s v="Paper"/>
    <x v="1569"/>
    <n v="60.736000000000004"/>
    <n v="8"/>
    <n v="0.2"/>
    <n v="20.4984"/>
    <n v="1"/>
  </r>
  <r>
    <n v="8494"/>
    <s v="CA-2012-109190"/>
    <x v="1"/>
    <x v="924"/>
    <d v="2012-10-28T00:00:00"/>
    <x v="1"/>
    <s v="CC-12685"/>
    <x v="530"/>
    <s v="Consumer"/>
    <s v="United States"/>
    <s v="Lubbock"/>
    <x v="5"/>
    <n v="79424"/>
    <x v="2"/>
    <s v="TEC-CO-10001943"/>
    <x v="2"/>
    <s v="Copiers"/>
    <x v="1666"/>
    <n v="479.97600000000006"/>
    <n v="3"/>
    <n v="0.2"/>
    <n v="161.99189999999999"/>
    <n v="0"/>
  </r>
  <r>
    <n v="8495"/>
    <s v="CA-2012-109190"/>
    <x v="1"/>
    <x v="924"/>
    <d v="2012-10-28T00:00:00"/>
    <x v="1"/>
    <s v="CC-12685"/>
    <x v="530"/>
    <s v="Consumer"/>
    <s v="United States"/>
    <s v="Lubbock"/>
    <x v="5"/>
    <n v="79424"/>
    <x v="2"/>
    <s v="OFF-BI-10000977"/>
    <x v="1"/>
    <s v="Binders"/>
    <x v="982"/>
    <n v="6.0799999999999983"/>
    <n v="1"/>
    <n v="0.8"/>
    <n v="-10.336000000000002"/>
    <n v="0"/>
  </r>
  <r>
    <n v="8496"/>
    <s v="CA-2013-143154"/>
    <x v="0"/>
    <x v="499"/>
    <d v="2013-12-09T00:00:00"/>
    <x v="1"/>
    <s v="AS-10225"/>
    <x v="127"/>
    <s v="Corporate"/>
    <s v="United States"/>
    <s v="Longmont"/>
    <x v="22"/>
    <n v="80501"/>
    <x v="1"/>
    <s v="TEC-AC-10002942"/>
    <x v="2"/>
    <s v="Accessories"/>
    <x v="1597"/>
    <n v="165.60000000000002"/>
    <n v="3"/>
    <n v="0.2"/>
    <n v="-6.2100000000000151"/>
    <n v="1"/>
  </r>
  <r>
    <n v="8497"/>
    <s v="CA-2011-169061"/>
    <x v="2"/>
    <x v="1195"/>
    <d v="2011-03-08T00:00:00"/>
    <x v="0"/>
    <s v="AB-10150"/>
    <x v="492"/>
    <s v="Consumer"/>
    <s v="United States"/>
    <s v="Yonkers"/>
    <x v="15"/>
    <n v="10701"/>
    <x v="3"/>
    <s v="OFF-AR-10000588"/>
    <x v="1"/>
    <s v="Art"/>
    <x v="393"/>
    <n v="59.519999999999996"/>
    <n v="3"/>
    <n v="0"/>
    <n v="15.475200000000001"/>
    <n v="1"/>
  </r>
  <r>
    <n v="8498"/>
    <s v="CA-2011-169061"/>
    <x v="2"/>
    <x v="1195"/>
    <d v="2011-03-08T00:00:00"/>
    <x v="0"/>
    <s v="AB-10150"/>
    <x v="492"/>
    <s v="Consumer"/>
    <s v="United States"/>
    <s v="Yonkers"/>
    <x v="15"/>
    <n v="10701"/>
    <x v="3"/>
    <s v="TEC-AC-10002001"/>
    <x v="2"/>
    <s v="Accessories"/>
    <x v="262"/>
    <n v="479.97"/>
    <n v="3"/>
    <n v="0"/>
    <n v="177.58890000000002"/>
    <n v="0"/>
  </r>
  <r>
    <n v="8499"/>
    <s v="CA-2011-169061"/>
    <x v="2"/>
    <x v="1195"/>
    <d v="2011-03-08T00:00:00"/>
    <x v="0"/>
    <s v="AB-10150"/>
    <x v="492"/>
    <s v="Consumer"/>
    <s v="United States"/>
    <s v="Yonkers"/>
    <x v="15"/>
    <n v="10701"/>
    <x v="3"/>
    <s v="OFF-SU-10000381"/>
    <x v="1"/>
    <s v="Supplies"/>
    <x v="654"/>
    <n v="18.62"/>
    <n v="2"/>
    <n v="0"/>
    <n v="5.399799999999999"/>
    <n v="0"/>
  </r>
  <r>
    <n v="8500"/>
    <s v="CA-2011-169061"/>
    <x v="2"/>
    <x v="1195"/>
    <d v="2011-03-08T00:00:00"/>
    <x v="0"/>
    <s v="AB-10150"/>
    <x v="492"/>
    <s v="Consumer"/>
    <s v="United States"/>
    <s v="Yonkers"/>
    <x v="15"/>
    <n v="10701"/>
    <x v="3"/>
    <s v="OFF-BI-10001617"/>
    <x v="1"/>
    <s v="Binders"/>
    <x v="1315"/>
    <n v="49.632000000000005"/>
    <n v="6"/>
    <n v="0.2"/>
    <n v="16.750799999999998"/>
    <n v="0"/>
  </r>
  <r>
    <n v="8501"/>
    <s v="CA-2011-169061"/>
    <x v="2"/>
    <x v="1195"/>
    <d v="2011-03-08T00:00:00"/>
    <x v="0"/>
    <s v="AB-10150"/>
    <x v="492"/>
    <s v="Consumer"/>
    <s v="United States"/>
    <s v="Yonkers"/>
    <x v="15"/>
    <n v="10701"/>
    <x v="3"/>
    <s v="OFF-PA-10001878"/>
    <x v="1"/>
    <s v="Paper"/>
    <x v="1161"/>
    <n v="97.82"/>
    <n v="2"/>
    <n v="0"/>
    <n v="45.975399999999993"/>
    <n v="0"/>
  </r>
  <r>
    <n v="8502"/>
    <s v="CA-2012-102316"/>
    <x v="1"/>
    <x v="879"/>
    <d v="2012-03-03T00:00:00"/>
    <x v="0"/>
    <s v="DH-13075"/>
    <x v="704"/>
    <s v="Corporate"/>
    <s v="United States"/>
    <s v="Los Angeles"/>
    <x v="1"/>
    <n v="90045"/>
    <x v="1"/>
    <s v="TEC-PH-10000376"/>
    <x v="2"/>
    <s v="Phones"/>
    <x v="428"/>
    <n v="15.984000000000002"/>
    <n v="2"/>
    <n v="0.2"/>
    <n v="1.1988000000000003"/>
    <n v="1"/>
  </r>
  <r>
    <n v="8503"/>
    <s v="CA-2012-102316"/>
    <x v="1"/>
    <x v="879"/>
    <d v="2012-03-03T00:00:00"/>
    <x v="0"/>
    <s v="DH-13075"/>
    <x v="704"/>
    <s v="Corporate"/>
    <s v="United States"/>
    <s v="Los Angeles"/>
    <x v="1"/>
    <n v="90045"/>
    <x v="1"/>
    <s v="FUR-CH-10003396"/>
    <x v="0"/>
    <s v="Chairs"/>
    <x v="385"/>
    <n v="184.75200000000001"/>
    <n v="3"/>
    <n v="0.2"/>
    <n v="-20.784600000000012"/>
    <n v="0"/>
  </r>
  <r>
    <n v="8504"/>
    <s v="CA-2011-164903"/>
    <x v="2"/>
    <x v="980"/>
    <d v="2011-02-25T00:00:00"/>
    <x v="1"/>
    <s v="SR-20740"/>
    <x v="256"/>
    <s v="Home Office"/>
    <s v="United States"/>
    <s v="Los Angeles"/>
    <x v="1"/>
    <n v="90049"/>
    <x v="1"/>
    <s v="OFF-PA-10003363"/>
    <x v="1"/>
    <s v="Paper"/>
    <x v="1520"/>
    <n v="12.96"/>
    <n v="2"/>
    <n v="0"/>
    <n v="6.2208000000000006"/>
    <n v="1"/>
  </r>
  <r>
    <n v="8505"/>
    <s v="CA-2013-109400"/>
    <x v="0"/>
    <x v="440"/>
    <d v="2013-05-07T00:00:00"/>
    <x v="1"/>
    <s v="NR-18550"/>
    <x v="749"/>
    <s v="Consumer"/>
    <s v="United States"/>
    <s v="Amarillo"/>
    <x v="5"/>
    <n v="79109"/>
    <x v="2"/>
    <s v="FUR-CH-10003298"/>
    <x v="0"/>
    <s v="Chairs"/>
    <x v="1567"/>
    <n v="366.74399999999997"/>
    <n v="4"/>
    <n v="0.3"/>
    <n v="-110.02320000000003"/>
    <n v="1"/>
  </r>
  <r>
    <n v="8506"/>
    <s v="CA-2013-130400"/>
    <x v="0"/>
    <x v="387"/>
    <d v="2013-03-13T00:00:00"/>
    <x v="1"/>
    <s v="SJ-20125"/>
    <x v="319"/>
    <s v="Home Office"/>
    <s v="United States"/>
    <s v="Dallas"/>
    <x v="5"/>
    <n v="75217"/>
    <x v="2"/>
    <s v="OFF-BI-10001757"/>
    <x v="1"/>
    <s v="Binders"/>
    <x v="1158"/>
    <n v="8.8559999999999981"/>
    <n v="9"/>
    <n v="0.8"/>
    <n v="-14.169600000000003"/>
    <n v="1"/>
  </r>
  <r>
    <n v="8507"/>
    <s v="CA-2013-130400"/>
    <x v="0"/>
    <x v="387"/>
    <d v="2013-03-13T00:00:00"/>
    <x v="1"/>
    <s v="SJ-20125"/>
    <x v="319"/>
    <s v="Home Office"/>
    <s v="United States"/>
    <s v="Dallas"/>
    <x v="5"/>
    <n v="75217"/>
    <x v="2"/>
    <s v="TEC-AC-10004633"/>
    <x v="2"/>
    <s v="Accessories"/>
    <x v="60"/>
    <n v="27.96"/>
    <n v="5"/>
    <n v="0.2"/>
    <n v="8.3880000000000035"/>
    <n v="0"/>
  </r>
  <r>
    <n v="8508"/>
    <s v="CA-2013-130400"/>
    <x v="0"/>
    <x v="387"/>
    <d v="2013-03-13T00:00:00"/>
    <x v="1"/>
    <s v="SJ-20125"/>
    <x v="319"/>
    <s v="Home Office"/>
    <s v="United States"/>
    <s v="Dallas"/>
    <x v="5"/>
    <n v="75217"/>
    <x v="2"/>
    <s v="OFF-EN-10001453"/>
    <x v="1"/>
    <s v="Envelopes"/>
    <x v="1676"/>
    <n v="146.352"/>
    <n v="3"/>
    <n v="0.2"/>
    <n v="49.393799999999992"/>
    <n v="0"/>
  </r>
  <r>
    <n v="8509"/>
    <s v="CA-2012-135853"/>
    <x v="1"/>
    <x v="555"/>
    <d v="2012-12-14T00:00:00"/>
    <x v="2"/>
    <s v="CA-12775"/>
    <x v="222"/>
    <s v="Consumer"/>
    <s v="United States"/>
    <s v="Detroit"/>
    <x v="12"/>
    <n v="48205"/>
    <x v="2"/>
    <s v="TEC-AC-10004761"/>
    <x v="2"/>
    <s v="Accessories"/>
    <x v="778"/>
    <n v="175.23"/>
    <n v="11"/>
    <n v="0"/>
    <n v="61.330500000000001"/>
    <n v="1"/>
  </r>
  <r>
    <n v="8510"/>
    <s v="CA-2012-135853"/>
    <x v="1"/>
    <x v="555"/>
    <d v="2012-12-14T00:00:00"/>
    <x v="2"/>
    <s v="CA-12775"/>
    <x v="222"/>
    <s v="Consumer"/>
    <s v="United States"/>
    <s v="Detroit"/>
    <x v="12"/>
    <n v="48205"/>
    <x v="2"/>
    <s v="TEC-PH-10003691"/>
    <x v="2"/>
    <s v="Phones"/>
    <x v="1398"/>
    <n v="125.99"/>
    <n v="1"/>
    <n v="0"/>
    <n v="31.497500000000002"/>
    <n v="0"/>
  </r>
  <r>
    <n v="8511"/>
    <s v="CA-2012-135853"/>
    <x v="1"/>
    <x v="555"/>
    <d v="2012-12-14T00:00:00"/>
    <x v="2"/>
    <s v="CA-12775"/>
    <x v="222"/>
    <s v="Consumer"/>
    <s v="United States"/>
    <s v="Detroit"/>
    <x v="12"/>
    <n v="48205"/>
    <x v="2"/>
    <s v="OFF-BI-10004965"/>
    <x v="1"/>
    <s v="Binders"/>
    <x v="1005"/>
    <n v="23"/>
    <n v="2"/>
    <n v="0"/>
    <n v="10.35"/>
    <n v="0"/>
  </r>
  <r>
    <n v="8512"/>
    <s v="CA-2013-103359"/>
    <x v="0"/>
    <x v="596"/>
    <d v="2013-12-27T00:00:00"/>
    <x v="1"/>
    <s v="LC-16885"/>
    <x v="62"/>
    <s v="Consumer"/>
    <s v="United States"/>
    <s v="New York City"/>
    <x v="15"/>
    <n v="10035"/>
    <x v="3"/>
    <s v="OFF-BI-10004233"/>
    <x v="1"/>
    <s v="Binders"/>
    <x v="1377"/>
    <n v="25.584000000000003"/>
    <n v="2"/>
    <n v="0.2"/>
    <n v="8.9543999999999997"/>
    <n v="1"/>
  </r>
  <r>
    <n v="8513"/>
    <s v="CA-2013-144645"/>
    <x v="0"/>
    <x v="1056"/>
    <d v="2013-02-08T00:00:00"/>
    <x v="1"/>
    <s v="NS-18640"/>
    <x v="374"/>
    <s v="Corporate"/>
    <s v="United States"/>
    <s v="Houston"/>
    <x v="5"/>
    <n v="77041"/>
    <x v="2"/>
    <s v="FUR-FU-10003601"/>
    <x v="0"/>
    <s v="Furnishings"/>
    <x v="729"/>
    <n v="73.784000000000006"/>
    <n v="2"/>
    <n v="0.6"/>
    <n v="-77.473200000000006"/>
    <n v="1"/>
  </r>
  <r>
    <n v="8514"/>
    <s v="CA-2014-141614"/>
    <x v="3"/>
    <x v="929"/>
    <d v="2014-06-10T00:00:00"/>
    <x v="1"/>
    <s v="NS-18640"/>
    <x v="374"/>
    <s v="Corporate"/>
    <s v="United States"/>
    <s v="Orlando"/>
    <x v="2"/>
    <n v="32839"/>
    <x v="0"/>
    <s v="OFF-PA-10002787"/>
    <x v="1"/>
    <s v="Paper"/>
    <x v="1267"/>
    <n v="20.736000000000004"/>
    <n v="4"/>
    <n v="0.2"/>
    <n v="7.2576000000000001"/>
    <n v="1"/>
  </r>
  <r>
    <n v="8515"/>
    <s v="CA-2012-122168"/>
    <x v="1"/>
    <x v="291"/>
    <d v="2012-08-26T00:00:00"/>
    <x v="1"/>
    <s v="HG-14965"/>
    <x v="428"/>
    <s v="Corporate"/>
    <s v="United States"/>
    <s v="Florence"/>
    <x v="0"/>
    <n v="41042"/>
    <x v="0"/>
    <s v="OFF-AR-10003602"/>
    <x v="1"/>
    <s v="Art"/>
    <x v="239"/>
    <n v="17.52"/>
    <n v="3"/>
    <n v="0"/>
    <n v="8.2343999999999991"/>
    <n v="1"/>
  </r>
  <r>
    <n v="8516"/>
    <s v="CA-2012-122168"/>
    <x v="1"/>
    <x v="291"/>
    <d v="2012-08-26T00:00:00"/>
    <x v="1"/>
    <s v="HG-14965"/>
    <x v="428"/>
    <s v="Corporate"/>
    <s v="United States"/>
    <s v="Florence"/>
    <x v="0"/>
    <n v="41042"/>
    <x v="0"/>
    <s v="OFF-AR-10002053"/>
    <x v="1"/>
    <s v="Art"/>
    <x v="79"/>
    <n v="35.76"/>
    <n v="12"/>
    <n v="0"/>
    <n v="10.0128"/>
    <n v="0"/>
  </r>
  <r>
    <n v="8517"/>
    <s v="CA-2013-132899"/>
    <x v="0"/>
    <x v="281"/>
    <d v="2013-04-12T00:00:00"/>
    <x v="1"/>
    <s v="SF-20200"/>
    <x v="227"/>
    <s v="Consumer"/>
    <s v="United States"/>
    <s v="New York City"/>
    <x v="15"/>
    <n v="10009"/>
    <x v="3"/>
    <s v="OFF-AR-10002833"/>
    <x v="1"/>
    <s v="Art"/>
    <x v="6"/>
    <n v="3.64"/>
    <n v="2"/>
    <n v="0"/>
    <n v="0.98280000000000012"/>
    <n v="1"/>
  </r>
  <r>
    <n v="8518"/>
    <s v="CA-2014-149720"/>
    <x v="3"/>
    <x v="400"/>
    <d v="2014-06-08T00:00:00"/>
    <x v="0"/>
    <s v="EM-14065"/>
    <x v="191"/>
    <s v="Consumer"/>
    <s v="United States"/>
    <s v="Frisco"/>
    <x v="5"/>
    <n v="75034"/>
    <x v="2"/>
    <s v="FUR-FU-10002501"/>
    <x v="0"/>
    <s v="Furnishings"/>
    <x v="1284"/>
    <n v="30.336000000000006"/>
    <n v="6"/>
    <n v="0.6"/>
    <n v="-17.443199999999997"/>
    <n v="1"/>
  </r>
  <r>
    <n v="8519"/>
    <s v="CA-2014-118003"/>
    <x v="3"/>
    <x v="769"/>
    <d v="2014-12-11T00:00:00"/>
    <x v="1"/>
    <s v="DO-13645"/>
    <x v="770"/>
    <s v="Consumer"/>
    <s v="United States"/>
    <s v="Paterson"/>
    <x v="30"/>
    <n v="7501"/>
    <x v="3"/>
    <s v="FUR-FU-10002506"/>
    <x v="0"/>
    <s v="Furnishings"/>
    <x v="1802"/>
    <n v="12.99"/>
    <n v="1"/>
    <n v="0"/>
    <n v="1.5587999999999997"/>
    <n v="1"/>
  </r>
  <r>
    <n v="8520"/>
    <s v="CA-2014-118003"/>
    <x v="3"/>
    <x v="769"/>
    <d v="2014-12-11T00:00:00"/>
    <x v="1"/>
    <s v="DO-13645"/>
    <x v="770"/>
    <s v="Consumer"/>
    <s v="United States"/>
    <s v="Paterson"/>
    <x v="30"/>
    <n v="7501"/>
    <x v="3"/>
    <s v="FUR-CH-10003817"/>
    <x v="0"/>
    <s v="Chairs"/>
    <x v="162"/>
    <n v="182.22"/>
    <n v="3"/>
    <n v="0"/>
    <n v="45.555000000000007"/>
    <n v="0"/>
  </r>
  <r>
    <n v="8521"/>
    <s v="CA-2014-118003"/>
    <x v="3"/>
    <x v="769"/>
    <d v="2014-12-11T00:00:00"/>
    <x v="1"/>
    <s v="DO-13645"/>
    <x v="770"/>
    <s v="Consumer"/>
    <s v="United States"/>
    <s v="Paterson"/>
    <x v="30"/>
    <n v="7501"/>
    <x v="3"/>
    <s v="FUR-CH-10004860"/>
    <x v="0"/>
    <s v="Chairs"/>
    <x v="210"/>
    <n v="302.94"/>
    <n v="3"/>
    <n v="0"/>
    <n v="18.176399999999973"/>
    <n v="0"/>
  </r>
  <r>
    <n v="8522"/>
    <s v="CA-2013-141887"/>
    <x v="0"/>
    <x v="383"/>
    <d v="2013-01-15T00:00:00"/>
    <x v="1"/>
    <s v="MP-17470"/>
    <x v="88"/>
    <s v="Home Office"/>
    <s v="United States"/>
    <s v="Columbus"/>
    <x v="24"/>
    <n v="43229"/>
    <x v="3"/>
    <s v="FUR-FU-10002268"/>
    <x v="0"/>
    <s v="Furnishings"/>
    <x v="860"/>
    <n v="54.992000000000004"/>
    <n v="14"/>
    <n v="0.2"/>
    <n v="8.9361999999999959"/>
    <n v="1"/>
  </r>
  <r>
    <n v="8523"/>
    <s v="US-2013-160206"/>
    <x v="0"/>
    <x v="178"/>
    <d v="2013-04-08T00:00:00"/>
    <x v="1"/>
    <s v="MY-18295"/>
    <x v="501"/>
    <s v="Corporate"/>
    <s v="United States"/>
    <s v="Milwaukee"/>
    <x v="6"/>
    <n v="53209"/>
    <x v="2"/>
    <s v="TEC-PH-10000148"/>
    <x v="2"/>
    <s v="Phones"/>
    <x v="771"/>
    <n v="12.99"/>
    <n v="1"/>
    <n v="0"/>
    <n v="0.25980000000000025"/>
    <n v="1"/>
  </r>
  <r>
    <n v="8524"/>
    <s v="CA-2014-133074"/>
    <x v="3"/>
    <x v="296"/>
    <d v="2014-09-26T00:00:00"/>
    <x v="1"/>
    <s v="DB-13615"/>
    <x v="140"/>
    <s v="Consumer"/>
    <s v="United States"/>
    <s v="San Francisco"/>
    <x v="1"/>
    <n v="94109"/>
    <x v="1"/>
    <s v="OFF-PA-10004082"/>
    <x v="1"/>
    <s v="Paper"/>
    <x v="224"/>
    <n v="55.86"/>
    <n v="7"/>
    <n v="0"/>
    <n v="27.93"/>
    <n v="1"/>
  </r>
  <r>
    <n v="8525"/>
    <s v="CA-2014-161172"/>
    <x v="3"/>
    <x v="633"/>
    <d v="2014-03-17T00:00:00"/>
    <x v="3"/>
    <s v="SP-20920"/>
    <x v="727"/>
    <s v="Consumer"/>
    <s v="United States"/>
    <s v="Columbus"/>
    <x v="24"/>
    <n v="43229"/>
    <x v="3"/>
    <s v="TEC-PH-10004348"/>
    <x v="2"/>
    <s v="Phones"/>
    <x v="978"/>
    <n v="44.375999999999998"/>
    <n v="2"/>
    <n v="0.4"/>
    <n v="-7.3960000000000043"/>
    <n v="1"/>
  </r>
  <r>
    <n v="8526"/>
    <s v="CA-2014-161172"/>
    <x v="3"/>
    <x v="633"/>
    <d v="2014-03-17T00:00:00"/>
    <x v="3"/>
    <s v="SP-20920"/>
    <x v="727"/>
    <s v="Consumer"/>
    <s v="United States"/>
    <s v="Columbus"/>
    <x v="24"/>
    <n v="43229"/>
    <x v="3"/>
    <s v="FUR-FU-10003424"/>
    <x v="0"/>
    <s v="Furnishings"/>
    <x v="1659"/>
    <n v="51.264000000000003"/>
    <n v="6"/>
    <n v="0.2"/>
    <n v="7.6895999999999933"/>
    <n v="0"/>
  </r>
  <r>
    <n v="8527"/>
    <s v="CA-2014-161172"/>
    <x v="3"/>
    <x v="633"/>
    <d v="2014-03-17T00:00:00"/>
    <x v="3"/>
    <s v="SP-20920"/>
    <x v="727"/>
    <s v="Consumer"/>
    <s v="United States"/>
    <s v="Columbus"/>
    <x v="24"/>
    <n v="43229"/>
    <x v="3"/>
    <s v="OFF-BI-10004654"/>
    <x v="1"/>
    <s v="Binders"/>
    <x v="68"/>
    <n v="5.1930000000000005"/>
    <n v="3"/>
    <n v="0.7"/>
    <n v="-3.4619999999999997"/>
    <n v="0"/>
  </r>
  <r>
    <n v="8528"/>
    <s v="CA-2014-161172"/>
    <x v="3"/>
    <x v="633"/>
    <d v="2014-03-17T00:00:00"/>
    <x v="3"/>
    <s v="SP-20920"/>
    <x v="727"/>
    <s v="Consumer"/>
    <s v="United States"/>
    <s v="Columbus"/>
    <x v="24"/>
    <n v="43229"/>
    <x v="3"/>
    <s v="TEC-AC-10004571"/>
    <x v="2"/>
    <s v="Accessories"/>
    <x v="404"/>
    <n v="159.98400000000001"/>
    <n v="2"/>
    <n v="0.2"/>
    <n v="43.995600000000003"/>
    <n v="0"/>
  </r>
  <r>
    <n v="8529"/>
    <s v="CA-2014-161172"/>
    <x v="3"/>
    <x v="633"/>
    <d v="2014-03-17T00:00:00"/>
    <x v="3"/>
    <s v="SP-20920"/>
    <x v="727"/>
    <s v="Consumer"/>
    <s v="United States"/>
    <s v="Columbus"/>
    <x v="24"/>
    <n v="43229"/>
    <x v="3"/>
    <s v="OFF-ST-10000675"/>
    <x v="1"/>
    <s v="Storage"/>
    <x v="295"/>
    <n v="54.224000000000004"/>
    <n v="2"/>
    <n v="0.2"/>
    <n v="3.3889999999999993"/>
    <n v="0"/>
  </r>
  <r>
    <n v="8530"/>
    <s v="CA-2014-137624"/>
    <x v="3"/>
    <x v="468"/>
    <d v="2014-11-18T00:00:00"/>
    <x v="1"/>
    <s v="ME-17320"/>
    <x v="467"/>
    <s v="Home Office"/>
    <s v="United States"/>
    <s v="Los Angeles"/>
    <x v="1"/>
    <n v="90008"/>
    <x v="1"/>
    <s v="FUR-CH-10001714"/>
    <x v="0"/>
    <s v="Chairs"/>
    <x v="1295"/>
    <n v="241.42399999999998"/>
    <n v="2"/>
    <n v="0.2"/>
    <n v="-36.213599999999985"/>
    <n v="1"/>
  </r>
  <r>
    <n v="8531"/>
    <s v="CA-2013-156748"/>
    <x v="0"/>
    <x v="885"/>
    <d v="2013-12-07T00:00:00"/>
    <x v="1"/>
    <s v="BS-11755"/>
    <x v="94"/>
    <s v="Consumer"/>
    <s v="United States"/>
    <s v="Detroit"/>
    <x v="12"/>
    <n v="48227"/>
    <x v="2"/>
    <s v="OFF-PA-10000380"/>
    <x v="1"/>
    <s v="Paper"/>
    <x v="1281"/>
    <n v="33.36"/>
    <n v="4"/>
    <n v="0"/>
    <n v="16.68"/>
    <n v="1"/>
  </r>
  <r>
    <n v="8532"/>
    <s v="CA-2013-156748"/>
    <x v="0"/>
    <x v="885"/>
    <d v="2013-12-07T00:00:00"/>
    <x v="1"/>
    <s v="BS-11755"/>
    <x v="94"/>
    <s v="Consumer"/>
    <s v="United States"/>
    <s v="Detroit"/>
    <x v="12"/>
    <n v="48227"/>
    <x v="2"/>
    <s v="OFF-PA-10002713"/>
    <x v="1"/>
    <s v="Paper"/>
    <x v="317"/>
    <n v="13.76"/>
    <n v="2"/>
    <n v="0"/>
    <n v="6.3295999999999992"/>
    <n v="0"/>
  </r>
  <r>
    <n v="8533"/>
    <s v="CA-2013-156748"/>
    <x v="0"/>
    <x v="885"/>
    <d v="2013-12-07T00:00:00"/>
    <x v="1"/>
    <s v="BS-11755"/>
    <x v="94"/>
    <s v="Consumer"/>
    <s v="United States"/>
    <s v="Detroit"/>
    <x v="12"/>
    <n v="48227"/>
    <x v="2"/>
    <s v="OFF-ST-10001370"/>
    <x v="1"/>
    <s v="Storage"/>
    <x v="1023"/>
    <n v="496.86"/>
    <n v="7"/>
    <n v="0"/>
    <n v="24.842999999999947"/>
    <n v="0"/>
  </r>
  <r>
    <n v="8534"/>
    <s v="CA-2013-156748"/>
    <x v="0"/>
    <x v="885"/>
    <d v="2013-12-07T00:00:00"/>
    <x v="1"/>
    <s v="BS-11755"/>
    <x v="94"/>
    <s v="Consumer"/>
    <s v="United States"/>
    <s v="Detroit"/>
    <x v="12"/>
    <n v="48227"/>
    <x v="2"/>
    <s v="FUR-CH-10000513"/>
    <x v="0"/>
    <s v="Chairs"/>
    <x v="70"/>
    <n v="389.97"/>
    <n v="3"/>
    <n v="0"/>
    <n v="35.097300000000004"/>
    <n v="0"/>
  </r>
  <r>
    <n v="8535"/>
    <s v="CA-2012-169677"/>
    <x v="1"/>
    <x v="1004"/>
    <d v="2012-01-15T00:00:00"/>
    <x v="0"/>
    <s v="KS-16300"/>
    <x v="754"/>
    <s v="Corporate"/>
    <s v="United States"/>
    <s v="Columbus"/>
    <x v="32"/>
    <n v="31907"/>
    <x v="0"/>
    <s v="OFF-LA-10003223"/>
    <x v="1"/>
    <s v="Labels"/>
    <x v="602"/>
    <n v="9.82"/>
    <n v="2"/>
    <n v="0"/>
    <n v="4.8117999999999999"/>
    <n v="1"/>
  </r>
  <r>
    <n v="8536"/>
    <s v="US-2011-163146"/>
    <x v="2"/>
    <x v="1174"/>
    <d v="2011-05-20T00:00:00"/>
    <x v="1"/>
    <s v="CC-12475"/>
    <x v="693"/>
    <s v="Consumer"/>
    <s v="United States"/>
    <s v="San Francisco"/>
    <x v="1"/>
    <n v="94122"/>
    <x v="1"/>
    <s v="TEC-AC-10002217"/>
    <x v="2"/>
    <s v="Accessories"/>
    <x v="1178"/>
    <n v="56.400000000000006"/>
    <n v="3"/>
    <n v="0"/>
    <n v="3.3840000000000003"/>
    <n v="1"/>
  </r>
  <r>
    <n v="8537"/>
    <s v="CA-2012-157343"/>
    <x v="1"/>
    <x v="722"/>
    <d v="2012-06-11T00:00:00"/>
    <x v="1"/>
    <s v="HD-14785"/>
    <x v="787"/>
    <s v="Home Office"/>
    <s v="United States"/>
    <s v="Philadelphia"/>
    <x v="9"/>
    <n v="19143"/>
    <x v="3"/>
    <s v="OFF-BI-10003707"/>
    <x v="1"/>
    <s v="Binders"/>
    <x v="776"/>
    <n v="18.312000000000001"/>
    <n v="4"/>
    <n v="0.7"/>
    <n v="-12.207999999999995"/>
    <n v="1"/>
  </r>
  <r>
    <n v="8538"/>
    <s v="CA-2012-157343"/>
    <x v="1"/>
    <x v="722"/>
    <d v="2012-06-11T00:00:00"/>
    <x v="1"/>
    <s v="HD-14785"/>
    <x v="787"/>
    <s v="Home Office"/>
    <s v="United States"/>
    <s v="Philadelphia"/>
    <x v="9"/>
    <n v="19143"/>
    <x v="3"/>
    <s v="OFF-PA-10000552"/>
    <x v="1"/>
    <s v="Paper"/>
    <x v="1532"/>
    <n v="25.920000000000005"/>
    <n v="5"/>
    <n v="0.2"/>
    <n v="9.0719999999999992"/>
    <n v="0"/>
  </r>
  <r>
    <n v="8539"/>
    <s v="CA-2012-157343"/>
    <x v="1"/>
    <x v="722"/>
    <d v="2012-06-11T00:00:00"/>
    <x v="1"/>
    <s v="HD-14785"/>
    <x v="787"/>
    <s v="Home Office"/>
    <s v="United States"/>
    <s v="Philadelphia"/>
    <x v="9"/>
    <n v="19143"/>
    <x v="3"/>
    <s v="OFF-AR-10003183"/>
    <x v="1"/>
    <s v="Art"/>
    <x v="1390"/>
    <n v="8.016"/>
    <n v="3"/>
    <n v="0.2"/>
    <n v="1.0019999999999993"/>
    <n v="0"/>
  </r>
  <r>
    <n v="8540"/>
    <s v="CA-2014-147354"/>
    <x v="3"/>
    <x v="631"/>
    <d v="2014-03-14T00:00:00"/>
    <x v="1"/>
    <s v="KB-16315"/>
    <x v="41"/>
    <s v="Consumer"/>
    <s v="United States"/>
    <s v="Los Angeles"/>
    <x v="1"/>
    <n v="90008"/>
    <x v="1"/>
    <s v="TEC-CO-10000971"/>
    <x v="2"/>
    <s v="Copiers"/>
    <x v="1304"/>
    <n v="479.98400000000004"/>
    <n v="2"/>
    <n v="0.2"/>
    <n v="59.997999999999962"/>
    <n v="1"/>
  </r>
  <r>
    <n v="8541"/>
    <s v="CA-2014-147354"/>
    <x v="3"/>
    <x v="631"/>
    <d v="2014-03-14T00:00:00"/>
    <x v="1"/>
    <s v="KB-16315"/>
    <x v="41"/>
    <s v="Consumer"/>
    <s v="United States"/>
    <s v="Los Angeles"/>
    <x v="1"/>
    <n v="90008"/>
    <x v="1"/>
    <s v="OFF-BI-10003910"/>
    <x v="1"/>
    <s v="Binders"/>
    <x v="8"/>
    <n v="30.84"/>
    <n v="5"/>
    <n v="0.2"/>
    <n v="9.6374999999999993"/>
    <n v="0"/>
  </r>
  <r>
    <n v="8542"/>
    <s v="CA-2012-157287"/>
    <x v="1"/>
    <x v="937"/>
    <d v="2012-12-23T00:00:00"/>
    <x v="2"/>
    <s v="HR-14830"/>
    <x v="403"/>
    <s v="Corporate"/>
    <s v="United States"/>
    <s v="Philadelphia"/>
    <x v="9"/>
    <n v="19140"/>
    <x v="3"/>
    <s v="OFF-ST-10001172"/>
    <x v="1"/>
    <s v="Storage"/>
    <x v="1197"/>
    <n v="33.568000000000005"/>
    <n v="2"/>
    <n v="0.2"/>
    <n v="1.6783999999999981"/>
    <n v="1"/>
  </r>
  <r>
    <n v="8543"/>
    <s v="CA-2012-157287"/>
    <x v="1"/>
    <x v="937"/>
    <d v="2012-12-23T00:00:00"/>
    <x v="2"/>
    <s v="HR-14830"/>
    <x v="403"/>
    <s v="Corporate"/>
    <s v="United States"/>
    <s v="Philadelphia"/>
    <x v="9"/>
    <n v="19140"/>
    <x v="3"/>
    <s v="FUR-CH-10001270"/>
    <x v="0"/>
    <s v="Chairs"/>
    <x v="851"/>
    <n v="422.62499999999994"/>
    <n v="7"/>
    <n v="0.3"/>
    <n v="0"/>
    <n v="0"/>
  </r>
  <r>
    <n v="8544"/>
    <s v="CA-2011-137575"/>
    <x v="2"/>
    <x v="908"/>
    <d v="2011-08-11T00:00:00"/>
    <x v="1"/>
    <s v="TB-21625"/>
    <x v="577"/>
    <s v="Consumer"/>
    <s v="United States"/>
    <s v="New York City"/>
    <x v="15"/>
    <n v="10035"/>
    <x v="3"/>
    <s v="TEC-AC-10004571"/>
    <x v="2"/>
    <s v="Accessories"/>
    <x v="404"/>
    <n v="199.98"/>
    <n v="2"/>
    <n v="0"/>
    <n v="83.991600000000005"/>
    <n v="1"/>
  </r>
  <r>
    <n v="8545"/>
    <s v="CA-2013-119074"/>
    <x v="0"/>
    <x v="1196"/>
    <d v="2013-04-01T00:00:00"/>
    <x v="1"/>
    <s v="DS-13180"/>
    <x v="103"/>
    <s v="Corporate"/>
    <s v="United States"/>
    <s v="Columbus"/>
    <x v="32"/>
    <n v="31907"/>
    <x v="0"/>
    <s v="FUR-FU-10004053"/>
    <x v="0"/>
    <s v="Furnishings"/>
    <x v="1633"/>
    <n v="20.239999999999998"/>
    <n v="1"/>
    <n v="0"/>
    <n v="8.7032000000000007"/>
    <n v="1"/>
  </r>
  <r>
    <n v="8546"/>
    <s v="CA-2013-119074"/>
    <x v="0"/>
    <x v="1196"/>
    <d v="2013-04-01T00:00:00"/>
    <x v="1"/>
    <s v="DS-13180"/>
    <x v="103"/>
    <s v="Corporate"/>
    <s v="United States"/>
    <s v="Columbus"/>
    <x v="32"/>
    <n v="31907"/>
    <x v="0"/>
    <s v="FUR-FU-10003731"/>
    <x v="0"/>
    <s v="Furnishings"/>
    <x v="1593"/>
    <n v="39.92"/>
    <n v="4"/>
    <n v="0"/>
    <n v="11.177600000000002"/>
    <n v="0"/>
  </r>
  <r>
    <n v="8547"/>
    <s v="CA-2013-119074"/>
    <x v="0"/>
    <x v="1196"/>
    <d v="2013-04-01T00:00:00"/>
    <x v="1"/>
    <s v="DS-13180"/>
    <x v="103"/>
    <s v="Corporate"/>
    <s v="United States"/>
    <s v="Columbus"/>
    <x v="32"/>
    <n v="31907"/>
    <x v="0"/>
    <s v="OFF-BI-10000962"/>
    <x v="1"/>
    <s v="Binders"/>
    <x v="1504"/>
    <n v="32.54"/>
    <n v="2"/>
    <n v="0"/>
    <n v="15.944599999999998"/>
    <n v="0"/>
  </r>
  <r>
    <n v="8548"/>
    <s v="CA-2012-149566"/>
    <x v="1"/>
    <x v="901"/>
    <d v="2012-12-10T00:00:00"/>
    <x v="1"/>
    <s v="GB-14530"/>
    <x v="334"/>
    <s v="Corporate"/>
    <s v="United States"/>
    <s v="Los Angeles"/>
    <x v="1"/>
    <n v="90049"/>
    <x v="1"/>
    <s v="TEC-AC-10001266"/>
    <x v="2"/>
    <s v="Accessories"/>
    <x v="196"/>
    <n v="39"/>
    <n v="3"/>
    <n v="0"/>
    <n v="17.549999999999997"/>
    <n v="1"/>
  </r>
  <r>
    <n v="8549"/>
    <s v="CA-2012-149566"/>
    <x v="1"/>
    <x v="901"/>
    <d v="2012-12-10T00:00:00"/>
    <x v="1"/>
    <s v="GB-14530"/>
    <x v="334"/>
    <s v="Corporate"/>
    <s v="United States"/>
    <s v="Los Angeles"/>
    <x v="1"/>
    <n v="90049"/>
    <x v="1"/>
    <s v="OFF-LA-10000452"/>
    <x v="1"/>
    <s v="Labels"/>
    <x v="804"/>
    <n v="12.6"/>
    <n v="4"/>
    <n v="0"/>
    <n v="6.048"/>
    <n v="0"/>
  </r>
  <r>
    <n v="8550"/>
    <s v="CA-2012-126186"/>
    <x v="1"/>
    <x v="861"/>
    <d v="2012-09-12T00:00:00"/>
    <x v="2"/>
    <s v="GB-14530"/>
    <x v="334"/>
    <s v="Corporate"/>
    <s v="United States"/>
    <s v="Aurora"/>
    <x v="22"/>
    <n v="80013"/>
    <x v="1"/>
    <s v="FUR-FU-10000073"/>
    <x v="0"/>
    <s v="Furnishings"/>
    <x v="437"/>
    <n v="24.64"/>
    <n v="4"/>
    <n v="0.2"/>
    <n v="4.0039999999999978"/>
    <n v="1"/>
  </r>
  <r>
    <n v="8551"/>
    <s v="CA-2012-121132"/>
    <x v="1"/>
    <x v="789"/>
    <d v="2012-07-24T00:00:00"/>
    <x v="1"/>
    <s v="VB-21745"/>
    <x v="146"/>
    <s v="Corporate"/>
    <s v="United States"/>
    <s v="Houston"/>
    <x v="5"/>
    <n v="77041"/>
    <x v="2"/>
    <s v="OFF-LA-10002368"/>
    <x v="1"/>
    <s v="Labels"/>
    <x v="1777"/>
    <n v="6.2640000000000002"/>
    <n v="3"/>
    <n v="0.2"/>
    <n v="2.0358000000000001"/>
    <n v="1"/>
  </r>
  <r>
    <n v="8552"/>
    <s v="CA-2012-121132"/>
    <x v="1"/>
    <x v="789"/>
    <d v="2012-07-24T00:00:00"/>
    <x v="1"/>
    <s v="VB-21745"/>
    <x v="146"/>
    <s v="Corporate"/>
    <s v="United States"/>
    <s v="Houston"/>
    <x v="5"/>
    <n v="77041"/>
    <x v="2"/>
    <s v="OFF-FA-10004248"/>
    <x v="1"/>
    <s v="Fasteners"/>
    <x v="480"/>
    <n v="14.432"/>
    <n v="4"/>
    <n v="0.2"/>
    <n v="3.4276000000000004"/>
    <n v="0"/>
  </r>
  <r>
    <n v="8553"/>
    <s v="CA-2011-140473"/>
    <x v="2"/>
    <x v="992"/>
    <d v="2011-06-03T00:00:00"/>
    <x v="1"/>
    <s v="MC-17425"/>
    <x v="466"/>
    <s v="Corporate"/>
    <s v="United States"/>
    <s v="Chicago"/>
    <x v="10"/>
    <n v="60623"/>
    <x v="2"/>
    <s v="TEC-CO-10004202"/>
    <x v="2"/>
    <s v="Copiers"/>
    <x v="836"/>
    <n v="719.97600000000011"/>
    <n v="3"/>
    <n v="0.2"/>
    <n v="134.99549999999999"/>
    <n v="1"/>
  </r>
  <r>
    <n v="8554"/>
    <s v="US-2014-102904"/>
    <x v="3"/>
    <x v="38"/>
    <d v="2014-11-21T00:00:00"/>
    <x v="1"/>
    <s v="CB-12025"/>
    <x v="90"/>
    <s v="Consumer"/>
    <s v="United States"/>
    <s v="Decatur"/>
    <x v="19"/>
    <n v="35601"/>
    <x v="0"/>
    <s v="TEC-AC-10000927"/>
    <x v="2"/>
    <s v="Accessories"/>
    <x v="694"/>
    <n v="239.92"/>
    <n v="8"/>
    <n v="0"/>
    <n v="23.99199999999999"/>
    <n v="1"/>
  </r>
  <r>
    <n v="8555"/>
    <s v="CA-2013-102092"/>
    <x v="0"/>
    <x v="10"/>
    <d v="2013-12-12T00:00:00"/>
    <x v="2"/>
    <s v="PM-18940"/>
    <x v="400"/>
    <s v="Consumer"/>
    <s v="United States"/>
    <s v="Springfield"/>
    <x v="17"/>
    <n v="22153"/>
    <x v="0"/>
    <s v="FUR-TA-10002530"/>
    <x v="0"/>
    <s v="Tables"/>
    <x v="983"/>
    <n v="1056.8599999999999"/>
    <n v="7"/>
    <n v="0"/>
    <n v="158.52899999999994"/>
    <n v="1"/>
  </r>
  <r>
    <n v="8556"/>
    <s v="CA-2012-117884"/>
    <x v="1"/>
    <x v="204"/>
    <d v="2012-03-22T00:00:00"/>
    <x v="3"/>
    <s v="DC-13285"/>
    <x v="290"/>
    <s v="Consumer"/>
    <s v="United States"/>
    <s v="Plantation"/>
    <x v="2"/>
    <n v="33317"/>
    <x v="0"/>
    <s v="TEC-AC-10002567"/>
    <x v="2"/>
    <s v="Accessories"/>
    <x v="423"/>
    <n v="447.94399999999996"/>
    <n v="7"/>
    <n v="0.2"/>
    <n v="89.588799999999992"/>
    <n v="1"/>
  </r>
  <r>
    <n v="8557"/>
    <s v="CA-2012-117884"/>
    <x v="1"/>
    <x v="204"/>
    <d v="2012-03-22T00:00:00"/>
    <x v="3"/>
    <s v="DC-13285"/>
    <x v="290"/>
    <s v="Consumer"/>
    <s v="United States"/>
    <s v="Plantation"/>
    <x v="2"/>
    <n v="33317"/>
    <x v="0"/>
    <s v="OFF-ST-10002182"/>
    <x v="1"/>
    <s v="Storage"/>
    <x v="1732"/>
    <n v="150.40799999999999"/>
    <n v="9"/>
    <n v="0.2"/>
    <n v="-33.841799999999999"/>
    <n v="0"/>
  </r>
  <r>
    <n v="8558"/>
    <s v="CA-2013-132829"/>
    <x v="0"/>
    <x v="443"/>
    <d v="2013-12-27T00:00:00"/>
    <x v="0"/>
    <s v="LA-16780"/>
    <x v="156"/>
    <s v="Corporate"/>
    <s v="United States"/>
    <s v="Houston"/>
    <x v="5"/>
    <n v="77041"/>
    <x v="2"/>
    <s v="TEC-PH-10004539"/>
    <x v="2"/>
    <s v="Phones"/>
    <x v="852"/>
    <n v="453.57600000000002"/>
    <n v="3"/>
    <n v="0.2"/>
    <n v="39.687899999999985"/>
    <n v="1"/>
  </r>
  <r>
    <n v="8559"/>
    <s v="CA-2013-132829"/>
    <x v="0"/>
    <x v="443"/>
    <d v="2013-12-27T00:00:00"/>
    <x v="0"/>
    <s v="LA-16780"/>
    <x v="156"/>
    <s v="Corporate"/>
    <s v="United States"/>
    <s v="Houston"/>
    <x v="5"/>
    <n v="77041"/>
    <x v="2"/>
    <s v="OFF-LA-10002945"/>
    <x v="1"/>
    <s v="Labels"/>
    <x v="1603"/>
    <n v="45.36"/>
    <n v="9"/>
    <n v="0.2"/>
    <n v="14.741999999999997"/>
    <n v="0"/>
  </r>
  <r>
    <n v="8560"/>
    <s v="CA-2013-132829"/>
    <x v="0"/>
    <x v="443"/>
    <d v="2013-12-27T00:00:00"/>
    <x v="0"/>
    <s v="LA-16780"/>
    <x v="156"/>
    <s v="Corporate"/>
    <s v="United States"/>
    <s v="Houston"/>
    <x v="5"/>
    <n v="77041"/>
    <x v="2"/>
    <s v="TEC-PH-10004345"/>
    <x v="2"/>
    <s v="Phones"/>
    <x v="1167"/>
    <n v="287.88"/>
    <n v="3"/>
    <n v="0.2"/>
    <n v="35.984999999999999"/>
    <n v="0"/>
  </r>
  <r>
    <n v="8561"/>
    <s v="CA-2013-132829"/>
    <x v="0"/>
    <x v="443"/>
    <d v="2013-12-27T00:00:00"/>
    <x v="0"/>
    <s v="LA-16780"/>
    <x v="156"/>
    <s v="Corporate"/>
    <s v="United States"/>
    <s v="Houston"/>
    <x v="5"/>
    <n v="77041"/>
    <x v="2"/>
    <s v="TEC-PH-10004912"/>
    <x v="2"/>
    <s v="Phones"/>
    <x v="1492"/>
    <n v="131.88000000000002"/>
    <n v="3"/>
    <n v="0.2"/>
    <n v="14.836499999999987"/>
    <n v="0"/>
  </r>
  <r>
    <n v="8562"/>
    <s v="CA-2013-132829"/>
    <x v="0"/>
    <x v="443"/>
    <d v="2013-12-27T00:00:00"/>
    <x v="0"/>
    <s v="LA-16780"/>
    <x v="156"/>
    <s v="Corporate"/>
    <s v="United States"/>
    <s v="Houston"/>
    <x v="5"/>
    <n v="77041"/>
    <x v="2"/>
    <s v="FUR-FU-10000206"/>
    <x v="0"/>
    <s v="Furnishings"/>
    <x v="392"/>
    <n v="2.3280000000000003"/>
    <n v="2"/>
    <n v="0.6"/>
    <n v="-0.75660000000000016"/>
    <n v="0"/>
  </r>
  <r>
    <n v="8563"/>
    <s v="CA-2013-123540"/>
    <x v="0"/>
    <x v="1197"/>
    <d v="2013-04-07T00:00:00"/>
    <x v="0"/>
    <s v="DJ-13420"/>
    <x v="249"/>
    <s v="Corporate"/>
    <s v="United States"/>
    <s v="Milwaukee"/>
    <x v="6"/>
    <n v="53209"/>
    <x v="2"/>
    <s v="FUR-CH-10000847"/>
    <x v="0"/>
    <s v="Chairs"/>
    <x v="986"/>
    <n v="1454.9"/>
    <n v="5"/>
    <n v="0"/>
    <n v="378.274"/>
    <n v="1"/>
  </r>
  <r>
    <n v="8564"/>
    <s v="US-2014-108315"/>
    <x v="3"/>
    <x v="504"/>
    <d v="2014-05-05T00:00:00"/>
    <x v="1"/>
    <s v="MH-18115"/>
    <x v="414"/>
    <s v="Home Office"/>
    <s v="United States"/>
    <s v="Sanford"/>
    <x v="2"/>
    <n v="32771"/>
    <x v="0"/>
    <s v="OFF-BI-10000822"/>
    <x v="1"/>
    <s v="Binders"/>
    <x v="958"/>
    <n v="4.8420000000000005"/>
    <n v="3"/>
    <n v="0.7"/>
    <n v="-3.5507999999999988"/>
    <n v="1"/>
  </r>
  <r>
    <n v="8565"/>
    <s v="US-2014-108315"/>
    <x v="3"/>
    <x v="504"/>
    <d v="2014-05-05T00:00:00"/>
    <x v="1"/>
    <s v="MH-18115"/>
    <x v="414"/>
    <s v="Home Office"/>
    <s v="United States"/>
    <s v="Sanford"/>
    <x v="2"/>
    <n v="32771"/>
    <x v="0"/>
    <s v="FUR-FU-10000747"/>
    <x v="0"/>
    <s v="Furnishings"/>
    <x v="1742"/>
    <n v="220.70400000000001"/>
    <n v="6"/>
    <n v="0.2"/>
    <n v="-8.2764000000000379"/>
    <n v="0"/>
  </r>
  <r>
    <n v="8566"/>
    <s v="CA-2013-134110"/>
    <x v="0"/>
    <x v="1019"/>
    <d v="2013-11-19T00:00:00"/>
    <x v="2"/>
    <s v="BG-11035"/>
    <x v="767"/>
    <s v="Consumer"/>
    <s v="United States"/>
    <s v="The Colony"/>
    <x v="5"/>
    <n v="75056"/>
    <x v="2"/>
    <s v="TEC-PH-10002350"/>
    <x v="2"/>
    <s v="Phones"/>
    <x v="1458"/>
    <n v="67.176000000000002"/>
    <n v="3"/>
    <n v="0.2"/>
    <n v="6.7175999999999974"/>
    <n v="1"/>
  </r>
  <r>
    <n v="8567"/>
    <s v="CA-2013-134110"/>
    <x v="0"/>
    <x v="1019"/>
    <d v="2013-11-19T00:00:00"/>
    <x v="2"/>
    <s v="BG-11035"/>
    <x v="767"/>
    <s v="Consumer"/>
    <s v="United States"/>
    <s v="The Colony"/>
    <x v="5"/>
    <n v="75056"/>
    <x v="2"/>
    <s v="OFF-PA-10000697"/>
    <x v="1"/>
    <s v="Paper"/>
    <x v="1370"/>
    <n v="15.231999999999999"/>
    <n v="4"/>
    <n v="0.2"/>
    <n v="5.5215999999999994"/>
    <n v="0"/>
  </r>
  <r>
    <n v="8568"/>
    <s v="US-2013-136581"/>
    <x v="0"/>
    <x v="338"/>
    <d v="2013-11-13T00:00:00"/>
    <x v="2"/>
    <s v="SV-20365"/>
    <x v="277"/>
    <s v="Consumer"/>
    <s v="United States"/>
    <s v="Troy"/>
    <x v="24"/>
    <n v="45373"/>
    <x v="3"/>
    <s v="OFF-PA-10002787"/>
    <x v="1"/>
    <s v="Paper"/>
    <x v="1267"/>
    <n v="31.104000000000006"/>
    <n v="6"/>
    <n v="0.2"/>
    <n v="10.8864"/>
    <n v="1"/>
  </r>
  <r>
    <n v="8569"/>
    <s v="CA-2013-162390"/>
    <x v="0"/>
    <x v="409"/>
    <d v="2013-12-13T00:00:00"/>
    <x v="1"/>
    <s v="DP-13105"/>
    <x v="317"/>
    <s v="Corporate"/>
    <s v="United States"/>
    <s v="Hempstead"/>
    <x v="15"/>
    <n v="11550"/>
    <x v="3"/>
    <s v="OFF-BI-10004318"/>
    <x v="1"/>
    <s v="Binders"/>
    <x v="1574"/>
    <n v="968.74400000000014"/>
    <n v="7"/>
    <n v="0.2"/>
    <n v="314.84180000000003"/>
    <n v="1"/>
  </r>
  <r>
    <n v="8570"/>
    <s v="CA-2013-162390"/>
    <x v="0"/>
    <x v="409"/>
    <d v="2013-12-13T00:00:00"/>
    <x v="1"/>
    <s v="DP-13105"/>
    <x v="317"/>
    <s v="Corporate"/>
    <s v="United States"/>
    <s v="Hempstead"/>
    <x v="15"/>
    <n v="11550"/>
    <x v="3"/>
    <s v="OFF-BI-10001721"/>
    <x v="1"/>
    <s v="Binders"/>
    <x v="94"/>
    <n v="222.35199999999998"/>
    <n v="13"/>
    <n v="0.2"/>
    <n v="77.823200000000014"/>
    <n v="0"/>
  </r>
  <r>
    <n v="8571"/>
    <s v="CA-2013-162390"/>
    <x v="0"/>
    <x v="409"/>
    <d v="2013-12-13T00:00:00"/>
    <x v="1"/>
    <s v="DP-13105"/>
    <x v="317"/>
    <s v="Corporate"/>
    <s v="United States"/>
    <s v="Hempstead"/>
    <x v="15"/>
    <n v="11550"/>
    <x v="3"/>
    <s v="TEC-CO-10004202"/>
    <x v="2"/>
    <s v="Copiers"/>
    <x v="836"/>
    <n v="479.98400000000004"/>
    <n v="2"/>
    <n v="0.2"/>
    <n v="89.996999999999986"/>
    <n v="0"/>
  </r>
  <r>
    <n v="8572"/>
    <s v="CA-2013-162222"/>
    <x v="0"/>
    <x v="1015"/>
    <d v="2013-04-04T00:00:00"/>
    <x v="3"/>
    <s v="SR-20740"/>
    <x v="256"/>
    <s v="Home Office"/>
    <s v="United States"/>
    <s v="Dallas"/>
    <x v="5"/>
    <n v="75081"/>
    <x v="2"/>
    <s v="OFF-PA-10003893"/>
    <x v="1"/>
    <s v="Paper"/>
    <x v="1096"/>
    <n v="10.272000000000002"/>
    <n v="3"/>
    <n v="0.2"/>
    <n v="3.2099999999999982"/>
    <n v="1"/>
  </r>
  <r>
    <n v="8573"/>
    <s v="CA-2011-121629"/>
    <x v="2"/>
    <x v="683"/>
    <d v="2011-12-02T00:00:00"/>
    <x v="1"/>
    <s v="BT-11680"/>
    <x v="537"/>
    <s v="Consumer"/>
    <s v="United States"/>
    <s v="Houston"/>
    <x v="5"/>
    <n v="77041"/>
    <x v="2"/>
    <s v="TEC-MA-10004679"/>
    <x v="2"/>
    <s v="Machines"/>
    <x v="1074"/>
    <n v="998.84999999999991"/>
    <n v="5"/>
    <n v="0.4"/>
    <n v="-199.7700000000001"/>
    <n v="1"/>
  </r>
  <r>
    <n v="8574"/>
    <s v="CA-2012-164623"/>
    <x v="1"/>
    <x v="1182"/>
    <d v="2012-10-22T00:00:00"/>
    <x v="2"/>
    <s v="MS-17770"/>
    <x v="474"/>
    <s v="Consumer"/>
    <s v="United States"/>
    <s v="New York City"/>
    <x v="15"/>
    <n v="10035"/>
    <x v="3"/>
    <s v="OFF-PA-10000249"/>
    <x v="1"/>
    <s v="Paper"/>
    <x v="33"/>
    <n v="24.56"/>
    <n v="2"/>
    <n v="0"/>
    <n v="11.543199999999999"/>
    <n v="1"/>
  </r>
  <r>
    <n v="8575"/>
    <s v="CA-2011-159849"/>
    <x v="2"/>
    <x v="111"/>
    <d v="2011-09-19T00:00:00"/>
    <x v="3"/>
    <s v="JK-15640"/>
    <x v="82"/>
    <s v="Home Office"/>
    <s v="United States"/>
    <s v="San Francisco"/>
    <x v="1"/>
    <n v="94110"/>
    <x v="1"/>
    <s v="OFF-FA-10000053"/>
    <x v="1"/>
    <s v="Fasteners"/>
    <x v="953"/>
    <n v="5.67"/>
    <n v="3"/>
    <n v="0"/>
    <n v="0.11340000000000017"/>
    <n v="1"/>
  </r>
  <r>
    <n v="8576"/>
    <s v="CA-2014-101273"/>
    <x v="3"/>
    <x v="151"/>
    <d v="2014-08-31T00:00:00"/>
    <x v="0"/>
    <s v="ST-20530"/>
    <x v="461"/>
    <s v="Consumer"/>
    <s v="United States"/>
    <s v="Port Saint Lucie"/>
    <x v="2"/>
    <n v="34952"/>
    <x v="0"/>
    <s v="OFF-AP-10000804"/>
    <x v="1"/>
    <s v="Appliances"/>
    <x v="561"/>
    <n v="14.336000000000002"/>
    <n v="4"/>
    <n v="0.2"/>
    <n v="0.89599999999999991"/>
    <n v="1"/>
  </r>
  <r>
    <n v="8577"/>
    <s v="CA-2014-106747"/>
    <x v="3"/>
    <x v="445"/>
    <d v="2014-07-05T00:00:00"/>
    <x v="2"/>
    <s v="TS-21505"/>
    <x v="700"/>
    <s v="Consumer"/>
    <s v="United States"/>
    <s v="Concord"/>
    <x v="38"/>
    <n v="3301"/>
    <x v="3"/>
    <s v="FUR-FU-10004188"/>
    <x v="0"/>
    <s v="Furnishings"/>
    <x v="734"/>
    <n v="102.3"/>
    <n v="1"/>
    <n v="0"/>
    <n v="26.597999999999999"/>
    <n v="1"/>
  </r>
  <r>
    <n v="8578"/>
    <s v="CA-2014-146164"/>
    <x v="3"/>
    <x v="66"/>
    <d v="2014-12-27T00:00:00"/>
    <x v="1"/>
    <s v="CM-12190"/>
    <x v="496"/>
    <s v="Consumer"/>
    <s v="United States"/>
    <s v="Rochester"/>
    <x v="11"/>
    <n v="55901"/>
    <x v="2"/>
    <s v="FUR-TA-10004915"/>
    <x v="0"/>
    <s v="Tables"/>
    <x v="331"/>
    <n v="607.52"/>
    <n v="2"/>
    <n v="0"/>
    <n v="97.203200000000038"/>
    <n v="1"/>
  </r>
  <r>
    <n v="8579"/>
    <s v="CA-2014-146164"/>
    <x v="3"/>
    <x v="66"/>
    <d v="2014-12-27T00:00:00"/>
    <x v="1"/>
    <s v="CM-12190"/>
    <x v="496"/>
    <s v="Consumer"/>
    <s v="United States"/>
    <s v="Rochester"/>
    <x v="11"/>
    <n v="55901"/>
    <x v="2"/>
    <s v="OFF-ST-10001228"/>
    <x v="1"/>
    <s v="Storage"/>
    <x v="445"/>
    <n v="31.16"/>
    <n v="2"/>
    <n v="0"/>
    <n v="7.7899999999999991"/>
    <n v="0"/>
  </r>
  <r>
    <n v="8580"/>
    <s v="CA-2013-111605"/>
    <x v="0"/>
    <x v="797"/>
    <d v="2014-01-03T00:00:00"/>
    <x v="1"/>
    <s v="JW-15955"/>
    <x v="527"/>
    <s v="Consumer"/>
    <s v="United States"/>
    <s v="Louisville"/>
    <x v="0"/>
    <n v="40214"/>
    <x v="0"/>
    <s v="OFF-LA-10002368"/>
    <x v="1"/>
    <s v="Labels"/>
    <x v="1777"/>
    <n v="2.61"/>
    <n v="1"/>
    <n v="0"/>
    <n v="1.2005999999999999"/>
    <n v="1"/>
  </r>
  <r>
    <n v="8581"/>
    <s v="CA-2011-130673"/>
    <x v="2"/>
    <x v="671"/>
    <d v="2011-05-22T00:00:00"/>
    <x v="0"/>
    <s v="MC-17590"/>
    <x v="565"/>
    <s v="Corporate"/>
    <s v="United States"/>
    <s v="San Marcos"/>
    <x v="5"/>
    <n v="78666"/>
    <x v="2"/>
    <s v="FUR-FU-10003489"/>
    <x v="0"/>
    <s v="Furnishings"/>
    <x v="1762"/>
    <n v="10.332000000000001"/>
    <n v="3"/>
    <n v="0.6"/>
    <n v="-5.9408999999999992"/>
    <n v="1"/>
  </r>
  <r>
    <n v="8582"/>
    <s v="CA-2011-130673"/>
    <x v="2"/>
    <x v="671"/>
    <d v="2011-05-22T00:00:00"/>
    <x v="0"/>
    <s v="MC-17590"/>
    <x v="565"/>
    <s v="Corporate"/>
    <s v="United States"/>
    <s v="San Marcos"/>
    <x v="5"/>
    <n v="78666"/>
    <x v="2"/>
    <s v="OFF-PA-10000289"/>
    <x v="1"/>
    <s v="Paper"/>
    <x v="722"/>
    <n v="10.368000000000002"/>
    <n v="2"/>
    <n v="0.2"/>
    <n v="3.6288"/>
    <n v="0"/>
  </r>
  <r>
    <n v="8583"/>
    <s v="CA-2011-130673"/>
    <x v="2"/>
    <x v="671"/>
    <d v="2011-05-22T00:00:00"/>
    <x v="0"/>
    <s v="MC-17590"/>
    <x v="565"/>
    <s v="Corporate"/>
    <s v="United States"/>
    <s v="San Marcos"/>
    <x v="5"/>
    <n v="78666"/>
    <x v="2"/>
    <s v="TEC-AC-10004227"/>
    <x v="2"/>
    <s v="Accessories"/>
    <x v="1400"/>
    <n v="20.784000000000002"/>
    <n v="2"/>
    <n v="0.2"/>
    <n v="-3.6372000000000027"/>
    <n v="0"/>
  </r>
  <r>
    <n v="8584"/>
    <s v="CA-2011-130673"/>
    <x v="2"/>
    <x v="671"/>
    <d v="2011-05-22T00:00:00"/>
    <x v="0"/>
    <s v="MC-17590"/>
    <x v="565"/>
    <s v="Corporate"/>
    <s v="United States"/>
    <s v="San Marcos"/>
    <x v="5"/>
    <n v="78666"/>
    <x v="2"/>
    <s v="OFF-ST-10000636"/>
    <x v="1"/>
    <s v="Storage"/>
    <x v="1744"/>
    <n v="66.959999999999994"/>
    <n v="5"/>
    <n v="0.2"/>
    <n v="-13.392000000000003"/>
    <n v="0"/>
  </r>
  <r>
    <n v="8585"/>
    <s v="CA-2011-104808"/>
    <x v="2"/>
    <x v="519"/>
    <d v="2011-02-09T00:00:00"/>
    <x v="0"/>
    <s v="MH-17440"/>
    <x v="775"/>
    <s v="Corporate"/>
    <s v="United States"/>
    <s v="Escondido"/>
    <x v="1"/>
    <n v="92025"/>
    <x v="1"/>
    <s v="OFF-BI-10003676"/>
    <x v="1"/>
    <s v="Binders"/>
    <x v="816"/>
    <n v="17.248000000000001"/>
    <n v="2"/>
    <n v="0.2"/>
    <n v="6.0367999999999986"/>
    <n v="1"/>
  </r>
  <r>
    <n v="8586"/>
    <s v="US-2014-132927"/>
    <x v="3"/>
    <x v="34"/>
    <d v="2014-12-16T00:00:00"/>
    <x v="1"/>
    <s v="RD-19720"/>
    <x v="742"/>
    <s v="Consumer"/>
    <s v="United States"/>
    <s v="Philadelphia"/>
    <x v="9"/>
    <n v="19134"/>
    <x v="3"/>
    <s v="OFF-BI-10001116"/>
    <x v="1"/>
    <s v="Binders"/>
    <x v="1066"/>
    <n v="11.088000000000003"/>
    <n v="7"/>
    <n v="0.7"/>
    <n v="-8.1311999999999998"/>
    <n v="1"/>
  </r>
  <r>
    <n v="8587"/>
    <s v="CA-2014-162012"/>
    <x v="3"/>
    <x v="497"/>
    <d v="2014-07-19T00:00:00"/>
    <x v="1"/>
    <s v="KB-16240"/>
    <x v="208"/>
    <s v="Corporate"/>
    <s v="United States"/>
    <s v="Los Angeles"/>
    <x v="1"/>
    <n v="90049"/>
    <x v="1"/>
    <s v="TEC-AC-10003832"/>
    <x v="2"/>
    <s v="Accessories"/>
    <x v="216"/>
    <n v="1287.45"/>
    <n v="5"/>
    <n v="0"/>
    <n v="244.61549999999988"/>
    <n v="1"/>
  </r>
  <r>
    <n v="8588"/>
    <s v="CA-2014-162012"/>
    <x v="3"/>
    <x v="497"/>
    <d v="2014-07-19T00:00:00"/>
    <x v="1"/>
    <s v="KB-16240"/>
    <x v="208"/>
    <s v="Corporate"/>
    <s v="United States"/>
    <s v="Los Angeles"/>
    <x v="1"/>
    <n v="90049"/>
    <x v="1"/>
    <s v="OFF-AP-10003040"/>
    <x v="1"/>
    <s v="Appliances"/>
    <x v="723"/>
    <n v="168.1"/>
    <n v="5"/>
    <n v="0"/>
    <n v="43.705999999999996"/>
    <n v="0"/>
  </r>
  <r>
    <n v="8589"/>
    <s v="CA-2012-138492"/>
    <x v="1"/>
    <x v="1060"/>
    <d v="2012-05-22T00:00:00"/>
    <x v="1"/>
    <s v="FC-14335"/>
    <x v="712"/>
    <s v="Corporate"/>
    <s v="United States"/>
    <s v="Philadelphia"/>
    <x v="9"/>
    <n v="19140"/>
    <x v="3"/>
    <s v="OFF-ST-10002583"/>
    <x v="1"/>
    <s v="Storage"/>
    <x v="566"/>
    <n v="51.967999999999996"/>
    <n v="2"/>
    <n v="0.2"/>
    <n v="-10.393600000000001"/>
    <n v="1"/>
  </r>
  <r>
    <n v="8590"/>
    <s v="CA-2014-145338"/>
    <x v="3"/>
    <x v="926"/>
    <d v="2014-02-02T00:00:00"/>
    <x v="2"/>
    <s v="BD-11770"/>
    <x v="420"/>
    <s v="Consumer"/>
    <s v="United States"/>
    <s v="Philadelphia"/>
    <x v="9"/>
    <n v="19120"/>
    <x v="3"/>
    <s v="OFF-AR-10002053"/>
    <x v="1"/>
    <s v="Art"/>
    <x v="79"/>
    <n v="4.7679999999999998"/>
    <n v="2"/>
    <n v="0.2"/>
    <n v="0.47680000000000011"/>
    <n v="1"/>
  </r>
  <r>
    <n v="8591"/>
    <s v="CA-2014-126676"/>
    <x v="3"/>
    <x v="365"/>
    <d v="2014-10-02T00:00:00"/>
    <x v="2"/>
    <s v="FH-14365"/>
    <x v="92"/>
    <s v="Corporate"/>
    <s v="United States"/>
    <s v="Hempstead"/>
    <x v="15"/>
    <n v="11550"/>
    <x v="3"/>
    <s v="OFF-EN-10004846"/>
    <x v="1"/>
    <s v="Envelopes"/>
    <x v="1488"/>
    <n v="7.98"/>
    <n v="3"/>
    <n v="0"/>
    <n v="3.9102000000000006"/>
    <n v="1"/>
  </r>
  <r>
    <n v="8592"/>
    <s v="CA-2014-101700"/>
    <x v="3"/>
    <x v="756"/>
    <d v="2014-04-27T00:00:00"/>
    <x v="2"/>
    <s v="SO-20335"/>
    <x v="2"/>
    <s v="Consumer"/>
    <s v="United States"/>
    <s v="Greeley"/>
    <x v="22"/>
    <n v="80634"/>
    <x v="1"/>
    <s v="OFF-EN-10003134"/>
    <x v="1"/>
    <s v="Envelopes"/>
    <x v="33"/>
    <n v="18.687999999999999"/>
    <n v="2"/>
    <n v="0.2"/>
    <n v="7.008"/>
    <n v="1"/>
  </r>
  <r>
    <n v="8593"/>
    <s v="CA-2014-101700"/>
    <x v="3"/>
    <x v="756"/>
    <d v="2014-04-27T00:00:00"/>
    <x v="2"/>
    <s v="SO-20335"/>
    <x v="2"/>
    <s v="Consumer"/>
    <s v="United States"/>
    <s v="Greeley"/>
    <x v="22"/>
    <n v="80634"/>
    <x v="1"/>
    <s v="FUR-FU-10001025"/>
    <x v="0"/>
    <s v="Furnishings"/>
    <x v="1699"/>
    <n v="11.664000000000001"/>
    <n v="3"/>
    <n v="0.2"/>
    <n v="3.3534000000000006"/>
    <n v="0"/>
  </r>
  <r>
    <n v="8594"/>
    <s v="CA-2014-159667"/>
    <x v="3"/>
    <x v="45"/>
    <d v="2014-11-14T00:00:00"/>
    <x v="1"/>
    <s v="PM-19135"/>
    <x v="327"/>
    <s v="Home Office"/>
    <s v="United States"/>
    <s v="Jacksonville"/>
    <x v="2"/>
    <n v="32216"/>
    <x v="0"/>
    <s v="TEC-AC-10002567"/>
    <x v="2"/>
    <s v="Accessories"/>
    <x v="423"/>
    <n v="191.976"/>
    <n v="3"/>
    <n v="0.2"/>
    <n v="38.395199999999988"/>
    <n v="1"/>
  </r>
  <r>
    <n v="8595"/>
    <s v="CA-2014-159667"/>
    <x v="3"/>
    <x v="45"/>
    <d v="2014-11-14T00:00:00"/>
    <x v="1"/>
    <s v="PM-19135"/>
    <x v="327"/>
    <s v="Home Office"/>
    <s v="United States"/>
    <s v="Jacksonville"/>
    <x v="2"/>
    <n v="32216"/>
    <x v="0"/>
    <s v="TEC-PH-10004094"/>
    <x v="2"/>
    <s v="Phones"/>
    <x v="1788"/>
    <n v="499.16800000000006"/>
    <n v="4"/>
    <n v="0.2"/>
    <n v="31.197999999999993"/>
    <n v="0"/>
  </r>
  <r>
    <n v="8596"/>
    <s v="CA-2011-111934"/>
    <x v="2"/>
    <x v="952"/>
    <d v="2011-05-07T00:00:00"/>
    <x v="2"/>
    <s v="GD-14590"/>
    <x v="241"/>
    <s v="Corporate"/>
    <s v="United States"/>
    <s v="Arlington"/>
    <x v="17"/>
    <n v="22204"/>
    <x v="0"/>
    <s v="OFF-BI-10004364"/>
    <x v="1"/>
    <s v="Binders"/>
    <x v="302"/>
    <n v="11.88"/>
    <n v="2"/>
    <n v="0"/>
    <n v="5.3460000000000001"/>
    <n v="1"/>
  </r>
  <r>
    <n v="8597"/>
    <s v="CA-2011-111934"/>
    <x v="2"/>
    <x v="952"/>
    <d v="2011-05-07T00:00:00"/>
    <x v="2"/>
    <s v="GD-14590"/>
    <x v="241"/>
    <s v="Corporate"/>
    <s v="United States"/>
    <s v="Arlington"/>
    <x v="17"/>
    <n v="22204"/>
    <x v="0"/>
    <s v="OFF-PA-10000474"/>
    <x v="1"/>
    <s v="Paper"/>
    <x v="33"/>
    <n v="35.44"/>
    <n v="1"/>
    <n v="0"/>
    <n v="16.656799999999997"/>
    <n v="0"/>
  </r>
  <r>
    <n v="8598"/>
    <s v="US-2013-117387"/>
    <x v="0"/>
    <x v="189"/>
    <d v="2013-11-01T00:00:00"/>
    <x v="1"/>
    <s v="PA-19060"/>
    <x v="50"/>
    <s v="Home Office"/>
    <s v="United States"/>
    <s v="San Francisco"/>
    <x v="1"/>
    <n v="94122"/>
    <x v="1"/>
    <s v="OFF-BI-10004308"/>
    <x v="1"/>
    <s v="Binders"/>
    <x v="1767"/>
    <n v="67.13600000000001"/>
    <n v="4"/>
    <n v="0.2"/>
    <n v="25.175999999999998"/>
    <n v="1"/>
  </r>
  <r>
    <n v="8599"/>
    <s v="CA-2011-141110"/>
    <x v="2"/>
    <x v="35"/>
    <d v="2011-12-01T00:00:00"/>
    <x v="1"/>
    <s v="LS-17200"/>
    <x v="624"/>
    <s v="Corporate"/>
    <s v="United States"/>
    <s v="Fresno"/>
    <x v="1"/>
    <n v="93727"/>
    <x v="1"/>
    <s v="OFF-BI-10002012"/>
    <x v="1"/>
    <s v="Binders"/>
    <x v="742"/>
    <n v="4.32"/>
    <n v="3"/>
    <n v="0.2"/>
    <n v="1.512"/>
    <n v="1"/>
  </r>
  <r>
    <n v="8600"/>
    <s v="CA-2011-141110"/>
    <x v="2"/>
    <x v="35"/>
    <d v="2011-12-01T00:00:00"/>
    <x v="1"/>
    <s v="LS-17200"/>
    <x v="624"/>
    <s v="Corporate"/>
    <s v="United States"/>
    <s v="Fresno"/>
    <x v="1"/>
    <n v="93727"/>
    <x v="1"/>
    <s v="OFF-PA-10002586"/>
    <x v="1"/>
    <s v="Paper"/>
    <x v="1007"/>
    <n v="14.940000000000001"/>
    <n v="3"/>
    <n v="0"/>
    <n v="7.0218000000000007"/>
    <n v="0"/>
  </r>
  <r>
    <n v="8601"/>
    <s v="CA-2011-141110"/>
    <x v="2"/>
    <x v="35"/>
    <d v="2011-12-01T00:00:00"/>
    <x v="1"/>
    <s v="LS-17200"/>
    <x v="624"/>
    <s v="Corporate"/>
    <s v="United States"/>
    <s v="Fresno"/>
    <x v="1"/>
    <n v="93727"/>
    <x v="1"/>
    <s v="OFF-AP-10000692"/>
    <x v="1"/>
    <s v="Appliances"/>
    <x v="1241"/>
    <n v="40.54"/>
    <n v="2"/>
    <n v="0"/>
    <n v="11.351200000000002"/>
    <n v="0"/>
  </r>
  <r>
    <n v="8602"/>
    <s v="CA-2011-141110"/>
    <x v="2"/>
    <x v="35"/>
    <d v="2011-12-01T00:00:00"/>
    <x v="1"/>
    <s v="LS-17200"/>
    <x v="624"/>
    <s v="Corporate"/>
    <s v="United States"/>
    <s v="Fresno"/>
    <x v="1"/>
    <n v="93727"/>
    <x v="1"/>
    <s v="OFF-BI-10001553"/>
    <x v="1"/>
    <s v="Binders"/>
    <x v="1293"/>
    <n v="7.3120000000000012"/>
    <n v="1"/>
    <n v="0.2"/>
    <n v="2.5591999999999997"/>
    <n v="0"/>
  </r>
  <r>
    <n v="8603"/>
    <s v="US-2011-133949"/>
    <x v="2"/>
    <x v="520"/>
    <d v="2011-12-31T00:00:00"/>
    <x v="3"/>
    <s v="JL-15175"/>
    <x v="311"/>
    <s v="Home Office"/>
    <s v="United States"/>
    <s v="Reno"/>
    <x v="33"/>
    <n v="89502"/>
    <x v="1"/>
    <s v="TEC-PH-10004908"/>
    <x v="2"/>
    <s v="Phones"/>
    <x v="1474"/>
    <n v="475.94400000000002"/>
    <n v="7"/>
    <n v="0.2"/>
    <n v="59.492999999999952"/>
    <n v="1"/>
  </r>
  <r>
    <n v="8604"/>
    <s v="US-2013-116365"/>
    <x v="0"/>
    <x v="835"/>
    <d v="2013-01-08T00:00:00"/>
    <x v="1"/>
    <s v="CA-12310"/>
    <x v="119"/>
    <s v="Corporate"/>
    <s v="United States"/>
    <s v="San Antonio"/>
    <x v="5"/>
    <n v="78207"/>
    <x v="2"/>
    <s v="TEC-AC-10002217"/>
    <x v="2"/>
    <s v="Accessories"/>
    <x v="1178"/>
    <n v="30.080000000000002"/>
    <n v="2"/>
    <n v="0.2"/>
    <n v="-5.2640000000000002"/>
    <n v="1"/>
  </r>
  <r>
    <n v="8605"/>
    <s v="US-2013-116365"/>
    <x v="0"/>
    <x v="835"/>
    <d v="2013-01-08T00:00:00"/>
    <x v="1"/>
    <s v="CA-12310"/>
    <x v="119"/>
    <s v="Corporate"/>
    <s v="United States"/>
    <s v="San Antonio"/>
    <x v="5"/>
    <n v="78207"/>
    <x v="2"/>
    <s v="TEC-AC-10002942"/>
    <x v="2"/>
    <s v="Accessories"/>
    <x v="1597"/>
    <n v="165.60000000000002"/>
    <n v="3"/>
    <n v="0.2"/>
    <n v="-6.2100000000000151"/>
    <n v="0"/>
  </r>
  <r>
    <n v="8606"/>
    <s v="US-2013-116365"/>
    <x v="0"/>
    <x v="835"/>
    <d v="2013-01-08T00:00:00"/>
    <x v="1"/>
    <s v="CA-12310"/>
    <x v="119"/>
    <s v="Corporate"/>
    <s v="United States"/>
    <s v="San Antonio"/>
    <x v="5"/>
    <n v="78207"/>
    <x v="2"/>
    <s v="TEC-PH-10002890"/>
    <x v="2"/>
    <s v="Phones"/>
    <x v="1387"/>
    <n v="180.96"/>
    <n v="5"/>
    <n v="0.2"/>
    <n v="13.571999999999996"/>
    <n v="0"/>
  </r>
  <r>
    <n v="8607"/>
    <s v="CA-2014-162936"/>
    <x v="3"/>
    <x v="238"/>
    <d v="2014-08-23T00:00:00"/>
    <x v="1"/>
    <s v="CM-12160"/>
    <x v="380"/>
    <s v="Consumer"/>
    <s v="United States"/>
    <s v="New Bedford"/>
    <x v="31"/>
    <n v="2740"/>
    <x v="3"/>
    <s v="TEC-AC-10003614"/>
    <x v="2"/>
    <s v="Accessories"/>
    <x v="562"/>
    <n v="23.18"/>
    <n v="2"/>
    <n v="0"/>
    <n v="7.6493999999999982"/>
    <n v="1"/>
  </r>
  <r>
    <n v="8608"/>
    <s v="CA-2011-151946"/>
    <x v="2"/>
    <x v="611"/>
    <d v="2011-06-09T00:00:00"/>
    <x v="1"/>
    <s v="BT-11440"/>
    <x v="590"/>
    <s v="Consumer"/>
    <s v="United States"/>
    <s v="New York City"/>
    <x v="15"/>
    <n v="10035"/>
    <x v="3"/>
    <s v="FUR-FU-10002878"/>
    <x v="0"/>
    <s v="Furnishings"/>
    <x v="1125"/>
    <n v="56.96"/>
    <n v="2"/>
    <n v="0"/>
    <n v="21.075200000000002"/>
    <n v="1"/>
  </r>
  <r>
    <n v="8609"/>
    <s v="CA-2011-151946"/>
    <x v="2"/>
    <x v="611"/>
    <d v="2011-06-09T00:00:00"/>
    <x v="1"/>
    <s v="BT-11440"/>
    <x v="590"/>
    <s v="Consumer"/>
    <s v="United States"/>
    <s v="New York City"/>
    <x v="15"/>
    <n v="10035"/>
    <x v="3"/>
    <s v="OFF-AP-10001626"/>
    <x v="1"/>
    <s v="Appliances"/>
    <x v="1016"/>
    <n v="15.56"/>
    <n v="4"/>
    <n v="0"/>
    <n v="4.0456000000000003"/>
    <n v="0"/>
  </r>
  <r>
    <n v="8610"/>
    <s v="CA-2011-151946"/>
    <x v="2"/>
    <x v="611"/>
    <d v="2011-06-09T00:00:00"/>
    <x v="1"/>
    <s v="BT-11440"/>
    <x v="590"/>
    <s v="Consumer"/>
    <s v="United States"/>
    <s v="New York City"/>
    <x v="15"/>
    <n v="10035"/>
    <x v="3"/>
    <s v="FUR-BO-10003272"/>
    <x v="0"/>
    <s v="Bookcases"/>
    <x v="582"/>
    <n v="353.56799999999998"/>
    <n v="2"/>
    <n v="0.2"/>
    <n v="-44.196000000000026"/>
    <n v="0"/>
  </r>
  <r>
    <n v="8611"/>
    <s v="CA-2011-151946"/>
    <x v="2"/>
    <x v="611"/>
    <d v="2011-06-09T00:00:00"/>
    <x v="1"/>
    <s v="BT-11440"/>
    <x v="590"/>
    <s v="Consumer"/>
    <s v="United States"/>
    <s v="New York City"/>
    <x v="15"/>
    <n v="10035"/>
    <x v="3"/>
    <s v="FUR-FU-10002191"/>
    <x v="0"/>
    <s v="Furnishings"/>
    <x v="762"/>
    <n v="13.96"/>
    <n v="2"/>
    <n v="0"/>
    <n v="6.7008000000000001"/>
    <n v="0"/>
  </r>
  <r>
    <n v="8612"/>
    <s v="CA-2014-123624"/>
    <x v="3"/>
    <x v="38"/>
    <d v="2014-11-18T00:00:00"/>
    <x v="0"/>
    <s v="SE-20110"/>
    <x v="339"/>
    <s v="Consumer"/>
    <s v="United States"/>
    <s v="Oxnard"/>
    <x v="1"/>
    <n v="93030"/>
    <x v="1"/>
    <s v="TEC-AC-10000682"/>
    <x v="2"/>
    <s v="Accessories"/>
    <x v="1327"/>
    <n v="82.95"/>
    <n v="5"/>
    <n v="0"/>
    <n v="29.032499999999999"/>
    <n v="1"/>
  </r>
  <r>
    <n v="8613"/>
    <s v="CA-2013-146437"/>
    <x v="0"/>
    <x v="1198"/>
    <d v="2013-02-01T00:00:00"/>
    <x v="0"/>
    <s v="HG-14965"/>
    <x v="428"/>
    <s v="Corporate"/>
    <s v="United States"/>
    <s v="Los Angeles"/>
    <x v="1"/>
    <n v="90036"/>
    <x v="1"/>
    <s v="OFF-AR-10000588"/>
    <x v="1"/>
    <s v="Art"/>
    <x v="393"/>
    <n v="39.68"/>
    <n v="2"/>
    <n v="0"/>
    <n v="10.316800000000001"/>
    <n v="1"/>
  </r>
  <r>
    <n v="8614"/>
    <s v="CA-2013-138233"/>
    <x v="0"/>
    <x v="1199"/>
    <d v="2013-11-15T00:00:00"/>
    <x v="1"/>
    <s v="PF-19165"/>
    <x v="58"/>
    <s v="Consumer"/>
    <s v="United States"/>
    <s v="Oakland"/>
    <x v="1"/>
    <n v="94601"/>
    <x v="1"/>
    <s v="TEC-AC-10002001"/>
    <x v="2"/>
    <s v="Accessories"/>
    <x v="262"/>
    <n v="479.97"/>
    <n v="3"/>
    <n v="0"/>
    <n v="177.58890000000002"/>
    <n v="1"/>
  </r>
  <r>
    <n v="8615"/>
    <s v="CA-2013-165918"/>
    <x v="0"/>
    <x v="545"/>
    <d v="2013-09-15T00:00:00"/>
    <x v="1"/>
    <s v="BD-11770"/>
    <x v="420"/>
    <s v="Consumer"/>
    <s v="United States"/>
    <s v="Edmonds"/>
    <x v="4"/>
    <n v="98026"/>
    <x v="1"/>
    <s v="OFF-LA-10003720"/>
    <x v="1"/>
    <s v="Labels"/>
    <x v="1627"/>
    <n v="7.38"/>
    <n v="2"/>
    <n v="0"/>
    <n v="3.4685999999999999"/>
    <n v="1"/>
  </r>
  <r>
    <n v="8616"/>
    <s v="CA-2013-165918"/>
    <x v="0"/>
    <x v="545"/>
    <d v="2013-09-15T00:00:00"/>
    <x v="1"/>
    <s v="BD-11770"/>
    <x v="420"/>
    <s v="Consumer"/>
    <s v="United States"/>
    <s v="Edmonds"/>
    <x v="4"/>
    <n v="98026"/>
    <x v="1"/>
    <s v="OFF-BI-10004364"/>
    <x v="1"/>
    <s v="Binders"/>
    <x v="302"/>
    <n v="14.256000000000002"/>
    <n v="3"/>
    <n v="0.2"/>
    <n v="4.4550000000000001"/>
    <n v="0"/>
  </r>
  <r>
    <n v="8617"/>
    <s v="CA-2013-165918"/>
    <x v="0"/>
    <x v="545"/>
    <d v="2013-09-15T00:00:00"/>
    <x v="1"/>
    <s v="BD-11770"/>
    <x v="420"/>
    <s v="Consumer"/>
    <s v="United States"/>
    <s v="Edmonds"/>
    <x v="4"/>
    <n v="98026"/>
    <x v="1"/>
    <s v="OFF-PA-10000100"/>
    <x v="1"/>
    <s v="Paper"/>
    <x v="825"/>
    <n v="81.98"/>
    <n v="2"/>
    <n v="0"/>
    <n v="40.170200000000001"/>
    <n v="0"/>
  </r>
  <r>
    <n v="8618"/>
    <s v="CA-2013-165918"/>
    <x v="0"/>
    <x v="545"/>
    <d v="2013-09-15T00:00:00"/>
    <x v="1"/>
    <s v="BD-11770"/>
    <x v="420"/>
    <s v="Consumer"/>
    <s v="United States"/>
    <s v="Edmonds"/>
    <x v="4"/>
    <n v="98026"/>
    <x v="1"/>
    <s v="OFF-BI-10004826"/>
    <x v="1"/>
    <s v="Binders"/>
    <x v="721"/>
    <n v="39.624000000000009"/>
    <n v="3"/>
    <n v="0.2"/>
    <n v="13.868400000000001"/>
    <n v="0"/>
  </r>
  <r>
    <n v="8619"/>
    <s v="CA-2014-117513"/>
    <x v="3"/>
    <x v="448"/>
    <d v="2014-03-09T00:00:00"/>
    <x v="1"/>
    <s v="BT-11395"/>
    <x v="387"/>
    <s v="Corporate"/>
    <s v="United States"/>
    <s v="Los Angeles"/>
    <x v="1"/>
    <n v="90004"/>
    <x v="1"/>
    <s v="FUR-TA-10001520"/>
    <x v="0"/>
    <s v="Tables"/>
    <x v="711"/>
    <n v="399.67200000000003"/>
    <n v="7"/>
    <n v="0.2"/>
    <n v="-14.987700000000061"/>
    <n v="1"/>
  </r>
  <r>
    <n v="8620"/>
    <s v="CA-2014-132437"/>
    <x v="3"/>
    <x v="565"/>
    <d v="2014-09-14T00:00:00"/>
    <x v="0"/>
    <s v="EM-14095"/>
    <x v="313"/>
    <s v="Corporate"/>
    <s v="United States"/>
    <s v="New York City"/>
    <x v="15"/>
    <n v="10024"/>
    <x v="3"/>
    <s v="OFF-ST-10001031"/>
    <x v="1"/>
    <s v="Storage"/>
    <x v="1551"/>
    <n v="65.12"/>
    <n v="4"/>
    <n v="0"/>
    <n v="16.931200000000004"/>
    <n v="1"/>
  </r>
  <r>
    <n v="8621"/>
    <s v="US-2014-119319"/>
    <x v="3"/>
    <x v="44"/>
    <d v="2014-11-10T00:00:00"/>
    <x v="0"/>
    <s v="LC-17050"/>
    <x v="702"/>
    <s v="Consumer"/>
    <s v="United States"/>
    <s v="Dallas"/>
    <x v="5"/>
    <n v="75217"/>
    <x v="2"/>
    <s v="FUR-FU-10003878"/>
    <x v="0"/>
    <s v="Furnishings"/>
    <x v="671"/>
    <n v="30.560000000000002"/>
    <n v="5"/>
    <n v="0.6"/>
    <n v="-19.863999999999997"/>
    <n v="1"/>
  </r>
  <r>
    <n v="8622"/>
    <s v="CA-2014-104318"/>
    <x v="3"/>
    <x v="726"/>
    <d v="2014-05-19T00:00:00"/>
    <x v="1"/>
    <s v="FH-14275"/>
    <x v="395"/>
    <s v="Corporate"/>
    <s v="United States"/>
    <s v="Franklin"/>
    <x v="18"/>
    <n v="37064"/>
    <x v="0"/>
    <s v="OFF-AP-10000358"/>
    <x v="1"/>
    <s v="Appliances"/>
    <x v="95"/>
    <n v="20.768000000000001"/>
    <n v="2"/>
    <n v="0.2"/>
    <n v="2.3363999999999976"/>
    <n v="1"/>
  </r>
  <r>
    <n v="8623"/>
    <s v="US-2013-114230"/>
    <x v="0"/>
    <x v="581"/>
    <d v="2013-12-02T00:00:00"/>
    <x v="1"/>
    <s v="CM-12235"/>
    <x v="632"/>
    <s v="Consumer"/>
    <s v="United States"/>
    <s v="Phoenix"/>
    <x v="16"/>
    <n v="85023"/>
    <x v="1"/>
    <s v="OFF-ST-10000876"/>
    <x v="1"/>
    <s v="Storage"/>
    <x v="251"/>
    <n v="39.808"/>
    <n v="4"/>
    <n v="0.2"/>
    <n v="3.9808000000000003"/>
    <n v="1"/>
  </r>
  <r>
    <n v="8624"/>
    <s v="CA-2012-136147"/>
    <x v="1"/>
    <x v="50"/>
    <d v="2012-11-18T00:00:00"/>
    <x v="1"/>
    <s v="FM-14380"/>
    <x v="248"/>
    <s v="Consumer"/>
    <s v="United States"/>
    <s v="Miami"/>
    <x v="2"/>
    <n v="33178"/>
    <x v="0"/>
    <s v="OFF-BI-10004224"/>
    <x v="1"/>
    <s v="Binders"/>
    <x v="1061"/>
    <n v="121.10400000000003"/>
    <n v="6"/>
    <n v="0.7"/>
    <n v="-100.91999999999999"/>
    <n v="1"/>
  </r>
  <r>
    <n v="8625"/>
    <s v="CA-2012-136147"/>
    <x v="1"/>
    <x v="50"/>
    <d v="2012-11-18T00:00:00"/>
    <x v="1"/>
    <s v="FM-14380"/>
    <x v="248"/>
    <s v="Consumer"/>
    <s v="United States"/>
    <s v="Miami"/>
    <x v="2"/>
    <n v="33178"/>
    <x v="0"/>
    <s v="TEC-AC-10004568"/>
    <x v="2"/>
    <s v="Accessories"/>
    <x v="1109"/>
    <n v="111.96"/>
    <n v="5"/>
    <n v="0.2"/>
    <n v="-1.3995000000000104"/>
    <n v="0"/>
  </r>
  <r>
    <n v="8626"/>
    <s v="CA-2012-156118"/>
    <x v="1"/>
    <x v="575"/>
    <d v="2012-12-12T00:00:00"/>
    <x v="1"/>
    <s v="HG-14965"/>
    <x v="428"/>
    <s v="Corporate"/>
    <s v="United States"/>
    <s v="Colorado Springs"/>
    <x v="22"/>
    <n v="80906"/>
    <x v="1"/>
    <s v="OFF-PA-10000533"/>
    <x v="1"/>
    <s v="Paper"/>
    <x v="1196"/>
    <n v="15.696000000000002"/>
    <n v="3"/>
    <n v="0.2"/>
    <n v="5.1011999999999995"/>
    <n v="1"/>
  </r>
  <r>
    <n v="8627"/>
    <s v="CA-2012-164084"/>
    <x v="1"/>
    <x v="67"/>
    <d v="2012-09-12T00:00:00"/>
    <x v="1"/>
    <s v="AG-10525"/>
    <x v="132"/>
    <s v="Corporate"/>
    <s v="United States"/>
    <s v="New York City"/>
    <x v="15"/>
    <n v="10011"/>
    <x v="3"/>
    <s v="OFF-ST-10003638"/>
    <x v="1"/>
    <s v="Storage"/>
    <x v="1222"/>
    <n v="70.260000000000005"/>
    <n v="3"/>
    <n v="0"/>
    <n v="18.970199999999998"/>
    <n v="1"/>
  </r>
  <r>
    <n v="8628"/>
    <s v="CA-2012-164084"/>
    <x v="1"/>
    <x v="67"/>
    <d v="2012-09-12T00:00:00"/>
    <x v="1"/>
    <s v="AG-10525"/>
    <x v="132"/>
    <s v="Corporate"/>
    <s v="United States"/>
    <s v="New York City"/>
    <x v="15"/>
    <n v="10011"/>
    <x v="3"/>
    <s v="TEC-AC-10002305"/>
    <x v="2"/>
    <s v="Accessories"/>
    <x v="1521"/>
    <n v="90"/>
    <n v="5"/>
    <n v="0"/>
    <n v="16.199999999999992"/>
    <n v="0"/>
  </r>
  <r>
    <n v="8629"/>
    <s v="CA-2012-164084"/>
    <x v="1"/>
    <x v="67"/>
    <d v="2012-09-12T00:00:00"/>
    <x v="1"/>
    <s v="AG-10525"/>
    <x v="132"/>
    <s v="Corporate"/>
    <s v="United States"/>
    <s v="New York City"/>
    <x v="15"/>
    <n v="10011"/>
    <x v="3"/>
    <s v="OFF-BI-10000605"/>
    <x v="1"/>
    <s v="Binders"/>
    <x v="531"/>
    <n v="6.0960000000000001"/>
    <n v="2"/>
    <n v="0.2"/>
    <n v="2.0573999999999995"/>
    <n v="0"/>
  </r>
  <r>
    <n v="8630"/>
    <s v="CA-2012-164084"/>
    <x v="1"/>
    <x v="67"/>
    <d v="2012-09-12T00:00:00"/>
    <x v="1"/>
    <s v="AG-10525"/>
    <x v="132"/>
    <s v="Corporate"/>
    <s v="United States"/>
    <s v="New York City"/>
    <x v="15"/>
    <n v="10011"/>
    <x v="3"/>
    <s v="FUR-TA-10003569"/>
    <x v="0"/>
    <s v="Tables"/>
    <x v="1358"/>
    <n v="481.17599999999999"/>
    <n v="2"/>
    <n v="0.4"/>
    <n v="-120.29400000000004"/>
    <n v="0"/>
  </r>
  <r>
    <n v="8631"/>
    <s v="CA-2012-164084"/>
    <x v="1"/>
    <x v="67"/>
    <d v="2012-09-12T00:00:00"/>
    <x v="1"/>
    <s v="AG-10525"/>
    <x v="132"/>
    <s v="Corporate"/>
    <s v="United States"/>
    <s v="New York City"/>
    <x v="15"/>
    <n v="10011"/>
    <x v="3"/>
    <s v="OFF-FA-10003059"/>
    <x v="1"/>
    <s v="Fasteners"/>
    <x v="794"/>
    <n v="7.24"/>
    <n v="4"/>
    <n v="0"/>
    <n v="2.3891999999999998"/>
    <n v="0"/>
  </r>
  <r>
    <n v="8632"/>
    <s v="CA-2013-107783"/>
    <x v="0"/>
    <x v="1062"/>
    <d v="2013-07-30T00:00:00"/>
    <x v="2"/>
    <s v="OT-18730"/>
    <x v="220"/>
    <s v="Consumer"/>
    <s v="United States"/>
    <s v="Bethlehem"/>
    <x v="9"/>
    <n v="18018"/>
    <x v="3"/>
    <s v="FUR-BO-10004409"/>
    <x v="0"/>
    <s v="Bookcases"/>
    <x v="625"/>
    <n v="177.45000000000002"/>
    <n v="5"/>
    <n v="0.5"/>
    <n v="-78.078000000000003"/>
    <n v="1"/>
  </r>
  <r>
    <n v="8633"/>
    <s v="CA-2013-107783"/>
    <x v="0"/>
    <x v="1062"/>
    <d v="2013-07-30T00:00:00"/>
    <x v="2"/>
    <s v="OT-18730"/>
    <x v="220"/>
    <s v="Consumer"/>
    <s v="United States"/>
    <s v="Bethlehem"/>
    <x v="9"/>
    <n v="18018"/>
    <x v="3"/>
    <s v="OFF-BI-10000545"/>
    <x v="1"/>
    <s v="Binders"/>
    <x v="685"/>
    <n v="1369.7640000000001"/>
    <n v="6"/>
    <n v="0.7"/>
    <n v="-913.17599999999993"/>
    <n v="0"/>
  </r>
  <r>
    <n v="8634"/>
    <s v="CA-2013-107783"/>
    <x v="0"/>
    <x v="1062"/>
    <d v="2013-07-30T00:00:00"/>
    <x v="2"/>
    <s v="OT-18730"/>
    <x v="220"/>
    <s v="Consumer"/>
    <s v="United States"/>
    <s v="Bethlehem"/>
    <x v="9"/>
    <n v="18018"/>
    <x v="3"/>
    <s v="OFF-AP-10004052"/>
    <x v="1"/>
    <s v="Appliances"/>
    <x v="1662"/>
    <n v="9.48"/>
    <n v="3"/>
    <n v="0.2"/>
    <n v="0.7110000000000003"/>
    <n v="0"/>
  </r>
  <r>
    <n v="8635"/>
    <s v="CA-2014-159793"/>
    <x v="3"/>
    <x v="326"/>
    <d v="2014-08-30T00:00:00"/>
    <x v="1"/>
    <s v="SV-20365"/>
    <x v="277"/>
    <s v="Consumer"/>
    <s v="United States"/>
    <s v="Philadelphia"/>
    <x v="9"/>
    <n v="19140"/>
    <x v="3"/>
    <s v="FUR-BO-10001798"/>
    <x v="0"/>
    <s v="Bookcases"/>
    <x v="0"/>
    <n v="130.97999999999999"/>
    <n v="2"/>
    <n v="0.5"/>
    <n v="-89.066399999999987"/>
    <n v="1"/>
  </r>
  <r>
    <n v="8636"/>
    <s v="CA-2011-160094"/>
    <x v="2"/>
    <x v="1013"/>
    <d v="2011-05-02T00:00:00"/>
    <x v="2"/>
    <s v="JM-16195"/>
    <x v="594"/>
    <s v="Consumer"/>
    <s v="United States"/>
    <s v="Louisville"/>
    <x v="0"/>
    <n v="40214"/>
    <x v="0"/>
    <s v="OFF-AR-10004010"/>
    <x v="1"/>
    <s v="Art"/>
    <x v="1734"/>
    <n v="174.95000000000002"/>
    <n v="5"/>
    <n v="0"/>
    <n v="45.487000000000002"/>
    <n v="1"/>
  </r>
  <r>
    <n v="8637"/>
    <s v="CA-2011-160094"/>
    <x v="2"/>
    <x v="1013"/>
    <d v="2011-05-02T00:00:00"/>
    <x v="2"/>
    <s v="JM-16195"/>
    <x v="594"/>
    <s v="Consumer"/>
    <s v="United States"/>
    <s v="Louisville"/>
    <x v="0"/>
    <n v="40214"/>
    <x v="0"/>
    <s v="OFF-ST-10000585"/>
    <x v="1"/>
    <s v="Storage"/>
    <x v="541"/>
    <n v="826"/>
    <n v="5"/>
    <n v="0"/>
    <n v="214.76"/>
    <n v="0"/>
  </r>
  <r>
    <n v="8638"/>
    <s v="CA-2014-151281"/>
    <x v="3"/>
    <x v="842"/>
    <d v="2014-05-03T00:00:00"/>
    <x v="1"/>
    <s v="HM-14980"/>
    <x v="31"/>
    <s v="Consumer"/>
    <s v="United States"/>
    <s v="Seattle"/>
    <x v="4"/>
    <n v="98105"/>
    <x v="1"/>
    <s v="FUR-FU-10000397"/>
    <x v="0"/>
    <s v="Furnishings"/>
    <x v="63"/>
    <n v="139.58000000000001"/>
    <n v="7"/>
    <n v="0"/>
    <n v="39.082400000000007"/>
    <n v="1"/>
  </r>
  <r>
    <n v="8639"/>
    <s v="CA-2014-118346"/>
    <x v="3"/>
    <x v="283"/>
    <d v="2014-07-25T00:00:00"/>
    <x v="2"/>
    <s v="PO-19180"/>
    <x v="178"/>
    <s v="Home Office"/>
    <s v="United States"/>
    <s v="Kenosha"/>
    <x v="6"/>
    <n v="53142"/>
    <x v="2"/>
    <s v="TEC-AC-10000736"/>
    <x v="2"/>
    <s v="Accessories"/>
    <x v="1085"/>
    <n v="399.95"/>
    <n v="5"/>
    <n v="0"/>
    <n v="143.982"/>
    <n v="1"/>
  </r>
  <r>
    <n v="8640"/>
    <s v="CA-2011-129819"/>
    <x v="2"/>
    <x v="736"/>
    <d v="2011-12-15T00:00:00"/>
    <x v="0"/>
    <s v="KC-16675"/>
    <x v="169"/>
    <s v="Corporate"/>
    <s v="United States"/>
    <s v="Henderson"/>
    <x v="0"/>
    <n v="42420"/>
    <x v="0"/>
    <s v="OFF-BI-10004970"/>
    <x v="1"/>
    <s v="Binders"/>
    <x v="908"/>
    <n v="12.39"/>
    <n v="3"/>
    <n v="0"/>
    <n v="5.8232999999999997"/>
    <n v="1"/>
  </r>
  <r>
    <n v="8641"/>
    <s v="US-2014-148551"/>
    <x v="3"/>
    <x v="602"/>
    <d v="2014-01-17T00:00:00"/>
    <x v="1"/>
    <s v="DB-13120"/>
    <x v="106"/>
    <s v="Corporate"/>
    <s v="United States"/>
    <s v="Dallas"/>
    <x v="5"/>
    <n v="75217"/>
    <x v="2"/>
    <s v="OFF-BI-10000545"/>
    <x v="1"/>
    <s v="Binders"/>
    <x v="685"/>
    <n v="760.97999999999979"/>
    <n v="5"/>
    <n v="0.8"/>
    <n v="-1141.47"/>
    <n v="1"/>
  </r>
  <r>
    <n v="8642"/>
    <s v="CA-2014-147767"/>
    <x v="3"/>
    <x v="574"/>
    <d v="2014-12-03T00:00:00"/>
    <x v="3"/>
    <s v="SV-20935"/>
    <x v="603"/>
    <s v="Consumer"/>
    <s v="United States"/>
    <s v="Peoria"/>
    <x v="16"/>
    <n v="85345"/>
    <x v="1"/>
    <s v="OFF-BI-10001670"/>
    <x v="1"/>
    <s v="Binders"/>
    <x v="438"/>
    <n v="67.860000000000014"/>
    <n v="6"/>
    <n v="0.7"/>
    <n v="-45.239999999999995"/>
    <n v="1"/>
  </r>
  <r>
    <n v="8643"/>
    <s v="CA-2012-108259"/>
    <x v="1"/>
    <x v="627"/>
    <d v="2012-11-15T00:00:00"/>
    <x v="1"/>
    <s v="NS-18640"/>
    <x v="374"/>
    <s v="Corporate"/>
    <s v="United States"/>
    <s v="Jacksonville"/>
    <x v="3"/>
    <n v="28540"/>
    <x v="0"/>
    <s v="OFF-FA-10000624"/>
    <x v="1"/>
    <s v="Fasteners"/>
    <x v="291"/>
    <n v="31.504000000000005"/>
    <n v="11"/>
    <n v="0.2"/>
    <n v="11.814"/>
    <n v="1"/>
  </r>
  <r>
    <n v="8644"/>
    <s v="CA-2012-108259"/>
    <x v="1"/>
    <x v="627"/>
    <d v="2012-11-15T00:00:00"/>
    <x v="1"/>
    <s v="NS-18640"/>
    <x v="374"/>
    <s v="Corporate"/>
    <s v="United States"/>
    <s v="Jacksonville"/>
    <x v="3"/>
    <n v="28540"/>
    <x v="0"/>
    <s v="OFF-LA-10002945"/>
    <x v="1"/>
    <s v="Labels"/>
    <x v="1603"/>
    <n v="5.04"/>
    <n v="1"/>
    <n v="0.2"/>
    <n v="1.6379999999999997"/>
    <n v="0"/>
  </r>
  <r>
    <n v="8645"/>
    <s v="CA-2012-108259"/>
    <x v="1"/>
    <x v="627"/>
    <d v="2012-11-15T00:00:00"/>
    <x v="1"/>
    <s v="NS-18640"/>
    <x v="374"/>
    <s v="Corporate"/>
    <s v="United States"/>
    <s v="Jacksonville"/>
    <x v="3"/>
    <n v="28540"/>
    <x v="0"/>
    <s v="OFF-BI-10000315"/>
    <x v="1"/>
    <s v="Binders"/>
    <x v="407"/>
    <n v="39.878999999999998"/>
    <n v="7"/>
    <n v="0.7"/>
    <n v="-29.244599999999991"/>
    <n v="0"/>
  </r>
  <r>
    <n v="8646"/>
    <s v="CA-2012-108259"/>
    <x v="1"/>
    <x v="627"/>
    <d v="2012-11-15T00:00:00"/>
    <x v="1"/>
    <s v="NS-18640"/>
    <x v="374"/>
    <s v="Corporate"/>
    <s v="United States"/>
    <s v="Jacksonville"/>
    <x v="3"/>
    <n v="28540"/>
    <x v="0"/>
    <s v="FUR-FU-10000023"/>
    <x v="0"/>
    <s v="Furnishings"/>
    <x v="322"/>
    <n v="4.7119999999999997"/>
    <n v="1"/>
    <n v="0.2"/>
    <n v="1.4136000000000002"/>
    <n v="0"/>
  </r>
  <r>
    <n v="8647"/>
    <s v="CA-2013-113341"/>
    <x v="0"/>
    <x v="881"/>
    <d v="2013-11-30T00:00:00"/>
    <x v="1"/>
    <s v="MH-17455"/>
    <x v="708"/>
    <s v="Consumer"/>
    <s v="United States"/>
    <s v="Los Angeles"/>
    <x v="1"/>
    <n v="90032"/>
    <x v="1"/>
    <s v="FUR-CH-10004698"/>
    <x v="0"/>
    <s v="Chairs"/>
    <x v="166"/>
    <n v="194.35200000000003"/>
    <n v="3"/>
    <n v="0.2"/>
    <n v="19.435200000000009"/>
    <n v="1"/>
  </r>
  <r>
    <n v="8648"/>
    <s v="US-2012-131842"/>
    <x v="1"/>
    <x v="901"/>
    <d v="2012-12-08T00:00:00"/>
    <x v="2"/>
    <s v="RR-19525"/>
    <x v="645"/>
    <s v="Corporate"/>
    <s v="United States"/>
    <s v="Nashville"/>
    <x v="18"/>
    <n v="37211"/>
    <x v="0"/>
    <s v="FUR-CH-10004477"/>
    <x v="0"/>
    <s v="Chairs"/>
    <x v="211"/>
    <n v="97.424000000000007"/>
    <n v="2"/>
    <n v="0.2"/>
    <n v="10.960199999999993"/>
    <n v="1"/>
  </r>
  <r>
    <n v="8649"/>
    <s v="CA-2013-164574"/>
    <x v="0"/>
    <x v="875"/>
    <d v="2013-08-04T00:00:00"/>
    <x v="1"/>
    <s v="RH-19555"/>
    <x v="653"/>
    <s v="Consumer"/>
    <s v="United States"/>
    <s v="Charlotte"/>
    <x v="3"/>
    <n v="28205"/>
    <x v="0"/>
    <s v="OFF-ST-10003816"/>
    <x v="1"/>
    <s v="Storage"/>
    <x v="710"/>
    <n v="704.76"/>
    <n v="5"/>
    <n v="0.2"/>
    <n v="26.428499999999957"/>
    <n v="1"/>
  </r>
  <r>
    <n v="8650"/>
    <s v="CA-2013-164574"/>
    <x v="0"/>
    <x v="875"/>
    <d v="2013-08-04T00:00:00"/>
    <x v="1"/>
    <s v="RH-19555"/>
    <x v="653"/>
    <s v="Consumer"/>
    <s v="United States"/>
    <s v="Charlotte"/>
    <x v="3"/>
    <n v="28205"/>
    <x v="0"/>
    <s v="OFF-BI-10002429"/>
    <x v="1"/>
    <s v="Binders"/>
    <x v="467"/>
    <n v="27.396000000000004"/>
    <n v="3"/>
    <n v="0.7"/>
    <n v="-20.090399999999995"/>
    <n v="0"/>
  </r>
  <r>
    <n v="8651"/>
    <s v="CA-2011-142769"/>
    <x v="2"/>
    <x v="103"/>
    <d v="2011-09-13T00:00:00"/>
    <x v="3"/>
    <s v="RP-19390"/>
    <x v="261"/>
    <s v="Consumer"/>
    <s v="United States"/>
    <s v="Seattle"/>
    <x v="4"/>
    <n v="98103"/>
    <x v="1"/>
    <s v="OFF-FA-10000840"/>
    <x v="1"/>
    <s v="Fasteners"/>
    <x v="1685"/>
    <n v="5.6999999999999993"/>
    <n v="5"/>
    <n v="0"/>
    <n v="2.6789999999999998"/>
    <n v="1"/>
  </r>
  <r>
    <n v="8652"/>
    <s v="CA-2011-142769"/>
    <x v="2"/>
    <x v="103"/>
    <d v="2011-09-13T00:00:00"/>
    <x v="3"/>
    <s v="RP-19390"/>
    <x v="261"/>
    <s v="Consumer"/>
    <s v="United States"/>
    <s v="Seattle"/>
    <x v="4"/>
    <n v="98103"/>
    <x v="1"/>
    <s v="FUR-FU-10001918"/>
    <x v="0"/>
    <s v="Furnishings"/>
    <x v="280"/>
    <n v="14.190000000000001"/>
    <n v="3"/>
    <n v="0"/>
    <n v="5.5341000000000014"/>
    <n v="0"/>
  </r>
  <r>
    <n v="8653"/>
    <s v="CA-2011-142769"/>
    <x v="2"/>
    <x v="103"/>
    <d v="2011-09-13T00:00:00"/>
    <x v="3"/>
    <s v="RP-19390"/>
    <x v="261"/>
    <s v="Consumer"/>
    <s v="United States"/>
    <s v="Seattle"/>
    <x v="4"/>
    <n v="98103"/>
    <x v="1"/>
    <s v="OFF-SU-10001574"/>
    <x v="1"/>
    <s v="Supplies"/>
    <x v="498"/>
    <n v="7.3"/>
    <n v="2"/>
    <n v="0"/>
    <n v="2.1899999999999995"/>
    <n v="0"/>
  </r>
  <r>
    <n v="8654"/>
    <s v="CA-2011-142769"/>
    <x v="2"/>
    <x v="103"/>
    <d v="2011-09-13T00:00:00"/>
    <x v="3"/>
    <s v="RP-19390"/>
    <x v="261"/>
    <s v="Consumer"/>
    <s v="United States"/>
    <s v="Seattle"/>
    <x v="4"/>
    <n v="98103"/>
    <x v="1"/>
    <s v="TEC-AC-10001606"/>
    <x v="2"/>
    <s v="Accessories"/>
    <x v="585"/>
    <n v="199.98"/>
    <n v="2"/>
    <n v="0"/>
    <n v="75.992400000000004"/>
    <n v="0"/>
  </r>
  <r>
    <n v="8655"/>
    <s v="CA-2011-142769"/>
    <x v="2"/>
    <x v="103"/>
    <d v="2011-09-13T00:00:00"/>
    <x v="3"/>
    <s v="RP-19390"/>
    <x v="261"/>
    <s v="Consumer"/>
    <s v="United States"/>
    <s v="Seattle"/>
    <x v="4"/>
    <n v="98103"/>
    <x v="1"/>
    <s v="TEC-AC-10003399"/>
    <x v="2"/>
    <s v="Accessories"/>
    <x v="1497"/>
    <n v="144.96"/>
    <n v="4"/>
    <n v="0"/>
    <n v="60.883200000000002"/>
    <n v="0"/>
  </r>
  <r>
    <n v="8656"/>
    <s v="CA-2011-142769"/>
    <x v="2"/>
    <x v="103"/>
    <d v="2011-09-13T00:00:00"/>
    <x v="3"/>
    <s v="RP-19390"/>
    <x v="261"/>
    <s v="Consumer"/>
    <s v="United States"/>
    <s v="Seattle"/>
    <x v="4"/>
    <n v="98103"/>
    <x v="1"/>
    <s v="TEC-AC-10000865"/>
    <x v="2"/>
    <s v="Accessories"/>
    <x v="996"/>
    <n v="118"/>
    <n v="2"/>
    <n v="0"/>
    <n v="20.059999999999988"/>
    <n v="0"/>
  </r>
  <r>
    <n v="8657"/>
    <s v="CA-2011-142769"/>
    <x v="2"/>
    <x v="103"/>
    <d v="2011-09-13T00:00:00"/>
    <x v="3"/>
    <s v="RP-19390"/>
    <x v="261"/>
    <s v="Consumer"/>
    <s v="United States"/>
    <s v="Seattle"/>
    <x v="4"/>
    <n v="98103"/>
    <x v="1"/>
    <s v="OFF-PA-10002923"/>
    <x v="1"/>
    <s v="Paper"/>
    <x v="1417"/>
    <n v="48.94"/>
    <n v="1"/>
    <n v="0"/>
    <n v="24.47"/>
    <n v="0"/>
  </r>
  <r>
    <n v="8658"/>
    <s v="CA-2011-142769"/>
    <x v="2"/>
    <x v="103"/>
    <d v="2011-09-13T00:00:00"/>
    <x v="3"/>
    <s v="RP-19390"/>
    <x v="261"/>
    <s v="Consumer"/>
    <s v="United States"/>
    <s v="Seattle"/>
    <x v="4"/>
    <n v="98103"/>
    <x v="1"/>
    <s v="OFF-AP-10004785"/>
    <x v="1"/>
    <s v="Appliances"/>
    <x v="1177"/>
    <n v="22.66"/>
    <n v="2"/>
    <n v="0"/>
    <n v="9.743800000000002"/>
    <n v="0"/>
  </r>
  <r>
    <n v="8659"/>
    <s v="CA-2013-168361"/>
    <x v="0"/>
    <x v="1028"/>
    <d v="2013-06-26T00:00:00"/>
    <x v="1"/>
    <s v="KB-16600"/>
    <x v="33"/>
    <s v="Corporate"/>
    <s v="United States"/>
    <s v="Chicago"/>
    <x v="10"/>
    <n v="60623"/>
    <x v="2"/>
    <s v="OFF-BI-10003727"/>
    <x v="1"/>
    <s v="Binders"/>
    <x v="797"/>
    <n v="0.83599999999999974"/>
    <n v="1"/>
    <n v="0.8"/>
    <n v="-1.3376000000000001"/>
    <n v="1"/>
  </r>
  <r>
    <n v="8660"/>
    <s v="CA-2013-153185"/>
    <x v="0"/>
    <x v="323"/>
    <d v="2013-09-09T00:00:00"/>
    <x v="1"/>
    <s v="MH-17620"/>
    <x v="588"/>
    <s v="Corporate"/>
    <s v="United States"/>
    <s v="Cincinnati"/>
    <x v="24"/>
    <n v="45231"/>
    <x v="3"/>
    <s v="OFF-PA-10002246"/>
    <x v="1"/>
    <s v="Paper"/>
    <x v="1386"/>
    <n v="30.96"/>
    <n v="6"/>
    <n v="0.2"/>
    <n v="11.223000000000001"/>
    <n v="1"/>
  </r>
  <r>
    <n v="8661"/>
    <s v="CA-2014-124765"/>
    <x v="3"/>
    <x v="920"/>
    <d v="2014-12-01T00:00:00"/>
    <x v="1"/>
    <s v="HZ-14950"/>
    <x v="521"/>
    <s v="Consumer"/>
    <s v="United States"/>
    <s v="Fort Lauderdale"/>
    <x v="2"/>
    <n v="33311"/>
    <x v="0"/>
    <s v="FUR-BO-10003965"/>
    <x v="0"/>
    <s v="Bookcases"/>
    <x v="1083"/>
    <n v="723.92"/>
    <n v="5"/>
    <n v="0.2"/>
    <n v="-81.440999999999946"/>
    <n v="1"/>
  </r>
  <r>
    <n v="8662"/>
    <s v="CA-2012-131856"/>
    <x v="1"/>
    <x v="793"/>
    <d v="2012-05-17T00:00:00"/>
    <x v="1"/>
    <s v="JG-15160"/>
    <x v="506"/>
    <s v="Consumer"/>
    <s v="United States"/>
    <s v="Houston"/>
    <x v="5"/>
    <n v="77041"/>
    <x v="2"/>
    <s v="FUR-FU-10000175"/>
    <x v="0"/>
    <s v="Furnishings"/>
    <x v="1629"/>
    <n v="21.968000000000004"/>
    <n v="4"/>
    <n v="0.6"/>
    <n v="-15.9268"/>
    <n v="1"/>
  </r>
  <r>
    <n v="8663"/>
    <s v="CA-2012-131856"/>
    <x v="1"/>
    <x v="793"/>
    <d v="2012-05-17T00:00:00"/>
    <x v="1"/>
    <s v="JG-15160"/>
    <x v="506"/>
    <s v="Consumer"/>
    <s v="United States"/>
    <s v="Houston"/>
    <x v="5"/>
    <n v="77041"/>
    <x v="2"/>
    <s v="TEC-PH-10001336"/>
    <x v="2"/>
    <s v="Phones"/>
    <x v="941"/>
    <n v="619.15200000000004"/>
    <n v="6"/>
    <n v="0.2"/>
    <n v="69.654599999999988"/>
    <n v="0"/>
  </r>
  <r>
    <n v="8664"/>
    <s v="CA-2012-131856"/>
    <x v="1"/>
    <x v="793"/>
    <d v="2012-05-17T00:00:00"/>
    <x v="1"/>
    <s v="JG-15160"/>
    <x v="506"/>
    <s v="Consumer"/>
    <s v="United States"/>
    <s v="Houston"/>
    <x v="5"/>
    <n v="77041"/>
    <x v="2"/>
    <s v="OFF-PA-10001954"/>
    <x v="1"/>
    <s v="Paper"/>
    <x v="595"/>
    <n v="127.90400000000001"/>
    <n v="7"/>
    <n v="0.2"/>
    <n v="41.568799999999996"/>
    <n v="0"/>
  </r>
  <r>
    <n v="8665"/>
    <s v="CA-2014-126634"/>
    <x v="3"/>
    <x v="983"/>
    <d v="2014-04-02T00:00:00"/>
    <x v="0"/>
    <s v="AB-10165"/>
    <x v="269"/>
    <s v="Consumer"/>
    <s v="United States"/>
    <s v="Lakewood"/>
    <x v="1"/>
    <n v="90712"/>
    <x v="1"/>
    <s v="FUR-FU-10004973"/>
    <x v="0"/>
    <s v="Furnishings"/>
    <x v="1134"/>
    <n v="94.2"/>
    <n v="5"/>
    <n v="0"/>
    <n v="39.564000000000007"/>
    <n v="1"/>
  </r>
  <r>
    <n v="8666"/>
    <s v="CA-2013-118500"/>
    <x v="0"/>
    <x v="1019"/>
    <d v="2013-11-19T00:00:00"/>
    <x v="2"/>
    <s v="HJ-14875"/>
    <x v="707"/>
    <s v="Home Office"/>
    <s v="United States"/>
    <s v="San Francisco"/>
    <x v="1"/>
    <n v="94122"/>
    <x v="1"/>
    <s v="OFF-SU-10004231"/>
    <x v="1"/>
    <s v="Supplies"/>
    <x v="552"/>
    <n v="49.5"/>
    <n v="5"/>
    <n v="0"/>
    <n v="13.365"/>
    <n v="1"/>
  </r>
  <r>
    <n v="8667"/>
    <s v="CA-2013-163951"/>
    <x v="0"/>
    <x v="945"/>
    <d v="2014-01-03T00:00:00"/>
    <x v="2"/>
    <s v="CJ-11875"/>
    <x v="788"/>
    <s v="Corporate"/>
    <s v="United States"/>
    <s v="Philadelphia"/>
    <x v="9"/>
    <n v="19140"/>
    <x v="3"/>
    <s v="OFF-AR-10004269"/>
    <x v="1"/>
    <s v="Art"/>
    <x v="1541"/>
    <n v="16.520000000000003"/>
    <n v="5"/>
    <n v="0.2"/>
    <n v="1.6519999999999992"/>
    <n v="1"/>
  </r>
  <r>
    <n v="8668"/>
    <s v="CA-2013-149916"/>
    <x v="0"/>
    <x v="596"/>
    <d v="2013-12-25T00:00:00"/>
    <x v="0"/>
    <s v="ED-13885"/>
    <x v="525"/>
    <s v="Home Office"/>
    <s v="United States"/>
    <s v="Seattle"/>
    <x v="4"/>
    <n v="98115"/>
    <x v="1"/>
    <s v="OFF-BI-10004002"/>
    <x v="1"/>
    <s v="Binders"/>
    <x v="152"/>
    <n v="55.360000000000007"/>
    <n v="4"/>
    <n v="0.2"/>
    <n v="19.375999999999998"/>
    <n v="1"/>
  </r>
  <r>
    <n v="8669"/>
    <s v="CA-2013-149916"/>
    <x v="0"/>
    <x v="596"/>
    <d v="2013-12-25T00:00:00"/>
    <x v="0"/>
    <s v="ED-13885"/>
    <x v="525"/>
    <s v="Home Office"/>
    <s v="United States"/>
    <s v="Seattle"/>
    <x v="4"/>
    <n v="98115"/>
    <x v="1"/>
    <s v="TEC-MA-10000752"/>
    <x v="2"/>
    <s v="Machines"/>
    <x v="1683"/>
    <n v="11.56"/>
    <n v="1"/>
    <n v="0.2"/>
    <n v="3.7569999999999992"/>
    <n v="0"/>
  </r>
  <r>
    <n v="8670"/>
    <s v="CA-2012-158918"/>
    <x v="1"/>
    <x v="139"/>
    <d v="2012-12-25T00:00:00"/>
    <x v="0"/>
    <s v="AI-10855"/>
    <x v="482"/>
    <s v="Consumer"/>
    <s v="United States"/>
    <s v="Los Angeles"/>
    <x v="1"/>
    <n v="90036"/>
    <x v="1"/>
    <s v="OFF-PA-10004947"/>
    <x v="1"/>
    <s v="Paper"/>
    <x v="33"/>
    <n v="17.12"/>
    <n v="4"/>
    <n v="0"/>
    <n v="7.7039999999999988"/>
    <n v="1"/>
  </r>
  <r>
    <n v="8671"/>
    <s v="US-2011-159611"/>
    <x v="2"/>
    <x v="422"/>
    <d v="2012-01-01T00:00:00"/>
    <x v="0"/>
    <s v="KB-16315"/>
    <x v="41"/>
    <s v="Consumer"/>
    <s v="United States"/>
    <s v="Cleveland"/>
    <x v="24"/>
    <n v="44105"/>
    <x v="3"/>
    <s v="FUR-FU-10004904"/>
    <x v="0"/>
    <s v="Furnishings"/>
    <x v="1580"/>
    <n v="182.35200000000003"/>
    <n v="3"/>
    <n v="0.2"/>
    <n v="-18.23520000000002"/>
    <n v="1"/>
  </r>
  <r>
    <n v="8672"/>
    <s v="US-2011-159611"/>
    <x v="2"/>
    <x v="422"/>
    <d v="2012-01-01T00:00:00"/>
    <x v="0"/>
    <s v="KB-16315"/>
    <x v="41"/>
    <s v="Consumer"/>
    <s v="United States"/>
    <s v="Cleveland"/>
    <x v="24"/>
    <n v="44105"/>
    <x v="3"/>
    <s v="OFF-ST-10002790"/>
    <x v="1"/>
    <s v="Storage"/>
    <x v="233"/>
    <n v="118.16"/>
    <n v="2"/>
    <n v="0.2"/>
    <n v="-25.108999999999988"/>
    <n v="0"/>
  </r>
  <r>
    <n v="8673"/>
    <s v="CA-2014-163265"/>
    <x v="3"/>
    <x v="911"/>
    <d v="2014-02-22T00:00:00"/>
    <x v="1"/>
    <s v="JS-16030"/>
    <x v="559"/>
    <s v="Consumer"/>
    <s v="United States"/>
    <s v="Decatur"/>
    <x v="10"/>
    <n v="62521"/>
    <x v="2"/>
    <s v="OFF-FA-10004854"/>
    <x v="1"/>
    <s v="Fasteners"/>
    <x v="268"/>
    <n v="18.368000000000002"/>
    <n v="2"/>
    <n v="0.2"/>
    <n v="6.1991999999999994"/>
    <n v="1"/>
  </r>
  <r>
    <n v="8674"/>
    <s v="CA-2014-163265"/>
    <x v="3"/>
    <x v="911"/>
    <d v="2014-02-22T00:00:00"/>
    <x v="1"/>
    <s v="JS-16030"/>
    <x v="559"/>
    <s v="Consumer"/>
    <s v="United States"/>
    <s v="Decatur"/>
    <x v="10"/>
    <n v="62521"/>
    <x v="2"/>
    <s v="FUR-CH-10004063"/>
    <x v="0"/>
    <s v="Chairs"/>
    <x v="120"/>
    <n v="600.55799999999999"/>
    <n v="3"/>
    <n v="0.3"/>
    <n v="-8.5794000000000779"/>
    <n v="0"/>
  </r>
  <r>
    <n v="8675"/>
    <s v="CA-2014-163265"/>
    <x v="3"/>
    <x v="911"/>
    <d v="2014-02-22T00:00:00"/>
    <x v="1"/>
    <s v="JS-16030"/>
    <x v="559"/>
    <s v="Consumer"/>
    <s v="United States"/>
    <s v="Decatur"/>
    <x v="10"/>
    <n v="62521"/>
    <x v="2"/>
    <s v="OFF-ST-10000642"/>
    <x v="1"/>
    <s v="Storage"/>
    <x v="192"/>
    <n v="50.352000000000004"/>
    <n v="3"/>
    <n v="0.2"/>
    <n v="-8.1822000000000052"/>
    <n v="0"/>
  </r>
  <r>
    <n v="8676"/>
    <s v="CA-2014-163265"/>
    <x v="3"/>
    <x v="911"/>
    <d v="2014-02-22T00:00:00"/>
    <x v="1"/>
    <s v="JS-16030"/>
    <x v="559"/>
    <s v="Consumer"/>
    <s v="United States"/>
    <s v="Decatur"/>
    <x v="10"/>
    <n v="62521"/>
    <x v="2"/>
    <s v="OFF-AR-10004078"/>
    <x v="1"/>
    <s v="Art"/>
    <x v="507"/>
    <n v="28.031999999999996"/>
    <n v="6"/>
    <n v="0.2"/>
    <n v="3.5039999999999996"/>
    <n v="0"/>
  </r>
  <r>
    <n v="8677"/>
    <s v="CA-2014-163265"/>
    <x v="3"/>
    <x v="911"/>
    <d v="2014-02-22T00:00:00"/>
    <x v="1"/>
    <s v="JS-16030"/>
    <x v="559"/>
    <s v="Consumer"/>
    <s v="United States"/>
    <s v="Decatur"/>
    <x v="10"/>
    <n v="62521"/>
    <x v="2"/>
    <s v="FUR-FU-10004270"/>
    <x v="0"/>
    <s v="Furnishings"/>
    <x v="1372"/>
    <n v="7.6920000000000002"/>
    <n v="1"/>
    <n v="0.6"/>
    <n v="-3.6536999999999988"/>
    <n v="0"/>
  </r>
  <r>
    <n v="8678"/>
    <s v="CA-2014-141705"/>
    <x v="3"/>
    <x v="1200"/>
    <d v="2014-10-27T00:00:00"/>
    <x v="2"/>
    <s v="PO-18850"/>
    <x v="138"/>
    <s v="Consumer"/>
    <s v="United States"/>
    <s v="Mansfield"/>
    <x v="5"/>
    <n v="76063"/>
    <x v="2"/>
    <s v="FUR-TA-10004607"/>
    <x v="0"/>
    <s v="Tables"/>
    <x v="1095"/>
    <n v="517.40500000000009"/>
    <n v="5"/>
    <n v="0.3"/>
    <n v="-81.306500000000028"/>
    <n v="1"/>
  </r>
  <r>
    <n v="8679"/>
    <s v="CA-2013-112739"/>
    <x v="0"/>
    <x v="476"/>
    <d v="2013-09-08T00:00:00"/>
    <x v="0"/>
    <s v="RD-19810"/>
    <x v="279"/>
    <s v="Home Office"/>
    <s v="United States"/>
    <s v="Houston"/>
    <x v="5"/>
    <n v="77070"/>
    <x v="2"/>
    <s v="OFF-BI-10001132"/>
    <x v="1"/>
    <s v="Binders"/>
    <x v="630"/>
    <n v="8.6079999999999988"/>
    <n v="8"/>
    <n v="0.8"/>
    <n v="-13.342400000000001"/>
    <n v="1"/>
  </r>
  <r>
    <n v="8680"/>
    <s v="CA-2013-112739"/>
    <x v="0"/>
    <x v="476"/>
    <d v="2013-09-08T00:00:00"/>
    <x v="0"/>
    <s v="RD-19810"/>
    <x v="279"/>
    <s v="Home Office"/>
    <s v="United States"/>
    <s v="Houston"/>
    <x v="5"/>
    <n v="77070"/>
    <x v="2"/>
    <s v="TEC-AC-10001714"/>
    <x v="2"/>
    <s v="Accessories"/>
    <x v="678"/>
    <n v="159.56"/>
    <n v="5"/>
    <n v="0.2"/>
    <n v="33.906499999999994"/>
    <n v="0"/>
  </r>
  <r>
    <n v="8681"/>
    <s v="CA-2013-143805"/>
    <x v="0"/>
    <x v="49"/>
    <d v="2013-12-04T00:00:00"/>
    <x v="0"/>
    <s v="JD-15895"/>
    <x v="63"/>
    <s v="Corporate"/>
    <s v="United States"/>
    <s v="Richmond"/>
    <x v="17"/>
    <n v="23223"/>
    <x v="0"/>
    <s v="OFF-AP-10002945"/>
    <x v="1"/>
    <s v="Appliances"/>
    <x v="225"/>
    <n v="2104.5499999999997"/>
    <n v="7"/>
    <n v="0"/>
    <n v="694.50149999999985"/>
    <n v="1"/>
  </r>
  <r>
    <n v="8682"/>
    <s v="CA-2013-143805"/>
    <x v="0"/>
    <x v="49"/>
    <d v="2013-12-04T00:00:00"/>
    <x v="0"/>
    <s v="JD-15895"/>
    <x v="63"/>
    <s v="Corporate"/>
    <s v="United States"/>
    <s v="Richmond"/>
    <x v="17"/>
    <n v="23223"/>
    <x v="0"/>
    <s v="OFF-SU-10004664"/>
    <x v="1"/>
    <s v="Supplies"/>
    <x v="592"/>
    <n v="40.700000000000003"/>
    <n v="5"/>
    <n v="0"/>
    <n v="11.802999999999999"/>
    <n v="0"/>
  </r>
  <r>
    <n v="8683"/>
    <s v="CA-2011-133634"/>
    <x v="2"/>
    <x v="1127"/>
    <d v="2011-11-10T00:00:00"/>
    <x v="1"/>
    <s v="SR-20740"/>
    <x v="256"/>
    <s v="Home Office"/>
    <s v="United States"/>
    <s v="Arlington"/>
    <x v="17"/>
    <n v="22204"/>
    <x v="0"/>
    <s v="TEC-AC-10002550"/>
    <x v="2"/>
    <s v="Accessories"/>
    <x v="1342"/>
    <n v="47.79"/>
    <n v="3"/>
    <n v="0"/>
    <n v="16.2486"/>
    <n v="1"/>
  </r>
  <r>
    <n v="8684"/>
    <s v="CA-2014-101665"/>
    <x v="3"/>
    <x v="920"/>
    <d v="2014-12-02T00:00:00"/>
    <x v="1"/>
    <s v="TZ-21580"/>
    <x v="356"/>
    <s v="Consumer"/>
    <s v="United States"/>
    <s v="San Francisco"/>
    <x v="1"/>
    <n v="94122"/>
    <x v="1"/>
    <s v="OFF-AR-10002335"/>
    <x v="1"/>
    <s v="Art"/>
    <x v="673"/>
    <n v="5.16"/>
    <n v="2"/>
    <n v="0"/>
    <n v="1.3416000000000001"/>
    <n v="1"/>
  </r>
  <r>
    <n v="8685"/>
    <s v="CA-2013-155446"/>
    <x v="0"/>
    <x v="186"/>
    <d v="2013-12-24T00:00:00"/>
    <x v="1"/>
    <s v="TN-21040"/>
    <x v="184"/>
    <s v="Home Office"/>
    <s v="United States"/>
    <s v="San Diego"/>
    <x v="1"/>
    <n v="92024"/>
    <x v="1"/>
    <s v="TEC-AC-10001445"/>
    <x v="2"/>
    <s v="Accessories"/>
    <x v="422"/>
    <n v="21.209999999999997"/>
    <n v="7"/>
    <n v="0"/>
    <n v="4.4540999999999986"/>
    <n v="1"/>
  </r>
  <r>
    <n v="8686"/>
    <s v="CA-2014-137323"/>
    <x v="3"/>
    <x v="237"/>
    <d v="2014-11-19T00:00:00"/>
    <x v="0"/>
    <s v="PW-19030"/>
    <x v="463"/>
    <s v="Corporate"/>
    <s v="United States"/>
    <s v="Watertown"/>
    <x v="15"/>
    <n v="13601"/>
    <x v="3"/>
    <s v="OFF-ST-10003996"/>
    <x v="1"/>
    <s v="Storage"/>
    <x v="1203"/>
    <n v="96.359999999999985"/>
    <n v="6"/>
    <n v="0"/>
    <n v="25.053599999999996"/>
    <n v="1"/>
  </r>
  <r>
    <n v="8687"/>
    <s v="CA-2013-144015"/>
    <x v="0"/>
    <x v="190"/>
    <d v="2013-06-27T00:00:00"/>
    <x v="3"/>
    <s v="AH-10075"/>
    <x v="340"/>
    <s v="Corporate"/>
    <s v="United States"/>
    <s v="Los Angeles"/>
    <x v="1"/>
    <n v="90036"/>
    <x v="1"/>
    <s v="OFF-SU-10003505"/>
    <x v="1"/>
    <s v="Supplies"/>
    <x v="408"/>
    <n v="231.72"/>
    <n v="2"/>
    <n v="0"/>
    <n v="11.585999999999984"/>
    <n v="1"/>
  </r>
  <r>
    <n v="8688"/>
    <s v="CA-2013-144015"/>
    <x v="0"/>
    <x v="190"/>
    <d v="2013-06-27T00:00:00"/>
    <x v="3"/>
    <s v="AH-10075"/>
    <x v="340"/>
    <s v="Corporate"/>
    <s v="United States"/>
    <s v="Los Angeles"/>
    <x v="1"/>
    <n v="90036"/>
    <x v="1"/>
    <s v="OFF-FA-10000624"/>
    <x v="1"/>
    <s v="Fasteners"/>
    <x v="291"/>
    <n v="17.899999999999999"/>
    <n v="5"/>
    <n v="0"/>
    <n v="8.9499999999999993"/>
    <n v="0"/>
  </r>
  <r>
    <n v="8689"/>
    <s v="CA-2013-144015"/>
    <x v="0"/>
    <x v="190"/>
    <d v="2013-06-27T00:00:00"/>
    <x v="3"/>
    <s v="AH-10075"/>
    <x v="340"/>
    <s v="Corporate"/>
    <s v="United States"/>
    <s v="Los Angeles"/>
    <x v="1"/>
    <n v="90036"/>
    <x v="1"/>
    <s v="OFF-PA-10002870"/>
    <x v="1"/>
    <s v="Paper"/>
    <x v="893"/>
    <n v="12.48"/>
    <n v="2"/>
    <n v="0"/>
    <n v="5.6159999999999997"/>
    <n v="0"/>
  </r>
  <r>
    <n v="8690"/>
    <s v="CA-2011-101427"/>
    <x v="2"/>
    <x v="58"/>
    <d v="2011-12-30T00:00:00"/>
    <x v="1"/>
    <s v="AY-10555"/>
    <x v="672"/>
    <s v="Corporate"/>
    <s v="United States"/>
    <s v="Philadelphia"/>
    <x v="9"/>
    <n v="19140"/>
    <x v="3"/>
    <s v="OFF-AR-10002257"/>
    <x v="1"/>
    <s v="Art"/>
    <x v="1191"/>
    <n v="8.016"/>
    <n v="3"/>
    <n v="0.2"/>
    <n v="1.102199999999999"/>
    <n v="1"/>
  </r>
  <r>
    <n v="8691"/>
    <s v="CA-2013-136770"/>
    <x v="0"/>
    <x v="1041"/>
    <d v="2013-08-19T00:00:00"/>
    <x v="1"/>
    <s v="SP-20650"/>
    <x v="70"/>
    <s v="Corporate"/>
    <s v="United States"/>
    <s v="Akron"/>
    <x v="24"/>
    <n v="44312"/>
    <x v="3"/>
    <s v="TEC-PH-10003580"/>
    <x v="2"/>
    <s v="Phones"/>
    <x v="997"/>
    <n v="259.89600000000002"/>
    <n v="2"/>
    <n v="0.4"/>
    <n v="-56.310799999999972"/>
    <n v="1"/>
  </r>
  <r>
    <n v="8692"/>
    <s v="CA-2013-136770"/>
    <x v="0"/>
    <x v="1041"/>
    <d v="2013-08-19T00:00:00"/>
    <x v="1"/>
    <s v="SP-20650"/>
    <x v="70"/>
    <s v="Corporate"/>
    <s v="United States"/>
    <s v="Akron"/>
    <x v="24"/>
    <n v="44312"/>
    <x v="3"/>
    <s v="TEC-PH-10001530"/>
    <x v="2"/>
    <s v="Phones"/>
    <x v="752"/>
    <n v="247.18799999999999"/>
    <n v="2"/>
    <n v="0.4"/>
    <n v="-49.437600000000032"/>
    <n v="0"/>
  </r>
  <r>
    <n v="8693"/>
    <s v="CA-2013-136770"/>
    <x v="0"/>
    <x v="1041"/>
    <d v="2013-08-19T00:00:00"/>
    <x v="1"/>
    <s v="SP-20650"/>
    <x v="70"/>
    <s v="Corporate"/>
    <s v="United States"/>
    <s v="Akron"/>
    <x v="24"/>
    <n v="44312"/>
    <x v="3"/>
    <s v="TEC-AC-10000420"/>
    <x v="2"/>
    <s v="Accessories"/>
    <x v="1487"/>
    <n v="279.95999999999998"/>
    <n v="5"/>
    <n v="0.2"/>
    <n v="48.992999999999995"/>
    <n v="0"/>
  </r>
  <r>
    <n v="8694"/>
    <s v="CA-2013-118311"/>
    <x v="0"/>
    <x v="1057"/>
    <d v="2013-10-29T00:00:00"/>
    <x v="1"/>
    <s v="ED-13885"/>
    <x v="525"/>
    <s v="Home Office"/>
    <s v="United States"/>
    <s v="San Francisco"/>
    <x v="1"/>
    <n v="94110"/>
    <x v="1"/>
    <s v="TEC-AC-10000892"/>
    <x v="2"/>
    <s v="Accessories"/>
    <x v="290"/>
    <n v="450"/>
    <n v="5"/>
    <n v="0"/>
    <n v="162"/>
    <n v="1"/>
  </r>
  <r>
    <n v="8695"/>
    <s v="US-2011-112795"/>
    <x v="2"/>
    <x v="709"/>
    <d v="2011-08-28T00:00:00"/>
    <x v="0"/>
    <s v="CR-12625"/>
    <x v="128"/>
    <s v="Home Office"/>
    <s v="United States"/>
    <s v="Grand Rapids"/>
    <x v="12"/>
    <n v="49505"/>
    <x v="2"/>
    <s v="OFF-PA-10001934"/>
    <x v="1"/>
    <s v="Paper"/>
    <x v="543"/>
    <n v="19.440000000000001"/>
    <n v="3"/>
    <n v="0"/>
    <n v="9.5256000000000007"/>
    <n v="1"/>
  </r>
  <r>
    <n v="8696"/>
    <s v="CA-2014-127096"/>
    <x v="3"/>
    <x v="175"/>
    <d v="2014-09-18T00:00:00"/>
    <x v="0"/>
    <s v="CS-12400"/>
    <x v="37"/>
    <s v="Home Office"/>
    <s v="United States"/>
    <s v="San Francisco"/>
    <x v="1"/>
    <n v="94109"/>
    <x v="1"/>
    <s v="FUR-TA-10003473"/>
    <x v="0"/>
    <s v="Tables"/>
    <x v="214"/>
    <n v="300.904"/>
    <n v="1"/>
    <n v="0.2"/>
    <n v="11.283900000000017"/>
    <n v="1"/>
  </r>
  <r>
    <n v="8697"/>
    <s v="CA-2014-119284"/>
    <x v="3"/>
    <x v="140"/>
    <d v="2014-06-21T00:00:00"/>
    <x v="1"/>
    <s v="TS-21205"/>
    <x v="131"/>
    <s v="Corporate"/>
    <s v="United States"/>
    <s v="Nashville"/>
    <x v="18"/>
    <n v="37211"/>
    <x v="0"/>
    <s v="TEC-PH-10001051"/>
    <x v="2"/>
    <s v="Phones"/>
    <x v="1254"/>
    <n v="239.976"/>
    <n v="3"/>
    <n v="0.2"/>
    <n v="26.997299999999967"/>
    <n v="1"/>
  </r>
  <r>
    <n v="8698"/>
    <s v="CA-2014-119284"/>
    <x v="3"/>
    <x v="140"/>
    <d v="2014-06-21T00:00:00"/>
    <x v="1"/>
    <s v="TS-21205"/>
    <x v="131"/>
    <s v="Corporate"/>
    <s v="United States"/>
    <s v="Nashville"/>
    <x v="18"/>
    <n v="37211"/>
    <x v="0"/>
    <s v="FUR-FU-10004351"/>
    <x v="0"/>
    <s v="Furnishings"/>
    <x v="33"/>
    <n v="31.168000000000003"/>
    <n v="4"/>
    <n v="0.2"/>
    <n v="9.3504000000000005"/>
    <n v="0"/>
  </r>
  <r>
    <n v="8699"/>
    <s v="CA-2014-119284"/>
    <x v="3"/>
    <x v="140"/>
    <d v="2014-06-21T00:00:00"/>
    <x v="1"/>
    <s v="TS-21205"/>
    <x v="131"/>
    <s v="Corporate"/>
    <s v="United States"/>
    <s v="Nashville"/>
    <x v="18"/>
    <n v="37211"/>
    <x v="0"/>
    <s v="FUR-TA-10004152"/>
    <x v="0"/>
    <s v="Tables"/>
    <x v="1507"/>
    <n v="120.96"/>
    <n v="2"/>
    <n v="0.4"/>
    <n v="-28.224000000000004"/>
    <n v="0"/>
  </r>
  <r>
    <n v="8700"/>
    <s v="CA-2014-119284"/>
    <x v="3"/>
    <x v="140"/>
    <d v="2014-06-21T00:00:00"/>
    <x v="1"/>
    <s v="TS-21205"/>
    <x v="131"/>
    <s v="Corporate"/>
    <s v="United States"/>
    <s v="Nashville"/>
    <x v="18"/>
    <n v="37211"/>
    <x v="0"/>
    <s v="TEC-PH-10000560"/>
    <x v="2"/>
    <s v="Phones"/>
    <x v="745"/>
    <n v="2239.9360000000001"/>
    <n v="8"/>
    <n v="0.2"/>
    <n v="223.99360000000013"/>
    <n v="0"/>
  </r>
  <r>
    <n v="8701"/>
    <s v="CA-2014-119284"/>
    <x v="3"/>
    <x v="140"/>
    <d v="2014-06-21T00:00:00"/>
    <x v="1"/>
    <s v="TS-21205"/>
    <x v="131"/>
    <s v="Corporate"/>
    <s v="United States"/>
    <s v="Nashville"/>
    <x v="18"/>
    <n v="37211"/>
    <x v="0"/>
    <s v="OFF-AP-10004249"/>
    <x v="1"/>
    <s v="Appliances"/>
    <x v="33"/>
    <n v="76.608000000000004"/>
    <n v="8"/>
    <n v="0.2"/>
    <n v="6.7031999999999954"/>
    <n v="0"/>
  </r>
  <r>
    <n v="8702"/>
    <s v="CA-2014-119284"/>
    <x v="3"/>
    <x v="140"/>
    <d v="2014-06-21T00:00:00"/>
    <x v="1"/>
    <s v="TS-21205"/>
    <x v="131"/>
    <s v="Corporate"/>
    <s v="United States"/>
    <s v="Nashville"/>
    <x v="18"/>
    <n v="37211"/>
    <x v="0"/>
    <s v="OFF-ST-10001490"/>
    <x v="1"/>
    <s v="Storage"/>
    <x v="513"/>
    <n v="142.77600000000001"/>
    <n v="1"/>
    <n v="0.2"/>
    <n v="17.84699999999998"/>
    <n v="0"/>
  </r>
  <r>
    <n v="8703"/>
    <s v="CA-2014-119284"/>
    <x v="3"/>
    <x v="140"/>
    <d v="2014-06-21T00:00:00"/>
    <x v="1"/>
    <s v="TS-21205"/>
    <x v="131"/>
    <s v="Corporate"/>
    <s v="United States"/>
    <s v="Nashville"/>
    <x v="18"/>
    <n v="37211"/>
    <x v="0"/>
    <s v="OFF-PA-10000312"/>
    <x v="1"/>
    <s v="Paper"/>
    <x v="1820"/>
    <n v="91.360000000000014"/>
    <n v="5"/>
    <n v="0.2"/>
    <n v="29.691999999999993"/>
    <n v="0"/>
  </r>
  <r>
    <n v="8704"/>
    <s v="CA-2012-133494"/>
    <x v="1"/>
    <x v="1201"/>
    <d v="2012-03-05T00:00:00"/>
    <x v="1"/>
    <s v="RP-19390"/>
    <x v="261"/>
    <s v="Consumer"/>
    <s v="United States"/>
    <s v="Philadelphia"/>
    <x v="9"/>
    <n v="19120"/>
    <x v="3"/>
    <s v="OFF-AP-10002906"/>
    <x v="1"/>
    <s v="Appliances"/>
    <x v="1088"/>
    <n v="3.5520000000000005"/>
    <n v="2"/>
    <n v="0.2"/>
    <n v="0.44399999999999973"/>
    <n v="1"/>
  </r>
  <r>
    <n v="8705"/>
    <s v="CA-2013-111318"/>
    <x v="0"/>
    <x v="310"/>
    <d v="2013-07-27T00:00:00"/>
    <x v="2"/>
    <s v="IL-15100"/>
    <x v="582"/>
    <s v="Consumer"/>
    <s v="United States"/>
    <s v="Houston"/>
    <x v="5"/>
    <n v="77041"/>
    <x v="2"/>
    <s v="TEC-PH-10004100"/>
    <x v="2"/>
    <s v="Phones"/>
    <x v="1743"/>
    <n v="115.136"/>
    <n v="8"/>
    <n v="0.2"/>
    <n v="11.513600000000004"/>
    <n v="1"/>
  </r>
  <r>
    <n v="8706"/>
    <s v="US-2011-132745"/>
    <x v="2"/>
    <x v="1202"/>
    <d v="2011-10-05T00:00:00"/>
    <x v="1"/>
    <s v="NF-18475"/>
    <x v="739"/>
    <s v="Home Office"/>
    <s v="United States"/>
    <s v="Reno"/>
    <x v="33"/>
    <n v="89502"/>
    <x v="1"/>
    <s v="OFF-FA-10000254"/>
    <x v="1"/>
    <s v="Fasteners"/>
    <x v="1814"/>
    <n v="4.71"/>
    <n v="1"/>
    <n v="0"/>
    <n v="0"/>
    <n v="1"/>
  </r>
  <r>
    <n v="8707"/>
    <s v="CA-2011-146815"/>
    <x v="2"/>
    <x v="78"/>
    <d v="2011-09-13T00:00:00"/>
    <x v="1"/>
    <s v="PP-18955"/>
    <x v="452"/>
    <s v="Home Office"/>
    <s v="United States"/>
    <s v="New York City"/>
    <x v="15"/>
    <n v="10009"/>
    <x v="3"/>
    <s v="FUR-CH-10004289"/>
    <x v="0"/>
    <s v="Chairs"/>
    <x v="975"/>
    <n v="172.76400000000001"/>
    <n v="2"/>
    <n v="0.1"/>
    <n v="13.437199999999986"/>
    <n v="1"/>
  </r>
  <r>
    <n v="8708"/>
    <s v="CA-2011-146815"/>
    <x v="2"/>
    <x v="78"/>
    <d v="2011-09-13T00:00:00"/>
    <x v="1"/>
    <s v="PP-18955"/>
    <x v="452"/>
    <s v="Home Office"/>
    <s v="United States"/>
    <s v="New York City"/>
    <x v="15"/>
    <n v="10009"/>
    <x v="3"/>
    <s v="OFF-AR-10003469"/>
    <x v="1"/>
    <s v="Art"/>
    <x v="1249"/>
    <n v="3.52"/>
    <n v="2"/>
    <n v="0"/>
    <n v="1.6896"/>
    <n v="0"/>
  </r>
  <r>
    <n v="8709"/>
    <s v="CA-2011-119144"/>
    <x v="2"/>
    <x v="912"/>
    <d v="2011-11-18T00:00:00"/>
    <x v="2"/>
    <s v="JD-16150"/>
    <x v="251"/>
    <s v="Corporate"/>
    <s v="United States"/>
    <s v="Los Angeles"/>
    <x v="1"/>
    <n v="90008"/>
    <x v="1"/>
    <s v="TEC-PH-10004188"/>
    <x v="2"/>
    <s v="Phones"/>
    <x v="763"/>
    <n v="79.968000000000004"/>
    <n v="4"/>
    <n v="0.2"/>
    <n v="-17.992799999999999"/>
    <n v="1"/>
  </r>
  <r>
    <n v="8710"/>
    <s v="CA-2011-119144"/>
    <x v="2"/>
    <x v="912"/>
    <d v="2011-11-18T00:00:00"/>
    <x v="2"/>
    <s v="JD-16150"/>
    <x v="251"/>
    <s v="Corporate"/>
    <s v="United States"/>
    <s v="Los Angeles"/>
    <x v="1"/>
    <n v="90008"/>
    <x v="1"/>
    <s v="FUR-BO-10004015"/>
    <x v="0"/>
    <s v="Bookcases"/>
    <x v="569"/>
    <n v="305.97449999999998"/>
    <n v="3"/>
    <n v="0.15"/>
    <n v="25.197899999999969"/>
    <n v="0"/>
  </r>
  <r>
    <n v="8711"/>
    <s v="CA-2011-119144"/>
    <x v="2"/>
    <x v="912"/>
    <d v="2011-11-18T00:00:00"/>
    <x v="2"/>
    <s v="JD-16150"/>
    <x v="251"/>
    <s v="Corporate"/>
    <s v="United States"/>
    <s v="Los Angeles"/>
    <x v="1"/>
    <n v="90008"/>
    <x v="1"/>
    <s v="OFF-ST-10000991"/>
    <x v="1"/>
    <s v="Storage"/>
    <x v="155"/>
    <n v="344.90999999999997"/>
    <n v="3"/>
    <n v="0"/>
    <n v="10.347300000000004"/>
    <n v="0"/>
  </r>
  <r>
    <n v="8712"/>
    <s v="CA-2011-105648"/>
    <x v="2"/>
    <x v="223"/>
    <d v="2011-03-07T00:00:00"/>
    <x v="1"/>
    <s v="EJ-14155"/>
    <x v="412"/>
    <s v="Consumer"/>
    <s v="United States"/>
    <s v="San Diego"/>
    <x v="1"/>
    <n v="92037"/>
    <x v="1"/>
    <s v="FUR-TA-10002958"/>
    <x v="0"/>
    <s v="Tables"/>
    <x v="956"/>
    <n v="626.35200000000009"/>
    <n v="3"/>
    <n v="0.2"/>
    <n v="-23.488200000000091"/>
    <n v="1"/>
  </r>
  <r>
    <n v="8713"/>
    <s v="US-2012-145422"/>
    <x v="1"/>
    <x v="155"/>
    <d v="2012-12-07T00:00:00"/>
    <x v="1"/>
    <s v="PW-19240"/>
    <x v="617"/>
    <s v="Consumer"/>
    <s v="United States"/>
    <s v="San Francisco"/>
    <x v="1"/>
    <n v="94110"/>
    <x v="1"/>
    <s v="FUR-BO-10002213"/>
    <x v="0"/>
    <s v="Bookcases"/>
    <x v="1325"/>
    <n v="359.49899999999997"/>
    <n v="3"/>
    <n v="0.15"/>
    <n v="-29.605799999999981"/>
    <n v="1"/>
  </r>
  <r>
    <n v="8714"/>
    <s v="CA-2014-136623"/>
    <x v="3"/>
    <x v="497"/>
    <d v="2014-07-17T00:00:00"/>
    <x v="1"/>
    <s v="TS-21430"/>
    <x v="747"/>
    <s v="Corporate"/>
    <s v="United States"/>
    <s v="San Diego"/>
    <x v="1"/>
    <n v="92105"/>
    <x v="1"/>
    <s v="TEC-PH-10000004"/>
    <x v="2"/>
    <s v="Phones"/>
    <x v="606"/>
    <n v="71.951999999999998"/>
    <n v="6"/>
    <n v="0.2"/>
    <n v="5.3963999999999963"/>
    <n v="1"/>
  </r>
  <r>
    <n v="8715"/>
    <s v="CA-2014-136623"/>
    <x v="3"/>
    <x v="497"/>
    <d v="2014-07-17T00:00:00"/>
    <x v="1"/>
    <s v="TS-21430"/>
    <x v="747"/>
    <s v="Corporate"/>
    <s v="United States"/>
    <s v="San Diego"/>
    <x v="1"/>
    <n v="92105"/>
    <x v="1"/>
    <s v="OFF-BI-10003708"/>
    <x v="1"/>
    <s v="Binders"/>
    <x v="969"/>
    <n v="29.800000000000004"/>
    <n v="5"/>
    <n v="0.2"/>
    <n v="9.3124999999999982"/>
    <n v="0"/>
  </r>
  <r>
    <n v="8716"/>
    <s v="CA-2014-121678"/>
    <x v="3"/>
    <x v="673"/>
    <d v="2014-11-21T00:00:00"/>
    <x v="0"/>
    <s v="BM-11650"/>
    <x v="312"/>
    <s v="Corporate"/>
    <s v="United States"/>
    <s v="Elyria"/>
    <x v="24"/>
    <n v="44035"/>
    <x v="3"/>
    <s v="OFF-BI-10002949"/>
    <x v="1"/>
    <s v="Binders"/>
    <x v="520"/>
    <n v="1.8240000000000003"/>
    <n v="1"/>
    <n v="0.7"/>
    <n v="-1.3983999999999996"/>
    <n v="1"/>
  </r>
  <r>
    <n v="8717"/>
    <s v="CA-2013-120824"/>
    <x v="0"/>
    <x v="1"/>
    <d v="2013-06-17T00:00:00"/>
    <x v="0"/>
    <s v="AW-10930"/>
    <x v="585"/>
    <s v="Home Office"/>
    <s v="United States"/>
    <s v="Houston"/>
    <x v="5"/>
    <n v="77070"/>
    <x v="2"/>
    <s v="OFF-AP-10001242"/>
    <x v="1"/>
    <s v="Appliances"/>
    <x v="1408"/>
    <n v="64.383999999999986"/>
    <n v="4"/>
    <n v="0.8"/>
    <n v="-160.96"/>
    <n v="1"/>
  </r>
  <r>
    <n v="8718"/>
    <s v="CA-2013-120824"/>
    <x v="0"/>
    <x v="1"/>
    <d v="2013-06-17T00:00:00"/>
    <x v="0"/>
    <s v="AW-10930"/>
    <x v="585"/>
    <s v="Home Office"/>
    <s v="United States"/>
    <s v="Houston"/>
    <x v="5"/>
    <n v="77070"/>
    <x v="2"/>
    <s v="FUR-FU-10001424"/>
    <x v="0"/>
    <s v="Furnishings"/>
    <x v="691"/>
    <n v="6.9840000000000009"/>
    <n v="2"/>
    <n v="0.6"/>
    <n v="-4.5396000000000019"/>
    <n v="0"/>
  </r>
  <r>
    <n v="8719"/>
    <s v="CA-2013-120824"/>
    <x v="0"/>
    <x v="1"/>
    <d v="2013-06-17T00:00:00"/>
    <x v="0"/>
    <s v="AW-10930"/>
    <x v="585"/>
    <s v="Home Office"/>
    <s v="United States"/>
    <s v="Houston"/>
    <x v="5"/>
    <n v="77070"/>
    <x v="2"/>
    <s v="OFF-AR-10003469"/>
    <x v="1"/>
    <s v="Art"/>
    <x v="1249"/>
    <n v="11.264000000000001"/>
    <n v="8"/>
    <n v="0.2"/>
    <n v="3.9423999999999997"/>
    <n v="0"/>
  </r>
  <r>
    <n v="8720"/>
    <s v="CA-2013-120824"/>
    <x v="0"/>
    <x v="1"/>
    <d v="2013-06-17T00:00:00"/>
    <x v="0"/>
    <s v="AW-10930"/>
    <x v="585"/>
    <s v="Home Office"/>
    <s v="United States"/>
    <s v="Houston"/>
    <x v="5"/>
    <n v="77070"/>
    <x v="2"/>
    <s v="OFF-PA-10000232"/>
    <x v="1"/>
    <s v="Paper"/>
    <x v="1622"/>
    <n v="15.552000000000003"/>
    <n v="3"/>
    <n v="0.2"/>
    <n v="5.6375999999999999"/>
    <n v="0"/>
  </r>
  <r>
    <n v="8721"/>
    <s v="CA-2013-120824"/>
    <x v="0"/>
    <x v="1"/>
    <d v="2013-06-17T00:00:00"/>
    <x v="0"/>
    <s v="AW-10930"/>
    <x v="585"/>
    <s v="Home Office"/>
    <s v="United States"/>
    <s v="Houston"/>
    <x v="5"/>
    <n v="77070"/>
    <x v="2"/>
    <s v="FUR-CH-10000229"/>
    <x v="0"/>
    <s v="Chairs"/>
    <x v="1612"/>
    <n v="379.37200000000001"/>
    <n v="2"/>
    <n v="0.3"/>
    <n v="-119.23120000000003"/>
    <n v="0"/>
  </r>
  <r>
    <n v="8722"/>
    <s v="CA-2013-120824"/>
    <x v="0"/>
    <x v="1"/>
    <d v="2013-06-17T00:00:00"/>
    <x v="0"/>
    <s v="AW-10930"/>
    <x v="585"/>
    <s v="Home Office"/>
    <s v="United States"/>
    <s v="Houston"/>
    <x v="5"/>
    <n v="77070"/>
    <x v="2"/>
    <s v="OFF-ST-10002562"/>
    <x v="1"/>
    <s v="Storage"/>
    <x v="33"/>
    <n v="67.536000000000016"/>
    <n v="9"/>
    <n v="0.2"/>
    <n v="6.7535999999999987"/>
    <n v="0"/>
  </r>
  <r>
    <n v="8723"/>
    <s v="CA-2013-120824"/>
    <x v="0"/>
    <x v="1"/>
    <d v="2013-06-17T00:00:00"/>
    <x v="0"/>
    <s v="AW-10930"/>
    <x v="585"/>
    <s v="Home Office"/>
    <s v="United States"/>
    <s v="Houston"/>
    <x v="5"/>
    <n v="77070"/>
    <x v="2"/>
    <s v="OFF-BI-10001525"/>
    <x v="1"/>
    <s v="Binders"/>
    <x v="31"/>
    <n v="1.5239999999999996"/>
    <n v="2"/>
    <n v="0.8"/>
    <n v="-2.6670000000000007"/>
    <n v="0"/>
  </r>
  <r>
    <n v="8724"/>
    <s v="US-2013-135209"/>
    <x v="0"/>
    <x v="723"/>
    <d v="2014-01-01T00:00:00"/>
    <x v="0"/>
    <s v="MH-17290"/>
    <x v="762"/>
    <s v="Home Office"/>
    <s v="United States"/>
    <s v="Miami"/>
    <x v="2"/>
    <n v="33178"/>
    <x v="0"/>
    <s v="OFF-PA-10002986"/>
    <x v="1"/>
    <s v="Paper"/>
    <x v="477"/>
    <n v="37.408000000000001"/>
    <n v="7"/>
    <n v="0.2"/>
    <n v="13.0928"/>
    <n v="1"/>
  </r>
  <r>
    <n v="8725"/>
    <s v="US-2013-135209"/>
    <x v="0"/>
    <x v="723"/>
    <d v="2014-01-01T00:00:00"/>
    <x v="0"/>
    <s v="MH-17290"/>
    <x v="762"/>
    <s v="Home Office"/>
    <s v="United States"/>
    <s v="Miami"/>
    <x v="2"/>
    <n v="33178"/>
    <x v="0"/>
    <s v="OFF-PA-10000143"/>
    <x v="1"/>
    <s v="Paper"/>
    <x v="1692"/>
    <n v="25.344000000000001"/>
    <n v="6"/>
    <n v="0.2"/>
    <n v="8.8704000000000018"/>
    <n v="0"/>
  </r>
  <r>
    <n v="8726"/>
    <s v="CA-2014-148145"/>
    <x v="3"/>
    <x v="257"/>
    <d v="2014-03-24T00:00:00"/>
    <x v="1"/>
    <s v="SW-20275"/>
    <x v="349"/>
    <s v="Consumer"/>
    <s v="United States"/>
    <s v="Seattle"/>
    <x v="4"/>
    <n v="98115"/>
    <x v="1"/>
    <s v="OFF-AR-10003752"/>
    <x v="1"/>
    <s v="Art"/>
    <x v="677"/>
    <n v="46.2"/>
    <n v="4"/>
    <n v="0"/>
    <n v="21.251999999999999"/>
    <n v="1"/>
  </r>
  <r>
    <n v="8727"/>
    <s v="CA-2012-103870"/>
    <x v="1"/>
    <x v="17"/>
    <d v="2012-12-31T00:00:00"/>
    <x v="1"/>
    <s v="SP-20860"/>
    <x v="133"/>
    <s v="Corporate"/>
    <s v="United States"/>
    <s v="Murfreesboro"/>
    <x v="18"/>
    <n v="37130"/>
    <x v="0"/>
    <s v="TEC-AC-10002370"/>
    <x v="2"/>
    <s v="Accessories"/>
    <x v="1816"/>
    <n v="4.7279999999999998"/>
    <n v="3"/>
    <n v="0.2"/>
    <n v="0.70919999999999961"/>
    <n v="1"/>
  </r>
  <r>
    <n v="8728"/>
    <s v="CA-2012-103870"/>
    <x v="1"/>
    <x v="17"/>
    <d v="2012-12-31T00:00:00"/>
    <x v="1"/>
    <s v="SP-20860"/>
    <x v="133"/>
    <s v="Corporate"/>
    <s v="United States"/>
    <s v="Murfreesboro"/>
    <x v="18"/>
    <n v="37130"/>
    <x v="0"/>
    <s v="FUR-FU-10002030"/>
    <x v="0"/>
    <s v="Furnishings"/>
    <x v="1813"/>
    <n v="53.352000000000004"/>
    <n v="3"/>
    <n v="0.2"/>
    <n v="16.005600000000005"/>
    <n v="0"/>
  </r>
  <r>
    <n v="8729"/>
    <s v="CA-2012-103870"/>
    <x v="1"/>
    <x v="17"/>
    <d v="2012-12-31T00:00:00"/>
    <x v="1"/>
    <s v="SP-20860"/>
    <x v="133"/>
    <s v="Corporate"/>
    <s v="United States"/>
    <s v="Murfreesboro"/>
    <x v="18"/>
    <n v="37130"/>
    <x v="0"/>
    <s v="FUR-BO-10002853"/>
    <x v="0"/>
    <s v="Bookcases"/>
    <x v="1613"/>
    <n v="131.10400000000001"/>
    <n v="2"/>
    <n v="0.2"/>
    <n v="8.1939999999999955"/>
    <n v="0"/>
  </r>
  <r>
    <n v="8730"/>
    <s v="CA-2012-103870"/>
    <x v="1"/>
    <x v="17"/>
    <d v="2012-12-31T00:00:00"/>
    <x v="1"/>
    <s v="SP-20860"/>
    <x v="133"/>
    <s v="Corporate"/>
    <s v="United States"/>
    <s v="Murfreesboro"/>
    <x v="18"/>
    <n v="37130"/>
    <x v="0"/>
    <s v="OFF-ST-10002562"/>
    <x v="1"/>
    <s v="Storage"/>
    <x v="33"/>
    <n v="22.512000000000004"/>
    <n v="3"/>
    <n v="0.2"/>
    <n v="2.2511999999999999"/>
    <n v="0"/>
  </r>
  <r>
    <n v="8731"/>
    <s v="CA-2012-103870"/>
    <x v="1"/>
    <x v="17"/>
    <d v="2012-12-31T00:00:00"/>
    <x v="1"/>
    <s v="SP-20860"/>
    <x v="133"/>
    <s v="Corporate"/>
    <s v="United States"/>
    <s v="Murfreesboro"/>
    <x v="18"/>
    <n v="37130"/>
    <x v="0"/>
    <s v="TEC-AC-10004227"/>
    <x v="2"/>
    <s v="Accessories"/>
    <x v="1400"/>
    <n v="72.744000000000014"/>
    <n v="7"/>
    <n v="0.2"/>
    <n v="-12.730200000000011"/>
    <n v="0"/>
  </r>
  <r>
    <n v="8732"/>
    <s v="CA-2012-111017"/>
    <x v="1"/>
    <x v="374"/>
    <d v="2012-08-06T00:00:00"/>
    <x v="1"/>
    <s v="SC-20695"/>
    <x v="281"/>
    <s v="Corporate"/>
    <s v="United States"/>
    <s v="Saint Louis"/>
    <x v="25"/>
    <n v="63116"/>
    <x v="2"/>
    <s v="OFF-SU-10002573"/>
    <x v="1"/>
    <s v="Supplies"/>
    <x v="350"/>
    <n v="52.59"/>
    <n v="3"/>
    <n v="0"/>
    <n v="15.776999999999996"/>
    <n v="1"/>
  </r>
  <r>
    <n v="8733"/>
    <s v="CA-2014-116988"/>
    <x v="3"/>
    <x v="818"/>
    <d v="2014-06-30T00:00:00"/>
    <x v="0"/>
    <s v="PW-19030"/>
    <x v="463"/>
    <s v="Corporate"/>
    <s v="United States"/>
    <s v="Seattle"/>
    <x v="4"/>
    <n v="98105"/>
    <x v="1"/>
    <s v="OFF-PA-10003848"/>
    <x v="1"/>
    <s v="Paper"/>
    <x v="1442"/>
    <n v="19.440000000000001"/>
    <n v="3"/>
    <n v="0"/>
    <n v="9.3312000000000008"/>
    <n v="1"/>
  </r>
  <r>
    <n v="8734"/>
    <s v="CA-2014-116988"/>
    <x v="3"/>
    <x v="818"/>
    <d v="2014-06-30T00:00:00"/>
    <x v="0"/>
    <s v="PW-19030"/>
    <x v="463"/>
    <s v="Corporate"/>
    <s v="United States"/>
    <s v="Seattle"/>
    <x v="4"/>
    <n v="98105"/>
    <x v="1"/>
    <s v="FUR-FU-10001290"/>
    <x v="0"/>
    <s v="Furnishings"/>
    <x v="447"/>
    <n v="126.30000000000001"/>
    <n v="3"/>
    <n v="0"/>
    <n v="40.415999999999997"/>
    <n v="0"/>
  </r>
  <r>
    <n v="8735"/>
    <s v="CA-2014-116988"/>
    <x v="3"/>
    <x v="818"/>
    <d v="2014-06-30T00:00:00"/>
    <x v="0"/>
    <s v="PW-19030"/>
    <x v="463"/>
    <s v="Corporate"/>
    <s v="United States"/>
    <s v="Seattle"/>
    <x v="4"/>
    <n v="98105"/>
    <x v="1"/>
    <s v="TEC-AC-10003832"/>
    <x v="2"/>
    <s v="Accessories"/>
    <x v="216"/>
    <n v="1287.45"/>
    <n v="5"/>
    <n v="0"/>
    <n v="244.61549999999988"/>
    <n v="0"/>
  </r>
  <r>
    <n v="8736"/>
    <s v="US-2011-169390"/>
    <x v="2"/>
    <x v="315"/>
    <d v="2011-02-11T00:00:00"/>
    <x v="0"/>
    <s v="CS-12250"/>
    <x v="294"/>
    <s v="Corporate"/>
    <s v="United States"/>
    <s v="New York City"/>
    <x v="15"/>
    <n v="10024"/>
    <x v="3"/>
    <s v="OFF-ST-10001558"/>
    <x v="1"/>
    <s v="Storage"/>
    <x v="712"/>
    <n v="64.959999999999994"/>
    <n v="4"/>
    <n v="0"/>
    <n v="9.7439999999999998"/>
    <n v="1"/>
  </r>
  <r>
    <n v="8737"/>
    <s v="CA-2013-168774"/>
    <x v="0"/>
    <x v="913"/>
    <d v="2013-09-10T00:00:00"/>
    <x v="1"/>
    <s v="RP-19855"/>
    <x v="532"/>
    <s v="Corporate"/>
    <s v="United States"/>
    <s v="Woodbury"/>
    <x v="11"/>
    <n v="55125"/>
    <x v="2"/>
    <s v="OFF-ST-10001490"/>
    <x v="1"/>
    <s v="Storage"/>
    <x v="513"/>
    <n v="535.41"/>
    <n v="3"/>
    <n v="0"/>
    <n v="160.62299999999993"/>
    <n v="1"/>
  </r>
  <r>
    <n v="8738"/>
    <s v="CA-2014-161592"/>
    <x v="3"/>
    <x v="1191"/>
    <d v="2014-04-11T00:00:00"/>
    <x v="1"/>
    <s v="CS-12175"/>
    <x v="728"/>
    <s v="Corporate"/>
    <s v="United States"/>
    <s v="Chattanooga"/>
    <x v="18"/>
    <n v="37421"/>
    <x v="0"/>
    <s v="OFF-BI-10003669"/>
    <x v="1"/>
    <s v="Binders"/>
    <x v="796"/>
    <n v="8.1000000000000014"/>
    <n v="5"/>
    <n v="0.7"/>
    <n v="-5.9399999999999977"/>
    <n v="1"/>
  </r>
  <r>
    <n v="8739"/>
    <s v="US-2014-131961"/>
    <x v="3"/>
    <x v="166"/>
    <d v="2014-12-12T00:00:00"/>
    <x v="2"/>
    <s v="MJ-17740"/>
    <x v="77"/>
    <s v="Consumer"/>
    <s v="United States"/>
    <s v="Philadelphia"/>
    <x v="9"/>
    <n v="19140"/>
    <x v="3"/>
    <s v="OFF-AR-10004441"/>
    <x v="1"/>
    <s v="Art"/>
    <x v="153"/>
    <n v="13.247999999999999"/>
    <n v="4"/>
    <n v="0.2"/>
    <n v="3.6431999999999998"/>
    <n v="1"/>
  </r>
  <r>
    <n v="8740"/>
    <s v="US-2014-131961"/>
    <x v="3"/>
    <x v="166"/>
    <d v="2014-12-12T00:00:00"/>
    <x v="2"/>
    <s v="MJ-17740"/>
    <x v="77"/>
    <s v="Consumer"/>
    <s v="United States"/>
    <s v="Philadelphia"/>
    <x v="9"/>
    <n v="19140"/>
    <x v="3"/>
    <s v="TEC-PH-10001924"/>
    <x v="2"/>
    <s v="Phones"/>
    <x v="426"/>
    <n v="83.987999999999985"/>
    <n v="2"/>
    <n v="0.4"/>
    <n v="-20.996999999999993"/>
    <n v="0"/>
  </r>
  <r>
    <n v="8741"/>
    <s v="CA-2013-102498"/>
    <x v="0"/>
    <x v="1131"/>
    <d v="2013-07-26T00:00:00"/>
    <x v="2"/>
    <s v="JG-15160"/>
    <x v="506"/>
    <s v="Consumer"/>
    <s v="United States"/>
    <s v="Lafayette"/>
    <x v="28"/>
    <n v="70506"/>
    <x v="0"/>
    <s v="OFF-AR-10004456"/>
    <x v="1"/>
    <s v="Art"/>
    <x v="1044"/>
    <n v="73.2"/>
    <n v="5"/>
    <n v="0"/>
    <n v="21.227999999999998"/>
    <n v="1"/>
  </r>
  <r>
    <n v="8742"/>
    <s v="CA-2012-113222"/>
    <x v="1"/>
    <x v="529"/>
    <d v="2012-11-09T00:00:00"/>
    <x v="3"/>
    <s v="AG-10765"/>
    <x v="326"/>
    <s v="Home Office"/>
    <s v="United States"/>
    <s v="Lawrence"/>
    <x v="14"/>
    <n v="46226"/>
    <x v="2"/>
    <s v="OFF-BI-10001890"/>
    <x v="1"/>
    <s v="Binders"/>
    <x v="174"/>
    <n v="10.74"/>
    <n v="3"/>
    <n v="0"/>
    <n v="5.1551999999999998"/>
    <n v="1"/>
  </r>
  <r>
    <n v="8743"/>
    <s v="US-2012-144771"/>
    <x v="1"/>
    <x v="653"/>
    <d v="2012-10-04T00:00:00"/>
    <x v="2"/>
    <s v="CK-12205"/>
    <x v="237"/>
    <s v="Consumer"/>
    <s v="United States"/>
    <s v="Hillsboro"/>
    <x v="21"/>
    <n v="97123"/>
    <x v="1"/>
    <s v="FUR-FU-10000629"/>
    <x v="0"/>
    <s v="Furnishings"/>
    <x v="93"/>
    <n v="11.032"/>
    <n v="1"/>
    <n v="0.2"/>
    <n v="3.0338000000000003"/>
    <n v="1"/>
  </r>
  <r>
    <n v="8744"/>
    <s v="US-2012-144771"/>
    <x v="1"/>
    <x v="653"/>
    <d v="2012-10-04T00:00:00"/>
    <x v="2"/>
    <s v="CK-12205"/>
    <x v="237"/>
    <s v="Consumer"/>
    <s v="United States"/>
    <s v="Hillsboro"/>
    <x v="21"/>
    <n v="97123"/>
    <x v="1"/>
    <s v="TEC-AC-10002323"/>
    <x v="2"/>
    <s v="Accessories"/>
    <x v="175"/>
    <n v="53.040000000000006"/>
    <n v="3"/>
    <n v="0.2"/>
    <n v="-4.6409999999999982"/>
    <n v="0"/>
  </r>
  <r>
    <n v="8745"/>
    <s v="CA-2012-162376"/>
    <x v="1"/>
    <x v="6"/>
    <d v="2012-11-25T00:00:00"/>
    <x v="0"/>
    <s v="HD-14785"/>
    <x v="787"/>
    <s v="Home Office"/>
    <s v="United States"/>
    <s v="Cambridge"/>
    <x v="31"/>
    <n v="2138"/>
    <x v="3"/>
    <s v="OFF-AR-10003056"/>
    <x v="1"/>
    <s v="Art"/>
    <x v="18"/>
    <n v="17.12"/>
    <n v="4"/>
    <n v="0"/>
    <n v="4.9647999999999985"/>
    <n v="1"/>
  </r>
  <r>
    <n v="8746"/>
    <s v="CA-2012-162376"/>
    <x v="1"/>
    <x v="6"/>
    <d v="2012-11-25T00:00:00"/>
    <x v="0"/>
    <s v="HD-14785"/>
    <x v="787"/>
    <s v="Home Office"/>
    <s v="United States"/>
    <s v="Cambridge"/>
    <x v="31"/>
    <n v="2138"/>
    <x v="3"/>
    <s v="OFF-PA-10000300"/>
    <x v="1"/>
    <s v="Paper"/>
    <x v="1766"/>
    <n v="59.94"/>
    <n v="3"/>
    <n v="0"/>
    <n v="28.171799999999998"/>
    <n v="0"/>
  </r>
  <r>
    <n v="8747"/>
    <s v="CA-2014-128076"/>
    <x v="3"/>
    <x v="62"/>
    <d v="2014-02-08T00:00:00"/>
    <x v="1"/>
    <s v="BO-11350"/>
    <x v="635"/>
    <s v="Corporate"/>
    <s v="United States"/>
    <s v="San Diego"/>
    <x v="1"/>
    <n v="92105"/>
    <x v="1"/>
    <s v="FUR-FU-10000293"/>
    <x v="0"/>
    <s v="Furnishings"/>
    <x v="783"/>
    <n v="210.58"/>
    <n v="2"/>
    <n v="0"/>
    <n v="12.634799999999984"/>
    <n v="1"/>
  </r>
  <r>
    <n v="8748"/>
    <s v="CA-2014-128076"/>
    <x v="3"/>
    <x v="62"/>
    <d v="2014-02-08T00:00:00"/>
    <x v="1"/>
    <s v="BO-11350"/>
    <x v="635"/>
    <s v="Corporate"/>
    <s v="United States"/>
    <s v="San Diego"/>
    <x v="1"/>
    <n v="92105"/>
    <x v="1"/>
    <s v="OFF-BI-10003638"/>
    <x v="1"/>
    <s v="Binders"/>
    <x v="607"/>
    <n v="30.960000000000004"/>
    <n v="2"/>
    <n v="0.2"/>
    <n v="10.061999999999998"/>
    <n v="0"/>
  </r>
  <r>
    <n v="8749"/>
    <s v="CA-2014-128076"/>
    <x v="3"/>
    <x v="62"/>
    <d v="2014-02-08T00:00:00"/>
    <x v="1"/>
    <s v="BO-11350"/>
    <x v="635"/>
    <s v="Corporate"/>
    <s v="United States"/>
    <s v="San Diego"/>
    <x v="1"/>
    <n v="92105"/>
    <x v="1"/>
    <s v="TEC-MA-10002109"/>
    <x v="2"/>
    <s v="Machines"/>
    <x v="1729"/>
    <n v="239.98400000000004"/>
    <n v="2"/>
    <n v="0.2"/>
    <n v="38.997399999999971"/>
    <n v="0"/>
  </r>
  <r>
    <n v="8750"/>
    <s v="US-2012-163825"/>
    <x v="1"/>
    <x v="382"/>
    <d v="2012-06-19T00:00:00"/>
    <x v="2"/>
    <s v="LC-16885"/>
    <x v="62"/>
    <s v="Consumer"/>
    <s v="United States"/>
    <s v="New York City"/>
    <x v="15"/>
    <n v="10009"/>
    <x v="3"/>
    <s v="OFF-BI-10003527"/>
    <x v="1"/>
    <s v="Binders"/>
    <x v="446"/>
    <n v="3050.3760000000002"/>
    <n v="3"/>
    <n v="0.2"/>
    <n v="1143.8910000000001"/>
    <n v="1"/>
  </r>
  <r>
    <n v="8751"/>
    <s v="US-2012-163825"/>
    <x v="1"/>
    <x v="382"/>
    <d v="2012-06-19T00:00:00"/>
    <x v="2"/>
    <s v="LC-16885"/>
    <x v="62"/>
    <s v="Consumer"/>
    <s v="United States"/>
    <s v="New York City"/>
    <x v="15"/>
    <n v="10009"/>
    <x v="3"/>
    <s v="TEC-PH-10004922"/>
    <x v="2"/>
    <s v="Phones"/>
    <x v="1067"/>
    <n v="133.97999999999999"/>
    <n v="2"/>
    <n v="0"/>
    <n v="33.495000000000005"/>
    <n v="0"/>
  </r>
  <r>
    <n v="8752"/>
    <s v="CA-2013-105662"/>
    <x v="0"/>
    <x v="465"/>
    <d v="2013-05-10T00:00:00"/>
    <x v="1"/>
    <s v="RB-19465"/>
    <x v="46"/>
    <s v="Home Office"/>
    <s v="United States"/>
    <s v="Tallahassee"/>
    <x v="2"/>
    <n v="32303"/>
    <x v="0"/>
    <s v="OFF-PA-10001001"/>
    <x v="1"/>
    <s v="Paper"/>
    <x v="1821"/>
    <n v="93.248000000000005"/>
    <n v="4"/>
    <n v="0.2"/>
    <n v="31.4712"/>
    <n v="1"/>
  </r>
  <r>
    <n v="8753"/>
    <s v="CA-2013-105662"/>
    <x v="0"/>
    <x v="465"/>
    <d v="2013-05-10T00:00:00"/>
    <x v="1"/>
    <s v="RB-19465"/>
    <x v="46"/>
    <s v="Home Office"/>
    <s v="United States"/>
    <s v="Tallahassee"/>
    <x v="2"/>
    <n v="32303"/>
    <x v="0"/>
    <s v="TEC-PH-10001198"/>
    <x v="2"/>
    <s v="Phones"/>
    <x v="1168"/>
    <n v="177.48000000000002"/>
    <n v="3"/>
    <n v="0.2"/>
    <n v="19.966499999999982"/>
    <n v="0"/>
  </r>
  <r>
    <n v="8754"/>
    <s v="CA-2014-152198"/>
    <x v="3"/>
    <x v="428"/>
    <d v="2014-09-11T00:00:00"/>
    <x v="2"/>
    <s v="JD-16015"/>
    <x v="557"/>
    <s v="Consumer"/>
    <s v="United States"/>
    <s v="Toledo"/>
    <x v="24"/>
    <n v="43615"/>
    <x v="3"/>
    <s v="OFF-LA-10000443"/>
    <x v="1"/>
    <s v="Labels"/>
    <x v="1118"/>
    <n v="17.712"/>
    <n v="6"/>
    <n v="0.2"/>
    <n v="5.9777999999999993"/>
    <n v="1"/>
  </r>
  <r>
    <n v="8755"/>
    <s v="CA-2014-152198"/>
    <x v="3"/>
    <x v="428"/>
    <d v="2014-09-11T00:00:00"/>
    <x v="2"/>
    <s v="JD-16015"/>
    <x v="557"/>
    <s v="Consumer"/>
    <s v="United States"/>
    <s v="Toledo"/>
    <x v="24"/>
    <n v="43615"/>
    <x v="3"/>
    <s v="OFF-BI-10003669"/>
    <x v="1"/>
    <s v="Binders"/>
    <x v="796"/>
    <n v="4.8600000000000012"/>
    <n v="3"/>
    <n v="0.7"/>
    <n v="-3.5640000000000001"/>
    <n v="0"/>
  </r>
  <r>
    <n v="8756"/>
    <s v="CA-2014-152198"/>
    <x v="3"/>
    <x v="428"/>
    <d v="2014-09-11T00:00:00"/>
    <x v="2"/>
    <s v="JD-16015"/>
    <x v="557"/>
    <s v="Consumer"/>
    <s v="United States"/>
    <s v="Toledo"/>
    <x v="24"/>
    <n v="43615"/>
    <x v="3"/>
    <s v="OFF-BI-10001628"/>
    <x v="1"/>
    <s v="Binders"/>
    <x v="1103"/>
    <n v="6.2580000000000009"/>
    <n v="2"/>
    <n v="0.7"/>
    <n v="-5.2149999999999999"/>
    <n v="0"/>
  </r>
  <r>
    <n v="8757"/>
    <s v="CA-2013-114307"/>
    <x v="0"/>
    <x v="405"/>
    <d v="2013-07-27T00:00:00"/>
    <x v="1"/>
    <s v="MF-17665"/>
    <x v="716"/>
    <s v="Corporate"/>
    <s v="United States"/>
    <s v="Columbia"/>
    <x v="39"/>
    <n v="21044"/>
    <x v="3"/>
    <s v="OFF-AP-10002350"/>
    <x v="1"/>
    <s v="Appliances"/>
    <x v="545"/>
    <n v="37.68"/>
    <n v="2"/>
    <n v="0"/>
    <n v="10.5504"/>
    <n v="1"/>
  </r>
  <r>
    <n v="8758"/>
    <s v="CA-2013-114307"/>
    <x v="0"/>
    <x v="405"/>
    <d v="2013-07-27T00:00:00"/>
    <x v="1"/>
    <s v="MF-17665"/>
    <x v="716"/>
    <s v="Corporate"/>
    <s v="United States"/>
    <s v="Columbia"/>
    <x v="39"/>
    <n v="21044"/>
    <x v="3"/>
    <s v="OFF-PA-10004100"/>
    <x v="1"/>
    <s v="Paper"/>
    <x v="257"/>
    <n v="51.84"/>
    <n v="8"/>
    <n v="0"/>
    <n v="24.883200000000002"/>
    <n v="0"/>
  </r>
  <r>
    <n v="8759"/>
    <s v="CA-2013-114307"/>
    <x v="0"/>
    <x v="405"/>
    <d v="2013-07-27T00:00:00"/>
    <x v="1"/>
    <s v="MF-17665"/>
    <x v="716"/>
    <s v="Corporate"/>
    <s v="United States"/>
    <s v="Columbia"/>
    <x v="39"/>
    <n v="21044"/>
    <x v="3"/>
    <s v="FUR-FU-10000794"/>
    <x v="0"/>
    <s v="Furnishings"/>
    <x v="639"/>
    <n v="27.42"/>
    <n v="3"/>
    <n v="0"/>
    <n v="9.3227999999999991"/>
    <n v="0"/>
  </r>
  <r>
    <n v="8760"/>
    <s v="CA-2013-114307"/>
    <x v="0"/>
    <x v="405"/>
    <d v="2013-07-27T00:00:00"/>
    <x v="1"/>
    <s v="MF-17665"/>
    <x v="716"/>
    <s v="Corporate"/>
    <s v="United States"/>
    <s v="Columbia"/>
    <x v="39"/>
    <n v="21044"/>
    <x v="3"/>
    <s v="OFF-BI-10002012"/>
    <x v="1"/>
    <s v="Binders"/>
    <x v="742"/>
    <n v="5.4"/>
    <n v="3"/>
    <n v="0"/>
    <n v="2.5920000000000001"/>
    <n v="0"/>
  </r>
  <r>
    <n v="8761"/>
    <s v="CA-2013-159891"/>
    <x v="0"/>
    <x v="1011"/>
    <d v="2013-02-06T00:00:00"/>
    <x v="1"/>
    <s v="BF-11170"/>
    <x v="408"/>
    <s v="Home Office"/>
    <s v="United States"/>
    <s v="Atlanta"/>
    <x v="32"/>
    <n v="30318"/>
    <x v="0"/>
    <s v="OFF-BI-10003527"/>
    <x v="1"/>
    <s v="Binders"/>
    <x v="446"/>
    <n v="1270.99"/>
    <n v="1"/>
    <n v="0"/>
    <n v="635.495"/>
    <n v="1"/>
  </r>
  <r>
    <n v="8762"/>
    <s v="CA-2013-159891"/>
    <x v="0"/>
    <x v="1011"/>
    <d v="2013-02-06T00:00:00"/>
    <x v="1"/>
    <s v="BF-11170"/>
    <x v="408"/>
    <s v="Home Office"/>
    <s v="United States"/>
    <s v="Atlanta"/>
    <x v="32"/>
    <n v="30318"/>
    <x v="0"/>
    <s v="OFF-EN-10004483"/>
    <x v="1"/>
    <s v="Envelopes"/>
    <x v="1335"/>
    <n v="125.36"/>
    <n v="8"/>
    <n v="0"/>
    <n v="58.919199999999989"/>
    <n v="0"/>
  </r>
  <r>
    <n v="8763"/>
    <s v="CA-2013-112578"/>
    <x v="0"/>
    <x v="723"/>
    <d v="2014-01-03T00:00:00"/>
    <x v="1"/>
    <s v="FO-14305"/>
    <x v="383"/>
    <s v="Consumer"/>
    <s v="United States"/>
    <s v="Sacramento"/>
    <x v="1"/>
    <n v="95823"/>
    <x v="1"/>
    <s v="OFF-ST-10003722"/>
    <x v="1"/>
    <s v="Storage"/>
    <x v="760"/>
    <n v="14.03"/>
    <n v="1"/>
    <n v="0"/>
    <n v="4.068699999999998"/>
    <n v="1"/>
  </r>
  <r>
    <n v="8764"/>
    <s v="CA-2013-112578"/>
    <x v="0"/>
    <x v="723"/>
    <d v="2014-01-03T00:00:00"/>
    <x v="1"/>
    <s v="FO-14305"/>
    <x v="383"/>
    <s v="Consumer"/>
    <s v="United States"/>
    <s v="Sacramento"/>
    <x v="1"/>
    <n v="95823"/>
    <x v="1"/>
    <s v="OFF-SU-10002557"/>
    <x v="1"/>
    <s v="Supplies"/>
    <x v="1329"/>
    <n v="27.96"/>
    <n v="2"/>
    <n v="0"/>
    <n v="7.2696000000000005"/>
    <n v="0"/>
  </r>
  <r>
    <n v="8765"/>
    <s v="CA-2012-107083"/>
    <x v="1"/>
    <x v="82"/>
    <d v="2012-11-27T00:00:00"/>
    <x v="1"/>
    <s v="BB-11545"/>
    <x v="179"/>
    <s v="Corporate"/>
    <s v="United States"/>
    <s v="Fort Worth"/>
    <x v="5"/>
    <n v="76106"/>
    <x v="2"/>
    <s v="OFF-AR-10002257"/>
    <x v="1"/>
    <s v="Art"/>
    <x v="1191"/>
    <n v="5.3440000000000003"/>
    <n v="2"/>
    <n v="0.2"/>
    <n v="0.73479999999999923"/>
    <n v="1"/>
  </r>
  <r>
    <n v="8766"/>
    <s v="CA-2012-107083"/>
    <x v="1"/>
    <x v="82"/>
    <d v="2012-11-27T00:00:00"/>
    <x v="1"/>
    <s v="BB-11545"/>
    <x v="179"/>
    <s v="Corporate"/>
    <s v="United States"/>
    <s v="Fort Worth"/>
    <x v="5"/>
    <n v="76106"/>
    <x v="2"/>
    <s v="OFF-BI-10000756"/>
    <x v="1"/>
    <s v="Binders"/>
    <x v="15"/>
    <n v="1.6959999999999997"/>
    <n v="2"/>
    <n v="0.8"/>
    <n v="-2.5440000000000005"/>
    <n v="0"/>
  </r>
  <r>
    <n v="8767"/>
    <s v="CA-2012-107083"/>
    <x v="1"/>
    <x v="82"/>
    <d v="2012-11-27T00:00:00"/>
    <x v="1"/>
    <s v="BB-11545"/>
    <x v="179"/>
    <s v="Corporate"/>
    <s v="United States"/>
    <s v="Fort Worth"/>
    <x v="5"/>
    <n v="76106"/>
    <x v="2"/>
    <s v="OFF-AP-10004136"/>
    <x v="1"/>
    <s v="Appliances"/>
    <x v="1815"/>
    <n v="24.587999999999994"/>
    <n v="3"/>
    <n v="0.8"/>
    <n v="-67.617000000000019"/>
    <n v="0"/>
  </r>
  <r>
    <n v="8768"/>
    <s v="CA-2012-107083"/>
    <x v="1"/>
    <x v="82"/>
    <d v="2012-11-27T00:00:00"/>
    <x v="1"/>
    <s v="BB-11545"/>
    <x v="179"/>
    <s v="Corporate"/>
    <s v="United States"/>
    <s v="Fort Worth"/>
    <x v="5"/>
    <n v="76106"/>
    <x v="2"/>
    <s v="OFF-BI-10002194"/>
    <x v="1"/>
    <s v="Binders"/>
    <x v="411"/>
    <n v="7.9799999999999986"/>
    <n v="5"/>
    <n v="0.8"/>
    <n v="-13.167000000000002"/>
    <n v="0"/>
  </r>
  <r>
    <n v="8769"/>
    <s v="CA-2012-151722"/>
    <x v="1"/>
    <x v="348"/>
    <d v="2012-10-09T00:00:00"/>
    <x v="1"/>
    <s v="IL-15100"/>
    <x v="582"/>
    <s v="Consumer"/>
    <s v="United States"/>
    <s v="Columbus"/>
    <x v="24"/>
    <n v="43229"/>
    <x v="3"/>
    <s v="TEC-AC-10000892"/>
    <x v="2"/>
    <s v="Accessories"/>
    <x v="290"/>
    <n v="288"/>
    <n v="4"/>
    <n v="0.2"/>
    <n v="57.599999999999994"/>
    <n v="1"/>
  </r>
  <r>
    <n v="8770"/>
    <s v="CA-2013-151148"/>
    <x v="0"/>
    <x v="126"/>
    <d v="2013-09-14T00:00:00"/>
    <x v="3"/>
    <s v="PO-19180"/>
    <x v="178"/>
    <s v="Home Office"/>
    <s v="United States"/>
    <s v="Louisville"/>
    <x v="22"/>
    <n v="80027"/>
    <x v="1"/>
    <s v="TEC-PH-10001870"/>
    <x v="2"/>
    <s v="Phones"/>
    <x v="1731"/>
    <n v="146.952"/>
    <n v="3"/>
    <n v="0.2"/>
    <n v="9.1844999999999928"/>
    <n v="1"/>
  </r>
  <r>
    <n v="8771"/>
    <s v="CA-2013-151148"/>
    <x v="0"/>
    <x v="126"/>
    <d v="2013-09-14T00:00:00"/>
    <x v="3"/>
    <s v="PO-19180"/>
    <x v="178"/>
    <s v="Home Office"/>
    <s v="United States"/>
    <s v="Louisville"/>
    <x v="22"/>
    <n v="80027"/>
    <x v="1"/>
    <s v="FUR-CH-10002304"/>
    <x v="0"/>
    <s v="Chairs"/>
    <x v="782"/>
    <n v="83.13600000000001"/>
    <n v="4"/>
    <n v="0.2"/>
    <n v="5.1960000000000015"/>
    <n v="0"/>
  </r>
  <r>
    <n v="8772"/>
    <s v="CA-2014-115882"/>
    <x v="3"/>
    <x v="32"/>
    <d v="2014-09-18T00:00:00"/>
    <x v="2"/>
    <s v="DB-13555"/>
    <x v="587"/>
    <s v="Corporate"/>
    <s v="United States"/>
    <s v="Raleigh"/>
    <x v="3"/>
    <n v="27604"/>
    <x v="0"/>
    <s v="OFF-AP-10002534"/>
    <x v="1"/>
    <s v="Appliances"/>
    <x v="1193"/>
    <n v="942.78400000000011"/>
    <n v="4"/>
    <n v="0.2"/>
    <n v="94.278400000000033"/>
    <n v="1"/>
  </r>
  <r>
    <n v="8773"/>
    <s v="CA-2014-115882"/>
    <x v="3"/>
    <x v="32"/>
    <d v="2014-09-18T00:00:00"/>
    <x v="2"/>
    <s v="DB-13555"/>
    <x v="587"/>
    <s v="Corporate"/>
    <s v="United States"/>
    <s v="Raleigh"/>
    <x v="3"/>
    <n v="27604"/>
    <x v="0"/>
    <s v="OFF-PA-10001125"/>
    <x v="1"/>
    <s v="Paper"/>
    <x v="1012"/>
    <n v="74.352000000000004"/>
    <n v="3"/>
    <n v="0.2"/>
    <n v="23.234999999999992"/>
    <n v="0"/>
  </r>
  <r>
    <n v="8774"/>
    <s v="CA-2012-132276"/>
    <x v="1"/>
    <x v="1203"/>
    <d v="2012-02-28T00:00:00"/>
    <x v="1"/>
    <s v="LC-16960"/>
    <x v="784"/>
    <s v="Home Office"/>
    <s v="United States"/>
    <s v="New York City"/>
    <x v="15"/>
    <n v="10024"/>
    <x v="3"/>
    <s v="OFF-AP-10000804"/>
    <x v="1"/>
    <s v="Appliances"/>
    <x v="561"/>
    <n v="26.880000000000003"/>
    <n v="6"/>
    <n v="0"/>
    <n v="6.7200000000000006"/>
    <n v="1"/>
  </r>
  <r>
    <n v="8775"/>
    <s v="CA-2012-132276"/>
    <x v="1"/>
    <x v="1203"/>
    <d v="2012-02-28T00:00:00"/>
    <x v="1"/>
    <s v="LC-16960"/>
    <x v="784"/>
    <s v="Home Office"/>
    <s v="United States"/>
    <s v="New York City"/>
    <x v="15"/>
    <n v="10024"/>
    <x v="3"/>
    <s v="OFF-BI-10002982"/>
    <x v="1"/>
    <s v="Binders"/>
    <x v="1258"/>
    <n v="10.896000000000001"/>
    <n v="2"/>
    <n v="0.2"/>
    <n v="3.8135999999999992"/>
    <n v="0"/>
  </r>
  <r>
    <n v="8776"/>
    <s v="CA-2013-163636"/>
    <x v="0"/>
    <x v="5"/>
    <d v="2013-12-10T00:00:00"/>
    <x v="0"/>
    <s v="MP-18175"/>
    <x v="486"/>
    <s v="Home Office"/>
    <s v="United States"/>
    <s v="Chicago"/>
    <x v="10"/>
    <n v="60623"/>
    <x v="2"/>
    <s v="OFF-AR-10001547"/>
    <x v="1"/>
    <s v="Art"/>
    <x v="147"/>
    <n v="3.536"/>
    <n v="2"/>
    <n v="0.2"/>
    <n v="0.30940000000000001"/>
    <n v="1"/>
  </r>
  <r>
    <n v="8777"/>
    <s v="CA-2013-102813"/>
    <x v="0"/>
    <x v="415"/>
    <d v="2013-07-04T00:00:00"/>
    <x v="2"/>
    <s v="EA-14035"/>
    <x v="105"/>
    <s v="Corporate"/>
    <s v="United States"/>
    <s v="Huntsville"/>
    <x v="5"/>
    <n v="77340"/>
    <x v="2"/>
    <s v="FUR-CH-10000665"/>
    <x v="0"/>
    <s v="Chairs"/>
    <x v="656"/>
    <n v="528.42999999999995"/>
    <n v="5"/>
    <n v="0.3"/>
    <n v="0"/>
    <n v="1"/>
  </r>
  <r>
    <n v="8778"/>
    <s v="CA-2013-102813"/>
    <x v="0"/>
    <x v="415"/>
    <d v="2013-07-04T00:00:00"/>
    <x v="2"/>
    <s v="EA-14035"/>
    <x v="105"/>
    <s v="Corporate"/>
    <s v="United States"/>
    <s v="Huntsville"/>
    <x v="5"/>
    <n v="77340"/>
    <x v="2"/>
    <s v="OFF-PA-10000520"/>
    <x v="1"/>
    <s v="Paper"/>
    <x v="1419"/>
    <n v="41.472000000000008"/>
    <n v="8"/>
    <n v="0.2"/>
    <n v="14.5152"/>
    <n v="0"/>
  </r>
  <r>
    <n v="8779"/>
    <s v="CA-2014-135377"/>
    <x v="3"/>
    <x v="1096"/>
    <d v="2014-12-19T00:00:00"/>
    <x v="1"/>
    <s v="BP-11095"/>
    <x v="162"/>
    <s v="Corporate"/>
    <s v="United States"/>
    <s v="New York City"/>
    <x v="15"/>
    <n v="10024"/>
    <x v="3"/>
    <s v="FUR-BO-10004015"/>
    <x v="0"/>
    <s v="Bookcases"/>
    <x v="569"/>
    <n v="287.976"/>
    <n v="3"/>
    <n v="0.2"/>
    <n v="7.1993999999999687"/>
    <n v="1"/>
  </r>
  <r>
    <n v="8780"/>
    <s v="CA-2012-165813"/>
    <x v="1"/>
    <x v="305"/>
    <d v="2012-03-22T00:00:00"/>
    <x v="0"/>
    <s v="BM-11785"/>
    <x v="298"/>
    <s v="Consumer"/>
    <s v="United States"/>
    <s v="Salem"/>
    <x v="21"/>
    <n v="97301"/>
    <x v="1"/>
    <s v="OFF-ST-10004258"/>
    <x v="1"/>
    <s v="Storage"/>
    <x v="754"/>
    <n v="29.304000000000002"/>
    <n v="3"/>
    <n v="0.2"/>
    <n v="2.5641000000000034"/>
    <n v="1"/>
  </r>
  <r>
    <n v="8781"/>
    <s v="CA-2012-133585"/>
    <x v="1"/>
    <x v="1201"/>
    <d v="2012-03-04T00:00:00"/>
    <x v="2"/>
    <s v="CM-12715"/>
    <x v="782"/>
    <s v="Corporate"/>
    <s v="United States"/>
    <s v="Houston"/>
    <x v="5"/>
    <n v="77070"/>
    <x v="2"/>
    <s v="OFF-AR-10003696"/>
    <x v="1"/>
    <s v="Art"/>
    <x v="1236"/>
    <n v="55.328000000000003"/>
    <n v="2"/>
    <n v="0.2"/>
    <n v="6.2243999999999957"/>
    <n v="1"/>
  </r>
  <r>
    <n v="8782"/>
    <s v="CA-2012-133585"/>
    <x v="1"/>
    <x v="1201"/>
    <d v="2012-03-04T00:00:00"/>
    <x v="2"/>
    <s v="CM-12715"/>
    <x v="782"/>
    <s v="Corporate"/>
    <s v="United States"/>
    <s v="Houston"/>
    <x v="5"/>
    <n v="77070"/>
    <x v="2"/>
    <s v="FUR-BO-10001811"/>
    <x v="0"/>
    <s v="Bookcases"/>
    <x v="779"/>
    <n v="1227.9983999999999"/>
    <n v="6"/>
    <n v="0.32"/>
    <n v="-36.117600000000152"/>
    <n v="0"/>
  </r>
  <r>
    <n v="8783"/>
    <s v="CA-2013-116911"/>
    <x v="0"/>
    <x v="306"/>
    <d v="2013-09-21T00:00:00"/>
    <x v="1"/>
    <s v="JD-16150"/>
    <x v="251"/>
    <s v="Corporate"/>
    <s v="United States"/>
    <s v="Twin Falls"/>
    <x v="45"/>
    <n v="83301"/>
    <x v="1"/>
    <s v="OFF-BI-10001249"/>
    <x v="1"/>
    <s v="Binders"/>
    <x v="1182"/>
    <n v="20.416"/>
    <n v="4"/>
    <n v="0.2"/>
    <n v="6.6351999999999984"/>
    <n v="1"/>
  </r>
  <r>
    <n v="8784"/>
    <s v="CA-2013-116911"/>
    <x v="0"/>
    <x v="306"/>
    <d v="2013-09-21T00:00:00"/>
    <x v="1"/>
    <s v="JD-16150"/>
    <x v="251"/>
    <s v="Corporate"/>
    <s v="United States"/>
    <s v="Twin Falls"/>
    <x v="45"/>
    <n v="83301"/>
    <x v="1"/>
    <s v="FUR-TA-10003473"/>
    <x v="0"/>
    <s v="Tables"/>
    <x v="214"/>
    <n v="1128.3899999999999"/>
    <n v="3"/>
    <n v="0"/>
    <n v="259.52970000000005"/>
    <n v="0"/>
  </r>
  <r>
    <n v="8785"/>
    <s v="US-2014-129224"/>
    <x v="3"/>
    <x v="294"/>
    <d v="2014-03-24T00:00:00"/>
    <x v="1"/>
    <s v="AS-10630"/>
    <x v="357"/>
    <s v="Home Office"/>
    <s v="United States"/>
    <s v="Knoxville"/>
    <x v="18"/>
    <n v="37918"/>
    <x v="0"/>
    <s v="OFF-LA-10003190"/>
    <x v="1"/>
    <s v="Labels"/>
    <x v="1163"/>
    <n v="4.6079999999999997"/>
    <n v="2"/>
    <n v="0.2"/>
    <n v="1.6704000000000001"/>
    <n v="1"/>
  </r>
  <r>
    <n v="8786"/>
    <s v="CA-2014-145765"/>
    <x v="3"/>
    <x v="39"/>
    <d v="2014-06-03T00:00:00"/>
    <x v="1"/>
    <s v="CM-11815"/>
    <x v="698"/>
    <s v="Corporate"/>
    <s v="United States"/>
    <s v="Phoenix"/>
    <x v="16"/>
    <n v="85023"/>
    <x v="1"/>
    <s v="TEC-PH-10001305"/>
    <x v="2"/>
    <s v="Phones"/>
    <x v="1671"/>
    <n v="195.96000000000004"/>
    <n v="5"/>
    <n v="0.2"/>
    <n v="19.596000000000018"/>
    <n v="1"/>
  </r>
  <r>
    <n v="8787"/>
    <s v="CA-2014-145765"/>
    <x v="3"/>
    <x v="39"/>
    <d v="2014-06-03T00:00:00"/>
    <x v="1"/>
    <s v="CM-11815"/>
    <x v="698"/>
    <s v="Corporate"/>
    <s v="United States"/>
    <s v="Phoenix"/>
    <x v="16"/>
    <n v="85023"/>
    <x v="1"/>
    <s v="OFF-PA-10001534"/>
    <x v="1"/>
    <s v="Paper"/>
    <x v="1461"/>
    <n v="15.552000000000003"/>
    <n v="3"/>
    <n v="0.2"/>
    <n v="5.4432"/>
    <n v="0"/>
  </r>
  <r>
    <n v="8788"/>
    <s v="CA-2014-145765"/>
    <x v="3"/>
    <x v="39"/>
    <d v="2014-06-03T00:00:00"/>
    <x v="1"/>
    <s v="CM-11815"/>
    <x v="698"/>
    <s v="Corporate"/>
    <s v="United States"/>
    <s v="Phoenix"/>
    <x v="16"/>
    <n v="85023"/>
    <x v="1"/>
    <s v="TEC-AC-10000844"/>
    <x v="2"/>
    <s v="Accessories"/>
    <x v="106"/>
    <n v="271.96800000000002"/>
    <n v="4"/>
    <n v="0.2"/>
    <n v="54.393599999999978"/>
    <n v="0"/>
  </r>
  <r>
    <n v="8789"/>
    <s v="CA-2014-126914"/>
    <x v="3"/>
    <x v="140"/>
    <d v="2014-06-20T00:00:00"/>
    <x v="1"/>
    <s v="JE-15715"/>
    <x v="555"/>
    <s v="Consumer"/>
    <s v="United States"/>
    <s v="Monroe"/>
    <x v="3"/>
    <n v="28110"/>
    <x v="0"/>
    <s v="FUR-CH-10000847"/>
    <x v="0"/>
    <s v="Chairs"/>
    <x v="986"/>
    <n v="698.35200000000009"/>
    <n v="3"/>
    <n v="0.2"/>
    <n v="52.376399999999961"/>
    <n v="1"/>
  </r>
  <r>
    <n v="8790"/>
    <s v="CA-2014-126914"/>
    <x v="3"/>
    <x v="140"/>
    <d v="2014-06-20T00:00:00"/>
    <x v="1"/>
    <s v="JE-15715"/>
    <x v="555"/>
    <s v="Consumer"/>
    <s v="United States"/>
    <s v="Monroe"/>
    <x v="3"/>
    <n v="28110"/>
    <x v="0"/>
    <s v="FUR-BO-10000468"/>
    <x v="0"/>
    <s v="Bookcases"/>
    <x v="1171"/>
    <n v="77.728000000000009"/>
    <n v="2"/>
    <n v="0.2"/>
    <n v="-3.8863999999999947"/>
    <n v="0"/>
  </r>
  <r>
    <n v="8791"/>
    <s v="CA-2012-169572"/>
    <x v="1"/>
    <x v="684"/>
    <d v="2012-09-12T00:00:00"/>
    <x v="1"/>
    <s v="AG-10525"/>
    <x v="132"/>
    <s v="Corporate"/>
    <s v="United States"/>
    <s v="Richmond"/>
    <x v="17"/>
    <n v="23223"/>
    <x v="0"/>
    <s v="OFF-BI-10002799"/>
    <x v="1"/>
    <s v="Binders"/>
    <x v="1450"/>
    <n v="46.62"/>
    <n v="9"/>
    <n v="0"/>
    <n v="21.445199999999996"/>
    <n v="1"/>
  </r>
  <r>
    <n v="8792"/>
    <s v="CA-2014-162075"/>
    <x v="3"/>
    <x v="257"/>
    <d v="2014-03-25T00:00:00"/>
    <x v="1"/>
    <s v="TT-21220"/>
    <x v="627"/>
    <s v="Consumer"/>
    <s v="United States"/>
    <s v="Houston"/>
    <x v="5"/>
    <n v="77041"/>
    <x v="2"/>
    <s v="TEC-PH-10001557"/>
    <x v="2"/>
    <s v="Phones"/>
    <x v="658"/>
    <n v="537.54399999999998"/>
    <n v="7"/>
    <n v="0.2"/>
    <n v="47.035099999999971"/>
    <n v="1"/>
  </r>
  <r>
    <n v="8793"/>
    <s v="CA-2011-162992"/>
    <x v="2"/>
    <x v="174"/>
    <d v="2011-12-21T00:00:00"/>
    <x v="2"/>
    <s v="BP-11095"/>
    <x v="162"/>
    <s v="Corporate"/>
    <s v="United States"/>
    <s v="Los Angeles"/>
    <x v="1"/>
    <n v="90008"/>
    <x v="1"/>
    <s v="OFF-LA-10001934"/>
    <x v="1"/>
    <s v="Labels"/>
    <x v="568"/>
    <n v="14.62"/>
    <n v="2"/>
    <n v="0"/>
    <n v="6.8713999999999995"/>
    <n v="1"/>
  </r>
  <r>
    <n v="8794"/>
    <s v="CA-2011-162992"/>
    <x v="2"/>
    <x v="174"/>
    <d v="2011-12-21T00:00:00"/>
    <x v="2"/>
    <s v="BP-11095"/>
    <x v="162"/>
    <s v="Corporate"/>
    <s v="United States"/>
    <s v="Los Angeles"/>
    <x v="1"/>
    <n v="90008"/>
    <x v="1"/>
    <s v="OFF-FA-10004248"/>
    <x v="1"/>
    <s v="Fasteners"/>
    <x v="480"/>
    <n v="22.549999999999997"/>
    <n v="5"/>
    <n v="0"/>
    <n v="8.7945000000000011"/>
    <n v="0"/>
  </r>
  <r>
    <n v="8795"/>
    <s v="CA-2011-162992"/>
    <x v="2"/>
    <x v="174"/>
    <d v="2011-12-21T00:00:00"/>
    <x v="2"/>
    <s v="BP-11095"/>
    <x v="162"/>
    <s v="Corporate"/>
    <s v="United States"/>
    <s v="Los Angeles"/>
    <x v="1"/>
    <n v="90008"/>
    <x v="1"/>
    <s v="TEC-PH-10001944"/>
    <x v="2"/>
    <s v="Phones"/>
    <x v="1262"/>
    <n v="583.79999999999995"/>
    <n v="5"/>
    <n v="0.2"/>
    <n v="72.974999999999909"/>
    <n v="0"/>
  </r>
  <r>
    <n v="8796"/>
    <s v="CA-2011-162992"/>
    <x v="2"/>
    <x v="174"/>
    <d v="2011-12-21T00:00:00"/>
    <x v="2"/>
    <s v="BP-11095"/>
    <x v="162"/>
    <s v="Corporate"/>
    <s v="United States"/>
    <s v="Los Angeles"/>
    <x v="1"/>
    <n v="90008"/>
    <x v="1"/>
    <s v="TEC-PH-10002085"/>
    <x v="2"/>
    <s v="Phones"/>
    <x v="659"/>
    <n v="211.16800000000001"/>
    <n v="4"/>
    <n v="0.2"/>
    <n v="15.837600000000009"/>
    <n v="0"/>
  </r>
  <r>
    <n v="8797"/>
    <s v="CA-2013-106397"/>
    <x v="0"/>
    <x v="274"/>
    <d v="2013-07-14T00:00:00"/>
    <x v="1"/>
    <s v="MJ-17740"/>
    <x v="77"/>
    <s v="Consumer"/>
    <s v="United States"/>
    <s v="Orem"/>
    <x v="7"/>
    <n v="84057"/>
    <x v="1"/>
    <s v="OFF-PA-10003441"/>
    <x v="1"/>
    <s v="Paper"/>
    <x v="485"/>
    <n v="12.96"/>
    <n v="2"/>
    <n v="0"/>
    <n v="6.2208000000000006"/>
    <n v="1"/>
  </r>
  <r>
    <n v="8798"/>
    <s v="CA-2013-106397"/>
    <x v="0"/>
    <x v="274"/>
    <d v="2013-07-14T00:00:00"/>
    <x v="1"/>
    <s v="MJ-17740"/>
    <x v="77"/>
    <s v="Consumer"/>
    <s v="United States"/>
    <s v="Orem"/>
    <x v="7"/>
    <n v="84057"/>
    <x v="1"/>
    <s v="OFF-AR-10004602"/>
    <x v="1"/>
    <s v="Art"/>
    <x v="1217"/>
    <n v="45.98"/>
    <n v="2"/>
    <n v="0"/>
    <n v="12.874400000000001"/>
    <n v="0"/>
  </r>
  <r>
    <n v="8799"/>
    <s v="US-2013-150140"/>
    <x v="0"/>
    <x v="1204"/>
    <d v="2013-04-11T00:00:00"/>
    <x v="1"/>
    <s v="VM-21685"/>
    <x v="91"/>
    <s v="Home Office"/>
    <s v="United States"/>
    <s v="Burlington"/>
    <x v="42"/>
    <s v="05408"/>
    <x v="3"/>
    <s v="TEC-PH-10002555"/>
    <x v="2"/>
    <s v="Phones"/>
    <x v="1343"/>
    <n v="1294.75"/>
    <n v="5"/>
    <n v="0"/>
    <n v="336.63499999999999"/>
    <n v="1"/>
  </r>
  <r>
    <n v="8800"/>
    <s v="CA-2011-116666"/>
    <x v="2"/>
    <x v="1205"/>
    <d v="2011-05-10T00:00:00"/>
    <x v="2"/>
    <s v="KT-16480"/>
    <x v="409"/>
    <s v="Consumer"/>
    <s v="United States"/>
    <s v="Philadelphia"/>
    <x v="9"/>
    <n v="19134"/>
    <x v="3"/>
    <s v="TEC-CO-10001449"/>
    <x v="2"/>
    <s v="Copiers"/>
    <x v="303"/>
    <n v="1799.9699999999998"/>
    <n v="5"/>
    <n v="0.4"/>
    <n v="239.99600000000009"/>
    <n v="1"/>
  </r>
  <r>
    <n v="8801"/>
    <s v="CA-2014-148992"/>
    <x v="3"/>
    <x v="51"/>
    <d v="2014-11-28T00:00:00"/>
    <x v="1"/>
    <s v="CS-12250"/>
    <x v="294"/>
    <s v="Corporate"/>
    <s v="United States"/>
    <s v="Chicago"/>
    <x v="10"/>
    <n v="60623"/>
    <x v="2"/>
    <s v="OFF-PA-10004285"/>
    <x v="1"/>
    <s v="Paper"/>
    <x v="1259"/>
    <n v="10.688000000000001"/>
    <n v="2"/>
    <n v="0.2"/>
    <n v="3.7407999999999997"/>
    <n v="1"/>
  </r>
  <r>
    <n v="8802"/>
    <s v="CA-2013-140935"/>
    <x v="0"/>
    <x v="338"/>
    <d v="2013-11-13T00:00:00"/>
    <x v="2"/>
    <s v="AB-10015"/>
    <x v="755"/>
    <s v="Consumer"/>
    <s v="United States"/>
    <s v="Oklahoma City"/>
    <x v="26"/>
    <n v="73120"/>
    <x v="2"/>
    <s v="TEC-PH-10000562"/>
    <x v="2"/>
    <s v="Phones"/>
    <x v="1698"/>
    <n v="221.98"/>
    <n v="2"/>
    <n v="0"/>
    <n v="62.15440000000001"/>
    <n v="1"/>
  </r>
  <r>
    <n v="8803"/>
    <s v="CA-2013-140935"/>
    <x v="0"/>
    <x v="338"/>
    <d v="2013-11-13T00:00:00"/>
    <x v="2"/>
    <s v="AB-10015"/>
    <x v="755"/>
    <s v="Consumer"/>
    <s v="United States"/>
    <s v="Oklahoma City"/>
    <x v="26"/>
    <n v="73120"/>
    <x v="2"/>
    <s v="FUR-BO-10003966"/>
    <x v="0"/>
    <s v="Bookcases"/>
    <x v="1086"/>
    <n v="341.96"/>
    <n v="2"/>
    <n v="0"/>
    <n v="54.713599999999985"/>
    <n v="0"/>
  </r>
  <r>
    <n v="8804"/>
    <s v="CA-2011-157644"/>
    <x v="2"/>
    <x v="520"/>
    <d v="2012-01-01T00:00:00"/>
    <x v="2"/>
    <s v="AH-10030"/>
    <x v="692"/>
    <s v="Corporate"/>
    <s v="United States"/>
    <s v="New York City"/>
    <x v="15"/>
    <n v="10035"/>
    <x v="3"/>
    <s v="TEC-AC-10003614"/>
    <x v="2"/>
    <s v="Accessories"/>
    <x v="562"/>
    <n v="34.769999999999996"/>
    <n v="3"/>
    <n v="0"/>
    <n v="11.474099999999996"/>
    <n v="1"/>
  </r>
  <r>
    <n v="8805"/>
    <s v="CA-2011-157644"/>
    <x v="2"/>
    <x v="520"/>
    <d v="2012-01-01T00:00:00"/>
    <x v="2"/>
    <s v="AH-10030"/>
    <x v="692"/>
    <s v="Corporate"/>
    <s v="United States"/>
    <s v="New York City"/>
    <x v="15"/>
    <n v="10035"/>
    <x v="3"/>
    <s v="OFF-LA-10003148"/>
    <x v="1"/>
    <s v="Labels"/>
    <x v="164"/>
    <n v="18.899999999999999"/>
    <n v="3"/>
    <n v="0"/>
    <n v="8.6939999999999991"/>
    <n v="0"/>
  </r>
  <r>
    <n v="8806"/>
    <s v="US-2014-100398"/>
    <x v="3"/>
    <x v="971"/>
    <d v="2014-08-24T00:00:00"/>
    <x v="1"/>
    <s v="DO-13435"/>
    <x v="157"/>
    <s v="Consumer"/>
    <s v="United States"/>
    <s v="Salt Lake City"/>
    <x v="7"/>
    <n v="84106"/>
    <x v="1"/>
    <s v="OFF-BI-10002133"/>
    <x v="1"/>
    <s v="Binders"/>
    <x v="1138"/>
    <n v="102.72"/>
    <n v="3"/>
    <n v="0.2"/>
    <n v="37.235999999999997"/>
    <n v="1"/>
  </r>
  <r>
    <n v="8807"/>
    <s v="CA-2013-113082"/>
    <x v="0"/>
    <x v="126"/>
    <d v="2013-09-17T00:00:00"/>
    <x v="1"/>
    <s v="MC-17590"/>
    <x v="565"/>
    <s v="Corporate"/>
    <s v="United States"/>
    <s v="Utica"/>
    <x v="15"/>
    <n v="13501"/>
    <x v="3"/>
    <s v="FUR-FU-10002813"/>
    <x v="0"/>
    <s v="Furnishings"/>
    <x v="1682"/>
    <n v="40.479999999999997"/>
    <n v="2"/>
    <n v="0"/>
    <n v="14.572799999999997"/>
    <n v="1"/>
  </r>
  <r>
    <n v="8808"/>
    <s v="US-2014-110646"/>
    <x v="3"/>
    <x v="40"/>
    <d v="2014-11-01T00:00:00"/>
    <x v="1"/>
    <s v="JF-15190"/>
    <x v="440"/>
    <s v="Consumer"/>
    <s v="United States"/>
    <s v="Philadelphia"/>
    <x v="9"/>
    <n v="19134"/>
    <x v="3"/>
    <s v="OFF-BI-10004330"/>
    <x v="1"/>
    <s v="Binders"/>
    <x v="795"/>
    <n v="33.282000000000004"/>
    <n v="3"/>
    <n v="0.7"/>
    <n v="-27.734999999999992"/>
    <n v="1"/>
  </r>
  <r>
    <n v="8809"/>
    <s v="US-2014-110646"/>
    <x v="3"/>
    <x v="40"/>
    <d v="2014-11-01T00:00:00"/>
    <x v="1"/>
    <s v="JF-15190"/>
    <x v="440"/>
    <s v="Consumer"/>
    <s v="United States"/>
    <s v="Philadelphia"/>
    <x v="9"/>
    <n v="19134"/>
    <x v="3"/>
    <s v="TEC-PH-10002807"/>
    <x v="2"/>
    <s v="Phones"/>
    <x v="1230"/>
    <n v="118.64999999999998"/>
    <n v="5"/>
    <n v="0.4"/>
    <n v="19.775000000000006"/>
    <n v="0"/>
  </r>
  <r>
    <n v="8810"/>
    <s v="US-2014-110646"/>
    <x v="3"/>
    <x v="40"/>
    <d v="2014-11-01T00:00:00"/>
    <x v="1"/>
    <s v="JF-15190"/>
    <x v="440"/>
    <s v="Consumer"/>
    <s v="United States"/>
    <s v="Philadelphia"/>
    <x v="9"/>
    <n v="19134"/>
    <x v="3"/>
    <s v="OFF-LA-10001404"/>
    <x v="1"/>
    <s v="Labels"/>
    <x v="916"/>
    <n v="14.76"/>
    <n v="5"/>
    <n v="0.2"/>
    <n v="4.9815000000000005"/>
    <n v="0"/>
  </r>
  <r>
    <n v="8811"/>
    <s v="CA-2014-120614"/>
    <x v="3"/>
    <x v="1109"/>
    <d v="2014-06-05T00:00:00"/>
    <x v="1"/>
    <s v="SM-20950"/>
    <x v="416"/>
    <s v="Corporate"/>
    <s v="United States"/>
    <s v="Los Angeles"/>
    <x v="1"/>
    <n v="90004"/>
    <x v="1"/>
    <s v="OFF-PA-10004911"/>
    <x v="1"/>
    <s v="Paper"/>
    <x v="929"/>
    <n v="37.520000000000003"/>
    <n v="4"/>
    <n v="0"/>
    <n v="18.009600000000002"/>
    <n v="1"/>
  </r>
  <r>
    <n v="8812"/>
    <s v="US-2013-140172"/>
    <x v="0"/>
    <x v="387"/>
    <d v="2013-03-14T00:00:00"/>
    <x v="1"/>
    <s v="SP-20650"/>
    <x v="70"/>
    <s v="Corporate"/>
    <s v="United States"/>
    <s v="Jackson"/>
    <x v="12"/>
    <n v="49201"/>
    <x v="2"/>
    <s v="OFF-AP-10004233"/>
    <x v="1"/>
    <s v="Appliances"/>
    <x v="1122"/>
    <n v="207.14400000000001"/>
    <n v="3"/>
    <n v="0.1"/>
    <n v="48.333599999999976"/>
    <n v="1"/>
  </r>
  <r>
    <n v="8813"/>
    <s v="US-2013-140172"/>
    <x v="0"/>
    <x v="387"/>
    <d v="2013-03-14T00:00:00"/>
    <x v="1"/>
    <s v="SP-20650"/>
    <x v="70"/>
    <s v="Corporate"/>
    <s v="United States"/>
    <s v="Jackson"/>
    <x v="12"/>
    <n v="49201"/>
    <x v="2"/>
    <s v="OFF-AR-10002766"/>
    <x v="1"/>
    <s v="Art"/>
    <x v="1041"/>
    <n v="13.899999999999999"/>
    <n v="5"/>
    <n v="0"/>
    <n v="3.7529999999999997"/>
    <n v="0"/>
  </r>
  <r>
    <n v="8814"/>
    <s v="CA-2012-127754"/>
    <x v="1"/>
    <x v="353"/>
    <d v="2012-07-31T00:00:00"/>
    <x v="1"/>
    <s v="CK-12760"/>
    <x v="316"/>
    <s v="Corporate"/>
    <s v="United States"/>
    <s v="Glendale"/>
    <x v="16"/>
    <n v="85301"/>
    <x v="1"/>
    <s v="FUR-CH-10003199"/>
    <x v="0"/>
    <s v="Chairs"/>
    <x v="631"/>
    <n v="266.35200000000003"/>
    <n v="3"/>
    <n v="0.2"/>
    <n v="13.317599999999985"/>
    <n v="1"/>
  </r>
  <r>
    <n v="8815"/>
    <s v="CA-2012-144274"/>
    <x v="1"/>
    <x v="521"/>
    <d v="2012-11-25T00:00:00"/>
    <x v="0"/>
    <s v="PW-19240"/>
    <x v="617"/>
    <s v="Consumer"/>
    <s v="United States"/>
    <s v="Wilmington"/>
    <x v="13"/>
    <n v="19805"/>
    <x v="3"/>
    <s v="TEC-PH-10003012"/>
    <x v="2"/>
    <s v="Phones"/>
    <x v="344"/>
    <n v="307.98"/>
    <n v="2"/>
    <n v="0"/>
    <n v="89.314199999999971"/>
    <n v="1"/>
  </r>
  <r>
    <n v="8816"/>
    <s v="CA-2012-144274"/>
    <x v="1"/>
    <x v="521"/>
    <d v="2012-11-25T00:00:00"/>
    <x v="0"/>
    <s v="PW-19240"/>
    <x v="617"/>
    <s v="Consumer"/>
    <s v="United States"/>
    <s v="Wilmington"/>
    <x v="13"/>
    <n v="19805"/>
    <x v="3"/>
    <s v="OFF-PA-10001583"/>
    <x v="1"/>
    <s v="Paper"/>
    <x v="1822"/>
    <n v="44.099999999999994"/>
    <n v="6"/>
    <n v="0"/>
    <n v="20.726999999999997"/>
    <n v="0"/>
  </r>
  <r>
    <n v="8817"/>
    <s v="CA-2012-144274"/>
    <x v="1"/>
    <x v="521"/>
    <d v="2012-11-25T00:00:00"/>
    <x v="0"/>
    <s v="PW-19240"/>
    <x v="617"/>
    <s v="Consumer"/>
    <s v="United States"/>
    <s v="Wilmington"/>
    <x v="13"/>
    <n v="19805"/>
    <x v="3"/>
    <s v="OFF-AR-10001940"/>
    <x v="1"/>
    <s v="Art"/>
    <x v="168"/>
    <n v="13.12"/>
    <n v="4"/>
    <n v="0"/>
    <n v="5.6416000000000004"/>
    <n v="0"/>
  </r>
  <r>
    <n v="8818"/>
    <s v="CA-2012-144274"/>
    <x v="1"/>
    <x v="521"/>
    <d v="2012-11-25T00:00:00"/>
    <x v="0"/>
    <s v="PW-19240"/>
    <x v="617"/>
    <s v="Consumer"/>
    <s v="United States"/>
    <s v="Wilmington"/>
    <x v="13"/>
    <n v="19805"/>
    <x v="3"/>
    <s v="OFF-EN-10003286"/>
    <x v="1"/>
    <s v="Envelopes"/>
    <x v="33"/>
    <n v="16.559999999999999"/>
    <n v="2"/>
    <n v="0"/>
    <n v="7.783199999999999"/>
    <n v="0"/>
  </r>
  <r>
    <n v="8819"/>
    <s v="CA-2012-144274"/>
    <x v="1"/>
    <x v="521"/>
    <d v="2012-11-25T00:00:00"/>
    <x v="0"/>
    <s v="PW-19240"/>
    <x v="617"/>
    <s v="Consumer"/>
    <s v="United States"/>
    <s v="Wilmington"/>
    <x v="13"/>
    <n v="19805"/>
    <x v="3"/>
    <s v="OFF-PA-10003441"/>
    <x v="1"/>
    <s v="Paper"/>
    <x v="485"/>
    <n v="38.880000000000003"/>
    <n v="6"/>
    <n v="0"/>
    <n v="18.662400000000002"/>
    <n v="0"/>
  </r>
  <r>
    <n v="8820"/>
    <s v="CA-2012-142930"/>
    <x v="1"/>
    <x v="109"/>
    <d v="2012-12-02T00:00:00"/>
    <x v="1"/>
    <s v="EB-14170"/>
    <x v="432"/>
    <s v="Consumer"/>
    <s v="United States"/>
    <s v="Austin"/>
    <x v="5"/>
    <n v="78745"/>
    <x v="2"/>
    <s v="OFF-PA-10003395"/>
    <x v="1"/>
    <s v="Paper"/>
    <x v="650"/>
    <n v="335.52"/>
    <n v="4"/>
    <n v="0.2"/>
    <n v="117.43199999999999"/>
    <n v="1"/>
  </r>
  <r>
    <n v="8821"/>
    <s v="CA-2014-100622"/>
    <x v="3"/>
    <x v="132"/>
    <d v="2014-11-08T00:00:00"/>
    <x v="1"/>
    <s v="DK-13090"/>
    <x v="54"/>
    <s v="Consumer"/>
    <s v="United States"/>
    <s v="Orlando"/>
    <x v="2"/>
    <n v="32839"/>
    <x v="0"/>
    <s v="TEC-CO-10003236"/>
    <x v="2"/>
    <s v="Copiers"/>
    <x v="451"/>
    <n v="959.98400000000004"/>
    <n v="2"/>
    <n v="0.2"/>
    <n v="311.99479999999994"/>
    <n v="1"/>
  </r>
  <r>
    <n v="8822"/>
    <s v="CA-2014-100622"/>
    <x v="3"/>
    <x v="132"/>
    <d v="2014-11-08T00:00:00"/>
    <x v="1"/>
    <s v="DK-13090"/>
    <x v="54"/>
    <s v="Consumer"/>
    <s v="United States"/>
    <s v="Orlando"/>
    <x v="2"/>
    <n v="32839"/>
    <x v="0"/>
    <s v="OFF-BI-10002982"/>
    <x v="1"/>
    <s v="Binders"/>
    <x v="1258"/>
    <n v="4.0860000000000003"/>
    <n v="2"/>
    <n v="0.7"/>
    <n v="-2.9963999999999995"/>
    <n v="0"/>
  </r>
  <r>
    <n v="8823"/>
    <s v="CA-2014-100622"/>
    <x v="3"/>
    <x v="132"/>
    <d v="2014-11-08T00:00:00"/>
    <x v="1"/>
    <s v="DK-13090"/>
    <x v="54"/>
    <s v="Consumer"/>
    <s v="United States"/>
    <s v="Orlando"/>
    <x v="2"/>
    <n v="32839"/>
    <x v="0"/>
    <s v="OFF-AR-10004010"/>
    <x v="1"/>
    <s v="Art"/>
    <x v="1734"/>
    <n v="55.984000000000009"/>
    <n v="2"/>
    <n v="0.2"/>
    <n v="4.1987999999999985"/>
    <n v="0"/>
  </r>
  <r>
    <n v="8824"/>
    <s v="CA-2014-100622"/>
    <x v="3"/>
    <x v="132"/>
    <d v="2014-11-08T00:00:00"/>
    <x v="1"/>
    <s v="DK-13090"/>
    <x v="54"/>
    <s v="Consumer"/>
    <s v="United States"/>
    <s v="Orlando"/>
    <x v="2"/>
    <n v="32839"/>
    <x v="0"/>
    <s v="OFF-PA-10002947"/>
    <x v="1"/>
    <s v="Paper"/>
    <x v="703"/>
    <n v="10.688000000000001"/>
    <n v="2"/>
    <n v="0.2"/>
    <n v="3.7407999999999997"/>
    <n v="0"/>
  </r>
  <r>
    <n v="8825"/>
    <s v="CA-2014-117156"/>
    <x v="3"/>
    <x v="708"/>
    <d v="2014-03-24T00:00:00"/>
    <x v="0"/>
    <s v="TB-21055"/>
    <x v="26"/>
    <s v="Consumer"/>
    <s v="United States"/>
    <s v="Reading"/>
    <x v="9"/>
    <n v="19601"/>
    <x v="3"/>
    <s v="OFF-EN-10003845"/>
    <x v="1"/>
    <s v="Envelopes"/>
    <x v="431"/>
    <n v="8.8559999999999999"/>
    <n v="3"/>
    <n v="0.2"/>
    <n v="2.8781999999999992"/>
    <n v="1"/>
  </r>
  <r>
    <n v="8826"/>
    <s v="CA-2012-115399"/>
    <x v="1"/>
    <x v="546"/>
    <d v="2012-12-22T00:00:00"/>
    <x v="2"/>
    <s v="AG-10900"/>
    <x v="151"/>
    <s v="Consumer"/>
    <s v="United States"/>
    <s v="Philadelphia"/>
    <x v="9"/>
    <n v="19134"/>
    <x v="3"/>
    <s v="OFF-LA-10003190"/>
    <x v="1"/>
    <s v="Labels"/>
    <x v="1163"/>
    <n v="6.911999999999999"/>
    <n v="3"/>
    <n v="0.2"/>
    <n v="2.5056000000000003"/>
    <n v="1"/>
  </r>
  <r>
    <n v="8827"/>
    <s v="US-2011-157847"/>
    <x v="2"/>
    <x v="1063"/>
    <d v="2011-04-06T00:00:00"/>
    <x v="0"/>
    <s v="SC-20020"/>
    <x v="710"/>
    <s v="Consumer"/>
    <s v="United States"/>
    <s v="Houston"/>
    <x v="5"/>
    <n v="77095"/>
    <x v="2"/>
    <s v="OFF-PA-10002986"/>
    <x v="1"/>
    <s v="Paper"/>
    <x v="477"/>
    <n v="26.720000000000002"/>
    <n v="5"/>
    <n v="0.2"/>
    <n v="9.3520000000000003"/>
    <n v="1"/>
  </r>
  <r>
    <n v="8828"/>
    <s v="US-2011-157847"/>
    <x v="2"/>
    <x v="1063"/>
    <d v="2011-04-06T00:00:00"/>
    <x v="0"/>
    <s v="SC-20020"/>
    <x v="710"/>
    <s v="Consumer"/>
    <s v="United States"/>
    <s v="Houston"/>
    <x v="5"/>
    <n v="77095"/>
    <x v="2"/>
    <s v="OFF-PA-10001593"/>
    <x v="1"/>
    <s v="Paper"/>
    <x v="1755"/>
    <n v="33.488000000000007"/>
    <n v="7"/>
    <n v="0.2"/>
    <n v="10.464999999999998"/>
    <n v="0"/>
  </r>
  <r>
    <n v="8829"/>
    <s v="CA-2012-115168"/>
    <x v="1"/>
    <x v="1117"/>
    <d v="2012-06-09T00:00:00"/>
    <x v="1"/>
    <s v="BB-11545"/>
    <x v="179"/>
    <s v="Corporate"/>
    <s v="United States"/>
    <s v="Saint Charles"/>
    <x v="25"/>
    <n v="63301"/>
    <x v="2"/>
    <s v="OFF-PA-10000528"/>
    <x v="1"/>
    <s v="Paper"/>
    <x v="1136"/>
    <n v="10.56"/>
    <n v="2"/>
    <n v="0"/>
    <n v="4.7519999999999998"/>
    <n v="1"/>
  </r>
  <r>
    <n v="8830"/>
    <s v="CA-2011-109680"/>
    <x v="2"/>
    <x v="191"/>
    <d v="2011-10-09T00:00:00"/>
    <x v="2"/>
    <s v="VP-21760"/>
    <x v="778"/>
    <s v="Corporate"/>
    <s v="United States"/>
    <s v="Indianapolis"/>
    <x v="14"/>
    <n v="46203"/>
    <x v="2"/>
    <s v="OFF-ST-10001932"/>
    <x v="1"/>
    <s v="Storage"/>
    <x v="1641"/>
    <n v="386.34"/>
    <n v="2"/>
    <n v="0"/>
    <n v="54.087600000000009"/>
    <n v="1"/>
  </r>
  <r>
    <n v="8831"/>
    <s v="CA-2013-167983"/>
    <x v="0"/>
    <x v="1036"/>
    <d v="2013-08-25T00:00:00"/>
    <x v="0"/>
    <s v="RP-19270"/>
    <x v="345"/>
    <s v="Corporate"/>
    <s v="United States"/>
    <s v="Seattle"/>
    <x v="4"/>
    <n v="98115"/>
    <x v="1"/>
    <s v="OFF-BI-10003727"/>
    <x v="1"/>
    <s v="Binders"/>
    <x v="797"/>
    <n v="33.44"/>
    <n v="10"/>
    <n v="0.2"/>
    <n v="11.703999999999997"/>
    <n v="1"/>
  </r>
  <r>
    <n v="8832"/>
    <s v="CA-2012-145324"/>
    <x v="1"/>
    <x v="219"/>
    <d v="2012-11-19T00:00:00"/>
    <x v="1"/>
    <s v="DH-13675"/>
    <x v="723"/>
    <s v="Home Office"/>
    <s v="United States"/>
    <s v="Harrisonburg"/>
    <x v="17"/>
    <n v="22801"/>
    <x v="0"/>
    <s v="FUR-FU-10002759"/>
    <x v="0"/>
    <s v="Furnishings"/>
    <x v="555"/>
    <n v="39.96"/>
    <n v="2"/>
    <n v="0"/>
    <n v="14.3856"/>
    <n v="1"/>
  </r>
  <r>
    <n v="8833"/>
    <s v="CA-2012-153423"/>
    <x v="1"/>
    <x v="137"/>
    <d v="2012-06-27T00:00:00"/>
    <x v="1"/>
    <s v="SW-20455"/>
    <x v="517"/>
    <s v="Consumer"/>
    <s v="United States"/>
    <s v="Rochester"/>
    <x v="15"/>
    <n v="14609"/>
    <x v="3"/>
    <s v="OFF-BI-10000545"/>
    <x v="1"/>
    <s v="Binders"/>
    <x v="685"/>
    <n v="1217.568"/>
    <n v="2"/>
    <n v="0.2"/>
    <n v="456.58800000000002"/>
    <n v="1"/>
  </r>
  <r>
    <n v="8834"/>
    <s v="US-2014-132675"/>
    <x v="3"/>
    <x v="241"/>
    <d v="2014-09-29T00:00:00"/>
    <x v="1"/>
    <s v="KF-16285"/>
    <x v="580"/>
    <s v="Home Office"/>
    <s v="United States"/>
    <s v="Sandy Springs"/>
    <x v="32"/>
    <n v="30328"/>
    <x v="0"/>
    <s v="OFF-ST-10004950"/>
    <x v="1"/>
    <s v="Storage"/>
    <x v="1510"/>
    <n v="15.51"/>
    <n v="1"/>
    <n v="0"/>
    <n v="3.8774999999999995"/>
    <n v="1"/>
  </r>
  <r>
    <n v="8835"/>
    <s v="US-2014-132675"/>
    <x v="3"/>
    <x v="241"/>
    <d v="2014-09-29T00:00:00"/>
    <x v="1"/>
    <s v="KF-16285"/>
    <x v="580"/>
    <s v="Home Office"/>
    <s v="United States"/>
    <s v="Sandy Springs"/>
    <x v="32"/>
    <n v="30328"/>
    <x v="0"/>
    <s v="TEC-PH-10003171"/>
    <x v="2"/>
    <s v="Phones"/>
    <x v="1495"/>
    <n v="89.9"/>
    <n v="2"/>
    <n v="0"/>
    <n v="25.171999999999997"/>
    <n v="0"/>
  </r>
  <r>
    <n v="8836"/>
    <s v="US-2014-132675"/>
    <x v="3"/>
    <x v="241"/>
    <d v="2014-09-29T00:00:00"/>
    <x v="1"/>
    <s v="KF-16285"/>
    <x v="580"/>
    <s v="Home Office"/>
    <s v="United States"/>
    <s v="Sandy Springs"/>
    <x v="32"/>
    <n v="30328"/>
    <x v="0"/>
    <s v="OFF-AR-10000614"/>
    <x v="1"/>
    <s v="Art"/>
    <x v="1722"/>
    <n v="14.28"/>
    <n v="4"/>
    <n v="0"/>
    <n v="3.7127999999999997"/>
    <n v="0"/>
  </r>
  <r>
    <n v="8837"/>
    <s v="US-2014-132675"/>
    <x v="3"/>
    <x v="241"/>
    <d v="2014-09-29T00:00:00"/>
    <x v="1"/>
    <s v="KF-16285"/>
    <x v="580"/>
    <s v="Home Office"/>
    <s v="United States"/>
    <s v="Sandy Springs"/>
    <x v="32"/>
    <n v="30328"/>
    <x v="0"/>
    <s v="OFF-AR-10000034"/>
    <x v="1"/>
    <s v="Art"/>
    <x v="744"/>
    <n v="12.72"/>
    <n v="3"/>
    <n v="0"/>
    <n v="4.9607999999999999"/>
    <n v="0"/>
  </r>
  <r>
    <n v="8838"/>
    <s v="US-2014-132675"/>
    <x v="3"/>
    <x v="241"/>
    <d v="2014-09-29T00:00:00"/>
    <x v="1"/>
    <s v="KF-16285"/>
    <x v="580"/>
    <s v="Home Office"/>
    <s v="United States"/>
    <s v="Sandy Springs"/>
    <x v="32"/>
    <n v="30328"/>
    <x v="0"/>
    <s v="OFF-LA-10003766"/>
    <x v="1"/>
    <s v="Labels"/>
    <x v="360"/>
    <n v="15.75"/>
    <n v="5"/>
    <n v="0"/>
    <n v="7.5600000000000005"/>
    <n v="0"/>
  </r>
  <r>
    <n v="8839"/>
    <s v="CA-2011-153808"/>
    <x v="2"/>
    <x v="322"/>
    <d v="2011-04-10T00:00:00"/>
    <x v="0"/>
    <s v="FH-14275"/>
    <x v="395"/>
    <s v="Corporate"/>
    <s v="United States"/>
    <s v="Los Angeles"/>
    <x v="1"/>
    <n v="90004"/>
    <x v="1"/>
    <s v="OFF-AR-10001725"/>
    <x v="1"/>
    <s v="Art"/>
    <x v="1540"/>
    <n v="70.949999999999989"/>
    <n v="3"/>
    <n v="0"/>
    <n v="18.447000000000003"/>
    <n v="1"/>
  </r>
  <r>
    <n v="8840"/>
    <s v="CA-2011-153808"/>
    <x v="2"/>
    <x v="322"/>
    <d v="2011-04-10T00:00:00"/>
    <x v="0"/>
    <s v="FH-14275"/>
    <x v="395"/>
    <s v="Corporate"/>
    <s v="United States"/>
    <s v="Los Angeles"/>
    <x v="1"/>
    <n v="90004"/>
    <x v="1"/>
    <s v="OFF-BI-10002794"/>
    <x v="1"/>
    <s v="Binders"/>
    <x v="102"/>
    <n v="65.567999999999998"/>
    <n v="2"/>
    <n v="0.2"/>
    <n v="23.768399999999996"/>
    <n v="0"/>
  </r>
  <r>
    <n v="8841"/>
    <s v="CA-2011-153808"/>
    <x v="2"/>
    <x v="322"/>
    <d v="2011-04-10T00:00:00"/>
    <x v="0"/>
    <s v="FH-14275"/>
    <x v="395"/>
    <s v="Corporate"/>
    <s v="United States"/>
    <s v="Los Angeles"/>
    <x v="1"/>
    <n v="90004"/>
    <x v="1"/>
    <s v="TEC-AC-10004171"/>
    <x v="2"/>
    <s v="Accessories"/>
    <x v="1312"/>
    <n v="299.96999999999997"/>
    <n v="3"/>
    <n v="0"/>
    <n v="131.98680000000002"/>
    <n v="0"/>
  </r>
  <r>
    <n v="8842"/>
    <s v="US-2013-112396"/>
    <x v="0"/>
    <x v="1206"/>
    <d v="2013-02-13T00:00:00"/>
    <x v="1"/>
    <s v="JR-16210"/>
    <x v="335"/>
    <s v="Corporate"/>
    <s v="United States"/>
    <s v="San Francisco"/>
    <x v="1"/>
    <n v="94110"/>
    <x v="1"/>
    <s v="TEC-AC-10003628"/>
    <x v="2"/>
    <s v="Accessories"/>
    <x v="244"/>
    <n v="89.97"/>
    <n v="3"/>
    <n v="0"/>
    <n v="39.586800000000011"/>
    <n v="1"/>
  </r>
  <r>
    <n v="8843"/>
    <s v="US-2013-112396"/>
    <x v="0"/>
    <x v="1206"/>
    <d v="2013-02-13T00:00:00"/>
    <x v="1"/>
    <s v="JR-16210"/>
    <x v="335"/>
    <s v="Corporate"/>
    <s v="United States"/>
    <s v="San Francisco"/>
    <x v="1"/>
    <n v="94110"/>
    <x v="1"/>
    <s v="TEC-AC-10004761"/>
    <x v="2"/>
    <s v="Accessories"/>
    <x v="778"/>
    <n v="31.86"/>
    <n v="2"/>
    <n v="0"/>
    <n v="11.151"/>
    <n v="0"/>
  </r>
  <r>
    <n v="8844"/>
    <s v="CA-2011-141173"/>
    <x v="2"/>
    <x v="728"/>
    <d v="2011-11-20T00:00:00"/>
    <x v="0"/>
    <s v="JC-16105"/>
    <x v="36"/>
    <s v="Corporate"/>
    <s v="United States"/>
    <s v="Minneapolis"/>
    <x v="11"/>
    <n v="55407"/>
    <x v="2"/>
    <s v="OFF-ST-10000885"/>
    <x v="1"/>
    <s v="Storage"/>
    <x v="1657"/>
    <n v="67.150000000000006"/>
    <n v="5"/>
    <n v="0"/>
    <n v="16.787500000000001"/>
    <n v="1"/>
  </r>
  <r>
    <n v="8845"/>
    <s v="CA-2014-156664"/>
    <x v="3"/>
    <x v="404"/>
    <d v="2014-12-24T00:00:00"/>
    <x v="1"/>
    <s v="BP-11290"/>
    <x v="443"/>
    <s v="Consumer"/>
    <s v="United States"/>
    <s v="Columbus"/>
    <x v="24"/>
    <n v="43229"/>
    <x v="3"/>
    <s v="OFF-BI-10004209"/>
    <x v="1"/>
    <s v="Binders"/>
    <x v="1206"/>
    <n v="7.2359999999999998"/>
    <n v="3"/>
    <n v="0.7"/>
    <n v="-6.0299999999999976"/>
    <n v="1"/>
  </r>
  <r>
    <n v="8846"/>
    <s v="CA-2014-156664"/>
    <x v="3"/>
    <x v="404"/>
    <d v="2014-12-24T00:00:00"/>
    <x v="1"/>
    <s v="BP-11290"/>
    <x v="443"/>
    <s v="Consumer"/>
    <s v="United States"/>
    <s v="Columbus"/>
    <x v="24"/>
    <n v="43229"/>
    <x v="3"/>
    <s v="OFF-FA-10002988"/>
    <x v="1"/>
    <s v="Fasteners"/>
    <x v="131"/>
    <n v="4.8239999999999998"/>
    <n v="3"/>
    <n v="0.2"/>
    <n v="1.7486999999999999"/>
    <n v="0"/>
  </r>
  <r>
    <n v="8847"/>
    <s v="CA-2014-156664"/>
    <x v="3"/>
    <x v="404"/>
    <d v="2014-12-24T00:00:00"/>
    <x v="1"/>
    <s v="BP-11290"/>
    <x v="443"/>
    <s v="Consumer"/>
    <s v="United States"/>
    <s v="Columbus"/>
    <x v="24"/>
    <n v="43229"/>
    <x v="3"/>
    <s v="OFF-PA-10002222"/>
    <x v="1"/>
    <s v="Paper"/>
    <x v="389"/>
    <n v="91.360000000000014"/>
    <n v="5"/>
    <n v="0.2"/>
    <n v="29.691999999999993"/>
    <n v="0"/>
  </r>
  <r>
    <n v="8848"/>
    <s v="CA-2014-156664"/>
    <x v="3"/>
    <x v="404"/>
    <d v="2014-12-24T00:00:00"/>
    <x v="1"/>
    <s v="BP-11290"/>
    <x v="443"/>
    <s v="Consumer"/>
    <s v="United States"/>
    <s v="Columbus"/>
    <x v="24"/>
    <n v="43229"/>
    <x v="3"/>
    <s v="OFF-AP-10004487"/>
    <x v="1"/>
    <s v="Appliances"/>
    <x v="715"/>
    <n v="130.11199999999999"/>
    <n v="2"/>
    <n v="0.2"/>
    <n v="13.011199999999995"/>
    <n v="0"/>
  </r>
  <r>
    <n v="8849"/>
    <s v="CA-2012-140718"/>
    <x v="1"/>
    <x v="740"/>
    <d v="2012-07-04T00:00:00"/>
    <x v="2"/>
    <s v="FA-14230"/>
    <x v="135"/>
    <s v="Corporate"/>
    <s v="United States"/>
    <s v="Raleigh"/>
    <x v="3"/>
    <n v="27604"/>
    <x v="0"/>
    <s v="TEC-PH-10003505"/>
    <x v="2"/>
    <s v="Phones"/>
    <x v="901"/>
    <n v="74.239999999999995"/>
    <n v="1"/>
    <n v="0.2"/>
    <n v="8.3519999999999932"/>
    <n v="1"/>
  </r>
  <r>
    <n v="8850"/>
    <s v="CA-2012-140718"/>
    <x v="1"/>
    <x v="740"/>
    <d v="2012-07-04T00:00:00"/>
    <x v="2"/>
    <s v="FA-14230"/>
    <x v="135"/>
    <s v="Corporate"/>
    <s v="United States"/>
    <s v="Raleigh"/>
    <x v="3"/>
    <n v="27604"/>
    <x v="0"/>
    <s v="FUR-FU-10000076"/>
    <x v="0"/>
    <s v="Furnishings"/>
    <x v="875"/>
    <n v="159.84000000000003"/>
    <n v="10"/>
    <n v="0.2"/>
    <n v="45.954000000000008"/>
    <n v="0"/>
  </r>
  <r>
    <n v="8851"/>
    <s v="CA-2012-140718"/>
    <x v="1"/>
    <x v="740"/>
    <d v="2012-07-04T00:00:00"/>
    <x v="2"/>
    <s v="FA-14230"/>
    <x v="135"/>
    <s v="Corporate"/>
    <s v="United States"/>
    <s v="Raleigh"/>
    <x v="3"/>
    <n v="27604"/>
    <x v="0"/>
    <s v="OFF-BI-10004728"/>
    <x v="1"/>
    <s v="Binders"/>
    <x v="539"/>
    <n v="2.8920000000000008"/>
    <n v="2"/>
    <n v="0.7"/>
    <n v="-2.3136000000000001"/>
    <n v="0"/>
  </r>
  <r>
    <n v="8852"/>
    <s v="CA-2012-140718"/>
    <x v="1"/>
    <x v="740"/>
    <d v="2012-07-04T00:00:00"/>
    <x v="2"/>
    <s v="FA-14230"/>
    <x v="135"/>
    <s v="Corporate"/>
    <s v="United States"/>
    <s v="Raleigh"/>
    <x v="3"/>
    <n v="27604"/>
    <x v="0"/>
    <s v="OFF-PA-10002250"/>
    <x v="1"/>
    <s v="Paper"/>
    <x v="699"/>
    <n v="9.3920000000000012"/>
    <n v="2"/>
    <n v="0.2"/>
    <n v="3.2871999999999999"/>
    <n v="0"/>
  </r>
  <r>
    <n v="8853"/>
    <s v="CA-2011-119977"/>
    <x v="2"/>
    <x v="1169"/>
    <d v="2011-10-13T00:00:00"/>
    <x v="0"/>
    <s v="DN-13690"/>
    <x v="35"/>
    <s v="Consumer"/>
    <s v="United States"/>
    <s v="New York City"/>
    <x v="15"/>
    <n v="10011"/>
    <x v="3"/>
    <s v="OFF-PA-10003823"/>
    <x v="1"/>
    <s v="Paper"/>
    <x v="1001"/>
    <n v="123.92"/>
    <n v="4"/>
    <n v="0"/>
    <n v="55.763999999999996"/>
    <n v="1"/>
  </r>
  <r>
    <n v="8854"/>
    <s v="US-2012-115343"/>
    <x v="1"/>
    <x v="357"/>
    <d v="2012-09-25T00:00:00"/>
    <x v="2"/>
    <s v="FO-14305"/>
    <x v="383"/>
    <s v="Consumer"/>
    <s v="United States"/>
    <s v="Philadelphia"/>
    <x v="9"/>
    <n v="19143"/>
    <x v="3"/>
    <s v="OFF-SU-10000898"/>
    <x v="1"/>
    <s v="Supplies"/>
    <x v="1181"/>
    <n v="55.600000000000009"/>
    <n v="5"/>
    <n v="0.2"/>
    <n v="6.2549999999999919"/>
    <n v="1"/>
  </r>
  <r>
    <n v="8855"/>
    <s v="US-2012-115343"/>
    <x v="1"/>
    <x v="357"/>
    <d v="2012-09-25T00:00:00"/>
    <x v="2"/>
    <s v="FO-14305"/>
    <x v="383"/>
    <s v="Consumer"/>
    <s v="United States"/>
    <s v="Philadelphia"/>
    <x v="9"/>
    <n v="19143"/>
    <x v="3"/>
    <s v="TEC-AC-10003832"/>
    <x v="2"/>
    <s v="Accessories"/>
    <x v="216"/>
    <n v="617.97600000000011"/>
    <n v="3"/>
    <n v="0.2"/>
    <n v="-7.724700000000098"/>
    <n v="0"/>
  </r>
  <r>
    <n v="8856"/>
    <s v="CA-2014-163671"/>
    <x v="3"/>
    <x v="165"/>
    <d v="2014-12-31T00:00:00"/>
    <x v="1"/>
    <s v="DP-13105"/>
    <x v="317"/>
    <s v="Corporate"/>
    <s v="United States"/>
    <s v="Meridian"/>
    <x v="45"/>
    <n v="83642"/>
    <x v="1"/>
    <s v="OFF-BI-10001679"/>
    <x v="1"/>
    <s v="Binders"/>
    <x v="212"/>
    <n v="21.312000000000005"/>
    <n v="3"/>
    <n v="0.2"/>
    <n v="7.9919999999999991"/>
    <n v="1"/>
  </r>
  <r>
    <n v="8857"/>
    <s v="CA-2014-135909"/>
    <x v="3"/>
    <x v="119"/>
    <d v="2014-10-21T00:00:00"/>
    <x v="1"/>
    <s v="JW-15220"/>
    <x v="478"/>
    <s v="Corporate"/>
    <s v="United States"/>
    <s v="Sacramento"/>
    <x v="1"/>
    <n v="95823"/>
    <x v="1"/>
    <s v="TEC-AC-10002335"/>
    <x v="2"/>
    <s v="Accessories"/>
    <x v="339"/>
    <n v="209.94"/>
    <n v="6"/>
    <n v="0"/>
    <n v="39.888599999999997"/>
    <n v="1"/>
  </r>
  <r>
    <n v="8858"/>
    <s v="CA-2014-135909"/>
    <x v="3"/>
    <x v="119"/>
    <d v="2014-10-21T00:00:00"/>
    <x v="1"/>
    <s v="JW-15220"/>
    <x v="478"/>
    <s v="Corporate"/>
    <s v="United States"/>
    <s v="Sacramento"/>
    <x v="1"/>
    <n v="95823"/>
    <x v="1"/>
    <s v="TEC-PH-10003187"/>
    <x v="2"/>
    <s v="Phones"/>
    <x v="1410"/>
    <n v="31.983999999999998"/>
    <n v="2"/>
    <n v="0.2"/>
    <n v="-7.9959999999999996"/>
    <n v="0"/>
  </r>
  <r>
    <n v="8859"/>
    <s v="CA-2014-135909"/>
    <x v="3"/>
    <x v="119"/>
    <d v="2014-10-21T00:00:00"/>
    <x v="1"/>
    <s v="JW-15220"/>
    <x v="478"/>
    <s v="Corporate"/>
    <s v="United States"/>
    <s v="Sacramento"/>
    <x v="1"/>
    <n v="95823"/>
    <x v="1"/>
    <s v="OFF-BI-10003527"/>
    <x v="1"/>
    <s v="Binders"/>
    <x v="446"/>
    <n v="5083.96"/>
    <n v="5"/>
    <n v="0.2"/>
    <n v="1906.4849999999999"/>
    <n v="0"/>
  </r>
  <r>
    <n v="8860"/>
    <s v="US-2014-114356"/>
    <x v="3"/>
    <x v="648"/>
    <d v="2014-08-27T00:00:00"/>
    <x v="1"/>
    <s v="TT-21460"/>
    <x v="499"/>
    <s v="Home Office"/>
    <s v="United States"/>
    <s v="Charlotte"/>
    <x v="3"/>
    <n v="28205"/>
    <x v="0"/>
    <s v="TEC-PH-10003171"/>
    <x v="2"/>
    <s v="Phones"/>
    <x v="1495"/>
    <n v="35.96"/>
    <n v="1"/>
    <n v="0.2"/>
    <n v="3.5959999999999983"/>
    <n v="1"/>
  </r>
  <r>
    <n v="8861"/>
    <s v="CA-2012-125934"/>
    <x v="1"/>
    <x v="861"/>
    <d v="2012-09-18T00:00:00"/>
    <x v="1"/>
    <s v="SN-20560"/>
    <x v="381"/>
    <s v="Home Office"/>
    <s v="United States"/>
    <s v="Paterson"/>
    <x v="30"/>
    <n v="7501"/>
    <x v="3"/>
    <s v="OFF-LA-10000414"/>
    <x v="1"/>
    <s v="Labels"/>
    <x v="1634"/>
    <n v="31.049999999999997"/>
    <n v="3"/>
    <n v="0"/>
    <n v="14.904"/>
    <n v="1"/>
  </r>
  <r>
    <n v="8862"/>
    <s v="CA-2012-125934"/>
    <x v="1"/>
    <x v="861"/>
    <d v="2012-09-18T00:00:00"/>
    <x v="1"/>
    <s v="SN-20560"/>
    <x v="381"/>
    <s v="Home Office"/>
    <s v="United States"/>
    <s v="Paterson"/>
    <x v="30"/>
    <n v="7501"/>
    <x v="3"/>
    <s v="FUR-FU-10002107"/>
    <x v="0"/>
    <s v="Furnishings"/>
    <x v="1324"/>
    <n v="8.92"/>
    <n v="4"/>
    <n v="0"/>
    <n v="3.9248000000000003"/>
    <n v="0"/>
  </r>
  <r>
    <n v="8863"/>
    <s v="CA-2012-125934"/>
    <x v="1"/>
    <x v="861"/>
    <d v="2012-09-18T00:00:00"/>
    <x v="1"/>
    <s v="SN-20560"/>
    <x v="381"/>
    <s v="Home Office"/>
    <s v="United States"/>
    <s v="Paterson"/>
    <x v="30"/>
    <n v="7501"/>
    <x v="3"/>
    <s v="OFF-BI-10004593"/>
    <x v="1"/>
    <s v="Binders"/>
    <x v="267"/>
    <n v="209.6"/>
    <n v="4"/>
    <n v="0"/>
    <n v="96.415999999999997"/>
    <n v="0"/>
  </r>
  <r>
    <n v="8864"/>
    <s v="CA-2012-125934"/>
    <x v="1"/>
    <x v="861"/>
    <d v="2012-09-18T00:00:00"/>
    <x v="1"/>
    <s v="SN-20560"/>
    <x v="381"/>
    <s v="Home Office"/>
    <s v="United States"/>
    <s v="Paterson"/>
    <x v="30"/>
    <n v="7501"/>
    <x v="3"/>
    <s v="OFF-AP-10003860"/>
    <x v="1"/>
    <s v="Appliances"/>
    <x v="1089"/>
    <n v="111.04"/>
    <n v="4"/>
    <n v="0"/>
    <n v="29.980800000000002"/>
    <n v="0"/>
  </r>
  <r>
    <n v="8865"/>
    <s v="CA-2012-125934"/>
    <x v="1"/>
    <x v="861"/>
    <d v="2012-09-18T00:00:00"/>
    <x v="1"/>
    <s v="SN-20560"/>
    <x v="381"/>
    <s v="Home Office"/>
    <s v="United States"/>
    <s v="Paterson"/>
    <x v="30"/>
    <n v="7501"/>
    <x v="3"/>
    <s v="OFF-PA-10000556"/>
    <x v="1"/>
    <s v="Paper"/>
    <x v="1630"/>
    <n v="38.880000000000003"/>
    <n v="6"/>
    <n v="0"/>
    <n v="18.662400000000002"/>
    <n v="0"/>
  </r>
  <r>
    <n v="8866"/>
    <s v="CA-2012-158148"/>
    <x v="1"/>
    <x v="139"/>
    <d v="2012-12-26T00:00:00"/>
    <x v="1"/>
    <s v="JM-15865"/>
    <x v="622"/>
    <s v="Consumer"/>
    <s v="United States"/>
    <s v="Arlington"/>
    <x v="17"/>
    <n v="22204"/>
    <x v="0"/>
    <s v="OFF-AP-10003281"/>
    <x v="1"/>
    <s v="Appliances"/>
    <x v="1180"/>
    <n v="36.269999999999996"/>
    <n v="3"/>
    <n v="0"/>
    <n v="10.880999999999997"/>
    <n v="1"/>
  </r>
  <r>
    <n v="8867"/>
    <s v="CA-2011-120411"/>
    <x v="2"/>
    <x v="59"/>
    <d v="2011-09-23T00:00:00"/>
    <x v="2"/>
    <s v="SB-20185"/>
    <x v="766"/>
    <s v="Consumer"/>
    <s v="United States"/>
    <s v="Chicago"/>
    <x v="10"/>
    <n v="60653"/>
    <x v="2"/>
    <s v="FUR-BO-10004218"/>
    <x v="0"/>
    <s v="Bookcases"/>
    <x v="1584"/>
    <n v="493.42999999999995"/>
    <n v="5"/>
    <n v="0.3"/>
    <n v="-70.489999999999981"/>
    <n v="1"/>
  </r>
  <r>
    <n v="8868"/>
    <s v="CA-2011-120411"/>
    <x v="2"/>
    <x v="59"/>
    <d v="2011-09-23T00:00:00"/>
    <x v="2"/>
    <s v="SB-20185"/>
    <x v="766"/>
    <s v="Consumer"/>
    <s v="United States"/>
    <s v="Chicago"/>
    <x v="10"/>
    <n v="60653"/>
    <x v="2"/>
    <s v="TEC-PH-10002185"/>
    <x v="2"/>
    <s v="Phones"/>
    <x v="1072"/>
    <n v="11.120000000000001"/>
    <n v="2"/>
    <n v="0.2"/>
    <n v="3.4749999999999996"/>
    <n v="0"/>
  </r>
  <r>
    <n v="8869"/>
    <s v="CA-2013-158260"/>
    <x v="0"/>
    <x v="254"/>
    <d v="2013-11-09T00:00:00"/>
    <x v="1"/>
    <s v="CC-12475"/>
    <x v="693"/>
    <s v="Consumer"/>
    <s v="United States"/>
    <s v="San Diego"/>
    <x v="1"/>
    <n v="92037"/>
    <x v="1"/>
    <s v="TEC-MA-10003176"/>
    <x v="2"/>
    <s v="Machines"/>
    <x v="1752"/>
    <n v="686.40000000000009"/>
    <n v="2"/>
    <n v="0.2"/>
    <n v="77.219999999999914"/>
    <n v="1"/>
  </r>
  <r>
    <n v="8870"/>
    <s v="CA-2014-101805"/>
    <x v="3"/>
    <x v="96"/>
    <d v="2014-12-07T00:00:00"/>
    <x v="1"/>
    <s v="SH-19975"/>
    <x v="64"/>
    <s v="Corporate"/>
    <s v="United States"/>
    <s v="Seattle"/>
    <x v="4"/>
    <n v="98105"/>
    <x v="1"/>
    <s v="OFF-BI-10002003"/>
    <x v="1"/>
    <s v="Binders"/>
    <x v="1384"/>
    <n v="15.920000000000002"/>
    <n v="5"/>
    <n v="0.2"/>
    <n v="5.3729999999999993"/>
    <n v="1"/>
  </r>
  <r>
    <n v="8871"/>
    <s v="CA-2014-101805"/>
    <x v="3"/>
    <x v="96"/>
    <d v="2014-12-07T00:00:00"/>
    <x v="1"/>
    <s v="SH-19975"/>
    <x v="64"/>
    <s v="Corporate"/>
    <s v="United States"/>
    <s v="Seattle"/>
    <x v="4"/>
    <n v="98105"/>
    <x v="1"/>
    <s v="FUR-FU-10000023"/>
    <x v="0"/>
    <s v="Furnishings"/>
    <x v="322"/>
    <n v="70.679999999999993"/>
    <n v="12"/>
    <n v="0"/>
    <n v="31.099200000000003"/>
    <n v="0"/>
  </r>
  <r>
    <n v="8872"/>
    <s v="CA-2014-101805"/>
    <x v="3"/>
    <x v="96"/>
    <d v="2014-12-07T00:00:00"/>
    <x v="1"/>
    <s v="SH-19975"/>
    <x v="64"/>
    <s v="Corporate"/>
    <s v="United States"/>
    <s v="Seattle"/>
    <x v="4"/>
    <n v="98105"/>
    <x v="1"/>
    <s v="OFF-ST-10002756"/>
    <x v="1"/>
    <s v="Storage"/>
    <x v="270"/>
    <n v="541.24"/>
    <n v="4"/>
    <n v="0"/>
    <n v="5.4124000000000478"/>
    <n v="0"/>
  </r>
  <r>
    <n v="8873"/>
    <s v="US-2011-105137"/>
    <x v="2"/>
    <x v="982"/>
    <d v="2011-10-10T00:00:00"/>
    <x v="3"/>
    <s v="RB-19435"/>
    <x v="579"/>
    <s v="Consumer"/>
    <s v="United States"/>
    <s v="Columbus"/>
    <x v="24"/>
    <n v="43229"/>
    <x v="3"/>
    <s v="TEC-MA-10002694"/>
    <x v="2"/>
    <s v="Machines"/>
    <x v="1823"/>
    <n v="101.99400000000001"/>
    <n v="2"/>
    <n v="0.7"/>
    <n v="-71.39579999999998"/>
    <n v="1"/>
  </r>
  <r>
    <n v="8874"/>
    <s v="US-2011-105137"/>
    <x v="2"/>
    <x v="982"/>
    <d v="2011-10-10T00:00:00"/>
    <x v="3"/>
    <s v="RB-19435"/>
    <x v="579"/>
    <s v="Consumer"/>
    <s v="United States"/>
    <s v="Columbus"/>
    <x v="24"/>
    <n v="43229"/>
    <x v="3"/>
    <s v="OFF-BI-10002429"/>
    <x v="1"/>
    <s v="Binders"/>
    <x v="467"/>
    <n v="18.264000000000003"/>
    <n v="2"/>
    <n v="0.7"/>
    <n v="-13.393599999999999"/>
    <n v="0"/>
  </r>
  <r>
    <n v="8875"/>
    <s v="CA-2014-142489"/>
    <x v="3"/>
    <x v="237"/>
    <d v="2014-11-17T00:00:00"/>
    <x v="0"/>
    <s v="TC-21295"/>
    <x v="646"/>
    <s v="Consumer"/>
    <s v="United States"/>
    <s v="Houston"/>
    <x v="5"/>
    <n v="77095"/>
    <x v="2"/>
    <s v="OFF-BI-10003684"/>
    <x v="1"/>
    <s v="Binders"/>
    <x v="707"/>
    <n v="21.989999999999995"/>
    <n v="5"/>
    <n v="0.8"/>
    <n v="-32.984999999999999"/>
    <n v="1"/>
  </r>
  <r>
    <n v="8876"/>
    <s v="US-2013-141264"/>
    <x v="0"/>
    <x v="572"/>
    <d v="2013-08-20T00:00:00"/>
    <x v="1"/>
    <s v="CT-11995"/>
    <x v="564"/>
    <s v="Consumer"/>
    <s v="United States"/>
    <s v="Irving"/>
    <x v="5"/>
    <n v="75061"/>
    <x v="2"/>
    <s v="OFF-SU-10003505"/>
    <x v="1"/>
    <s v="Supplies"/>
    <x v="408"/>
    <n v="185.376"/>
    <n v="2"/>
    <n v="0.2"/>
    <n v="-34.758000000000017"/>
    <n v="1"/>
  </r>
  <r>
    <n v="8877"/>
    <s v="US-2013-141264"/>
    <x v="0"/>
    <x v="572"/>
    <d v="2013-08-20T00:00:00"/>
    <x v="1"/>
    <s v="CT-11995"/>
    <x v="564"/>
    <s v="Consumer"/>
    <s v="United States"/>
    <s v="Irving"/>
    <x v="5"/>
    <n v="75061"/>
    <x v="2"/>
    <s v="OFF-AP-10002534"/>
    <x v="1"/>
    <s v="Appliances"/>
    <x v="1193"/>
    <n v="58.923999999999985"/>
    <n v="1"/>
    <n v="0.8"/>
    <n v="-153.20240000000001"/>
    <n v="0"/>
  </r>
  <r>
    <n v="8878"/>
    <s v="CA-2014-126928"/>
    <x v="3"/>
    <x v="697"/>
    <d v="2014-09-24T00:00:00"/>
    <x v="1"/>
    <s v="GZ-14470"/>
    <x v="47"/>
    <s v="Consumer"/>
    <s v="United States"/>
    <s v="Morristown"/>
    <x v="30"/>
    <n v="7960"/>
    <x v="3"/>
    <s v="TEC-MA-10004626"/>
    <x v="2"/>
    <s v="Machines"/>
    <x v="1824"/>
    <n v="480"/>
    <n v="4"/>
    <n v="0"/>
    <n v="225.6"/>
    <n v="1"/>
  </r>
  <r>
    <n v="8879"/>
    <s v="CA-2014-126928"/>
    <x v="3"/>
    <x v="697"/>
    <d v="2014-09-24T00:00:00"/>
    <x v="1"/>
    <s v="GZ-14470"/>
    <x v="47"/>
    <s v="Consumer"/>
    <s v="United States"/>
    <s v="Morristown"/>
    <x v="30"/>
    <n v="7960"/>
    <x v="3"/>
    <s v="OFF-ST-10000615"/>
    <x v="1"/>
    <s v="Storage"/>
    <x v="75"/>
    <n v="34.049999999999997"/>
    <n v="3"/>
    <n v="0"/>
    <n v="9.5340000000000025"/>
    <n v="0"/>
  </r>
  <r>
    <n v="8880"/>
    <s v="US-2012-107944"/>
    <x v="1"/>
    <x v="391"/>
    <d v="2012-03-25T00:00:00"/>
    <x v="2"/>
    <s v="AM-10360"/>
    <x v="87"/>
    <s v="Corporate"/>
    <s v="United States"/>
    <s v="Los Angeles"/>
    <x v="1"/>
    <n v="90008"/>
    <x v="1"/>
    <s v="OFF-PA-10000659"/>
    <x v="1"/>
    <s v="Paper"/>
    <x v="1286"/>
    <n v="192.72"/>
    <n v="11"/>
    <n v="0"/>
    <n v="92.505599999999987"/>
    <n v="1"/>
  </r>
  <r>
    <n v="8881"/>
    <s v="US-2012-107944"/>
    <x v="1"/>
    <x v="391"/>
    <d v="2012-03-25T00:00:00"/>
    <x v="2"/>
    <s v="AM-10360"/>
    <x v="87"/>
    <s v="Corporate"/>
    <s v="United States"/>
    <s v="Los Angeles"/>
    <x v="1"/>
    <n v="90008"/>
    <x v="1"/>
    <s v="TEC-AC-10000736"/>
    <x v="2"/>
    <s v="Accessories"/>
    <x v="1085"/>
    <n v="239.96999999999997"/>
    <n v="3"/>
    <n v="0"/>
    <n v="86.389199999999988"/>
    <n v="0"/>
  </r>
  <r>
    <n v="8882"/>
    <s v="CA-2013-135594"/>
    <x v="0"/>
    <x v="1186"/>
    <d v="2013-07-04T00:00:00"/>
    <x v="0"/>
    <s v="AH-10120"/>
    <x v="571"/>
    <s v="Home Office"/>
    <s v="United States"/>
    <s v="Aurora"/>
    <x v="10"/>
    <n v="60505"/>
    <x v="2"/>
    <s v="TEC-AC-10003038"/>
    <x v="2"/>
    <s v="Accessories"/>
    <x v="1024"/>
    <n v="50.120000000000005"/>
    <n v="7"/>
    <n v="0.2"/>
    <n v="-0.62650000000000716"/>
    <n v="1"/>
  </r>
  <r>
    <n v="8883"/>
    <s v="US-2014-115252"/>
    <x v="3"/>
    <x v="179"/>
    <d v="2014-10-26T00:00:00"/>
    <x v="1"/>
    <s v="MY-18295"/>
    <x v="501"/>
    <s v="Corporate"/>
    <s v="United States"/>
    <s v="Durham"/>
    <x v="3"/>
    <n v="27707"/>
    <x v="0"/>
    <s v="TEC-PH-10004071"/>
    <x v="2"/>
    <s v="Phones"/>
    <x v="1537"/>
    <n v="15.984000000000002"/>
    <n v="2"/>
    <n v="0.2"/>
    <n v="1.3986000000000001"/>
    <n v="1"/>
  </r>
  <r>
    <n v="8884"/>
    <s v="US-2014-115252"/>
    <x v="3"/>
    <x v="179"/>
    <d v="2014-10-26T00:00:00"/>
    <x v="1"/>
    <s v="MY-18295"/>
    <x v="501"/>
    <s v="Corporate"/>
    <s v="United States"/>
    <s v="Durham"/>
    <x v="3"/>
    <n v="27707"/>
    <x v="0"/>
    <s v="OFF-PA-10001667"/>
    <x v="1"/>
    <s v="Paper"/>
    <x v="453"/>
    <n v="14.352000000000002"/>
    <n v="3"/>
    <n v="0.2"/>
    <n v="4.4849999999999994"/>
    <n v="0"/>
  </r>
  <r>
    <n v="8885"/>
    <s v="CA-2011-107398"/>
    <x v="2"/>
    <x v="55"/>
    <d v="2011-08-30T00:00:00"/>
    <x v="1"/>
    <s v="BS-11590"/>
    <x v="29"/>
    <s v="Corporate"/>
    <s v="United States"/>
    <s v="Columbus"/>
    <x v="24"/>
    <n v="43229"/>
    <x v="3"/>
    <s v="OFF-BI-10001982"/>
    <x v="1"/>
    <s v="Binders"/>
    <x v="301"/>
    <n v="6.5280000000000014"/>
    <n v="4"/>
    <n v="0.7"/>
    <n v="-4.5695999999999994"/>
    <n v="1"/>
  </r>
  <r>
    <n v="8886"/>
    <s v="CA-2011-107398"/>
    <x v="2"/>
    <x v="55"/>
    <d v="2011-08-30T00:00:00"/>
    <x v="1"/>
    <s v="BS-11590"/>
    <x v="29"/>
    <s v="Corporate"/>
    <s v="United States"/>
    <s v="Columbus"/>
    <x v="24"/>
    <n v="43229"/>
    <x v="3"/>
    <s v="OFF-BI-10004141"/>
    <x v="1"/>
    <s v="Binders"/>
    <x v="1287"/>
    <n v="2.8620000000000005"/>
    <n v="3"/>
    <n v="0.7"/>
    <n v="-2.2896000000000001"/>
    <n v="0"/>
  </r>
  <r>
    <n v="8887"/>
    <s v="CA-2011-107398"/>
    <x v="2"/>
    <x v="55"/>
    <d v="2011-08-30T00:00:00"/>
    <x v="1"/>
    <s v="BS-11590"/>
    <x v="29"/>
    <s v="Corporate"/>
    <s v="United States"/>
    <s v="Columbus"/>
    <x v="24"/>
    <n v="43229"/>
    <x v="3"/>
    <s v="OFF-BI-10002103"/>
    <x v="1"/>
    <s v="Binders"/>
    <x v="525"/>
    <n v="20.856000000000002"/>
    <n v="8"/>
    <n v="0.7"/>
    <n v="-16.684799999999996"/>
    <n v="0"/>
  </r>
  <r>
    <n v="8888"/>
    <s v="CA-2011-169642"/>
    <x v="2"/>
    <x v="923"/>
    <d v="2011-07-30T00:00:00"/>
    <x v="0"/>
    <s v="BB-10990"/>
    <x v="121"/>
    <s v="Corporate"/>
    <s v="United States"/>
    <s v="Los Angeles"/>
    <x v="1"/>
    <n v="90036"/>
    <x v="1"/>
    <s v="OFF-ST-10002574"/>
    <x v="1"/>
    <s v="Storage"/>
    <x v="926"/>
    <n v="276.27999999999997"/>
    <n v="2"/>
    <n v="0"/>
    <n v="0"/>
    <n v="1"/>
  </r>
  <r>
    <n v="8889"/>
    <s v="CA-2014-103968"/>
    <x v="3"/>
    <x v="96"/>
    <d v="2014-12-08T00:00:00"/>
    <x v="1"/>
    <s v="ML-17755"/>
    <x v="529"/>
    <s v="Home Office"/>
    <s v="United States"/>
    <s v="Stockton"/>
    <x v="1"/>
    <n v="95207"/>
    <x v="1"/>
    <s v="FUR-FU-10003394"/>
    <x v="0"/>
    <s v="Furnishings"/>
    <x v="578"/>
    <n v="629.64"/>
    <n v="9"/>
    <n v="0"/>
    <n v="107.03879999999994"/>
    <n v="1"/>
  </r>
  <r>
    <n v="8890"/>
    <s v="CA-2013-147256"/>
    <x v="0"/>
    <x v="508"/>
    <d v="2013-10-22T00:00:00"/>
    <x v="0"/>
    <s v="FC-14245"/>
    <x v="763"/>
    <s v="Home Office"/>
    <s v="United States"/>
    <s v="Columbia"/>
    <x v="25"/>
    <n v="65203"/>
    <x v="2"/>
    <s v="TEC-PH-10003072"/>
    <x v="2"/>
    <s v="Phones"/>
    <x v="1310"/>
    <n v="449.97"/>
    <n v="3"/>
    <n v="0"/>
    <n v="220.48530000000002"/>
    <n v="1"/>
  </r>
  <r>
    <n v="8891"/>
    <s v="CA-2013-147256"/>
    <x v="0"/>
    <x v="508"/>
    <d v="2013-10-22T00:00:00"/>
    <x v="0"/>
    <s v="FC-14245"/>
    <x v="763"/>
    <s v="Home Office"/>
    <s v="United States"/>
    <s v="Columbia"/>
    <x v="25"/>
    <n v="65203"/>
    <x v="2"/>
    <s v="OFF-AP-10003057"/>
    <x v="1"/>
    <s v="Appliances"/>
    <x v="1317"/>
    <n v="1927.5900000000001"/>
    <n v="7"/>
    <n v="0"/>
    <n v="751.76010000000008"/>
    <n v="0"/>
  </r>
  <r>
    <n v="8892"/>
    <s v="CA-2013-162159"/>
    <x v="0"/>
    <x v="1142"/>
    <d v="2013-09-19T00:00:00"/>
    <x v="2"/>
    <s v="CR-12625"/>
    <x v="128"/>
    <s v="Home Office"/>
    <s v="United States"/>
    <s v="Columbus"/>
    <x v="32"/>
    <n v="31907"/>
    <x v="0"/>
    <s v="FUR-CH-10001146"/>
    <x v="0"/>
    <s v="Chairs"/>
    <x v="64"/>
    <n v="121.78"/>
    <n v="2"/>
    <n v="0"/>
    <n v="30.444999999999993"/>
    <n v="1"/>
  </r>
  <r>
    <n v="8893"/>
    <s v="CA-2012-111038"/>
    <x v="1"/>
    <x v="494"/>
    <d v="2012-12-06T00:00:00"/>
    <x v="1"/>
    <s v="LC-16960"/>
    <x v="784"/>
    <s v="Home Office"/>
    <s v="United States"/>
    <s v="San Diego"/>
    <x v="1"/>
    <n v="92037"/>
    <x v="1"/>
    <s v="FUR-CH-10003973"/>
    <x v="0"/>
    <s v="Chairs"/>
    <x v="858"/>
    <n v="2676.672"/>
    <n v="9"/>
    <n v="0.2"/>
    <n v="267.66720000000009"/>
    <n v="1"/>
  </r>
  <r>
    <n v="8894"/>
    <s v="CA-2011-124723"/>
    <x v="2"/>
    <x v="79"/>
    <d v="2011-08-12T00:00:00"/>
    <x v="1"/>
    <s v="GZ-14470"/>
    <x v="47"/>
    <s v="Consumer"/>
    <s v="United States"/>
    <s v="Texas City"/>
    <x v="5"/>
    <n v="77590"/>
    <x v="2"/>
    <s v="FUR-TA-10001307"/>
    <x v="0"/>
    <s v="Tables"/>
    <x v="1090"/>
    <n v="489.22999999999996"/>
    <n v="2"/>
    <n v="0.3"/>
    <n v="41.933999999999997"/>
    <n v="1"/>
  </r>
  <r>
    <n v="8895"/>
    <s v="CA-2013-167241"/>
    <x v="0"/>
    <x v="243"/>
    <d v="2013-08-23T00:00:00"/>
    <x v="1"/>
    <s v="BD-11320"/>
    <x v="217"/>
    <s v="Consumer"/>
    <s v="United States"/>
    <s v="Los Angeles"/>
    <x v="1"/>
    <n v="90004"/>
    <x v="1"/>
    <s v="FUR-FU-10004071"/>
    <x v="0"/>
    <s v="Furnishings"/>
    <x v="570"/>
    <n v="312.03000000000003"/>
    <n v="3"/>
    <n v="0"/>
    <n v="43.684200000000018"/>
    <n v="1"/>
  </r>
  <r>
    <n v="8896"/>
    <s v="CA-2013-167241"/>
    <x v="0"/>
    <x v="243"/>
    <d v="2013-08-23T00:00:00"/>
    <x v="1"/>
    <s v="BD-11320"/>
    <x v="217"/>
    <s v="Consumer"/>
    <s v="United States"/>
    <s v="Los Angeles"/>
    <x v="1"/>
    <n v="90004"/>
    <x v="1"/>
    <s v="OFF-ST-10001505"/>
    <x v="1"/>
    <s v="Storage"/>
    <x v="1174"/>
    <n v="17.940000000000001"/>
    <n v="3"/>
    <n v="0"/>
    <n v="3.0497999999999985"/>
    <n v="0"/>
  </r>
  <r>
    <n v="8897"/>
    <s v="CA-2013-167241"/>
    <x v="0"/>
    <x v="243"/>
    <d v="2013-08-23T00:00:00"/>
    <x v="1"/>
    <s v="BD-11320"/>
    <x v="217"/>
    <s v="Consumer"/>
    <s v="United States"/>
    <s v="Los Angeles"/>
    <x v="1"/>
    <n v="90004"/>
    <x v="1"/>
    <s v="TEC-PH-10004614"/>
    <x v="2"/>
    <s v="Phones"/>
    <x v="299"/>
    <n v="165.60000000000002"/>
    <n v="3"/>
    <n v="0.2"/>
    <n v="10.349999999999994"/>
    <n v="0"/>
  </r>
  <r>
    <n v="8898"/>
    <s v="CA-2013-167241"/>
    <x v="0"/>
    <x v="243"/>
    <d v="2013-08-23T00:00:00"/>
    <x v="1"/>
    <s v="BD-11320"/>
    <x v="217"/>
    <s v="Consumer"/>
    <s v="United States"/>
    <s v="Los Angeles"/>
    <x v="1"/>
    <n v="90004"/>
    <x v="1"/>
    <s v="OFF-PA-10004911"/>
    <x v="1"/>
    <s v="Paper"/>
    <x v="929"/>
    <n v="37.520000000000003"/>
    <n v="4"/>
    <n v="0"/>
    <n v="18.009600000000002"/>
    <n v="0"/>
  </r>
  <r>
    <n v="8899"/>
    <s v="CA-2012-163237"/>
    <x v="1"/>
    <x v="976"/>
    <d v="2012-08-09T00:00:00"/>
    <x v="0"/>
    <s v="EM-14095"/>
    <x v="313"/>
    <s v="Corporate"/>
    <s v="United States"/>
    <s v="Springfield"/>
    <x v="17"/>
    <n v="22153"/>
    <x v="0"/>
    <s v="TEC-PH-10003601"/>
    <x v="2"/>
    <s v="Phones"/>
    <x v="1383"/>
    <n v="494.97"/>
    <n v="3"/>
    <n v="0"/>
    <n v="148.49099999999996"/>
    <n v="1"/>
  </r>
  <r>
    <n v="8900"/>
    <s v="CA-2012-163237"/>
    <x v="1"/>
    <x v="976"/>
    <d v="2012-08-09T00:00:00"/>
    <x v="0"/>
    <s v="EM-14095"/>
    <x v="313"/>
    <s v="Corporate"/>
    <s v="United States"/>
    <s v="Springfield"/>
    <x v="17"/>
    <n v="22153"/>
    <x v="0"/>
    <s v="OFF-LA-10004545"/>
    <x v="1"/>
    <s v="Labels"/>
    <x v="1328"/>
    <n v="25.06"/>
    <n v="2"/>
    <n v="0"/>
    <n v="11.778199999999998"/>
    <n v="0"/>
  </r>
  <r>
    <n v="8901"/>
    <s v="CA-2013-150483"/>
    <x v="0"/>
    <x v="1207"/>
    <d v="2013-06-05T00:00:00"/>
    <x v="1"/>
    <s v="BP-11290"/>
    <x v="443"/>
    <s v="Consumer"/>
    <s v="United States"/>
    <s v="Decatur"/>
    <x v="10"/>
    <n v="62521"/>
    <x v="2"/>
    <s v="FUR-FU-10001379"/>
    <x v="0"/>
    <s v="Furnishings"/>
    <x v="1810"/>
    <n v="32.064"/>
    <n v="3"/>
    <n v="0.6"/>
    <n v="-12.825599999999994"/>
    <n v="1"/>
  </r>
  <r>
    <n v="8902"/>
    <s v="CA-2013-150483"/>
    <x v="0"/>
    <x v="1207"/>
    <d v="2013-06-05T00:00:00"/>
    <x v="1"/>
    <s v="BP-11290"/>
    <x v="443"/>
    <s v="Consumer"/>
    <s v="United States"/>
    <s v="Decatur"/>
    <x v="10"/>
    <n v="62521"/>
    <x v="2"/>
    <s v="OFF-PA-10001846"/>
    <x v="1"/>
    <s v="Paper"/>
    <x v="1807"/>
    <n v="18.496000000000002"/>
    <n v="4"/>
    <n v="0.2"/>
    <n v="6.7048000000000005"/>
    <n v="0"/>
  </r>
  <r>
    <n v="8903"/>
    <s v="CA-2013-150483"/>
    <x v="0"/>
    <x v="1207"/>
    <d v="2013-06-05T00:00:00"/>
    <x v="1"/>
    <s v="BP-11290"/>
    <x v="443"/>
    <s v="Consumer"/>
    <s v="United States"/>
    <s v="Decatur"/>
    <x v="10"/>
    <n v="62521"/>
    <x v="2"/>
    <s v="FUR-CH-10000422"/>
    <x v="0"/>
    <s v="Chairs"/>
    <x v="1432"/>
    <n v="191.07899999999998"/>
    <n v="3"/>
    <n v="0.3"/>
    <n v="-38.215799999999973"/>
    <n v="0"/>
  </r>
  <r>
    <n v="8904"/>
    <s v="CA-2013-150483"/>
    <x v="0"/>
    <x v="1207"/>
    <d v="2013-06-05T00:00:00"/>
    <x v="1"/>
    <s v="BP-11290"/>
    <x v="443"/>
    <s v="Consumer"/>
    <s v="United States"/>
    <s v="Decatur"/>
    <x v="10"/>
    <n v="62521"/>
    <x v="2"/>
    <s v="OFF-PA-10004621"/>
    <x v="1"/>
    <s v="Paper"/>
    <x v="738"/>
    <n v="10.368000000000002"/>
    <n v="2"/>
    <n v="0.2"/>
    <n v="3.6288"/>
    <n v="0"/>
  </r>
  <r>
    <n v="8905"/>
    <s v="US-2013-126431"/>
    <x v="0"/>
    <x v="949"/>
    <d v="2013-07-02T00:00:00"/>
    <x v="3"/>
    <s v="SU-20665"/>
    <x v="711"/>
    <s v="Home Office"/>
    <s v="United States"/>
    <s v="New York City"/>
    <x v="15"/>
    <n v="10009"/>
    <x v="3"/>
    <s v="OFF-LA-10001474"/>
    <x v="1"/>
    <s v="Labels"/>
    <x v="917"/>
    <n v="30.53"/>
    <n v="1"/>
    <n v="0"/>
    <n v="14.043800000000001"/>
    <n v="1"/>
  </r>
  <r>
    <n v="8906"/>
    <s v="US-2013-126431"/>
    <x v="0"/>
    <x v="949"/>
    <d v="2013-07-02T00:00:00"/>
    <x v="3"/>
    <s v="SU-20665"/>
    <x v="711"/>
    <s v="Home Office"/>
    <s v="United States"/>
    <s v="New York City"/>
    <x v="15"/>
    <n v="10009"/>
    <x v="3"/>
    <s v="TEC-AC-10001635"/>
    <x v="2"/>
    <s v="Accessories"/>
    <x v="1363"/>
    <n v="30.839999999999996"/>
    <n v="3"/>
    <n v="0"/>
    <n v="6.1679999999999975"/>
    <n v="0"/>
  </r>
  <r>
    <n v="8907"/>
    <s v="US-2013-126431"/>
    <x v="0"/>
    <x v="949"/>
    <d v="2013-07-02T00:00:00"/>
    <x v="3"/>
    <s v="SU-20665"/>
    <x v="711"/>
    <s v="Home Office"/>
    <s v="United States"/>
    <s v="New York City"/>
    <x v="15"/>
    <n v="10009"/>
    <x v="3"/>
    <s v="OFF-PA-10001950"/>
    <x v="1"/>
    <s v="Paper"/>
    <x v="144"/>
    <n v="75.06"/>
    <n v="9"/>
    <n v="0"/>
    <n v="33.776999999999994"/>
    <n v="0"/>
  </r>
  <r>
    <n v="8908"/>
    <s v="CA-2013-139934"/>
    <x v="0"/>
    <x v="122"/>
    <d v="2013-12-21T00:00:00"/>
    <x v="2"/>
    <s v="AY-10555"/>
    <x v="672"/>
    <s v="Corporate"/>
    <s v="United States"/>
    <s v="San Francisco"/>
    <x v="1"/>
    <n v="94110"/>
    <x v="1"/>
    <s v="TEC-PH-10001552"/>
    <x v="2"/>
    <s v="Phones"/>
    <x v="178"/>
    <n v="66.976000000000013"/>
    <n v="7"/>
    <n v="0.2"/>
    <n v="6.6976000000000013"/>
    <n v="1"/>
  </r>
  <r>
    <n v="8909"/>
    <s v="CA-2012-109603"/>
    <x v="1"/>
    <x v="1208"/>
    <d v="2012-02-01T00:00:00"/>
    <x v="1"/>
    <s v="EM-13825"/>
    <x v="605"/>
    <s v="Corporate"/>
    <s v="United States"/>
    <s v="Moreno Valley"/>
    <x v="1"/>
    <n v="92553"/>
    <x v="1"/>
    <s v="OFF-PA-10003790"/>
    <x v="1"/>
    <s v="Paper"/>
    <x v="1250"/>
    <n v="182.72"/>
    <n v="8"/>
    <n v="0"/>
    <n v="84.051199999999994"/>
    <n v="1"/>
  </r>
  <r>
    <n v="8910"/>
    <s v="CA-2014-160661"/>
    <x v="3"/>
    <x v="960"/>
    <d v="2014-11-02T00:00:00"/>
    <x v="1"/>
    <s v="SA-20830"/>
    <x v="193"/>
    <s v="Consumer"/>
    <s v="United States"/>
    <s v="Everett"/>
    <x v="31"/>
    <n v="2149"/>
    <x v="3"/>
    <s v="OFF-LA-10002475"/>
    <x v="1"/>
    <s v="Labels"/>
    <x v="148"/>
    <n v="21.93"/>
    <n v="3"/>
    <n v="0"/>
    <n v="10.307099999999998"/>
    <n v="1"/>
  </r>
  <r>
    <n v="8911"/>
    <s v="CA-2014-102610"/>
    <x v="3"/>
    <x v="259"/>
    <d v="2014-11-09T00:00:00"/>
    <x v="1"/>
    <s v="CA-12265"/>
    <x v="244"/>
    <s v="Consumer"/>
    <s v="United States"/>
    <s v="Chattanooga"/>
    <x v="18"/>
    <n v="37421"/>
    <x v="0"/>
    <s v="TEC-AC-10000303"/>
    <x v="2"/>
    <s v="Accessories"/>
    <x v="429"/>
    <n v="95.976000000000013"/>
    <n v="3"/>
    <n v="0.2"/>
    <n v="15.596099999999996"/>
    <n v="1"/>
  </r>
  <r>
    <n v="8912"/>
    <s v="CA-2014-102610"/>
    <x v="3"/>
    <x v="259"/>
    <d v="2014-11-09T00:00:00"/>
    <x v="1"/>
    <s v="CA-12265"/>
    <x v="244"/>
    <s v="Consumer"/>
    <s v="United States"/>
    <s v="Chattanooga"/>
    <x v="18"/>
    <n v="37421"/>
    <x v="0"/>
    <s v="TEC-PH-10000127"/>
    <x v="2"/>
    <s v="Phones"/>
    <x v="1758"/>
    <n v="143.928"/>
    <n v="9"/>
    <n v="0.2"/>
    <n v="-32.383800000000008"/>
    <n v="0"/>
  </r>
  <r>
    <n v="8913"/>
    <s v="CA-2014-102610"/>
    <x v="3"/>
    <x v="259"/>
    <d v="2014-11-09T00:00:00"/>
    <x v="1"/>
    <s v="CA-12265"/>
    <x v="244"/>
    <s v="Consumer"/>
    <s v="United States"/>
    <s v="Chattanooga"/>
    <x v="18"/>
    <n v="37421"/>
    <x v="0"/>
    <s v="OFF-BI-10004364"/>
    <x v="1"/>
    <s v="Binders"/>
    <x v="302"/>
    <n v="3.5640000000000009"/>
    <n v="2"/>
    <n v="0.7"/>
    <n v="-2.9700000000000006"/>
    <n v="0"/>
  </r>
  <r>
    <n v="8914"/>
    <s v="CA-2014-102610"/>
    <x v="3"/>
    <x v="259"/>
    <d v="2014-11-09T00:00:00"/>
    <x v="1"/>
    <s v="CA-12265"/>
    <x v="244"/>
    <s v="Consumer"/>
    <s v="United States"/>
    <s v="Chattanooga"/>
    <x v="18"/>
    <n v="37421"/>
    <x v="0"/>
    <s v="OFF-LA-10002195"/>
    <x v="1"/>
    <s v="Labels"/>
    <x v="1019"/>
    <n v="4.9280000000000008"/>
    <n v="2"/>
    <n v="0.2"/>
    <n v="1.7247999999999997"/>
    <n v="0"/>
  </r>
  <r>
    <n v="8915"/>
    <s v="US-2013-144057"/>
    <x v="0"/>
    <x v="195"/>
    <d v="2013-05-14T00:00:00"/>
    <x v="1"/>
    <s v="CV-12805"/>
    <x v="51"/>
    <s v="Corporate"/>
    <s v="United States"/>
    <s v="Austin"/>
    <x v="5"/>
    <n v="78745"/>
    <x v="2"/>
    <s v="OFF-ST-10001490"/>
    <x v="1"/>
    <s v="Storage"/>
    <x v="513"/>
    <n v="856.65600000000006"/>
    <n v="6"/>
    <n v="0.2"/>
    <n v="107.08199999999985"/>
    <n v="1"/>
  </r>
  <r>
    <n v="8916"/>
    <s v="US-2013-144057"/>
    <x v="0"/>
    <x v="195"/>
    <d v="2013-05-14T00:00:00"/>
    <x v="1"/>
    <s v="CV-12805"/>
    <x v="51"/>
    <s v="Corporate"/>
    <s v="United States"/>
    <s v="Austin"/>
    <x v="5"/>
    <n v="78745"/>
    <x v="2"/>
    <s v="OFF-BI-10002852"/>
    <x v="1"/>
    <s v="Binders"/>
    <x v="91"/>
    <n v="13.183999999999997"/>
    <n v="4"/>
    <n v="0.8"/>
    <n v="-20.435200000000002"/>
    <n v="0"/>
  </r>
  <r>
    <n v="8917"/>
    <s v="US-2013-144057"/>
    <x v="0"/>
    <x v="195"/>
    <d v="2013-05-14T00:00:00"/>
    <x v="1"/>
    <s v="CV-12805"/>
    <x v="51"/>
    <s v="Corporate"/>
    <s v="United States"/>
    <s v="Austin"/>
    <x v="5"/>
    <n v="78745"/>
    <x v="2"/>
    <s v="OFF-AP-10000390"/>
    <x v="1"/>
    <s v="Appliances"/>
    <x v="1691"/>
    <n v="48.783999999999985"/>
    <n v="4"/>
    <n v="0.8"/>
    <n v="-131.71680000000001"/>
    <n v="0"/>
  </r>
  <r>
    <n v="8918"/>
    <s v="US-2013-144057"/>
    <x v="0"/>
    <x v="195"/>
    <d v="2013-05-14T00:00:00"/>
    <x v="1"/>
    <s v="CV-12805"/>
    <x v="51"/>
    <s v="Corporate"/>
    <s v="United States"/>
    <s v="Austin"/>
    <x v="5"/>
    <n v="78745"/>
    <x v="2"/>
    <s v="OFF-PA-10004327"/>
    <x v="1"/>
    <s v="Paper"/>
    <x v="136"/>
    <n v="76.64"/>
    <n v="2"/>
    <n v="0.2"/>
    <n v="26.823999999999995"/>
    <n v="0"/>
  </r>
  <r>
    <n v="8919"/>
    <s v="US-2013-144057"/>
    <x v="0"/>
    <x v="195"/>
    <d v="2013-05-14T00:00:00"/>
    <x v="1"/>
    <s v="CV-12805"/>
    <x v="51"/>
    <s v="Corporate"/>
    <s v="United States"/>
    <s v="Austin"/>
    <x v="5"/>
    <n v="78745"/>
    <x v="2"/>
    <s v="OFF-BI-10002353"/>
    <x v="1"/>
    <s v="Binders"/>
    <x v="1068"/>
    <n v="18.527999999999995"/>
    <n v="6"/>
    <n v="0.8"/>
    <n v="-27.791999999999994"/>
    <n v="0"/>
  </r>
  <r>
    <n v="8920"/>
    <s v="CA-2011-160276"/>
    <x v="2"/>
    <x v="1063"/>
    <d v="2011-04-08T00:00:00"/>
    <x v="1"/>
    <s v="AH-10690"/>
    <x v="706"/>
    <s v="Corporate"/>
    <s v="United States"/>
    <s v="Virginia Beach"/>
    <x v="17"/>
    <n v="23464"/>
    <x v="0"/>
    <s v="FUR-FU-10003192"/>
    <x v="0"/>
    <s v="Furnishings"/>
    <x v="1720"/>
    <n v="177.68"/>
    <n v="2"/>
    <n v="0"/>
    <n v="46.196799999999996"/>
    <n v="1"/>
  </r>
  <r>
    <n v="8921"/>
    <s v="CA-2011-132983"/>
    <x v="2"/>
    <x v="582"/>
    <d v="2011-05-03T00:00:00"/>
    <x v="1"/>
    <s v="DS-13180"/>
    <x v="103"/>
    <s v="Corporate"/>
    <s v="United States"/>
    <s v="Jamestown"/>
    <x v="15"/>
    <n v="14701"/>
    <x v="3"/>
    <s v="TEC-AC-10000736"/>
    <x v="2"/>
    <s v="Accessories"/>
    <x v="1085"/>
    <n v="159.97999999999999"/>
    <n v="2"/>
    <n v="0"/>
    <n v="57.592799999999997"/>
    <n v="1"/>
  </r>
  <r>
    <n v="8922"/>
    <s v="CA-2013-145709"/>
    <x v="0"/>
    <x v="964"/>
    <d v="2013-10-09T00:00:00"/>
    <x v="1"/>
    <s v="AH-10690"/>
    <x v="706"/>
    <s v="Corporate"/>
    <s v="United States"/>
    <s v="Coral Gables"/>
    <x v="2"/>
    <n v="33134"/>
    <x v="0"/>
    <s v="TEC-PH-10003095"/>
    <x v="2"/>
    <s v="Phones"/>
    <x v="1491"/>
    <n v="52.679999999999993"/>
    <n v="3"/>
    <n v="0.2"/>
    <n v="19.754999999999999"/>
    <n v="1"/>
  </r>
  <r>
    <n v="8923"/>
    <s v="CA-2013-145709"/>
    <x v="0"/>
    <x v="964"/>
    <d v="2013-10-09T00:00:00"/>
    <x v="1"/>
    <s v="AH-10690"/>
    <x v="706"/>
    <s v="Corporate"/>
    <s v="United States"/>
    <s v="Coral Gables"/>
    <x v="2"/>
    <n v="33134"/>
    <x v="0"/>
    <s v="FUR-FU-10002885"/>
    <x v="0"/>
    <s v="Furnishings"/>
    <x v="755"/>
    <n v="11.568000000000001"/>
    <n v="3"/>
    <n v="0.2"/>
    <n v="2.6028000000000011"/>
    <n v="0"/>
  </r>
  <r>
    <n v="8924"/>
    <s v="CA-2014-133928"/>
    <x v="3"/>
    <x v="532"/>
    <d v="2014-06-18T00:00:00"/>
    <x v="1"/>
    <s v="ZC-21910"/>
    <x v="233"/>
    <s v="Consumer"/>
    <s v="United States"/>
    <s v="Hickory"/>
    <x v="3"/>
    <n v="28601"/>
    <x v="0"/>
    <s v="OFF-BI-10001525"/>
    <x v="1"/>
    <s v="Binders"/>
    <x v="31"/>
    <n v="4.572000000000001"/>
    <n v="4"/>
    <n v="0.7"/>
    <n v="-3.8100000000000005"/>
    <n v="1"/>
  </r>
  <r>
    <n v="8925"/>
    <s v="CA-2013-168032"/>
    <x v="0"/>
    <x v="806"/>
    <d v="2013-02-03T00:00:00"/>
    <x v="1"/>
    <s v="DF-13135"/>
    <x v="650"/>
    <s v="Consumer"/>
    <s v="United States"/>
    <s v="Rockford"/>
    <x v="10"/>
    <n v="61107"/>
    <x v="2"/>
    <s v="TEC-PH-10004241"/>
    <x v="2"/>
    <s v="Phones"/>
    <x v="1825"/>
    <n v="1439.9680000000001"/>
    <n v="4"/>
    <n v="0.2"/>
    <n v="143.99680000000006"/>
    <n v="1"/>
  </r>
  <r>
    <n v="8926"/>
    <s v="CA-2013-168032"/>
    <x v="0"/>
    <x v="806"/>
    <d v="2013-02-03T00:00:00"/>
    <x v="1"/>
    <s v="DF-13135"/>
    <x v="650"/>
    <s v="Consumer"/>
    <s v="United States"/>
    <s v="Rockford"/>
    <x v="10"/>
    <n v="61107"/>
    <x v="2"/>
    <s v="OFF-BI-10000546"/>
    <x v="1"/>
    <s v="Binders"/>
    <x v="609"/>
    <n v="1.7279999999999995"/>
    <n v="3"/>
    <n v="0.8"/>
    <n v="-2.678399999999999"/>
    <n v="0"/>
  </r>
  <r>
    <n v="8927"/>
    <s v="CA-2013-168032"/>
    <x v="0"/>
    <x v="806"/>
    <d v="2013-02-03T00:00:00"/>
    <x v="1"/>
    <s v="DF-13135"/>
    <x v="650"/>
    <s v="Consumer"/>
    <s v="United States"/>
    <s v="Rockford"/>
    <x v="10"/>
    <n v="61107"/>
    <x v="2"/>
    <s v="FUR-TA-10004256"/>
    <x v="0"/>
    <s v="Tables"/>
    <x v="484"/>
    <n v="626.09999999999991"/>
    <n v="3"/>
    <n v="0.5"/>
    <n v="-538.44600000000003"/>
    <n v="0"/>
  </r>
  <r>
    <n v="8928"/>
    <s v="CA-2012-143616"/>
    <x v="1"/>
    <x v="874"/>
    <d v="2012-09-29T00:00:00"/>
    <x v="0"/>
    <s v="SS-20140"/>
    <x v="164"/>
    <s v="Corporate"/>
    <s v="United States"/>
    <s v="Seattle"/>
    <x v="4"/>
    <n v="98103"/>
    <x v="1"/>
    <s v="OFF-AR-10002067"/>
    <x v="1"/>
    <s v="Art"/>
    <x v="1145"/>
    <n v="99.2"/>
    <n v="5"/>
    <n v="0"/>
    <n v="25.792000000000002"/>
    <n v="1"/>
  </r>
  <r>
    <n v="8929"/>
    <s v="US-2012-168704"/>
    <x v="1"/>
    <x v="657"/>
    <d v="2012-04-17T00:00:00"/>
    <x v="1"/>
    <s v="FP-14320"/>
    <x v="224"/>
    <s v="Consumer"/>
    <s v="United States"/>
    <s v="Huntsville"/>
    <x v="5"/>
    <n v="77340"/>
    <x v="2"/>
    <s v="FUR-TA-10000688"/>
    <x v="0"/>
    <s v="Tables"/>
    <x v="556"/>
    <n v="609.9799999999999"/>
    <n v="4"/>
    <n v="0.3"/>
    <n v="-113.28200000000004"/>
    <n v="1"/>
  </r>
  <r>
    <n v="8930"/>
    <s v="US-2012-168704"/>
    <x v="1"/>
    <x v="657"/>
    <d v="2012-04-17T00:00:00"/>
    <x v="1"/>
    <s v="FP-14320"/>
    <x v="224"/>
    <s v="Consumer"/>
    <s v="United States"/>
    <s v="Huntsville"/>
    <x v="5"/>
    <n v="77340"/>
    <x v="2"/>
    <s v="FUR-TA-10002530"/>
    <x v="0"/>
    <s v="Tables"/>
    <x v="983"/>
    <n v="211.37199999999999"/>
    <n v="2"/>
    <n v="0.3"/>
    <n v="-45.294000000000011"/>
    <n v="0"/>
  </r>
  <r>
    <n v="8931"/>
    <s v="US-2012-168704"/>
    <x v="1"/>
    <x v="657"/>
    <d v="2012-04-17T00:00:00"/>
    <x v="1"/>
    <s v="FP-14320"/>
    <x v="224"/>
    <s v="Consumer"/>
    <s v="United States"/>
    <s v="Huntsville"/>
    <x v="5"/>
    <n v="77340"/>
    <x v="2"/>
    <s v="TEC-PH-10001061"/>
    <x v="2"/>
    <s v="Phones"/>
    <x v="822"/>
    <n v="239.976"/>
    <n v="3"/>
    <n v="0.2"/>
    <n v="17.998199999999997"/>
    <n v="0"/>
  </r>
  <r>
    <n v="8932"/>
    <s v="CA-2014-143252"/>
    <x v="3"/>
    <x v="404"/>
    <d v="2014-12-25T00:00:00"/>
    <x v="1"/>
    <s v="HE-14800"/>
    <x v="785"/>
    <s v="Corporate"/>
    <s v="United States"/>
    <s v="Milwaukee"/>
    <x v="6"/>
    <n v="53209"/>
    <x v="2"/>
    <s v="FUR-FU-10001057"/>
    <x v="0"/>
    <s v="Furnishings"/>
    <x v="1782"/>
    <n v="99.949999999999989"/>
    <n v="5"/>
    <n v="0"/>
    <n v="22.988499999999998"/>
    <n v="1"/>
  </r>
  <r>
    <n v="8933"/>
    <s v="CA-2014-143252"/>
    <x v="3"/>
    <x v="404"/>
    <d v="2014-12-25T00:00:00"/>
    <x v="1"/>
    <s v="HE-14800"/>
    <x v="785"/>
    <s v="Corporate"/>
    <s v="United States"/>
    <s v="Milwaukee"/>
    <x v="6"/>
    <n v="53209"/>
    <x v="2"/>
    <s v="TEC-AC-10002331"/>
    <x v="2"/>
    <s v="Accessories"/>
    <x v="1582"/>
    <n v="29.339999999999996"/>
    <n v="3"/>
    <n v="0"/>
    <n v="10.855799999999999"/>
    <n v="0"/>
  </r>
  <r>
    <n v="8934"/>
    <s v="CA-2013-102134"/>
    <x v="0"/>
    <x v="560"/>
    <d v="2013-03-20T00:00:00"/>
    <x v="1"/>
    <s v="SP-20545"/>
    <x v="259"/>
    <s v="Corporate"/>
    <s v="United States"/>
    <s v="Green Bay"/>
    <x v="6"/>
    <n v="54302"/>
    <x v="2"/>
    <s v="FUR-FU-10003724"/>
    <x v="0"/>
    <s v="Furnishings"/>
    <x v="887"/>
    <n v="16.739999999999998"/>
    <n v="2"/>
    <n v="0"/>
    <n v="4.3523999999999994"/>
    <n v="1"/>
  </r>
  <r>
    <n v="8935"/>
    <s v="CA-2014-130036"/>
    <x v="3"/>
    <x v="151"/>
    <d v="2014-08-28T00:00:00"/>
    <x v="3"/>
    <s v="BP-11185"/>
    <x v="130"/>
    <s v="Corporate"/>
    <s v="United States"/>
    <s v="Philadelphia"/>
    <x v="9"/>
    <n v="19120"/>
    <x v="3"/>
    <s v="OFF-PA-10000528"/>
    <x v="1"/>
    <s v="Paper"/>
    <x v="1136"/>
    <n v="12.672000000000001"/>
    <n v="3"/>
    <n v="0.2"/>
    <n v="3.96"/>
    <n v="1"/>
  </r>
  <r>
    <n v="8936"/>
    <s v="CA-2014-130036"/>
    <x v="3"/>
    <x v="151"/>
    <d v="2014-08-28T00:00:00"/>
    <x v="3"/>
    <s v="BP-11185"/>
    <x v="130"/>
    <s v="Corporate"/>
    <s v="United States"/>
    <s v="Philadelphia"/>
    <x v="9"/>
    <n v="19120"/>
    <x v="3"/>
    <s v="TEC-AC-10001908"/>
    <x v="2"/>
    <s v="Accessories"/>
    <x v="292"/>
    <n v="1119.8880000000001"/>
    <n v="14"/>
    <n v="0.2"/>
    <n v="209.97899999999993"/>
    <n v="0"/>
  </r>
  <r>
    <n v="8937"/>
    <s v="CA-2012-134117"/>
    <x v="1"/>
    <x v="997"/>
    <d v="2012-12-19T00:00:00"/>
    <x v="0"/>
    <s v="PG-18895"/>
    <x v="38"/>
    <s v="Consumer"/>
    <s v="United States"/>
    <s v="Los Angeles"/>
    <x v="1"/>
    <n v="90008"/>
    <x v="1"/>
    <s v="OFF-AR-10003903"/>
    <x v="1"/>
    <s v="Art"/>
    <x v="878"/>
    <n v="204.85"/>
    <n v="5"/>
    <n v="0"/>
    <n v="53.261000000000003"/>
    <n v="1"/>
  </r>
  <r>
    <n v="8938"/>
    <s v="CA-2012-134117"/>
    <x v="1"/>
    <x v="997"/>
    <d v="2012-12-19T00:00:00"/>
    <x v="0"/>
    <s v="PG-18895"/>
    <x v="38"/>
    <s v="Consumer"/>
    <s v="United States"/>
    <s v="Los Angeles"/>
    <x v="1"/>
    <n v="90008"/>
    <x v="1"/>
    <s v="TEC-PH-10004908"/>
    <x v="2"/>
    <s v="Phones"/>
    <x v="1474"/>
    <n v="135.98400000000001"/>
    <n v="2"/>
    <n v="0.2"/>
    <n v="16.997999999999983"/>
    <n v="0"/>
  </r>
  <r>
    <n v="8939"/>
    <s v="CA-2012-134117"/>
    <x v="1"/>
    <x v="997"/>
    <d v="2012-12-19T00:00:00"/>
    <x v="0"/>
    <s v="PG-18895"/>
    <x v="38"/>
    <s v="Consumer"/>
    <s v="United States"/>
    <s v="Los Angeles"/>
    <x v="1"/>
    <n v="90008"/>
    <x v="1"/>
    <s v="OFF-AR-10001940"/>
    <x v="1"/>
    <s v="Art"/>
    <x v="168"/>
    <n v="16.399999999999999"/>
    <n v="5"/>
    <n v="0"/>
    <n v="7.0520000000000005"/>
    <n v="0"/>
  </r>
  <r>
    <n v="8940"/>
    <s v="CA-2012-134117"/>
    <x v="1"/>
    <x v="997"/>
    <d v="2012-12-19T00:00:00"/>
    <x v="0"/>
    <s v="PG-18895"/>
    <x v="38"/>
    <s v="Consumer"/>
    <s v="United States"/>
    <s v="Los Angeles"/>
    <x v="1"/>
    <n v="90008"/>
    <x v="1"/>
    <s v="OFF-BI-10002026"/>
    <x v="1"/>
    <s v="Binders"/>
    <x v="903"/>
    <n v="92.960000000000008"/>
    <n v="2"/>
    <n v="0.2"/>
    <n v="31.373999999999995"/>
    <n v="0"/>
  </r>
  <r>
    <n v="8941"/>
    <s v="CA-2011-130918"/>
    <x v="2"/>
    <x v="963"/>
    <d v="2011-08-24T00:00:00"/>
    <x v="0"/>
    <s v="JP-15520"/>
    <x v="187"/>
    <s v="Consumer"/>
    <s v="United States"/>
    <s v="North Miami"/>
    <x v="2"/>
    <n v="33161"/>
    <x v="0"/>
    <s v="OFF-SU-10003936"/>
    <x v="1"/>
    <s v="Supplies"/>
    <x v="1826"/>
    <n v="7.6320000000000014"/>
    <n v="3"/>
    <n v="0.2"/>
    <n v="-1.8126000000000002"/>
    <n v="1"/>
  </r>
  <r>
    <n v="8942"/>
    <s v="CA-2013-159023"/>
    <x v="0"/>
    <x v="54"/>
    <d v="2013-11-06T00:00:00"/>
    <x v="2"/>
    <s v="NW-18400"/>
    <x v="508"/>
    <s v="Consumer"/>
    <s v="United States"/>
    <s v="Portland"/>
    <x v="21"/>
    <n v="97206"/>
    <x v="1"/>
    <s v="OFF-BI-10002813"/>
    <x v="1"/>
    <s v="Binders"/>
    <x v="905"/>
    <n v="4.1580000000000004"/>
    <n v="7"/>
    <n v="0.7"/>
    <n v="-3.4649999999999999"/>
    <n v="1"/>
  </r>
  <r>
    <n v="8943"/>
    <s v="CA-2013-159023"/>
    <x v="0"/>
    <x v="54"/>
    <d v="2013-11-06T00:00:00"/>
    <x v="2"/>
    <s v="NW-18400"/>
    <x v="508"/>
    <s v="Consumer"/>
    <s v="United States"/>
    <s v="Portland"/>
    <x v="21"/>
    <n v="97206"/>
    <x v="1"/>
    <s v="TEC-MA-10003337"/>
    <x v="2"/>
    <s v="Machines"/>
    <x v="1827"/>
    <n v="179.99100000000004"/>
    <n v="3"/>
    <n v="0.7"/>
    <n v="-251.98739999999992"/>
    <n v="0"/>
  </r>
  <r>
    <n v="8944"/>
    <s v="CA-2014-111717"/>
    <x v="3"/>
    <x v="1209"/>
    <d v="2014-10-17T00:00:00"/>
    <x v="1"/>
    <s v="SW-20245"/>
    <x v="573"/>
    <s v="Consumer"/>
    <s v="United States"/>
    <s v="Aurora"/>
    <x v="10"/>
    <n v="60505"/>
    <x v="2"/>
    <s v="FUR-CH-10001545"/>
    <x v="0"/>
    <s v="Chairs"/>
    <x v="1737"/>
    <n v="239.358"/>
    <n v="3"/>
    <n v="0.3"/>
    <n v="-47.871600000000001"/>
    <n v="1"/>
  </r>
  <r>
    <n v="8945"/>
    <s v="CA-2011-154592"/>
    <x v="2"/>
    <x v="1035"/>
    <d v="2011-12-08T00:00:00"/>
    <x v="2"/>
    <s v="EH-14005"/>
    <x v="382"/>
    <s v="Home Office"/>
    <s v="United States"/>
    <s v="San Francisco"/>
    <x v="1"/>
    <n v="94109"/>
    <x v="1"/>
    <s v="OFF-PA-10000062"/>
    <x v="1"/>
    <s v="Paper"/>
    <x v="1375"/>
    <n v="164.88"/>
    <n v="3"/>
    <n v="0"/>
    <n v="80.791200000000003"/>
    <n v="1"/>
  </r>
  <r>
    <n v="8946"/>
    <s v="CA-2011-128622"/>
    <x v="2"/>
    <x v="647"/>
    <d v="2011-11-17T00:00:00"/>
    <x v="0"/>
    <s v="SC-20260"/>
    <x v="609"/>
    <s v="Corporate"/>
    <s v="United States"/>
    <s v="San Francisco"/>
    <x v="1"/>
    <n v="94110"/>
    <x v="1"/>
    <s v="OFF-SU-10001574"/>
    <x v="1"/>
    <s v="Supplies"/>
    <x v="498"/>
    <n v="10.95"/>
    <n v="3"/>
    <n v="0"/>
    <n v="3.2849999999999993"/>
    <n v="1"/>
  </r>
  <r>
    <n v="8947"/>
    <s v="CA-2014-148355"/>
    <x v="3"/>
    <x v="165"/>
    <d v="2014-12-29T00:00:00"/>
    <x v="1"/>
    <s v="NC-18535"/>
    <x v="714"/>
    <s v="Corporate"/>
    <s v="United States"/>
    <s v="New Bedford"/>
    <x v="31"/>
    <n v="2740"/>
    <x v="3"/>
    <s v="OFF-PA-10001972"/>
    <x v="1"/>
    <s v="Paper"/>
    <x v="1169"/>
    <n v="19.440000000000001"/>
    <n v="3"/>
    <n v="0"/>
    <n v="9.3312000000000008"/>
    <n v="1"/>
  </r>
  <r>
    <n v="8948"/>
    <s v="CA-2014-148355"/>
    <x v="3"/>
    <x v="165"/>
    <d v="2014-12-29T00:00:00"/>
    <x v="1"/>
    <s v="NC-18535"/>
    <x v="714"/>
    <s v="Corporate"/>
    <s v="United States"/>
    <s v="New Bedford"/>
    <x v="31"/>
    <n v="2740"/>
    <x v="3"/>
    <s v="OFF-BI-10000201"/>
    <x v="1"/>
    <s v="Binders"/>
    <x v="1678"/>
    <n v="12.3"/>
    <n v="5"/>
    <n v="0"/>
    <n v="6.15"/>
    <n v="0"/>
  </r>
  <r>
    <n v="8949"/>
    <s v="CA-2011-132913"/>
    <x v="2"/>
    <x v="163"/>
    <d v="2011-12-26T00:00:00"/>
    <x v="2"/>
    <s v="AS-10090"/>
    <x v="548"/>
    <s v="Consumer"/>
    <s v="United States"/>
    <s v="San Diego"/>
    <x v="1"/>
    <n v="92037"/>
    <x v="1"/>
    <s v="OFF-AP-10003278"/>
    <x v="1"/>
    <s v="Appliances"/>
    <x v="1784"/>
    <n v="13.97"/>
    <n v="1"/>
    <n v="0"/>
    <n v="3.632200000000001"/>
    <n v="1"/>
  </r>
  <r>
    <n v="8950"/>
    <s v="CA-2014-150910"/>
    <x v="3"/>
    <x v="66"/>
    <d v="2014-12-29T00:00:00"/>
    <x v="1"/>
    <s v="JL-15130"/>
    <x v="691"/>
    <s v="Consumer"/>
    <s v="United States"/>
    <s v="Jackson"/>
    <x v="18"/>
    <n v="38301"/>
    <x v="0"/>
    <s v="FUR-TA-10002903"/>
    <x v="0"/>
    <s v="Tables"/>
    <x v="255"/>
    <n v="934.9559999999999"/>
    <n v="6"/>
    <n v="0.4"/>
    <n v="-249.32159999999999"/>
    <n v="1"/>
  </r>
  <r>
    <n v="8951"/>
    <s v="CA-2014-150910"/>
    <x v="3"/>
    <x v="66"/>
    <d v="2014-12-29T00:00:00"/>
    <x v="1"/>
    <s v="JL-15130"/>
    <x v="691"/>
    <s v="Consumer"/>
    <s v="United States"/>
    <s v="Jackson"/>
    <x v="18"/>
    <n v="38301"/>
    <x v="0"/>
    <s v="TEC-AC-10001013"/>
    <x v="2"/>
    <s v="Accessories"/>
    <x v="813"/>
    <n v="46.864000000000004"/>
    <n v="2"/>
    <n v="0.2"/>
    <n v="7.615399999999994"/>
    <n v="0"/>
  </r>
  <r>
    <n v="8952"/>
    <s v="CA-2014-150910"/>
    <x v="3"/>
    <x v="66"/>
    <d v="2014-12-29T00:00:00"/>
    <x v="1"/>
    <s v="JL-15130"/>
    <x v="691"/>
    <s v="Consumer"/>
    <s v="United States"/>
    <s v="Jackson"/>
    <x v="18"/>
    <n v="38301"/>
    <x v="0"/>
    <s v="OFF-ST-10000918"/>
    <x v="1"/>
    <s v="Storage"/>
    <x v="372"/>
    <n v="26.160000000000004"/>
    <n v="3"/>
    <n v="0.2"/>
    <n v="1.961999999999998"/>
    <n v="0"/>
  </r>
  <r>
    <n v="8953"/>
    <s v="CA-2014-150910"/>
    <x v="3"/>
    <x v="66"/>
    <d v="2014-12-29T00:00:00"/>
    <x v="1"/>
    <s v="JL-15130"/>
    <x v="691"/>
    <s v="Consumer"/>
    <s v="United States"/>
    <s v="Jackson"/>
    <x v="18"/>
    <n v="38301"/>
    <x v="0"/>
    <s v="OFF-AR-10001419"/>
    <x v="1"/>
    <s v="Art"/>
    <x v="1006"/>
    <n v="23.128"/>
    <n v="7"/>
    <n v="0.2"/>
    <n v="2.8909999999999982"/>
    <n v="0"/>
  </r>
  <r>
    <n v="8954"/>
    <s v="CA-2014-150910"/>
    <x v="3"/>
    <x v="66"/>
    <d v="2014-12-29T00:00:00"/>
    <x v="1"/>
    <s v="JL-15130"/>
    <x v="691"/>
    <s v="Consumer"/>
    <s v="United States"/>
    <s v="Jackson"/>
    <x v="18"/>
    <n v="38301"/>
    <x v="0"/>
    <s v="OFF-AP-10003266"/>
    <x v="1"/>
    <s v="Appliances"/>
    <x v="661"/>
    <n v="59.24"/>
    <n v="5"/>
    <n v="0.2"/>
    <n v="16.290999999999997"/>
    <n v="0"/>
  </r>
  <r>
    <n v="8955"/>
    <s v="CA-2011-156790"/>
    <x v="2"/>
    <x v="233"/>
    <d v="2011-08-10T00:00:00"/>
    <x v="0"/>
    <s v="VG-21790"/>
    <x v="364"/>
    <s v="Consumer"/>
    <s v="United States"/>
    <s v="Jacksonville"/>
    <x v="2"/>
    <n v="32216"/>
    <x v="0"/>
    <s v="FUR-BO-10000468"/>
    <x v="0"/>
    <s v="Bookcases"/>
    <x v="1171"/>
    <n v="155.45600000000002"/>
    <n v="4"/>
    <n v="0.2"/>
    <n v="-7.7727999999999895"/>
    <n v="1"/>
  </r>
  <r>
    <n v="8956"/>
    <s v="CA-2011-126480"/>
    <x v="2"/>
    <x v="59"/>
    <d v="2011-09-24T00:00:00"/>
    <x v="1"/>
    <s v="HG-14965"/>
    <x v="428"/>
    <s v="Corporate"/>
    <s v="United States"/>
    <s v="San Diego"/>
    <x v="1"/>
    <n v="92024"/>
    <x v="1"/>
    <s v="OFF-PA-10004610"/>
    <x v="1"/>
    <s v="Paper"/>
    <x v="1511"/>
    <n v="8.56"/>
    <n v="2"/>
    <n v="0"/>
    <n v="3.8519999999999994"/>
    <n v="1"/>
  </r>
  <r>
    <n v="8957"/>
    <s v="CA-2014-105620"/>
    <x v="3"/>
    <x v="53"/>
    <d v="2014-12-29T00:00:00"/>
    <x v="2"/>
    <s v="JH-15430"/>
    <x v="371"/>
    <s v="Consumer"/>
    <s v="United States"/>
    <s v="Hialeah"/>
    <x v="2"/>
    <n v="33012"/>
    <x v="0"/>
    <s v="FUR-FU-10004963"/>
    <x v="0"/>
    <s v="Furnishings"/>
    <x v="1434"/>
    <n v="21"/>
    <n v="3"/>
    <n v="0.2"/>
    <n v="5.7750000000000021"/>
    <n v="1"/>
  </r>
  <r>
    <n v="8958"/>
    <s v="CA-2014-105620"/>
    <x v="3"/>
    <x v="53"/>
    <d v="2014-12-29T00:00:00"/>
    <x v="2"/>
    <s v="JH-15430"/>
    <x v="371"/>
    <s v="Consumer"/>
    <s v="United States"/>
    <s v="Hialeah"/>
    <x v="2"/>
    <n v="33012"/>
    <x v="0"/>
    <s v="TEC-MA-10004626"/>
    <x v="2"/>
    <s v="Machines"/>
    <x v="1824"/>
    <n v="120"/>
    <n v="2"/>
    <n v="0.5"/>
    <n v="-7.2000000000000028"/>
    <n v="0"/>
  </r>
  <r>
    <n v="8959"/>
    <s v="CA-2014-150266"/>
    <x v="3"/>
    <x v="920"/>
    <d v="2014-12-01T00:00:00"/>
    <x v="1"/>
    <s v="RO-19780"/>
    <x v="197"/>
    <s v="Consumer"/>
    <s v="United States"/>
    <s v="Houston"/>
    <x v="5"/>
    <n v="77070"/>
    <x v="2"/>
    <s v="TEC-PH-10003437"/>
    <x v="2"/>
    <s v="Phones"/>
    <x v="913"/>
    <n v="299.95999999999998"/>
    <n v="5"/>
    <n v="0.2"/>
    <n v="37.494999999999962"/>
    <n v="1"/>
  </r>
  <r>
    <n v="8960"/>
    <s v="CA-2014-150266"/>
    <x v="3"/>
    <x v="920"/>
    <d v="2014-12-01T00:00:00"/>
    <x v="1"/>
    <s v="RO-19780"/>
    <x v="197"/>
    <s v="Consumer"/>
    <s v="United States"/>
    <s v="Houston"/>
    <x v="5"/>
    <n v="77070"/>
    <x v="2"/>
    <s v="OFF-AP-10002867"/>
    <x v="1"/>
    <s v="Appliances"/>
    <x v="1505"/>
    <n v="67.839999999999989"/>
    <n v="5"/>
    <n v="0.8"/>
    <n v="-179.77600000000001"/>
    <n v="0"/>
  </r>
  <r>
    <n v="8961"/>
    <s v="CA-2014-150266"/>
    <x v="3"/>
    <x v="920"/>
    <d v="2014-12-01T00:00:00"/>
    <x v="1"/>
    <s v="RO-19780"/>
    <x v="197"/>
    <s v="Consumer"/>
    <s v="United States"/>
    <s v="Houston"/>
    <x v="5"/>
    <n v="77070"/>
    <x v="2"/>
    <s v="FUR-CH-10002126"/>
    <x v="0"/>
    <s v="Chairs"/>
    <x v="841"/>
    <n v="853.92999999999984"/>
    <n v="5"/>
    <n v="0.3"/>
    <n v="-24.397999999999911"/>
    <n v="0"/>
  </r>
  <r>
    <n v="8962"/>
    <s v="CA-2014-150266"/>
    <x v="3"/>
    <x v="920"/>
    <d v="2014-12-01T00:00:00"/>
    <x v="1"/>
    <s v="RO-19780"/>
    <x v="197"/>
    <s v="Consumer"/>
    <s v="United States"/>
    <s v="Houston"/>
    <x v="5"/>
    <n v="77070"/>
    <x v="2"/>
    <s v="OFF-AR-10001761"/>
    <x v="1"/>
    <s v="Art"/>
    <x v="1642"/>
    <n v="18.687999999999999"/>
    <n v="4"/>
    <n v="0.2"/>
    <n v="3.7375999999999996"/>
    <n v="0"/>
  </r>
  <r>
    <n v="8963"/>
    <s v="CA-2013-157280"/>
    <x v="0"/>
    <x v="732"/>
    <d v="2013-11-08T00:00:00"/>
    <x v="2"/>
    <s v="LW-17125"/>
    <x v="752"/>
    <s v="Consumer"/>
    <s v="United States"/>
    <s v="Virginia Beach"/>
    <x v="17"/>
    <n v="23464"/>
    <x v="0"/>
    <s v="FUR-FU-10004665"/>
    <x v="0"/>
    <s v="Furnishings"/>
    <x v="1345"/>
    <n v="273.95999999999998"/>
    <n v="2"/>
    <n v="0"/>
    <n v="71.229600000000005"/>
    <n v="1"/>
  </r>
  <r>
    <n v="8964"/>
    <s v="CA-2013-157280"/>
    <x v="0"/>
    <x v="732"/>
    <d v="2013-11-08T00:00:00"/>
    <x v="2"/>
    <s v="LW-17125"/>
    <x v="752"/>
    <s v="Consumer"/>
    <s v="United States"/>
    <s v="Virginia Beach"/>
    <x v="17"/>
    <n v="23464"/>
    <x v="0"/>
    <s v="TEC-AC-10000057"/>
    <x v="2"/>
    <s v="Accessories"/>
    <x v="626"/>
    <n v="89.97"/>
    <n v="3"/>
    <n v="0"/>
    <n v="18.893699999999995"/>
    <n v="0"/>
  </r>
  <r>
    <n v="8965"/>
    <s v="CA-2013-157280"/>
    <x v="0"/>
    <x v="732"/>
    <d v="2013-11-08T00:00:00"/>
    <x v="2"/>
    <s v="LW-17125"/>
    <x v="752"/>
    <s v="Consumer"/>
    <s v="United States"/>
    <s v="Virginia Beach"/>
    <x v="17"/>
    <n v="23464"/>
    <x v="0"/>
    <s v="FUR-FU-10003806"/>
    <x v="0"/>
    <s v="Furnishings"/>
    <x v="1795"/>
    <n v="756.80000000000007"/>
    <n v="5"/>
    <n v="0"/>
    <n v="75.679999999999978"/>
    <n v="0"/>
  </r>
  <r>
    <n v="8966"/>
    <s v="CA-2014-106691"/>
    <x v="3"/>
    <x v="44"/>
    <d v="2014-11-13T00:00:00"/>
    <x v="1"/>
    <s v="CC-12370"/>
    <x v="666"/>
    <s v="Consumer"/>
    <s v="United States"/>
    <s v="Houston"/>
    <x v="5"/>
    <n v="77070"/>
    <x v="2"/>
    <s v="OFF-BI-10000145"/>
    <x v="1"/>
    <s v="Binders"/>
    <x v="735"/>
    <n v="1.2479999999999998"/>
    <n v="2"/>
    <n v="0.8"/>
    <n v="-1.934400000000001"/>
    <n v="1"/>
  </r>
  <r>
    <n v="8967"/>
    <s v="CA-2013-134180"/>
    <x v="0"/>
    <x v="54"/>
    <d v="2013-11-08T00:00:00"/>
    <x v="1"/>
    <s v="JP-16135"/>
    <x v="655"/>
    <s v="Home Office"/>
    <s v="United States"/>
    <s v="Philadelphia"/>
    <x v="9"/>
    <n v="19120"/>
    <x v="3"/>
    <s v="TEC-AC-10000892"/>
    <x v="2"/>
    <s v="Accessories"/>
    <x v="290"/>
    <n v="72"/>
    <n v="1"/>
    <n v="0.2"/>
    <n v="14.399999999999999"/>
    <n v="1"/>
  </r>
  <r>
    <n v="8968"/>
    <s v="CA-2013-134180"/>
    <x v="0"/>
    <x v="54"/>
    <d v="2013-11-08T00:00:00"/>
    <x v="1"/>
    <s v="JP-16135"/>
    <x v="655"/>
    <s v="Home Office"/>
    <s v="United States"/>
    <s v="Philadelphia"/>
    <x v="9"/>
    <n v="19120"/>
    <x v="3"/>
    <s v="FUR-CH-10004886"/>
    <x v="0"/>
    <s v="Chairs"/>
    <x v="366"/>
    <n v="470.15499999999997"/>
    <n v="7"/>
    <n v="0.3"/>
    <n v="-13.432999999999993"/>
    <n v="0"/>
  </r>
  <r>
    <n v="8969"/>
    <s v="CA-2011-166730"/>
    <x v="2"/>
    <x v="125"/>
    <d v="2012-01-01T00:00:00"/>
    <x v="2"/>
    <s v="DD-13570"/>
    <x v="732"/>
    <s v="Consumer"/>
    <s v="United States"/>
    <s v="Memphis"/>
    <x v="18"/>
    <n v="38109"/>
    <x v="0"/>
    <s v="OFF-ST-10002554"/>
    <x v="1"/>
    <s v="Storage"/>
    <x v="1144"/>
    <n v="39.128"/>
    <n v="1"/>
    <n v="0.2"/>
    <n v="-8.803799999999999"/>
    <n v="1"/>
  </r>
  <r>
    <n v="8970"/>
    <s v="CA-2014-157469"/>
    <x v="3"/>
    <x v="574"/>
    <d v="2014-12-08T00:00:00"/>
    <x v="1"/>
    <s v="ES-14080"/>
    <x v="20"/>
    <s v="Corporate"/>
    <s v="United States"/>
    <s v="Lakewood"/>
    <x v="24"/>
    <n v="44107"/>
    <x v="3"/>
    <s v="OFF-AR-10001662"/>
    <x v="1"/>
    <s v="Art"/>
    <x v="443"/>
    <n v="19.728000000000002"/>
    <n v="9"/>
    <n v="0.2"/>
    <n v="1.7262000000000022"/>
    <n v="1"/>
  </r>
  <r>
    <n v="8971"/>
    <s v="CA-2014-157469"/>
    <x v="3"/>
    <x v="574"/>
    <d v="2014-12-08T00:00:00"/>
    <x v="1"/>
    <s v="ES-14080"/>
    <x v="20"/>
    <s v="Corporate"/>
    <s v="United States"/>
    <s v="Lakewood"/>
    <x v="24"/>
    <n v="44107"/>
    <x v="3"/>
    <s v="TEC-PH-10004531"/>
    <x v="2"/>
    <s v="Phones"/>
    <x v="1395"/>
    <n v="151.18799999999999"/>
    <n v="2"/>
    <n v="0.4"/>
    <n v="-25.198000000000008"/>
    <n v="0"/>
  </r>
  <r>
    <n v="8972"/>
    <s v="CA-2014-122308"/>
    <x v="3"/>
    <x v="668"/>
    <d v="2014-03-29T00:00:00"/>
    <x v="1"/>
    <s v="MV-17485"/>
    <x v="597"/>
    <s v="Consumer"/>
    <s v="United States"/>
    <s v="New York City"/>
    <x v="15"/>
    <n v="10011"/>
    <x v="3"/>
    <s v="FUR-CH-10000665"/>
    <x v="0"/>
    <s v="Chairs"/>
    <x v="656"/>
    <n v="271.76400000000001"/>
    <n v="2"/>
    <n v="0.1"/>
    <n v="60.391999999999967"/>
    <n v="1"/>
  </r>
  <r>
    <n v="8973"/>
    <s v="US-2011-149034"/>
    <x v="2"/>
    <x v="84"/>
    <d v="2011-11-21T00:00:00"/>
    <x v="2"/>
    <s v="RD-19900"/>
    <x v="76"/>
    <s v="Consumer"/>
    <s v="United States"/>
    <s v="Philadelphia"/>
    <x v="9"/>
    <n v="19120"/>
    <x v="3"/>
    <s v="TEC-AC-10003023"/>
    <x v="2"/>
    <s v="Accessories"/>
    <x v="1070"/>
    <n v="47.496000000000002"/>
    <n v="1"/>
    <n v="0.2"/>
    <n v="-1.187400000000002"/>
    <n v="1"/>
  </r>
  <r>
    <n v="8974"/>
    <s v="CA-2014-159226"/>
    <x v="3"/>
    <x v="1016"/>
    <d v="2014-04-28T00:00:00"/>
    <x v="0"/>
    <s v="RL-19615"/>
    <x v="210"/>
    <s v="Consumer"/>
    <s v="United States"/>
    <s v="Los Angeles"/>
    <x v="1"/>
    <n v="90008"/>
    <x v="1"/>
    <s v="FUR-BO-10004709"/>
    <x v="0"/>
    <s v="Bookcases"/>
    <x v="263"/>
    <n v="344.98099999999994"/>
    <n v="7"/>
    <n v="0.15"/>
    <n v="28.410200000000017"/>
    <n v="1"/>
  </r>
  <r>
    <n v="8975"/>
    <s v="CA-2014-156622"/>
    <x v="3"/>
    <x v="51"/>
    <d v="2014-11-27T00:00:00"/>
    <x v="2"/>
    <s v="JP-15460"/>
    <x v="687"/>
    <s v="Corporate"/>
    <s v="United States"/>
    <s v="Dallas"/>
    <x v="5"/>
    <n v="75220"/>
    <x v="2"/>
    <s v="OFF-PA-10000477"/>
    <x v="1"/>
    <s v="Paper"/>
    <x v="1261"/>
    <n v="36.288000000000011"/>
    <n v="7"/>
    <n v="0.2"/>
    <n v="12.700800000000001"/>
    <n v="1"/>
  </r>
  <r>
    <n v="8976"/>
    <s v="CA-2014-156622"/>
    <x v="3"/>
    <x v="51"/>
    <d v="2014-11-27T00:00:00"/>
    <x v="2"/>
    <s v="JP-15460"/>
    <x v="687"/>
    <s v="Corporate"/>
    <s v="United States"/>
    <s v="Dallas"/>
    <x v="5"/>
    <n v="75220"/>
    <x v="2"/>
    <s v="OFF-PA-10002923"/>
    <x v="1"/>
    <s v="Paper"/>
    <x v="1417"/>
    <n v="78.304000000000002"/>
    <n v="2"/>
    <n v="0.2"/>
    <n v="29.363999999999997"/>
    <n v="0"/>
  </r>
  <r>
    <n v="8977"/>
    <s v="CA-2014-156622"/>
    <x v="3"/>
    <x v="51"/>
    <d v="2014-11-27T00:00:00"/>
    <x v="2"/>
    <s v="JP-15460"/>
    <x v="687"/>
    <s v="Corporate"/>
    <s v="United States"/>
    <s v="Dallas"/>
    <x v="5"/>
    <n v="75220"/>
    <x v="2"/>
    <s v="FUR-TA-10003008"/>
    <x v="0"/>
    <s v="Tables"/>
    <x v="946"/>
    <n v="127.785"/>
    <n v="1"/>
    <n v="0.3"/>
    <n v="-31.033499999999989"/>
    <n v="0"/>
  </r>
  <r>
    <n v="8978"/>
    <s v="CA-2014-156622"/>
    <x v="3"/>
    <x v="51"/>
    <d v="2014-11-27T00:00:00"/>
    <x v="2"/>
    <s v="JP-15460"/>
    <x v="687"/>
    <s v="Corporate"/>
    <s v="United States"/>
    <s v="Dallas"/>
    <x v="5"/>
    <n v="75220"/>
    <x v="2"/>
    <s v="OFF-BI-10003707"/>
    <x v="1"/>
    <s v="Binders"/>
    <x v="776"/>
    <n v="6.1039999999999983"/>
    <n v="2"/>
    <n v="0.8"/>
    <n v="-9.1560000000000006"/>
    <n v="0"/>
  </r>
  <r>
    <n v="8979"/>
    <s v="CA-2011-119529"/>
    <x v="2"/>
    <x v="935"/>
    <d v="2011-11-05T00:00:00"/>
    <x v="0"/>
    <s v="DM-13345"/>
    <x v="664"/>
    <s v="Corporate"/>
    <s v="United States"/>
    <s v="Orange"/>
    <x v="30"/>
    <n v="7050"/>
    <x v="3"/>
    <s v="OFF-BI-10000546"/>
    <x v="1"/>
    <s v="Binders"/>
    <x v="609"/>
    <n v="5.76"/>
    <n v="2"/>
    <n v="0"/>
    <n v="2.8224"/>
    <n v="1"/>
  </r>
  <r>
    <n v="8980"/>
    <s v="CA-2012-150413"/>
    <x v="1"/>
    <x v="324"/>
    <d v="2012-10-24T00:00:00"/>
    <x v="0"/>
    <s v="CS-11860"/>
    <x v="750"/>
    <s v="Consumer"/>
    <s v="United States"/>
    <s v="Dallas"/>
    <x v="5"/>
    <n v="75220"/>
    <x v="2"/>
    <s v="OFF-BI-10000404"/>
    <x v="1"/>
    <s v="Binders"/>
    <x v="476"/>
    <n v="1.7199999999999995"/>
    <n v="1"/>
    <n v="0.8"/>
    <n v="-2.8380000000000001"/>
    <n v="1"/>
  </r>
  <r>
    <n v="8981"/>
    <s v="CA-2011-108182"/>
    <x v="2"/>
    <x v="644"/>
    <d v="2011-02-11T00:00:00"/>
    <x v="0"/>
    <s v="DL-13315"/>
    <x v="111"/>
    <s v="Consumer"/>
    <s v="United States"/>
    <s v="Romeoville"/>
    <x v="10"/>
    <n v="60441"/>
    <x v="2"/>
    <s v="OFF-BI-10001196"/>
    <x v="1"/>
    <s v="Binders"/>
    <x v="1381"/>
    <n v="8.9519999999999982"/>
    <n v="2"/>
    <n v="0.8"/>
    <n v="-14.770800000000001"/>
    <n v="1"/>
  </r>
  <r>
    <n v="8982"/>
    <s v="CA-2013-110898"/>
    <x v="0"/>
    <x v="1193"/>
    <d v="2013-03-13T00:00:00"/>
    <x v="1"/>
    <s v="LC-16870"/>
    <x v="48"/>
    <s v="Consumer"/>
    <s v="United States"/>
    <s v="Chicago"/>
    <x v="10"/>
    <n v="60623"/>
    <x v="2"/>
    <s v="OFF-AP-10001626"/>
    <x v="1"/>
    <s v="Appliances"/>
    <x v="1016"/>
    <n v="2.3339999999999996"/>
    <n v="3"/>
    <n v="0.8"/>
    <n v="-6.3018000000000001"/>
    <n v="1"/>
  </r>
  <r>
    <n v="8983"/>
    <s v="CA-2013-110898"/>
    <x v="0"/>
    <x v="1193"/>
    <d v="2013-03-13T00:00:00"/>
    <x v="1"/>
    <s v="LC-16870"/>
    <x v="48"/>
    <s v="Consumer"/>
    <s v="United States"/>
    <s v="Chicago"/>
    <x v="10"/>
    <n v="60623"/>
    <x v="2"/>
    <s v="OFF-BI-10004656"/>
    <x v="1"/>
    <s v="Binders"/>
    <x v="855"/>
    <n v="1.7279999999999998"/>
    <n v="4"/>
    <n v="0.8"/>
    <n v="-2.764800000000001"/>
    <n v="0"/>
  </r>
  <r>
    <n v="8984"/>
    <s v="CA-2013-110898"/>
    <x v="0"/>
    <x v="1193"/>
    <d v="2013-03-13T00:00:00"/>
    <x v="1"/>
    <s v="LC-16870"/>
    <x v="48"/>
    <s v="Consumer"/>
    <s v="United States"/>
    <s v="Chicago"/>
    <x v="10"/>
    <n v="60623"/>
    <x v="2"/>
    <s v="FUR-FU-10003773"/>
    <x v="0"/>
    <s v="Furnishings"/>
    <x v="125"/>
    <n v="159.04"/>
    <n v="5"/>
    <n v="0.6"/>
    <n v="-194.82400000000001"/>
    <n v="0"/>
  </r>
  <r>
    <n v="8985"/>
    <s v="CA-2013-110898"/>
    <x v="0"/>
    <x v="1193"/>
    <d v="2013-03-13T00:00:00"/>
    <x v="1"/>
    <s v="LC-16870"/>
    <x v="48"/>
    <s v="Consumer"/>
    <s v="United States"/>
    <s v="Chicago"/>
    <x v="10"/>
    <n v="60623"/>
    <x v="2"/>
    <s v="FUR-TA-10000849"/>
    <x v="0"/>
    <s v="Tables"/>
    <x v="1318"/>
    <n v="145.97999999999999"/>
    <n v="2"/>
    <n v="0.5"/>
    <n v="-99.266399999999976"/>
    <n v="0"/>
  </r>
  <r>
    <n v="8986"/>
    <s v="CA-2012-123092"/>
    <x v="1"/>
    <x v="155"/>
    <d v="2012-12-07T00:00:00"/>
    <x v="1"/>
    <s v="JG-15115"/>
    <x v="161"/>
    <s v="Consumer"/>
    <s v="United States"/>
    <s v="Jacksonville"/>
    <x v="3"/>
    <n v="28540"/>
    <x v="0"/>
    <s v="FUR-FU-10000222"/>
    <x v="0"/>
    <s v="Furnishings"/>
    <x v="591"/>
    <n v="77.951999999999998"/>
    <n v="3"/>
    <n v="0.2"/>
    <n v="12.667199999999994"/>
    <n v="1"/>
  </r>
  <r>
    <n v="8987"/>
    <s v="CA-2012-123092"/>
    <x v="1"/>
    <x v="155"/>
    <d v="2012-12-07T00:00:00"/>
    <x v="1"/>
    <s v="JG-15115"/>
    <x v="161"/>
    <s v="Consumer"/>
    <s v="United States"/>
    <s v="Jacksonville"/>
    <x v="3"/>
    <n v="28540"/>
    <x v="0"/>
    <s v="OFF-BI-10001718"/>
    <x v="1"/>
    <s v="Binders"/>
    <x v="1216"/>
    <n v="95.970000000000013"/>
    <n v="5"/>
    <n v="0.7"/>
    <n v="-73.57699999999997"/>
    <n v="0"/>
  </r>
  <r>
    <n v="8988"/>
    <s v="CA-2012-123092"/>
    <x v="1"/>
    <x v="155"/>
    <d v="2012-12-07T00:00:00"/>
    <x v="1"/>
    <s v="JG-15115"/>
    <x v="161"/>
    <s v="Consumer"/>
    <s v="United States"/>
    <s v="Jacksonville"/>
    <x v="3"/>
    <n v="28540"/>
    <x v="0"/>
    <s v="TEC-PH-10001700"/>
    <x v="2"/>
    <s v="Phones"/>
    <x v="193"/>
    <n v="105.584"/>
    <n v="2"/>
    <n v="0.2"/>
    <n v="9.2386000000000053"/>
    <n v="0"/>
  </r>
  <r>
    <n v="8989"/>
    <s v="CA-2012-123092"/>
    <x v="1"/>
    <x v="155"/>
    <d v="2012-12-07T00:00:00"/>
    <x v="1"/>
    <s v="JG-15115"/>
    <x v="161"/>
    <s v="Consumer"/>
    <s v="United States"/>
    <s v="Jacksonville"/>
    <x v="3"/>
    <n v="28540"/>
    <x v="0"/>
    <s v="OFF-AR-10004078"/>
    <x v="1"/>
    <s v="Art"/>
    <x v="507"/>
    <n v="9.3439999999999994"/>
    <n v="2"/>
    <n v="0.2"/>
    <n v="1.1679999999999997"/>
    <n v="0"/>
  </r>
  <r>
    <n v="8990"/>
    <s v="US-2012-128587"/>
    <x v="1"/>
    <x v="100"/>
    <d v="2012-12-30T00:00:00"/>
    <x v="1"/>
    <s v="HM-14860"/>
    <x v="447"/>
    <s v="Corporate"/>
    <s v="United States"/>
    <s v="Springfield"/>
    <x v="25"/>
    <n v="65807"/>
    <x v="2"/>
    <s v="FUR-FU-10003026"/>
    <x v="0"/>
    <s v="Furnishings"/>
    <x v="1555"/>
    <n v="9.68"/>
    <n v="2"/>
    <n v="0"/>
    <n v="3.7751999999999999"/>
    <n v="1"/>
  </r>
  <r>
    <n v="8991"/>
    <s v="US-2012-128587"/>
    <x v="1"/>
    <x v="100"/>
    <d v="2012-12-30T00:00:00"/>
    <x v="1"/>
    <s v="HM-14860"/>
    <x v="447"/>
    <s v="Corporate"/>
    <s v="United States"/>
    <s v="Springfield"/>
    <x v="25"/>
    <n v="65807"/>
    <x v="2"/>
    <s v="TEC-CO-10003763"/>
    <x v="2"/>
    <s v="Copiers"/>
    <x v="1270"/>
    <n v="4899.93"/>
    <n v="7"/>
    <n v="0"/>
    <n v="2302.9670999999998"/>
    <n v="0"/>
  </r>
  <r>
    <n v="8992"/>
    <s v="US-2014-139577"/>
    <x v="3"/>
    <x v="172"/>
    <d v="2014-10-07T00:00:00"/>
    <x v="1"/>
    <s v="TN-21040"/>
    <x v="184"/>
    <s v="Home Office"/>
    <s v="United States"/>
    <s v="San Francisco"/>
    <x v="1"/>
    <n v="94110"/>
    <x v="1"/>
    <s v="TEC-AC-10004708"/>
    <x v="2"/>
    <s v="Accessories"/>
    <x v="337"/>
    <n v="104.75"/>
    <n v="5"/>
    <n v="0"/>
    <n v="21.997499999999999"/>
    <n v="1"/>
  </r>
  <r>
    <n v="8993"/>
    <s v="CA-2014-159100"/>
    <x v="3"/>
    <x v="524"/>
    <d v="2014-10-22T00:00:00"/>
    <x v="1"/>
    <s v="VP-21760"/>
    <x v="778"/>
    <s v="Corporate"/>
    <s v="United States"/>
    <s v="Columbia"/>
    <x v="18"/>
    <n v="38401"/>
    <x v="0"/>
    <s v="TEC-AC-10003499"/>
    <x v="2"/>
    <s v="Accessories"/>
    <x v="103"/>
    <n v="18.528000000000002"/>
    <n v="2"/>
    <n v="0.2"/>
    <n v="4.4004000000000003"/>
    <n v="1"/>
  </r>
  <r>
    <n v="8994"/>
    <s v="CA-2014-159100"/>
    <x v="3"/>
    <x v="524"/>
    <d v="2014-10-22T00:00:00"/>
    <x v="1"/>
    <s v="VP-21760"/>
    <x v="778"/>
    <s v="Corporate"/>
    <s v="United States"/>
    <s v="Columbia"/>
    <x v="18"/>
    <n v="38401"/>
    <x v="0"/>
    <s v="FUR-TA-10001950"/>
    <x v="0"/>
    <s v="Tables"/>
    <x v="1275"/>
    <n v="1875.258"/>
    <n v="7"/>
    <n v="0.4"/>
    <n v="-968.88329999999996"/>
    <n v="0"/>
  </r>
  <r>
    <n v="8995"/>
    <s v="CA-2011-109043"/>
    <x v="2"/>
    <x v="860"/>
    <d v="2011-08-17T00:00:00"/>
    <x v="2"/>
    <s v="CS-12355"/>
    <x v="394"/>
    <s v="Consumer"/>
    <s v="United States"/>
    <s v="Hollywood"/>
    <x v="2"/>
    <n v="33021"/>
    <x v="0"/>
    <s v="OFF-PA-10000312"/>
    <x v="1"/>
    <s v="Paper"/>
    <x v="1820"/>
    <n v="91.360000000000014"/>
    <n v="5"/>
    <n v="0.2"/>
    <n v="29.691999999999993"/>
    <n v="1"/>
  </r>
  <r>
    <n v="8996"/>
    <s v="CA-2011-109043"/>
    <x v="2"/>
    <x v="860"/>
    <d v="2011-08-17T00:00:00"/>
    <x v="2"/>
    <s v="CS-12355"/>
    <x v="394"/>
    <s v="Consumer"/>
    <s v="United States"/>
    <s v="Hollywood"/>
    <x v="2"/>
    <n v="33021"/>
    <x v="0"/>
    <s v="OFF-AP-10004708"/>
    <x v="1"/>
    <s v="Appliances"/>
    <x v="508"/>
    <n v="152.24"/>
    <n v="5"/>
    <n v="0.2"/>
    <n v="17.126999999999988"/>
    <n v="0"/>
  </r>
  <r>
    <n v="8997"/>
    <s v="US-2014-116491"/>
    <x v="3"/>
    <x v="343"/>
    <d v="2014-11-14T00:00:00"/>
    <x v="2"/>
    <s v="PG-18820"/>
    <x v="310"/>
    <s v="Consumer"/>
    <s v="United States"/>
    <s v="Dallas"/>
    <x v="5"/>
    <n v="75081"/>
    <x v="2"/>
    <s v="TEC-PH-10004531"/>
    <x v="2"/>
    <s v="Phones"/>
    <x v="714"/>
    <n v="35.183999999999997"/>
    <n v="2"/>
    <n v="0.2"/>
    <n v="12.314399999999999"/>
    <n v="1"/>
  </r>
  <r>
    <n v="8998"/>
    <s v="CA-2014-122763"/>
    <x v="3"/>
    <x v="177"/>
    <d v="2014-03-21T00:00:00"/>
    <x v="3"/>
    <s v="HG-14845"/>
    <x v="668"/>
    <s v="Consumer"/>
    <s v="United States"/>
    <s v="Houston"/>
    <x v="5"/>
    <n v="77041"/>
    <x v="2"/>
    <s v="OFF-PA-10000474"/>
    <x v="1"/>
    <s v="Paper"/>
    <x v="33"/>
    <n v="56.704000000000001"/>
    <n v="2"/>
    <n v="0.2"/>
    <n v="19.137599999999992"/>
    <n v="1"/>
  </r>
  <r>
    <n v="8999"/>
    <s v="CA-2014-122763"/>
    <x v="3"/>
    <x v="177"/>
    <d v="2014-03-21T00:00:00"/>
    <x v="3"/>
    <s v="HG-14845"/>
    <x v="668"/>
    <s v="Consumer"/>
    <s v="United States"/>
    <s v="Houston"/>
    <x v="5"/>
    <n v="77041"/>
    <x v="2"/>
    <s v="OFF-PA-10002377"/>
    <x v="1"/>
    <s v="Paper"/>
    <x v="127"/>
    <n v="274.06400000000002"/>
    <n v="7"/>
    <n v="0.2"/>
    <n v="102.77399999999999"/>
    <n v="0"/>
  </r>
  <r>
    <n v="9000"/>
    <s v="CA-2014-137785"/>
    <x v="3"/>
    <x v="726"/>
    <d v="2014-05-18T00:00:00"/>
    <x v="1"/>
    <s v="MH-18115"/>
    <x v="414"/>
    <s v="Home Office"/>
    <s v="United States"/>
    <s v="Philadelphia"/>
    <x v="9"/>
    <n v="19140"/>
    <x v="3"/>
    <s v="FUR-CH-10001482"/>
    <x v="0"/>
    <s v="Chairs"/>
    <x v="536"/>
    <n v="458.42999999999995"/>
    <n v="5"/>
    <n v="0.3"/>
    <n v="-124.431"/>
    <n v="1"/>
  </r>
  <r>
    <n v="9001"/>
    <s v="CA-2011-133389"/>
    <x v="2"/>
    <x v="169"/>
    <d v="2011-06-22T00:00:00"/>
    <x v="3"/>
    <s v="TB-21280"/>
    <x v="509"/>
    <s v="Consumer"/>
    <s v="United States"/>
    <s v="Phoenix"/>
    <x v="16"/>
    <n v="85023"/>
    <x v="1"/>
    <s v="OFF-BI-10001553"/>
    <x v="1"/>
    <s v="Binders"/>
    <x v="1293"/>
    <n v="8.2260000000000009"/>
    <n v="3"/>
    <n v="0.7"/>
    <n v="-6.0323999999999991"/>
    <n v="1"/>
  </r>
  <r>
    <n v="9002"/>
    <s v="CA-2011-103807"/>
    <x v="2"/>
    <x v="266"/>
    <d v="2011-12-09T00:00:00"/>
    <x v="1"/>
    <s v="EM-13825"/>
    <x v="605"/>
    <s v="Corporate"/>
    <s v="United States"/>
    <s v="Sandy Springs"/>
    <x v="32"/>
    <n v="30328"/>
    <x v="0"/>
    <s v="TEC-AC-10000199"/>
    <x v="2"/>
    <s v="Accessories"/>
    <x v="1609"/>
    <n v="5.95"/>
    <n v="1"/>
    <n v="0"/>
    <n v="0.83300000000000018"/>
    <n v="1"/>
  </r>
  <r>
    <n v="9003"/>
    <s v="CA-2011-103807"/>
    <x v="2"/>
    <x v="266"/>
    <d v="2011-12-09T00:00:00"/>
    <x v="1"/>
    <s v="EM-13825"/>
    <x v="605"/>
    <s v="Corporate"/>
    <s v="United States"/>
    <s v="Sandy Springs"/>
    <x v="32"/>
    <n v="30328"/>
    <x v="0"/>
    <s v="OFF-PA-10002195"/>
    <x v="1"/>
    <s v="Paper"/>
    <x v="719"/>
    <n v="15.24"/>
    <n v="3"/>
    <n v="0"/>
    <n v="7.1627999999999998"/>
    <n v="0"/>
  </r>
  <r>
    <n v="9004"/>
    <s v="CA-2012-102855"/>
    <x v="1"/>
    <x v="57"/>
    <d v="2012-04-06T00:00:00"/>
    <x v="3"/>
    <s v="JF-15415"/>
    <x v="226"/>
    <s v="Consumer"/>
    <s v="United States"/>
    <s v="Spokane"/>
    <x v="4"/>
    <n v="99207"/>
    <x v="1"/>
    <s v="TEC-AC-10001767"/>
    <x v="2"/>
    <s v="Accessories"/>
    <x v="97"/>
    <n v="239.94"/>
    <n v="6"/>
    <n v="0"/>
    <n v="26.393399999999986"/>
    <n v="1"/>
  </r>
  <r>
    <n v="9005"/>
    <s v="CA-2012-102855"/>
    <x v="1"/>
    <x v="57"/>
    <d v="2012-04-06T00:00:00"/>
    <x v="3"/>
    <s v="JF-15415"/>
    <x v="226"/>
    <s v="Consumer"/>
    <s v="United States"/>
    <s v="Spokane"/>
    <x v="4"/>
    <n v="99207"/>
    <x v="1"/>
    <s v="OFF-AR-10002467"/>
    <x v="1"/>
    <s v="Art"/>
    <x v="1681"/>
    <n v="23.84"/>
    <n v="8"/>
    <n v="0"/>
    <n v="6.4368000000000016"/>
    <n v="0"/>
  </r>
  <r>
    <n v="9006"/>
    <s v="CA-2014-107825"/>
    <x v="3"/>
    <x v="551"/>
    <d v="2014-11-19T00:00:00"/>
    <x v="3"/>
    <s v="NB-18655"/>
    <x v="240"/>
    <s v="Corporate"/>
    <s v="United States"/>
    <s v="Milwaukee"/>
    <x v="6"/>
    <n v="53209"/>
    <x v="2"/>
    <s v="OFF-ST-10001321"/>
    <x v="1"/>
    <s v="Storage"/>
    <x v="416"/>
    <n v="92.52"/>
    <n v="6"/>
    <n v="0"/>
    <n v="24.980400000000007"/>
    <n v="1"/>
  </r>
  <r>
    <n v="9007"/>
    <s v="CA-2014-107825"/>
    <x v="3"/>
    <x v="551"/>
    <d v="2014-11-19T00:00:00"/>
    <x v="3"/>
    <s v="NB-18655"/>
    <x v="240"/>
    <s v="Corporate"/>
    <s v="United States"/>
    <s v="Milwaukee"/>
    <x v="6"/>
    <n v="53209"/>
    <x v="2"/>
    <s v="OFF-ST-10000777"/>
    <x v="1"/>
    <s v="Storage"/>
    <x v="117"/>
    <n v="37.76"/>
    <n v="1"/>
    <n v="0"/>
    <n v="10.572800000000001"/>
    <n v="0"/>
  </r>
  <r>
    <n v="9008"/>
    <s v="CA-2014-107825"/>
    <x v="3"/>
    <x v="551"/>
    <d v="2014-11-19T00:00:00"/>
    <x v="3"/>
    <s v="NB-18655"/>
    <x v="240"/>
    <s v="Corporate"/>
    <s v="United States"/>
    <s v="Milwaukee"/>
    <x v="6"/>
    <n v="53209"/>
    <x v="2"/>
    <s v="OFF-LA-10003720"/>
    <x v="1"/>
    <s v="Labels"/>
    <x v="1627"/>
    <n v="7.38"/>
    <n v="2"/>
    <n v="0"/>
    <n v="3.4685999999999999"/>
    <n v="0"/>
  </r>
  <r>
    <n v="9009"/>
    <s v="CA-2014-107825"/>
    <x v="3"/>
    <x v="551"/>
    <d v="2014-11-19T00:00:00"/>
    <x v="3"/>
    <s v="NB-18655"/>
    <x v="240"/>
    <s v="Corporate"/>
    <s v="United States"/>
    <s v="Milwaukee"/>
    <x v="6"/>
    <n v="53209"/>
    <x v="2"/>
    <s v="FUR-FU-10000206"/>
    <x v="0"/>
    <s v="Furnishings"/>
    <x v="392"/>
    <n v="5.82"/>
    <n v="2"/>
    <n v="0"/>
    <n v="2.7353999999999998"/>
    <n v="0"/>
  </r>
  <r>
    <n v="9010"/>
    <s v="CA-2014-106047"/>
    <x v="3"/>
    <x v="1210"/>
    <d v="2014-07-19T00:00:00"/>
    <x v="1"/>
    <s v="CS-11860"/>
    <x v="750"/>
    <s v="Consumer"/>
    <s v="United States"/>
    <s v="Fairfield"/>
    <x v="24"/>
    <n v="45014"/>
    <x v="3"/>
    <s v="OFF-PA-10000791"/>
    <x v="1"/>
    <s v="Paper"/>
    <x v="1424"/>
    <n v="3.8159999999999998"/>
    <n v="1"/>
    <n v="0.2"/>
    <n v="1.1924999999999997"/>
    <n v="1"/>
  </r>
  <r>
    <n v="9011"/>
    <s v="CA-2014-127803"/>
    <x v="3"/>
    <x v="240"/>
    <d v="2014-05-24T00:00:00"/>
    <x v="1"/>
    <s v="ND-18460"/>
    <x v="540"/>
    <s v="Corporate"/>
    <s v="United States"/>
    <s v="Huntsville"/>
    <x v="19"/>
    <n v="35810"/>
    <x v="0"/>
    <s v="OFF-BI-10001787"/>
    <x v="1"/>
    <s v="Binders"/>
    <x v="1482"/>
    <n v="26.16"/>
    <n v="4"/>
    <n v="0"/>
    <n v="12.8184"/>
    <n v="1"/>
  </r>
  <r>
    <n v="9012"/>
    <s v="CA-2012-137071"/>
    <x v="1"/>
    <x v="139"/>
    <d v="2012-12-21T00:00:00"/>
    <x v="2"/>
    <s v="ED-13885"/>
    <x v="525"/>
    <s v="Home Office"/>
    <s v="United States"/>
    <s v="Houston"/>
    <x v="5"/>
    <n v="77036"/>
    <x v="2"/>
    <s v="TEC-AC-10004353"/>
    <x v="2"/>
    <s v="Accessories"/>
    <x v="717"/>
    <n v="100.80000000000001"/>
    <n v="2"/>
    <n v="0.2"/>
    <n v="21.42"/>
    <n v="1"/>
  </r>
  <r>
    <n v="9013"/>
    <s v="CA-2013-121447"/>
    <x v="0"/>
    <x v="823"/>
    <d v="2013-02-22T00:00:00"/>
    <x v="2"/>
    <s v="EA-14035"/>
    <x v="105"/>
    <s v="Corporate"/>
    <s v="United States"/>
    <s v="New York City"/>
    <x v="15"/>
    <n v="10011"/>
    <x v="3"/>
    <s v="FUR-FU-10001861"/>
    <x v="0"/>
    <s v="Furnishings"/>
    <x v="272"/>
    <n v="135.79999999999998"/>
    <n v="7"/>
    <n v="0"/>
    <n v="66.541999999999987"/>
    <n v="1"/>
  </r>
  <r>
    <n v="9014"/>
    <s v="CA-2014-143084"/>
    <x v="3"/>
    <x v="257"/>
    <d v="2014-03-23T00:00:00"/>
    <x v="1"/>
    <s v="BP-11050"/>
    <x v="771"/>
    <s v="Corporate"/>
    <s v="United States"/>
    <s v="Los Angeles"/>
    <x v="1"/>
    <n v="90008"/>
    <x v="1"/>
    <s v="OFF-AR-10002766"/>
    <x v="1"/>
    <s v="Art"/>
    <x v="1041"/>
    <n v="13.899999999999999"/>
    <n v="5"/>
    <n v="0"/>
    <n v="3.7529999999999997"/>
    <n v="1"/>
  </r>
  <r>
    <n v="9015"/>
    <s v="CA-2014-143084"/>
    <x v="3"/>
    <x v="257"/>
    <d v="2014-03-23T00:00:00"/>
    <x v="1"/>
    <s v="BP-11050"/>
    <x v="771"/>
    <s v="Corporate"/>
    <s v="United States"/>
    <s v="Los Angeles"/>
    <x v="1"/>
    <n v="90008"/>
    <x v="1"/>
    <s v="OFF-EN-10003072"/>
    <x v="1"/>
    <s v="Envelopes"/>
    <x v="767"/>
    <n v="19.399999999999999"/>
    <n v="5"/>
    <n v="0"/>
    <n v="9.3120000000000012"/>
    <n v="0"/>
  </r>
  <r>
    <n v="9016"/>
    <s v="CA-2013-131639"/>
    <x v="0"/>
    <x v="907"/>
    <d v="2013-12-24T00:00:00"/>
    <x v="1"/>
    <s v="NS-18640"/>
    <x v="374"/>
    <s v="Corporate"/>
    <s v="United States"/>
    <s v="Carlsbad"/>
    <x v="27"/>
    <n v="88220"/>
    <x v="1"/>
    <s v="OFF-BI-10001636"/>
    <x v="1"/>
    <s v="Binders"/>
    <x v="668"/>
    <n v="13.488"/>
    <n v="2"/>
    <n v="0.2"/>
    <n v="4.3835999999999995"/>
    <n v="1"/>
  </r>
  <r>
    <n v="9017"/>
    <s v="CA-2013-131639"/>
    <x v="0"/>
    <x v="907"/>
    <d v="2013-12-24T00:00:00"/>
    <x v="1"/>
    <s v="NS-18640"/>
    <x v="374"/>
    <s v="Corporate"/>
    <s v="United States"/>
    <s v="Carlsbad"/>
    <x v="27"/>
    <n v="88220"/>
    <x v="1"/>
    <s v="OFF-BI-10000948"/>
    <x v="1"/>
    <s v="Binders"/>
    <x v="1373"/>
    <n v="11.416"/>
    <n v="1"/>
    <n v="0.2"/>
    <n v="3.8528999999999991"/>
    <n v="0"/>
  </r>
  <r>
    <n v="9018"/>
    <s v="CA-2013-161361"/>
    <x v="0"/>
    <x v="253"/>
    <d v="2013-03-29T00:00:00"/>
    <x v="0"/>
    <s v="MV-17485"/>
    <x v="597"/>
    <s v="Consumer"/>
    <s v="United States"/>
    <s v="Pocatello"/>
    <x v="45"/>
    <n v="83201"/>
    <x v="1"/>
    <s v="OFF-PA-10001838"/>
    <x v="1"/>
    <s v="Paper"/>
    <x v="999"/>
    <n v="17.64"/>
    <n v="3"/>
    <n v="0"/>
    <n v="8.6435999999999993"/>
    <n v="1"/>
  </r>
  <r>
    <n v="9019"/>
    <s v="CA-2013-161361"/>
    <x v="0"/>
    <x v="253"/>
    <d v="2013-03-29T00:00:00"/>
    <x v="0"/>
    <s v="MV-17485"/>
    <x v="597"/>
    <s v="Consumer"/>
    <s v="United States"/>
    <s v="Pocatello"/>
    <x v="45"/>
    <n v="83201"/>
    <x v="1"/>
    <s v="OFF-BI-10002215"/>
    <x v="1"/>
    <s v="Binders"/>
    <x v="20"/>
    <n v="17.04"/>
    <n v="3"/>
    <n v="0.2"/>
    <n v="5.5379999999999985"/>
    <n v="0"/>
  </r>
  <r>
    <n v="9020"/>
    <s v="CA-2011-100706"/>
    <x v="2"/>
    <x v="757"/>
    <d v="2011-12-18T00:00:00"/>
    <x v="0"/>
    <s v="LE-16810"/>
    <x v="97"/>
    <s v="Consumer"/>
    <s v="United States"/>
    <s v="Springfield"/>
    <x v="17"/>
    <n v="22153"/>
    <x v="0"/>
    <s v="TEC-AC-10001314"/>
    <x v="2"/>
    <s v="Accessories"/>
    <x v="943"/>
    <n v="99.98"/>
    <n v="2"/>
    <n v="0"/>
    <n v="7.9983999999999895"/>
    <n v="1"/>
  </r>
  <r>
    <n v="9021"/>
    <s v="CA-2011-100706"/>
    <x v="2"/>
    <x v="757"/>
    <d v="2011-12-18T00:00:00"/>
    <x v="0"/>
    <s v="LE-16810"/>
    <x v="97"/>
    <s v="Consumer"/>
    <s v="United States"/>
    <s v="Springfield"/>
    <x v="17"/>
    <n v="22153"/>
    <x v="0"/>
    <s v="FUR-FU-10002268"/>
    <x v="0"/>
    <s v="Furnishings"/>
    <x v="860"/>
    <n v="29.46"/>
    <n v="6"/>
    <n v="0"/>
    <n v="9.7217999999999982"/>
    <n v="0"/>
  </r>
  <r>
    <n v="9022"/>
    <s v="CA-2012-129525"/>
    <x v="1"/>
    <x v="219"/>
    <d v="2012-11-20T00:00:00"/>
    <x v="1"/>
    <s v="VP-21760"/>
    <x v="778"/>
    <s v="Corporate"/>
    <s v="United States"/>
    <s v="Toledo"/>
    <x v="24"/>
    <n v="43615"/>
    <x v="3"/>
    <s v="OFF-BI-10002133"/>
    <x v="1"/>
    <s v="Binders"/>
    <x v="1138"/>
    <n v="166.92000000000002"/>
    <n v="13"/>
    <n v="0.7"/>
    <n v="-116.84399999999999"/>
    <n v="1"/>
  </r>
  <r>
    <n v="9023"/>
    <s v="US-2013-141880"/>
    <x v="0"/>
    <x v="250"/>
    <d v="2013-08-24T00:00:00"/>
    <x v="2"/>
    <s v="TC-21475"/>
    <x v="679"/>
    <s v="Home Office"/>
    <s v="United States"/>
    <s v="Fort Collins"/>
    <x v="22"/>
    <n v="80525"/>
    <x v="1"/>
    <s v="FUR-FU-10001979"/>
    <x v="0"/>
    <s v="Furnishings"/>
    <x v="509"/>
    <n v="98.328000000000003"/>
    <n v="3"/>
    <n v="0.2"/>
    <n v="9.832800000000006"/>
    <n v="1"/>
  </r>
  <r>
    <n v="9024"/>
    <s v="CA-2012-165799"/>
    <x v="1"/>
    <x v="685"/>
    <d v="2012-07-02T00:00:00"/>
    <x v="2"/>
    <s v="SG-20470"/>
    <x v="495"/>
    <s v="Consumer"/>
    <s v="United States"/>
    <s v="New York City"/>
    <x v="15"/>
    <n v="10024"/>
    <x v="3"/>
    <s v="FUR-CH-10001482"/>
    <x v="0"/>
    <s v="Chairs"/>
    <x v="536"/>
    <n v="117.88199999999999"/>
    <n v="1"/>
    <n v="0.1"/>
    <n v="1.3097999999999956"/>
    <n v="1"/>
  </r>
  <r>
    <n v="9025"/>
    <s v="CA-2013-102127"/>
    <x v="0"/>
    <x v="190"/>
    <d v="2013-07-03T00:00:00"/>
    <x v="1"/>
    <s v="VP-21760"/>
    <x v="778"/>
    <s v="Corporate"/>
    <s v="United States"/>
    <s v="New York City"/>
    <x v="15"/>
    <n v="10035"/>
    <x v="3"/>
    <s v="TEC-AC-10002018"/>
    <x v="2"/>
    <s v="Accessories"/>
    <x v="1674"/>
    <n v="20.97"/>
    <n v="3"/>
    <n v="0"/>
    <n v="9.017100000000001"/>
    <n v="1"/>
  </r>
  <r>
    <n v="9026"/>
    <s v="CA-2013-102127"/>
    <x v="0"/>
    <x v="190"/>
    <d v="2013-07-03T00:00:00"/>
    <x v="1"/>
    <s v="VP-21760"/>
    <x v="778"/>
    <s v="Corporate"/>
    <s v="United States"/>
    <s v="New York City"/>
    <x v="15"/>
    <n v="10035"/>
    <x v="3"/>
    <s v="TEC-AC-10000397"/>
    <x v="2"/>
    <s v="Accessories"/>
    <x v="1459"/>
    <n v="139.96"/>
    <n v="4"/>
    <n v="0"/>
    <n v="9.7972000000000037"/>
    <n v="0"/>
  </r>
  <r>
    <n v="9027"/>
    <s v="CA-2013-102127"/>
    <x v="0"/>
    <x v="190"/>
    <d v="2013-07-03T00:00:00"/>
    <x v="1"/>
    <s v="VP-21760"/>
    <x v="778"/>
    <s v="Corporate"/>
    <s v="United States"/>
    <s v="New York City"/>
    <x v="15"/>
    <n v="10035"/>
    <x v="3"/>
    <s v="FUR-FU-10003976"/>
    <x v="0"/>
    <s v="Furnishings"/>
    <x v="964"/>
    <n v="37.74"/>
    <n v="3"/>
    <n v="0"/>
    <n v="12.831599999999996"/>
    <n v="0"/>
  </r>
  <r>
    <n v="9028"/>
    <s v="US-2013-152415"/>
    <x v="0"/>
    <x v="42"/>
    <d v="2013-09-23T00:00:00"/>
    <x v="1"/>
    <s v="PO-18865"/>
    <x v="22"/>
    <s v="Consumer"/>
    <s v="United States"/>
    <s v="Marlborough"/>
    <x v="31"/>
    <n v="1752"/>
    <x v="3"/>
    <s v="FUR-FU-10002597"/>
    <x v="0"/>
    <s v="Furnishings"/>
    <x v="621"/>
    <n v="14.82"/>
    <n v="3"/>
    <n v="0"/>
    <n v="6.224400000000001"/>
    <n v="1"/>
  </r>
  <r>
    <n v="9029"/>
    <s v="US-2013-152415"/>
    <x v="0"/>
    <x v="42"/>
    <d v="2013-09-23T00:00:00"/>
    <x v="1"/>
    <s v="PO-18865"/>
    <x v="22"/>
    <s v="Consumer"/>
    <s v="United States"/>
    <s v="Marlborough"/>
    <x v="31"/>
    <n v="1752"/>
    <x v="3"/>
    <s v="FUR-FU-10004864"/>
    <x v="0"/>
    <s v="Furnishings"/>
    <x v="436"/>
    <n v="191.82"/>
    <n v="3"/>
    <n v="0"/>
    <n v="61.382399999999997"/>
    <n v="0"/>
  </r>
  <r>
    <n v="9030"/>
    <s v="CA-2011-138198"/>
    <x v="2"/>
    <x v="667"/>
    <d v="2011-07-23T00:00:00"/>
    <x v="1"/>
    <s v="JL-15130"/>
    <x v="691"/>
    <s v="Consumer"/>
    <s v="United States"/>
    <s v="New Rochelle"/>
    <x v="15"/>
    <n v="10801"/>
    <x v="3"/>
    <s v="OFF-BI-10002103"/>
    <x v="1"/>
    <s v="Binders"/>
    <x v="525"/>
    <n v="13.904"/>
    <n v="2"/>
    <n v="0.2"/>
    <n v="4.5187999999999997"/>
    <n v="1"/>
  </r>
  <r>
    <n v="9031"/>
    <s v="CA-2014-128041"/>
    <x v="3"/>
    <x v="853"/>
    <d v="2014-09-02T00:00:00"/>
    <x v="3"/>
    <s v="RW-19540"/>
    <x v="459"/>
    <s v="Corporate"/>
    <s v="United States"/>
    <s v="Seattle"/>
    <x v="4"/>
    <n v="98103"/>
    <x v="1"/>
    <s v="OFF-AP-10001005"/>
    <x v="1"/>
    <s v="Appliances"/>
    <x v="1131"/>
    <n v="314.60000000000002"/>
    <n v="4"/>
    <n v="0"/>
    <n v="103.81799999999998"/>
    <n v="1"/>
  </r>
  <r>
    <n v="9032"/>
    <s v="CA-2014-128041"/>
    <x v="3"/>
    <x v="853"/>
    <d v="2014-09-02T00:00:00"/>
    <x v="3"/>
    <s v="RW-19540"/>
    <x v="459"/>
    <s v="Corporate"/>
    <s v="United States"/>
    <s v="Seattle"/>
    <x v="4"/>
    <n v="98103"/>
    <x v="1"/>
    <s v="FUR-TA-10002607"/>
    <x v="0"/>
    <s v="Tables"/>
    <x v="221"/>
    <n v="283.56"/>
    <n v="4"/>
    <n v="0"/>
    <n v="45.36960000000002"/>
    <n v="0"/>
  </r>
  <r>
    <n v="9033"/>
    <s v="CA-2014-105823"/>
    <x v="3"/>
    <x v="738"/>
    <d v="2014-06-27T00:00:00"/>
    <x v="1"/>
    <s v="RB-19465"/>
    <x v="46"/>
    <s v="Home Office"/>
    <s v="United States"/>
    <s v="Detroit"/>
    <x v="12"/>
    <n v="48227"/>
    <x v="2"/>
    <s v="FUR-CH-10000454"/>
    <x v="0"/>
    <s v="Chairs"/>
    <x v="1"/>
    <n v="487.96"/>
    <n v="2"/>
    <n v="0"/>
    <n v="146.38799999999998"/>
    <n v="1"/>
  </r>
  <r>
    <n v="9034"/>
    <s v="CA-2011-152268"/>
    <x v="2"/>
    <x v="814"/>
    <d v="2011-09-07T00:00:00"/>
    <x v="1"/>
    <s v="SC-20095"/>
    <x v="183"/>
    <s v="Consumer"/>
    <s v="United States"/>
    <s v="Fayetteville"/>
    <x v="36"/>
    <n v="72701"/>
    <x v="0"/>
    <s v="OFF-BI-10001359"/>
    <x v="1"/>
    <s v="Binders"/>
    <x v="1153"/>
    <n v="1793.98"/>
    <n v="2"/>
    <n v="0"/>
    <n v="843.17059999999992"/>
    <n v="1"/>
  </r>
  <r>
    <n v="9035"/>
    <s v="CA-2012-148873"/>
    <x v="1"/>
    <x v="486"/>
    <d v="2012-10-05T00:00:00"/>
    <x v="1"/>
    <s v="EM-13960"/>
    <x v="75"/>
    <s v="Consumer"/>
    <s v="United States"/>
    <s v="Quincy"/>
    <x v="10"/>
    <n v="62301"/>
    <x v="2"/>
    <s v="OFF-BI-10003196"/>
    <x v="1"/>
    <s v="Binders"/>
    <x v="1367"/>
    <n v="2.9919999999999995"/>
    <n v="4"/>
    <n v="0.8"/>
    <n v="-4.4880000000000013"/>
    <n v="1"/>
  </r>
  <r>
    <n v="9036"/>
    <s v="CA-2012-148873"/>
    <x v="1"/>
    <x v="486"/>
    <d v="2012-10-05T00:00:00"/>
    <x v="1"/>
    <s v="EM-13960"/>
    <x v="75"/>
    <s v="Consumer"/>
    <s v="United States"/>
    <s v="Quincy"/>
    <x v="10"/>
    <n v="62301"/>
    <x v="2"/>
    <s v="TEC-AC-10003657"/>
    <x v="2"/>
    <s v="Accessories"/>
    <x v="151"/>
    <n v="108.76800000000001"/>
    <n v="4"/>
    <n v="0.2"/>
    <n v="2.7191999999999901"/>
    <n v="0"/>
  </r>
  <r>
    <n v="9037"/>
    <s v="CA-2012-166492"/>
    <x v="1"/>
    <x v="1003"/>
    <d v="2012-04-10T00:00:00"/>
    <x v="2"/>
    <s v="RP-19390"/>
    <x v="261"/>
    <s v="Consumer"/>
    <s v="United States"/>
    <s v="New York City"/>
    <x v="15"/>
    <n v="10035"/>
    <x v="3"/>
    <s v="OFF-PA-10002262"/>
    <x v="1"/>
    <s v="Paper"/>
    <x v="992"/>
    <n v="25.92"/>
    <n v="4"/>
    <n v="0"/>
    <n v="12.441600000000001"/>
    <n v="1"/>
  </r>
  <r>
    <n v="9038"/>
    <s v="CA-2012-166492"/>
    <x v="1"/>
    <x v="1003"/>
    <d v="2012-04-10T00:00:00"/>
    <x v="2"/>
    <s v="RP-19390"/>
    <x v="261"/>
    <s v="Consumer"/>
    <s v="United States"/>
    <s v="New York City"/>
    <x v="15"/>
    <n v="10035"/>
    <x v="3"/>
    <s v="OFF-ST-10002214"/>
    <x v="1"/>
    <s v="Storage"/>
    <x v="994"/>
    <n v="22.58"/>
    <n v="2"/>
    <n v="0"/>
    <n v="5.8707999999999991"/>
    <n v="0"/>
  </r>
  <r>
    <n v="9039"/>
    <s v="CA-2014-157420"/>
    <x v="3"/>
    <x v="610"/>
    <d v="2014-11-22T00:00:00"/>
    <x v="3"/>
    <s v="HZ-14950"/>
    <x v="521"/>
    <s v="Consumer"/>
    <s v="United States"/>
    <s v="Houston"/>
    <x v="5"/>
    <n v="77095"/>
    <x v="2"/>
    <s v="TEC-PH-10003555"/>
    <x v="2"/>
    <s v="Phones"/>
    <x v="457"/>
    <n v="55.176000000000002"/>
    <n v="3"/>
    <n v="0.2"/>
    <n v="-12.414599999999997"/>
    <n v="1"/>
  </r>
  <r>
    <n v="9040"/>
    <s v="CA-2013-117121"/>
    <x v="0"/>
    <x v="907"/>
    <d v="2013-12-22T00:00:00"/>
    <x v="1"/>
    <s v="AB-10105"/>
    <x v="455"/>
    <s v="Consumer"/>
    <s v="United States"/>
    <s v="Detroit"/>
    <x v="12"/>
    <n v="48205"/>
    <x v="2"/>
    <s v="OFF-BI-10000545"/>
    <x v="1"/>
    <s v="Binders"/>
    <x v="685"/>
    <n v="9892.74"/>
    <n v="13"/>
    <n v="0"/>
    <n v="4946.37"/>
    <n v="1"/>
  </r>
  <r>
    <n v="9041"/>
    <s v="CA-2011-138177"/>
    <x v="2"/>
    <x v="111"/>
    <d v="2011-09-24T00:00:00"/>
    <x v="1"/>
    <s v="ND-18460"/>
    <x v="540"/>
    <s v="Corporate"/>
    <s v="United States"/>
    <s v="Chandler"/>
    <x v="16"/>
    <n v="85224"/>
    <x v="1"/>
    <s v="FUR-TA-10004607"/>
    <x v="0"/>
    <s v="Tables"/>
    <x v="1095"/>
    <n v="73.915000000000006"/>
    <n v="1"/>
    <n v="0.5"/>
    <n v="-45.827300000000008"/>
    <n v="1"/>
  </r>
  <r>
    <n v="9042"/>
    <s v="CA-2011-114335"/>
    <x v="2"/>
    <x v="450"/>
    <d v="2011-10-03T00:00:00"/>
    <x v="1"/>
    <s v="XP-21865"/>
    <x v="190"/>
    <s v="Consumer"/>
    <s v="United States"/>
    <s v="Hollywood"/>
    <x v="2"/>
    <n v="33021"/>
    <x v="0"/>
    <s v="FUR-FU-10000277"/>
    <x v="0"/>
    <s v="Furnishings"/>
    <x v="1786"/>
    <n v="337.08800000000002"/>
    <n v="4"/>
    <n v="0.2"/>
    <n v="16.854399999999984"/>
    <n v="1"/>
  </r>
  <r>
    <n v="9043"/>
    <s v="CA-2012-168760"/>
    <x v="1"/>
    <x v="357"/>
    <d v="2012-09-26T00:00:00"/>
    <x v="0"/>
    <s v="MM-18280"/>
    <x v="152"/>
    <s v="Corporate"/>
    <s v="United States"/>
    <s v="Los Angeles"/>
    <x v="1"/>
    <n v="90049"/>
    <x v="1"/>
    <s v="OFF-AP-10004532"/>
    <x v="1"/>
    <s v="Appliances"/>
    <x v="559"/>
    <n v="61.44"/>
    <n v="3"/>
    <n v="0"/>
    <n v="16.588799999999999"/>
    <n v="1"/>
  </r>
  <r>
    <n v="9044"/>
    <s v="CA-2013-168830"/>
    <x v="0"/>
    <x v="77"/>
    <d v="2013-11-14T00:00:00"/>
    <x v="1"/>
    <s v="ML-17395"/>
    <x v="504"/>
    <s v="Corporate"/>
    <s v="United States"/>
    <s v="San Francisco"/>
    <x v="1"/>
    <n v="94122"/>
    <x v="1"/>
    <s v="TEC-AC-10003911"/>
    <x v="2"/>
    <s v="Accessories"/>
    <x v="327"/>
    <n v="479.97"/>
    <n v="3"/>
    <n v="0"/>
    <n v="163.18979999999999"/>
    <n v="1"/>
  </r>
  <r>
    <n v="9045"/>
    <s v="CA-2014-137463"/>
    <x v="3"/>
    <x v="819"/>
    <d v="2014-12-21T00:00:00"/>
    <x v="0"/>
    <s v="KM-16225"/>
    <x v="366"/>
    <s v="Corporate"/>
    <s v="United States"/>
    <s v="Sunnyvale"/>
    <x v="1"/>
    <n v="94086"/>
    <x v="1"/>
    <s v="OFF-BI-10003196"/>
    <x v="1"/>
    <s v="Binders"/>
    <x v="1367"/>
    <n v="5.9840000000000009"/>
    <n v="2"/>
    <n v="0.2"/>
    <n v="2.2439999999999998"/>
    <n v="1"/>
  </r>
  <r>
    <n v="9046"/>
    <s v="CA-2014-137463"/>
    <x v="3"/>
    <x v="819"/>
    <d v="2014-12-21T00:00:00"/>
    <x v="0"/>
    <s v="KM-16225"/>
    <x v="366"/>
    <s v="Corporate"/>
    <s v="United States"/>
    <s v="Sunnyvale"/>
    <x v="1"/>
    <n v="94086"/>
    <x v="1"/>
    <s v="TEC-AC-10000358"/>
    <x v="2"/>
    <s v="Accessories"/>
    <x v="1278"/>
    <n v="189.95000000000002"/>
    <n v="5"/>
    <n v="0"/>
    <n v="45.587999999999994"/>
    <n v="0"/>
  </r>
  <r>
    <n v="9047"/>
    <s v="CA-2014-137463"/>
    <x v="3"/>
    <x v="819"/>
    <d v="2014-12-21T00:00:00"/>
    <x v="0"/>
    <s v="KM-16225"/>
    <x v="366"/>
    <s v="Corporate"/>
    <s v="United States"/>
    <s v="Sunnyvale"/>
    <x v="1"/>
    <n v="94086"/>
    <x v="1"/>
    <s v="TEC-AC-10000057"/>
    <x v="2"/>
    <s v="Accessories"/>
    <x v="626"/>
    <n v="149.94999999999999"/>
    <n v="5"/>
    <n v="0"/>
    <n v="31.489499999999992"/>
    <n v="0"/>
  </r>
  <r>
    <n v="9048"/>
    <s v="CA-2014-137463"/>
    <x v="3"/>
    <x v="819"/>
    <d v="2014-12-21T00:00:00"/>
    <x v="0"/>
    <s v="KM-16225"/>
    <x v="366"/>
    <s v="Corporate"/>
    <s v="United States"/>
    <s v="Sunnyvale"/>
    <x v="1"/>
    <n v="94086"/>
    <x v="1"/>
    <s v="OFF-AR-10001988"/>
    <x v="1"/>
    <s v="Art"/>
    <x v="749"/>
    <n v="29.950000000000003"/>
    <n v="5"/>
    <n v="0"/>
    <n v="8.6854999999999993"/>
    <n v="0"/>
  </r>
  <r>
    <n v="9049"/>
    <s v="CA-2014-137463"/>
    <x v="3"/>
    <x v="819"/>
    <d v="2014-12-21T00:00:00"/>
    <x v="0"/>
    <s v="KM-16225"/>
    <x v="366"/>
    <s v="Corporate"/>
    <s v="United States"/>
    <s v="Sunnyvale"/>
    <x v="1"/>
    <n v="94086"/>
    <x v="1"/>
    <s v="OFF-LA-10003498"/>
    <x v="1"/>
    <s v="Labels"/>
    <x v="1740"/>
    <n v="44.400000000000006"/>
    <n v="3"/>
    <n v="0"/>
    <n v="22.200000000000003"/>
    <n v="0"/>
  </r>
  <r>
    <n v="9050"/>
    <s v="CA-2011-124513"/>
    <x v="2"/>
    <x v="158"/>
    <d v="2011-09-25T00:00:00"/>
    <x v="1"/>
    <s v="SL-20155"/>
    <x v="359"/>
    <s v="Home Office"/>
    <s v="United States"/>
    <s v="New York City"/>
    <x v="15"/>
    <n v="10011"/>
    <x v="3"/>
    <s v="OFF-AR-10002956"/>
    <x v="1"/>
    <s v="Art"/>
    <x v="660"/>
    <n v="66.03"/>
    <n v="3"/>
    <n v="0"/>
    <n v="17.1678"/>
    <n v="1"/>
  </r>
  <r>
    <n v="9051"/>
    <s v="CA-2012-165554"/>
    <x v="1"/>
    <x v="1211"/>
    <d v="2012-05-22T00:00:00"/>
    <x v="1"/>
    <s v="AJ-10780"/>
    <x v="321"/>
    <s v="Corporate"/>
    <s v="United States"/>
    <s v="Los Angeles"/>
    <x v="1"/>
    <n v="90004"/>
    <x v="1"/>
    <s v="OFF-PA-10003724"/>
    <x v="1"/>
    <s v="Paper"/>
    <x v="357"/>
    <n v="10.86"/>
    <n v="2"/>
    <n v="0"/>
    <n v="5.3213999999999997"/>
    <n v="1"/>
  </r>
  <r>
    <n v="9052"/>
    <s v="CA-2011-141838"/>
    <x v="2"/>
    <x v="959"/>
    <d v="2011-03-31T00:00:00"/>
    <x v="0"/>
    <s v="DK-12835"/>
    <x v="460"/>
    <s v="Corporate"/>
    <s v="United States"/>
    <s v="San Francisco"/>
    <x v="1"/>
    <n v="94122"/>
    <x v="1"/>
    <s v="OFF-AR-10004272"/>
    <x v="1"/>
    <s v="Art"/>
    <x v="1220"/>
    <n v="3.36"/>
    <n v="2"/>
    <n v="0"/>
    <n v="0.83999999999999986"/>
    <n v="1"/>
  </r>
  <r>
    <n v="9053"/>
    <s v="CA-2011-141838"/>
    <x v="2"/>
    <x v="959"/>
    <d v="2011-03-31T00:00:00"/>
    <x v="0"/>
    <s v="DK-12835"/>
    <x v="460"/>
    <s v="Corporate"/>
    <s v="United States"/>
    <s v="San Francisco"/>
    <x v="1"/>
    <n v="94122"/>
    <x v="1"/>
    <s v="OFF-BI-10003291"/>
    <x v="1"/>
    <s v="Binders"/>
    <x v="44"/>
    <n v="27.936000000000003"/>
    <n v="4"/>
    <n v="0.2"/>
    <n v="9.4283999999999963"/>
    <n v="0"/>
  </r>
  <r>
    <n v="9054"/>
    <s v="CA-2011-141838"/>
    <x v="2"/>
    <x v="959"/>
    <d v="2011-03-31T00:00:00"/>
    <x v="0"/>
    <s v="DK-12835"/>
    <x v="460"/>
    <s v="Corporate"/>
    <s v="United States"/>
    <s v="San Francisco"/>
    <x v="1"/>
    <n v="94122"/>
    <x v="1"/>
    <s v="TEC-PH-10004100"/>
    <x v="2"/>
    <s v="Phones"/>
    <x v="1743"/>
    <n v="28.783999999999999"/>
    <n v="2"/>
    <n v="0.2"/>
    <n v="2.878400000000001"/>
    <n v="0"/>
  </r>
  <r>
    <n v="9055"/>
    <s v="CA-2014-117009"/>
    <x v="3"/>
    <x v="585"/>
    <d v="2014-09-29T00:00:00"/>
    <x v="1"/>
    <s v="BK-11260"/>
    <x v="318"/>
    <s v="Consumer"/>
    <s v="United States"/>
    <s v="Santa Ana"/>
    <x v="1"/>
    <n v="92704"/>
    <x v="1"/>
    <s v="OFF-SU-10001218"/>
    <x v="1"/>
    <s v="Supplies"/>
    <x v="133"/>
    <n v="21.96"/>
    <n v="2"/>
    <n v="0"/>
    <n v="6.1488000000000014"/>
    <n v="1"/>
  </r>
  <r>
    <n v="9056"/>
    <s v="CA-2012-128993"/>
    <x v="1"/>
    <x v="811"/>
    <d v="2012-09-17T00:00:00"/>
    <x v="0"/>
    <s v="CC-12670"/>
    <x v="113"/>
    <s v="Consumer"/>
    <s v="United States"/>
    <s v="Seattle"/>
    <x v="4"/>
    <n v="98103"/>
    <x v="1"/>
    <s v="TEC-AC-10004209"/>
    <x v="2"/>
    <s v="Accessories"/>
    <x v="899"/>
    <n v="21.98"/>
    <n v="2"/>
    <n v="0"/>
    <n v="8.5722000000000005"/>
    <n v="1"/>
  </r>
  <r>
    <n v="9057"/>
    <s v="CA-2012-160227"/>
    <x v="1"/>
    <x v="121"/>
    <d v="2012-11-04T00:00:00"/>
    <x v="2"/>
    <s v="ED-13885"/>
    <x v="525"/>
    <s v="Home Office"/>
    <s v="United States"/>
    <s v="New York City"/>
    <x v="15"/>
    <n v="10011"/>
    <x v="3"/>
    <s v="FUR-CH-10002073"/>
    <x v="0"/>
    <s v="Chairs"/>
    <x v="1783"/>
    <n v="2621.3220000000001"/>
    <n v="11"/>
    <n v="0.1"/>
    <n v="553.39019999999982"/>
    <n v="1"/>
  </r>
  <r>
    <n v="9058"/>
    <s v="CA-2012-149097"/>
    <x v="1"/>
    <x v="1182"/>
    <d v="2012-10-24T00:00:00"/>
    <x v="1"/>
    <s v="SV-20785"/>
    <x v="647"/>
    <s v="Consumer"/>
    <s v="United States"/>
    <s v="Los Angeles"/>
    <x v="1"/>
    <n v="90045"/>
    <x v="1"/>
    <s v="FUR-FU-10003424"/>
    <x v="0"/>
    <s v="Furnishings"/>
    <x v="1659"/>
    <n v="74.759999999999991"/>
    <n v="7"/>
    <n v="0"/>
    <n v="23.923199999999994"/>
    <n v="1"/>
  </r>
  <r>
    <n v="9059"/>
    <s v="CA-2012-149097"/>
    <x v="1"/>
    <x v="1182"/>
    <d v="2012-10-24T00:00:00"/>
    <x v="1"/>
    <s v="SV-20785"/>
    <x v="647"/>
    <s v="Consumer"/>
    <s v="United States"/>
    <s v="Los Angeles"/>
    <x v="1"/>
    <n v="90045"/>
    <x v="1"/>
    <s v="FUR-TA-10001086"/>
    <x v="0"/>
    <s v="Tables"/>
    <x v="1727"/>
    <n v="364.77600000000007"/>
    <n v="3"/>
    <n v="0.2"/>
    <n v="27.358200000000011"/>
    <n v="0"/>
  </r>
  <r>
    <n v="9060"/>
    <s v="CA-2013-132304"/>
    <x v="0"/>
    <x v="403"/>
    <d v="2013-06-19T00:00:00"/>
    <x v="1"/>
    <s v="AR-10825"/>
    <x v="255"/>
    <s v="Corporate"/>
    <s v="United States"/>
    <s v="Seattle"/>
    <x v="4"/>
    <n v="98103"/>
    <x v="1"/>
    <s v="FUR-TA-10004619"/>
    <x v="0"/>
    <s v="Tables"/>
    <x v="882"/>
    <n v="1115.17"/>
    <n v="7"/>
    <n v="0"/>
    <n v="334.55099999999993"/>
    <n v="1"/>
  </r>
  <r>
    <n v="9061"/>
    <s v="CA-2012-136420"/>
    <x v="1"/>
    <x v="312"/>
    <d v="2012-11-21T00:00:00"/>
    <x v="2"/>
    <s v="CS-12250"/>
    <x v="294"/>
    <s v="Corporate"/>
    <s v="United States"/>
    <s v="San Diego"/>
    <x v="1"/>
    <n v="92024"/>
    <x v="1"/>
    <s v="OFF-BI-10002854"/>
    <x v="1"/>
    <s v="Binders"/>
    <x v="895"/>
    <n v="89.696000000000012"/>
    <n v="4"/>
    <n v="0.2"/>
    <n v="33.635999999999996"/>
    <n v="1"/>
  </r>
  <r>
    <n v="9062"/>
    <s v="CA-2012-136420"/>
    <x v="1"/>
    <x v="312"/>
    <d v="2012-11-21T00:00:00"/>
    <x v="2"/>
    <s v="CS-12250"/>
    <x v="294"/>
    <s v="Corporate"/>
    <s v="United States"/>
    <s v="San Diego"/>
    <x v="1"/>
    <n v="92024"/>
    <x v="1"/>
    <s v="OFF-LA-10002762"/>
    <x v="1"/>
    <s v="Labels"/>
    <x v="49"/>
    <n v="50.12"/>
    <n v="4"/>
    <n v="0"/>
    <n v="23.556399999999996"/>
    <n v="0"/>
  </r>
  <r>
    <n v="9063"/>
    <s v="CA-2013-101623"/>
    <x v="0"/>
    <x v="1212"/>
    <d v="2013-03-07T00:00:00"/>
    <x v="1"/>
    <s v="RR-19525"/>
    <x v="645"/>
    <s v="Corporate"/>
    <s v="United States"/>
    <s v="New York City"/>
    <x v="15"/>
    <n v="10035"/>
    <x v="3"/>
    <s v="OFF-FA-10003495"/>
    <x v="1"/>
    <s v="Fasteners"/>
    <x v="33"/>
    <n v="36.480000000000004"/>
    <n v="6"/>
    <n v="0"/>
    <n v="18.240000000000002"/>
    <n v="1"/>
  </r>
  <r>
    <n v="9064"/>
    <s v="US-2011-151015"/>
    <x v="2"/>
    <x v="1005"/>
    <d v="2011-10-20T00:00:00"/>
    <x v="1"/>
    <s v="BD-11500"/>
    <x v="214"/>
    <s v="Consumer"/>
    <s v="United States"/>
    <s v="Chicago"/>
    <x v="10"/>
    <n v="60653"/>
    <x v="2"/>
    <s v="OFF-PA-10002581"/>
    <x v="1"/>
    <s v="Paper"/>
    <x v="1300"/>
    <n v="322.19200000000001"/>
    <n v="13"/>
    <n v="0.2"/>
    <n v="100.68499999999997"/>
    <n v="1"/>
  </r>
  <r>
    <n v="9065"/>
    <s v="US-2011-151015"/>
    <x v="2"/>
    <x v="1005"/>
    <d v="2011-10-20T00:00:00"/>
    <x v="1"/>
    <s v="BD-11500"/>
    <x v="214"/>
    <s v="Consumer"/>
    <s v="United States"/>
    <s v="Chicago"/>
    <x v="10"/>
    <n v="60653"/>
    <x v="2"/>
    <s v="OFF-BI-10000343"/>
    <x v="1"/>
    <s v="Binders"/>
    <x v="184"/>
    <n v="2.9459999999999993"/>
    <n v="3"/>
    <n v="0.8"/>
    <n v="-4.8609000000000009"/>
    <n v="0"/>
  </r>
  <r>
    <n v="9066"/>
    <s v="US-2011-151015"/>
    <x v="2"/>
    <x v="1005"/>
    <d v="2011-10-20T00:00:00"/>
    <x v="1"/>
    <s v="BD-11500"/>
    <x v="214"/>
    <s v="Consumer"/>
    <s v="United States"/>
    <s v="Chicago"/>
    <x v="10"/>
    <n v="60653"/>
    <x v="2"/>
    <s v="OFF-PA-10001184"/>
    <x v="1"/>
    <s v="Paper"/>
    <x v="1307"/>
    <n v="19.136000000000003"/>
    <n v="4"/>
    <n v="0.2"/>
    <n v="6.9367999999999999"/>
    <n v="0"/>
  </r>
  <r>
    <n v="9067"/>
    <s v="CA-2014-152968"/>
    <x v="3"/>
    <x v="1143"/>
    <d v="2014-05-31T00:00:00"/>
    <x v="1"/>
    <s v="BM-11785"/>
    <x v="298"/>
    <s v="Consumer"/>
    <s v="United States"/>
    <s v="Harrisonburg"/>
    <x v="17"/>
    <n v="22801"/>
    <x v="0"/>
    <s v="TEC-AC-10000521"/>
    <x v="2"/>
    <s v="Accessories"/>
    <x v="1557"/>
    <n v="23.08"/>
    <n v="2"/>
    <n v="0"/>
    <n v="6.9239999999999995"/>
    <n v="1"/>
  </r>
  <r>
    <n v="9068"/>
    <s v="CA-2013-150077"/>
    <x v="0"/>
    <x v="1084"/>
    <d v="2013-02-10T00:00:00"/>
    <x v="1"/>
    <s v="MS-17365"/>
    <x v="333"/>
    <s v="Consumer"/>
    <s v="United States"/>
    <s v="Rockville"/>
    <x v="39"/>
    <n v="20852"/>
    <x v="3"/>
    <s v="TEC-PH-10002890"/>
    <x v="2"/>
    <s v="Phones"/>
    <x v="1387"/>
    <n v="90.48"/>
    <n v="2"/>
    <n v="0"/>
    <n v="23.524799999999999"/>
    <n v="1"/>
  </r>
  <r>
    <n v="9069"/>
    <s v="CA-2013-106278"/>
    <x v="0"/>
    <x v="476"/>
    <d v="2013-09-06T00:00:00"/>
    <x v="0"/>
    <s v="BM-11140"/>
    <x v="78"/>
    <s v="Consumer"/>
    <s v="United States"/>
    <s v="Des Moines"/>
    <x v="4"/>
    <n v="98198"/>
    <x v="1"/>
    <s v="FUR-CH-10003061"/>
    <x v="0"/>
    <s v="Chairs"/>
    <x v="51"/>
    <n v="215.976"/>
    <n v="3"/>
    <n v="0.2"/>
    <n v="-2.6997000000000355"/>
    <n v="1"/>
  </r>
  <r>
    <n v="9070"/>
    <s v="CA-2013-106278"/>
    <x v="0"/>
    <x v="476"/>
    <d v="2013-09-06T00:00:00"/>
    <x v="0"/>
    <s v="BM-11140"/>
    <x v="78"/>
    <s v="Consumer"/>
    <s v="United States"/>
    <s v="Des Moines"/>
    <x v="4"/>
    <n v="98198"/>
    <x v="1"/>
    <s v="OFF-EN-10003567"/>
    <x v="1"/>
    <s v="Envelopes"/>
    <x v="1643"/>
    <n v="65.94"/>
    <n v="3"/>
    <n v="0"/>
    <n v="30.991800000000001"/>
    <n v="0"/>
  </r>
  <r>
    <n v="9071"/>
    <s v="CA-2014-147550"/>
    <x v="3"/>
    <x v="769"/>
    <d v="2014-12-06T00:00:00"/>
    <x v="2"/>
    <s v="KE-16420"/>
    <x v="722"/>
    <s v="Corporate"/>
    <s v="United States"/>
    <s v="Philadelphia"/>
    <x v="9"/>
    <n v="19134"/>
    <x v="3"/>
    <s v="FUR-FU-10001918"/>
    <x v="0"/>
    <s v="Furnishings"/>
    <x v="280"/>
    <n v="11.352000000000002"/>
    <n v="3"/>
    <n v="0.2"/>
    <n v="2.6961000000000008"/>
    <n v="1"/>
  </r>
  <r>
    <n v="9072"/>
    <s v="CA-2012-136105"/>
    <x v="1"/>
    <x v="821"/>
    <d v="2012-06-16T00:00:00"/>
    <x v="1"/>
    <s v="SZ-20035"/>
    <x v="449"/>
    <s v="Home Office"/>
    <s v="United States"/>
    <s v="Columbus"/>
    <x v="14"/>
    <n v="47201"/>
    <x v="2"/>
    <s v="OFF-ST-10002444"/>
    <x v="1"/>
    <s v="Storage"/>
    <x v="571"/>
    <n v="24.56"/>
    <n v="2"/>
    <n v="0"/>
    <n v="6.8767999999999994"/>
    <n v="1"/>
  </r>
  <r>
    <n v="9073"/>
    <s v="CA-2013-142524"/>
    <x v="0"/>
    <x v="913"/>
    <d v="2013-09-09T00:00:00"/>
    <x v="1"/>
    <s v="MB-18085"/>
    <x v="469"/>
    <s v="Consumer"/>
    <s v="United States"/>
    <s v="Springfield"/>
    <x v="25"/>
    <n v="65807"/>
    <x v="2"/>
    <s v="OFF-EN-10003286"/>
    <x v="1"/>
    <s v="Envelopes"/>
    <x v="33"/>
    <n v="16.559999999999999"/>
    <n v="2"/>
    <n v="0"/>
    <n v="7.783199999999999"/>
    <n v="1"/>
  </r>
  <r>
    <n v="9074"/>
    <s v="CA-2013-142524"/>
    <x v="0"/>
    <x v="913"/>
    <d v="2013-09-09T00:00:00"/>
    <x v="1"/>
    <s v="MB-18085"/>
    <x v="469"/>
    <s v="Consumer"/>
    <s v="United States"/>
    <s v="Springfield"/>
    <x v="25"/>
    <n v="65807"/>
    <x v="2"/>
    <s v="TEC-AC-10000109"/>
    <x v="2"/>
    <s v="Accessories"/>
    <x v="200"/>
    <n v="279.95"/>
    <n v="5"/>
    <n v="0"/>
    <n v="67.188000000000017"/>
    <n v="0"/>
  </r>
  <r>
    <n v="9075"/>
    <s v="CA-2011-136336"/>
    <x v="2"/>
    <x v="419"/>
    <d v="2011-04-26T00:00:00"/>
    <x v="1"/>
    <s v="DB-13555"/>
    <x v="587"/>
    <s v="Corporate"/>
    <s v="United States"/>
    <s v="Henderson"/>
    <x v="0"/>
    <n v="42420"/>
    <x v="0"/>
    <s v="OFF-ST-10002574"/>
    <x v="1"/>
    <s v="Storage"/>
    <x v="926"/>
    <n v="828.83999999999992"/>
    <n v="6"/>
    <n v="0"/>
    <n v="0"/>
    <n v="1"/>
  </r>
  <r>
    <n v="9076"/>
    <s v="US-2012-136259"/>
    <x v="1"/>
    <x v="599"/>
    <d v="2012-11-08T00:00:00"/>
    <x v="2"/>
    <s v="CB-12415"/>
    <x v="558"/>
    <s v="Consumer"/>
    <s v="United States"/>
    <s v="Lakewood"/>
    <x v="24"/>
    <n v="44107"/>
    <x v="3"/>
    <s v="OFF-BI-10000773"/>
    <x v="1"/>
    <s v="Binders"/>
    <x v="381"/>
    <n v="7.218"/>
    <n v="3"/>
    <n v="0.7"/>
    <n v="-5.5338000000000012"/>
    <n v="1"/>
  </r>
  <r>
    <n v="9077"/>
    <s v="US-2012-136259"/>
    <x v="1"/>
    <x v="599"/>
    <d v="2012-11-08T00:00:00"/>
    <x v="2"/>
    <s v="CB-12415"/>
    <x v="558"/>
    <s v="Consumer"/>
    <s v="United States"/>
    <s v="Lakewood"/>
    <x v="24"/>
    <n v="44107"/>
    <x v="3"/>
    <s v="OFF-SU-10004661"/>
    <x v="1"/>
    <s v="Supplies"/>
    <x v="1748"/>
    <n v="27.200000000000003"/>
    <n v="4"/>
    <n v="0.2"/>
    <n v="2.0399999999999991"/>
    <n v="0"/>
  </r>
  <r>
    <n v="9078"/>
    <s v="US-2011-124625"/>
    <x v="2"/>
    <x v="935"/>
    <d v="2011-11-07T00:00:00"/>
    <x v="1"/>
    <s v="SP-20650"/>
    <x v="70"/>
    <s v="Corporate"/>
    <s v="United States"/>
    <s v="Omaha"/>
    <x v="8"/>
    <n v="68104"/>
    <x v="2"/>
    <s v="TEC-AC-10003280"/>
    <x v="2"/>
    <s v="Accessories"/>
    <x v="1028"/>
    <n v="89.97"/>
    <n v="3"/>
    <n v="0"/>
    <n v="18.893699999999995"/>
    <n v="1"/>
  </r>
  <r>
    <n v="9079"/>
    <s v="CA-2013-108105"/>
    <x v="0"/>
    <x v="595"/>
    <d v="2013-02-23T00:00:00"/>
    <x v="1"/>
    <s v="GW-14605"/>
    <x v="543"/>
    <s v="Consumer"/>
    <s v="United States"/>
    <s v="Henderson"/>
    <x v="0"/>
    <n v="42420"/>
    <x v="0"/>
    <s v="FUR-FU-10003773"/>
    <x v="0"/>
    <s v="Furnishings"/>
    <x v="125"/>
    <n v="318.08"/>
    <n v="4"/>
    <n v="0"/>
    <n v="34.988799999999969"/>
    <n v="1"/>
  </r>
  <r>
    <n v="9080"/>
    <s v="CA-2013-108105"/>
    <x v="0"/>
    <x v="595"/>
    <d v="2013-02-23T00:00:00"/>
    <x v="1"/>
    <s v="GW-14605"/>
    <x v="543"/>
    <s v="Consumer"/>
    <s v="United States"/>
    <s v="Henderson"/>
    <x v="0"/>
    <n v="42420"/>
    <x v="0"/>
    <s v="OFF-BI-10002412"/>
    <x v="1"/>
    <s v="Binders"/>
    <x v="323"/>
    <n v="5.8"/>
    <n v="1"/>
    <n v="0"/>
    <n v="2.61"/>
    <n v="0"/>
  </r>
  <r>
    <n v="9081"/>
    <s v="CA-2014-166898"/>
    <x v="3"/>
    <x v="220"/>
    <d v="2014-09-14T00:00:00"/>
    <x v="0"/>
    <s v="KH-16630"/>
    <x v="175"/>
    <s v="Corporate"/>
    <s v="United States"/>
    <s v="Santa Ana"/>
    <x v="1"/>
    <n v="92704"/>
    <x v="1"/>
    <s v="TEC-PH-10002564"/>
    <x v="2"/>
    <s v="Phones"/>
    <x v="976"/>
    <n v="143.952"/>
    <n v="6"/>
    <n v="0.2"/>
    <n v="17.993999999999978"/>
    <n v="1"/>
  </r>
  <r>
    <n v="9082"/>
    <s v="CA-2014-166898"/>
    <x v="3"/>
    <x v="220"/>
    <d v="2014-09-14T00:00:00"/>
    <x v="0"/>
    <s v="KH-16630"/>
    <x v="175"/>
    <s v="Corporate"/>
    <s v="United States"/>
    <s v="Santa Ana"/>
    <x v="1"/>
    <n v="92704"/>
    <x v="1"/>
    <s v="OFF-PA-10002262"/>
    <x v="1"/>
    <s v="Paper"/>
    <x v="992"/>
    <n v="19.440000000000001"/>
    <n v="3"/>
    <n v="0"/>
    <n v="9.3312000000000008"/>
    <n v="0"/>
  </r>
  <r>
    <n v="9083"/>
    <s v="CA-2014-169005"/>
    <x v="3"/>
    <x v="808"/>
    <d v="2014-11-07T00:00:00"/>
    <x v="1"/>
    <s v="BG-11035"/>
    <x v="767"/>
    <s v="Consumer"/>
    <s v="United States"/>
    <s v="Springfield"/>
    <x v="17"/>
    <n v="22153"/>
    <x v="0"/>
    <s v="OFF-AR-10000246"/>
    <x v="1"/>
    <s v="Art"/>
    <x v="21"/>
    <n v="5.56"/>
    <n v="2"/>
    <n v="0"/>
    <n v="1.4455999999999998"/>
    <n v="1"/>
  </r>
  <r>
    <n v="9084"/>
    <s v="CA-2012-104038"/>
    <x v="1"/>
    <x v="525"/>
    <d v="2012-02-08T00:00:00"/>
    <x v="2"/>
    <s v="LO-17170"/>
    <x v="628"/>
    <s v="Corporate"/>
    <s v="United States"/>
    <s v="Suffolk"/>
    <x v="17"/>
    <n v="23434"/>
    <x v="0"/>
    <s v="OFF-ST-10002554"/>
    <x v="1"/>
    <s v="Storage"/>
    <x v="1144"/>
    <n v="146.72999999999999"/>
    <n v="3"/>
    <n v="0"/>
    <n v="2.9346000000000032"/>
    <n v="1"/>
  </r>
  <r>
    <n v="9085"/>
    <s v="CA-2012-104038"/>
    <x v="1"/>
    <x v="525"/>
    <d v="2012-02-08T00:00:00"/>
    <x v="2"/>
    <s v="LO-17170"/>
    <x v="628"/>
    <s v="Corporate"/>
    <s v="United States"/>
    <s v="Suffolk"/>
    <x v="17"/>
    <n v="23434"/>
    <x v="0"/>
    <s v="OFF-PA-10002751"/>
    <x v="1"/>
    <s v="Paper"/>
    <x v="150"/>
    <n v="29.900000000000002"/>
    <n v="5"/>
    <n v="0"/>
    <n v="13.454999999999998"/>
    <n v="0"/>
  </r>
  <r>
    <n v="9086"/>
    <s v="CA-2013-126102"/>
    <x v="0"/>
    <x v="545"/>
    <d v="2013-09-13T00:00:00"/>
    <x v="0"/>
    <s v="DV-13465"/>
    <x v="231"/>
    <s v="Consumer"/>
    <s v="United States"/>
    <s v="Los Angeles"/>
    <x v="1"/>
    <n v="90049"/>
    <x v="1"/>
    <s v="OFF-BI-10004318"/>
    <x v="1"/>
    <s v="Binders"/>
    <x v="1574"/>
    <n v="276.78400000000005"/>
    <n v="2"/>
    <n v="0.2"/>
    <n v="89.954799999999992"/>
    <n v="1"/>
  </r>
  <r>
    <n v="9087"/>
    <s v="CA-2013-143406"/>
    <x v="0"/>
    <x v="182"/>
    <d v="2013-10-01T00:00:00"/>
    <x v="1"/>
    <s v="LR-17035"/>
    <x v="756"/>
    <s v="Corporate"/>
    <s v="United States"/>
    <s v="Houston"/>
    <x v="5"/>
    <n v="77041"/>
    <x v="2"/>
    <s v="OFF-AP-10001564"/>
    <x v="1"/>
    <s v="Appliances"/>
    <x v="1759"/>
    <n v="93.031999999999982"/>
    <n v="2"/>
    <n v="0.8"/>
    <n v="-251.18640000000005"/>
    <n v="1"/>
  </r>
  <r>
    <n v="9088"/>
    <s v="CA-2013-143406"/>
    <x v="0"/>
    <x v="182"/>
    <d v="2013-10-01T00:00:00"/>
    <x v="1"/>
    <s v="LR-17035"/>
    <x v="756"/>
    <s v="Corporate"/>
    <s v="United States"/>
    <s v="Houston"/>
    <x v="5"/>
    <n v="77041"/>
    <x v="2"/>
    <s v="FUR-CH-10000513"/>
    <x v="0"/>
    <s v="Chairs"/>
    <x v="70"/>
    <n v="454.96499999999997"/>
    <n v="5"/>
    <n v="0.3"/>
    <n v="-136.48950000000002"/>
    <n v="0"/>
  </r>
  <r>
    <n v="9089"/>
    <s v="CA-2012-150308"/>
    <x v="1"/>
    <x v="83"/>
    <d v="2012-12-20T00:00:00"/>
    <x v="1"/>
    <s v="RR-19525"/>
    <x v="645"/>
    <s v="Corporate"/>
    <s v="United States"/>
    <s v="Cary"/>
    <x v="3"/>
    <n v="27511"/>
    <x v="0"/>
    <s v="TEC-PH-10001433"/>
    <x v="2"/>
    <s v="Phones"/>
    <x v="237"/>
    <n v="246.16800000000001"/>
    <n v="3"/>
    <n v="0.2"/>
    <n v="21.539699999999996"/>
    <n v="1"/>
  </r>
  <r>
    <n v="9090"/>
    <s v="CA-2013-131093"/>
    <x v="0"/>
    <x v="42"/>
    <d v="2013-09-21T00:00:00"/>
    <x v="0"/>
    <s v="TS-21610"/>
    <x v="59"/>
    <s v="Consumer"/>
    <s v="United States"/>
    <s v="Springfield"/>
    <x v="24"/>
    <n v="45503"/>
    <x v="3"/>
    <s v="OFF-ST-10002790"/>
    <x v="1"/>
    <s v="Storage"/>
    <x v="233"/>
    <n v="295.39999999999998"/>
    <n v="5"/>
    <n v="0.2"/>
    <n v="-62.772499999999965"/>
    <n v="1"/>
  </r>
  <r>
    <n v="9091"/>
    <s v="US-2014-148831"/>
    <x v="3"/>
    <x v="119"/>
    <d v="2014-10-16T00:00:00"/>
    <x v="2"/>
    <s v="AH-10210"/>
    <x v="117"/>
    <s v="Consumer"/>
    <s v="United States"/>
    <s v="Louisville"/>
    <x v="0"/>
    <n v="40214"/>
    <x v="0"/>
    <s v="OFF-ST-10002974"/>
    <x v="1"/>
    <s v="Storage"/>
    <x v="123"/>
    <n v="348.56"/>
    <n v="8"/>
    <n v="0"/>
    <n v="104.56799999999998"/>
    <n v="1"/>
  </r>
  <r>
    <n v="9092"/>
    <s v="CA-2012-162950"/>
    <x v="1"/>
    <x v="1141"/>
    <d v="2012-07-03T00:00:00"/>
    <x v="0"/>
    <s v="DW-13585"/>
    <x v="61"/>
    <s v="Corporate"/>
    <s v="United States"/>
    <s v="Troy"/>
    <x v="24"/>
    <n v="45373"/>
    <x v="3"/>
    <s v="OFF-PA-10003177"/>
    <x v="1"/>
    <s v="Paper"/>
    <x v="89"/>
    <n v="15.552000000000003"/>
    <n v="3"/>
    <n v="0.2"/>
    <n v="5.4432"/>
    <n v="1"/>
  </r>
  <r>
    <n v="9093"/>
    <s v="CA-2012-162950"/>
    <x v="1"/>
    <x v="1141"/>
    <d v="2012-07-03T00:00:00"/>
    <x v="0"/>
    <s v="DW-13585"/>
    <x v="61"/>
    <s v="Corporate"/>
    <s v="United States"/>
    <s v="Troy"/>
    <x v="24"/>
    <n v="45373"/>
    <x v="3"/>
    <s v="FUR-BO-10001918"/>
    <x v="0"/>
    <s v="Bookcases"/>
    <x v="1140"/>
    <n v="482.93999999999994"/>
    <n v="6"/>
    <n v="0.5"/>
    <n v="-376.69319999999999"/>
    <n v="0"/>
  </r>
  <r>
    <n v="9094"/>
    <s v="US-2012-132836"/>
    <x v="1"/>
    <x v="932"/>
    <d v="2012-06-05T00:00:00"/>
    <x v="1"/>
    <s v="AJ-10945"/>
    <x v="219"/>
    <s v="Consumer"/>
    <s v="United States"/>
    <s v="Detroit"/>
    <x v="12"/>
    <n v="48227"/>
    <x v="2"/>
    <s v="TEC-PH-10001299"/>
    <x v="2"/>
    <s v="Phones"/>
    <x v="1480"/>
    <n v="299.98"/>
    <n v="2"/>
    <n v="0"/>
    <n v="83.994400000000013"/>
    <n v="1"/>
  </r>
  <r>
    <n v="9095"/>
    <s v="US-2012-132836"/>
    <x v="1"/>
    <x v="932"/>
    <d v="2012-06-05T00:00:00"/>
    <x v="1"/>
    <s v="AJ-10945"/>
    <x v="219"/>
    <s v="Consumer"/>
    <s v="United States"/>
    <s v="Detroit"/>
    <x v="12"/>
    <n v="48227"/>
    <x v="2"/>
    <s v="OFF-BI-10004224"/>
    <x v="1"/>
    <s v="Binders"/>
    <x v="1061"/>
    <n v="403.68"/>
    <n v="6"/>
    <n v="0"/>
    <n v="181.65599999999998"/>
    <n v="0"/>
  </r>
  <r>
    <n v="9096"/>
    <s v="US-2012-132836"/>
    <x v="1"/>
    <x v="932"/>
    <d v="2012-06-05T00:00:00"/>
    <x v="1"/>
    <s v="AJ-10945"/>
    <x v="219"/>
    <s v="Consumer"/>
    <s v="United States"/>
    <s v="Detroit"/>
    <x v="12"/>
    <n v="48227"/>
    <x v="2"/>
    <s v="TEC-PH-10001300"/>
    <x v="2"/>
    <s v="Phones"/>
    <x v="1002"/>
    <n v="41.9"/>
    <n v="2"/>
    <n v="0"/>
    <n v="11.731999999999999"/>
    <n v="0"/>
  </r>
  <r>
    <n v="9097"/>
    <s v="US-2012-132836"/>
    <x v="1"/>
    <x v="932"/>
    <d v="2012-06-05T00:00:00"/>
    <x v="1"/>
    <s v="AJ-10945"/>
    <x v="219"/>
    <s v="Consumer"/>
    <s v="United States"/>
    <s v="Detroit"/>
    <x v="12"/>
    <n v="48227"/>
    <x v="2"/>
    <s v="OFF-LA-10004178"/>
    <x v="1"/>
    <s v="Labels"/>
    <x v="1700"/>
    <n v="28.91"/>
    <n v="7"/>
    <n v="0"/>
    <n v="13.2986"/>
    <n v="0"/>
  </r>
  <r>
    <n v="9098"/>
    <s v="US-2011-158365"/>
    <x v="2"/>
    <x v="791"/>
    <d v="2011-04-17T00:00:00"/>
    <x v="1"/>
    <s v="SV-20785"/>
    <x v="647"/>
    <s v="Consumer"/>
    <s v="United States"/>
    <s v="Bloomington"/>
    <x v="14"/>
    <n v="47401"/>
    <x v="2"/>
    <s v="OFF-PA-10000289"/>
    <x v="1"/>
    <s v="Paper"/>
    <x v="722"/>
    <n v="32.400000000000006"/>
    <n v="5"/>
    <n v="0"/>
    <n v="15.552000000000001"/>
    <n v="1"/>
  </r>
  <r>
    <n v="9099"/>
    <s v="CA-2014-152933"/>
    <x v="3"/>
    <x v="386"/>
    <d v="2014-10-17T00:00:00"/>
    <x v="1"/>
    <s v="MG-17650"/>
    <x v="377"/>
    <s v="Home Office"/>
    <s v="United States"/>
    <s v="Dallas"/>
    <x v="5"/>
    <n v="75081"/>
    <x v="2"/>
    <s v="TEC-PH-10002085"/>
    <x v="2"/>
    <s v="Phones"/>
    <x v="659"/>
    <n v="369.54399999999998"/>
    <n v="7"/>
    <n v="0.2"/>
    <n v="27.71580000000003"/>
    <n v="1"/>
  </r>
  <r>
    <n v="9100"/>
    <s v="CA-2014-152933"/>
    <x v="3"/>
    <x v="386"/>
    <d v="2014-10-17T00:00:00"/>
    <x v="1"/>
    <s v="MG-17650"/>
    <x v="377"/>
    <s v="Home Office"/>
    <s v="United States"/>
    <s v="Dallas"/>
    <x v="5"/>
    <n v="75081"/>
    <x v="2"/>
    <s v="OFF-PA-10001934"/>
    <x v="1"/>
    <s v="Paper"/>
    <x v="543"/>
    <n v="10.368000000000002"/>
    <n v="2"/>
    <n v="0.2"/>
    <n v="3.7584"/>
    <n v="0"/>
  </r>
  <r>
    <n v="9101"/>
    <s v="CA-2014-152933"/>
    <x v="3"/>
    <x v="386"/>
    <d v="2014-10-17T00:00:00"/>
    <x v="1"/>
    <s v="MG-17650"/>
    <x v="377"/>
    <s v="Home Office"/>
    <s v="United States"/>
    <s v="Dallas"/>
    <x v="5"/>
    <n v="75081"/>
    <x v="2"/>
    <s v="TEC-AC-10003033"/>
    <x v="2"/>
    <s v="Accessories"/>
    <x v="756"/>
    <n v="791.87999999999988"/>
    <n v="3"/>
    <n v="0.2"/>
    <n v="128.68049999999994"/>
    <n v="0"/>
  </r>
  <r>
    <n v="9102"/>
    <s v="CA-2012-163181"/>
    <x v="1"/>
    <x v="209"/>
    <d v="2012-11-12T00:00:00"/>
    <x v="1"/>
    <s v="AB-10105"/>
    <x v="455"/>
    <s v="Consumer"/>
    <s v="United States"/>
    <s v="Houston"/>
    <x v="5"/>
    <n v="77041"/>
    <x v="2"/>
    <s v="OFF-AR-10001683"/>
    <x v="1"/>
    <s v="Art"/>
    <x v="32"/>
    <n v="23.64"/>
    <n v="3"/>
    <n v="0.2"/>
    <n v="5.3190000000000008"/>
    <n v="1"/>
  </r>
  <r>
    <n v="9103"/>
    <s v="CA-2012-163181"/>
    <x v="1"/>
    <x v="209"/>
    <d v="2012-11-12T00:00:00"/>
    <x v="1"/>
    <s v="AB-10105"/>
    <x v="455"/>
    <s v="Consumer"/>
    <s v="United States"/>
    <s v="Houston"/>
    <x v="5"/>
    <n v="77041"/>
    <x v="2"/>
    <s v="OFF-ST-10001713"/>
    <x v="1"/>
    <s v="Storage"/>
    <x v="45"/>
    <n v="84.784000000000006"/>
    <n v="2"/>
    <n v="0.2"/>
    <n v="-16.956800000000005"/>
    <n v="0"/>
  </r>
  <r>
    <n v="9104"/>
    <s v="CA-2012-163181"/>
    <x v="1"/>
    <x v="209"/>
    <d v="2012-11-12T00:00:00"/>
    <x v="1"/>
    <s v="AB-10105"/>
    <x v="455"/>
    <s v="Consumer"/>
    <s v="United States"/>
    <s v="Houston"/>
    <x v="5"/>
    <n v="77041"/>
    <x v="2"/>
    <s v="FUR-FU-10000193"/>
    <x v="0"/>
    <s v="Furnishings"/>
    <x v="1503"/>
    <n v="64.959999999999994"/>
    <n v="5"/>
    <n v="0.6"/>
    <n v="-84.447999999999993"/>
    <n v="0"/>
  </r>
  <r>
    <n v="9105"/>
    <s v="CA-2012-163181"/>
    <x v="1"/>
    <x v="209"/>
    <d v="2012-11-12T00:00:00"/>
    <x v="1"/>
    <s v="AB-10105"/>
    <x v="455"/>
    <s v="Consumer"/>
    <s v="United States"/>
    <s v="Houston"/>
    <x v="5"/>
    <n v="77041"/>
    <x v="2"/>
    <s v="OFF-BI-10000474"/>
    <x v="1"/>
    <s v="Binders"/>
    <x v="27"/>
    <n v="32.059999999999995"/>
    <n v="10"/>
    <n v="0.8"/>
    <n v="-51.296000000000006"/>
    <n v="0"/>
  </r>
  <r>
    <n v="9106"/>
    <s v="CA-2012-163181"/>
    <x v="1"/>
    <x v="209"/>
    <d v="2012-11-12T00:00:00"/>
    <x v="1"/>
    <s v="AB-10105"/>
    <x v="455"/>
    <s v="Consumer"/>
    <s v="United States"/>
    <s v="Houston"/>
    <x v="5"/>
    <n v="77041"/>
    <x v="2"/>
    <s v="OFF-ST-10000129"/>
    <x v="1"/>
    <s v="Storage"/>
    <x v="1646"/>
    <n v="177.64800000000002"/>
    <n v="2"/>
    <n v="0.2"/>
    <n v="-28.867800000000017"/>
    <n v="0"/>
  </r>
  <r>
    <n v="9107"/>
    <s v="CA-2012-163181"/>
    <x v="1"/>
    <x v="209"/>
    <d v="2012-11-12T00:00:00"/>
    <x v="1"/>
    <s v="AB-10105"/>
    <x v="455"/>
    <s v="Consumer"/>
    <s v="United States"/>
    <s v="Houston"/>
    <x v="5"/>
    <n v="77041"/>
    <x v="2"/>
    <s v="TEC-MA-10001016"/>
    <x v="2"/>
    <s v="Machines"/>
    <x v="1598"/>
    <n v="287.90999999999997"/>
    <n v="3"/>
    <n v="0.4"/>
    <n v="33.589499999999987"/>
    <n v="0"/>
  </r>
  <r>
    <n v="9108"/>
    <s v="CA-2012-132941"/>
    <x v="1"/>
    <x v="442"/>
    <d v="2012-05-28T00:00:00"/>
    <x v="2"/>
    <s v="MM-18280"/>
    <x v="152"/>
    <s v="Corporate"/>
    <s v="United States"/>
    <s v="Haltom City"/>
    <x v="5"/>
    <n v="76117"/>
    <x v="2"/>
    <s v="OFF-SU-10002557"/>
    <x v="1"/>
    <s v="Supplies"/>
    <x v="1329"/>
    <n v="22.368000000000002"/>
    <n v="2"/>
    <n v="0.2"/>
    <n v="1.6776"/>
    <n v="1"/>
  </r>
  <r>
    <n v="9109"/>
    <s v="CA-2012-132941"/>
    <x v="1"/>
    <x v="442"/>
    <d v="2012-05-28T00:00:00"/>
    <x v="2"/>
    <s v="MM-18280"/>
    <x v="152"/>
    <s v="Corporate"/>
    <s v="United States"/>
    <s v="Haltom City"/>
    <x v="5"/>
    <n v="76117"/>
    <x v="2"/>
    <s v="OFF-PA-10002160"/>
    <x v="1"/>
    <s v="Paper"/>
    <x v="1190"/>
    <n v="32.368000000000002"/>
    <n v="7"/>
    <n v="0.2"/>
    <n v="11.733400000000001"/>
    <n v="0"/>
  </r>
  <r>
    <n v="9110"/>
    <s v="CA-2012-132941"/>
    <x v="1"/>
    <x v="442"/>
    <d v="2012-05-28T00:00:00"/>
    <x v="2"/>
    <s v="MM-18280"/>
    <x v="152"/>
    <s v="Corporate"/>
    <s v="United States"/>
    <s v="Haltom City"/>
    <x v="5"/>
    <n v="76117"/>
    <x v="2"/>
    <s v="TEC-AC-10003095"/>
    <x v="2"/>
    <s v="Accessories"/>
    <x v="1277"/>
    <n v="207.98400000000004"/>
    <n v="2"/>
    <n v="0.2"/>
    <n v="36.397199999999998"/>
    <n v="0"/>
  </r>
  <r>
    <n v="9111"/>
    <s v="CA-2011-132010"/>
    <x v="2"/>
    <x v="303"/>
    <d v="2011-10-15T00:00:00"/>
    <x v="2"/>
    <s v="MA-17995"/>
    <x v="671"/>
    <s v="Home Office"/>
    <s v="United States"/>
    <s v="Richmond"/>
    <x v="17"/>
    <n v="23223"/>
    <x v="0"/>
    <s v="OFF-EN-10003160"/>
    <x v="1"/>
    <s v="Envelopes"/>
    <x v="1027"/>
    <n v="36.4"/>
    <n v="5"/>
    <n v="0"/>
    <n v="17.472000000000001"/>
    <n v="1"/>
  </r>
  <r>
    <n v="9112"/>
    <s v="CA-2011-132010"/>
    <x v="2"/>
    <x v="303"/>
    <d v="2011-10-15T00:00:00"/>
    <x v="2"/>
    <s v="MA-17995"/>
    <x v="671"/>
    <s v="Home Office"/>
    <s v="United States"/>
    <s v="Richmond"/>
    <x v="17"/>
    <n v="23223"/>
    <x v="0"/>
    <s v="TEC-AC-10001542"/>
    <x v="2"/>
    <s v="Accessories"/>
    <x v="1669"/>
    <n v="22.96"/>
    <n v="2"/>
    <n v="0"/>
    <n v="4.3623999999999974"/>
    <n v="0"/>
  </r>
  <r>
    <n v="9113"/>
    <s v="CA-2011-132010"/>
    <x v="2"/>
    <x v="303"/>
    <d v="2011-10-15T00:00:00"/>
    <x v="2"/>
    <s v="MA-17995"/>
    <x v="671"/>
    <s v="Home Office"/>
    <s v="United States"/>
    <s v="Richmond"/>
    <x v="17"/>
    <n v="23223"/>
    <x v="0"/>
    <s v="OFF-ST-10003641"/>
    <x v="1"/>
    <s v="Storage"/>
    <x v="1799"/>
    <n v="315.2"/>
    <n v="4"/>
    <n v="0"/>
    <n v="6.3040000000000305"/>
    <n v="0"/>
  </r>
  <r>
    <n v="9114"/>
    <s v="CA-2011-132010"/>
    <x v="2"/>
    <x v="303"/>
    <d v="2011-10-15T00:00:00"/>
    <x v="2"/>
    <s v="MA-17995"/>
    <x v="671"/>
    <s v="Home Office"/>
    <s v="United States"/>
    <s v="Richmond"/>
    <x v="17"/>
    <n v="23223"/>
    <x v="0"/>
    <s v="OFF-BI-10002432"/>
    <x v="1"/>
    <s v="Binders"/>
    <x v="866"/>
    <n v="15.18"/>
    <n v="3"/>
    <n v="0"/>
    <n v="7.1345999999999989"/>
    <n v="0"/>
  </r>
  <r>
    <n v="9115"/>
    <s v="CA-2013-135461"/>
    <x v="0"/>
    <x v="569"/>
    <d v="2013-02-10T00:00:00"/>
    <x v="0"/>
    <s v="EB-13975"/>
    <x v="424"/>
    <s v="Corporate"/>
    <s v="United States"/>
    <s v="Los Angeles"/>
    <x v="1"/>
    <n v="90049"/>
    <x v="1"/>
    <s v="TEC-PH-10004094"/>
    <x v="2"/>
    <s v="Phones"/>
    <x v="1788"/>
    <n v="623.96"/>
    <n v="5"/>
    <n v="0.2"/>
    <n v="38.997500000000002"/>
    <n v="1"/>
  </r>
  <r>
    <n v="9116"/>
    <s v="CA-2014-153045"/>
    <x v="3"/>
    <x v="617"/>
    <d v="2014-01-25T00:00:00"/>
    <x v="0"/>
    <s v="NS-18505"/>
    <x v="515"/>
    <s v="Consumer"/>
    <s v="United States"/>
    <s v="Philadelphia"/>
    <x v="9"/>
    <n v="19140"/>
    <x v="3"/>
    <s v="TEC-PH-10001817"/>
    <x v="2"/>
    <s v="Phones"/>
    <x v="1097"/>
    <n v="429.59999999999997"/>
    <n v="2"/>
    <n v="0.4"/>
    <n v="-93.079999999999984"/>
    <n v="1"/>
  </r>
  <r>
    <n v="9117"/>
    <s v="CA-2014-153045"/>
    <x v="3"/>
    <x v="617"/>
    <d v="2014-01-25T00:00:00"/>
    <x v="0"/>
    <s v="NS-18505"/>
    <x v="515"/>
    <s v="Consumer"/>
    <s v="United States"/>
    <s v="Philadelphia"/>
    <x v="9"/>
    <n v="19140"/>
    <x v="3"/>
    <s v="FUR-FU-10002759"/>
    <x v="0"/>
    <s v="Furnishings"/>
    <x v="555"/>
    <n v="31.968000000000004"/>
    <n v="2"/>
    <n v="0.2"/>
    <n v="6.3935999999999993"/>
    <n v="0"/>
  </r>
  <r>
    <n v="9118"/>
    <s v="CA-2014-153045"/>
    <x v="3"/>
    <x v="617"/>
    <d v="2014-01-25T00:00:00"/>
    <x v="0"/>
    <s v="NS-18505"/>
    <x v="515"/>
    <s v="Consumer"/>
    <s v="United States"/>
    <s v="Philadelphia"/>
    <x v="9"/>
    <n v="19140"/>
    <x v="3"/>
    <s v="FUR-CH-10000309"/>
    <x v="0"/>
    <s v="Chairs"/>
    <x v="765"/>
    <n v="887.27099999999984"/>
    <n v="3"/>
    <n v="0.3"/>
    <n v="-63.376499999999965"/>
    <n v="0"/>
  </r>
  <r>
    <n v="9119"/>
    <s v="CA-2014-153045"/>
    <x v="3"/>
    <x v="617"/>
    <d v="2014-01-25T00:00:00"/>
    <x v="0"/>
    <s v="NS-18505"/>
    <x v="515"/>
    <s v="Consumer"/>
    <s v="United States"/>
    <s v="Philadelphia"/>
    <x v="9"/>
    <n v="19140"/>
    <x v="3"/>
    <s v="OFF-PA-10003673"/>
    <x v="1"/>
    <s v="Paper"/>
    <x v="971"/>
    <n v="21.696000000000002"/>
    <n v="4"/>
    <n v="0.2"/>
    <n v="7.0511999999999988"/>
    <n v="0"/>
  </r>
  <r>
    <n v="9120"/>
    <s v="US-2013-155971"/>
    <x v="0"/>
    <x v="112"/>
    <d v="2013-06-13T00:00:00"/>
    <x v="1"/>
    <s v="RB-19795"/>
    <x v="176"/>
    <s v="Home Office"/>
    <s v="United States"/>
    <s v="Los Angeles"/>
    <x v="1"/>
    <n v="90036"/>
    <x v="1"/>
    <s v="OFF-LA-10000452"/>
    <x v="1"/>
    <s v="Labels"/>
    <x v="804"/>
    <n v="22.05"/>
    <n v="7"/>
    <n v="0"/>
    <n v="10.584"/>
    <n v="1"/>
  </r>
  <r>
    <n v="9121"/>
    <s v="US-2013-155971"/>
    <x v="0"/>
    <x v="112"/>
    <d v="2013-06-13T00:00:00"/>
    <x v="1"/>
    <s v="RB-19795"/>
    <x v="176"/>
    <s v="Home Office"/>
    <s v="United States"/>
    <s v="Los Angeles"/>
    <x v="1"/>
    <n v="90036"/>
    <x v="1"/>
    <s v="OFF-PA-10000210"/>
    <x v="1"/>
    <s v="Paper"/>
    <x v="1828"/>
    <n v="99.9"/>
    <n v="5"/>
    <n v="0"/>
    <n v="46.952999999999996"/>
    <n v="0"/>
  </r>
  <r>
    <n v="9122"/>
    <s v="CA-2014-122007"/>
    <x v="3"/>
    <x v="257"/>
    <d v="2014-03-21T00:00:00"/>
    <x v="0"/>
    <s v="JK-15325"/>
    <x v="759"/>
    <s v="Corporate"/>
    <s v="United States"/>
    <s v="Los Angeles"/>
    <x v="1"/>
    <n v="90032"/>
    <x v="1"/>
    <s v="OFF-AP-10000358"/>
    <x v="1"/>
    <s v="Appliances"/>
    <x v="95"/>
    <n v="90.86"/>
    <n v="7"/>
    <n v="0"/>
    <n v="26.349399999999992"/>
    <n v="1"/>
  </r>
  <r>
    <n v="9123"/>
    <s v="CA-2014-162250"/>
    <x v="3"/>
    <x v="221"/>
    <d v="2014-11-25T00:00:00"/>
    <x v="3"/>
    <s v="PR-18880"/>
    <x v="701"/>
    <s v="Consumer"/>
    <s v="United States"/>
    <s v="San Francisco"/>
    <x v="1"/>
    <n v="94109"/>
    <x v="1"/>
    <s v="OFF-PA-10002137"/>
    <x v="1"/>
    <s v="Paper"/>
    <x v="560"/>
    <n v="7.78"/>
    <n v="1"/>
    <n v="0"/>
    <n v="3.5009999999999994"/>
    <n v="1"/>
  </r>
  <r>
    <n v="9124"/>
    <s v="US-2013-158288"/>
    <x v="0"/>
    <x v="491"/>
    <d v="2013-11-29T00:00:00"/>
    <x v="0"/>
    <s v="EH-13945"/>
    <x v="13"/>
    <s v="Consumer"/>
    <s v="United States"/>
    <s v="Philadelphia"/>
    <x v="9"/>
    <n v="19120"/>
    <x v="3"/>
    <s v="OFF-BI-10003364"/>
    <x v="1"/>
    <s v="Binders"/>
    <x v="698"/>
    <n v="78.759000000000015"/>
    <n v="9"/>
    <n v="0.7"/>
    <n v="-57.75660000000002"/>
    <n v="1"/>
  </r>
  <r>
    <n v="9125"/>
    <s v="CA-2013-128916"/>
    <x v="0"/>
    <x v="298"/>
    <d v="2013-08-21T00:00:00"/>
    <x v="0"/>
    <s v="MA-17560"/>
    <x v="15"/>
    <s v="Home Office"/>
    <s v="United States"/>
    <s v="Houston"/>
    <x v="5"/>
    <n v="77070"/>
    <x v="2"/>
    <s v="FUR-FU-10001940"/>
    <x v="0"/>
    <s v="Furnishings"/>
    <x v="33"/>
    <n v="9.5519999999999996"/>
    <n v="3"/>
    <n v="0.6"/>
    <n v="-3.8207999999999984"/>
    <n v="1"/>
  </r>
  <r>
    <n v="9126"/>
    <s v="CA-2013-128916"/>
    <x v="0"/>
    <x v="298"/>
    <d v="2013-08-21T00:00:00"/>
    <x v="0"/>
    <s v="MA-17560"/>
    <x v="15"/>
    <s v="Home Office"/>
    <s v="United States"/>
    <s v="Houston"/>
    <x v="5"/>
    <n v="77070"/>
    <x v="2"/>
    <s v="FUR-FU-10000320"/>
    <x v="0"/>
    <s v="Furnishings"/>
    <x v="1512"/>
    <n v="5.3440000000000003"/>
    <n v="4"/>
    <n v="0.6"/>
    <n v="-2.1375999999999991"/>
    <n v="0"/>
  </r>
  <r>
    <n v="9127"/>
    <s v="CA-2012-157028"/>
    <x v="1"/>
    <x v="109"/>
    <d v="2012-12-03T00:00:00"/>
    <x v="1"/>
    <s v="MA-17995"/>
    <x v="671"/>
    <s v="Home Office"/>
    <s v="United States"/>
    <s v="Las Cruces"/>
    <x v="27"/>
    <n v="88001"/>
    <x v="1"/>
    <s v="OFF-AR-10004441"/>
    <x v="1"/>
    <s v="Art"/>
    <x v="153"/>
    <n v="8.2799999999999994"/>
    <n v="2"/>
    <n v="0"/>
    <n v="3.4775999999999998"/>
    <n v="1"/>
  </r>
  <r>
    <n v="9128"/>
    <s v="CA-2014-112473"/>
    <x v="3"/>
    <x v="1126"/>
    <d v="2014-06-02T00:00:00"/>
    <x v="1"/>
    <s v="JL-15505"/>
    <x v="145"/>
    <s v="Consumer"/>
    <s v="United States"/>
    <s v="Houston"/>
    <x v="5"/>
    <n v="77070"/>
    <x v="2"/>
    <s v="OFF-ST-10002182"/>
    <x v="1"/>
    <s v="Storage"/>
    <x v="1732"/>
    <n v="50.135999999999996"/>
    <n v="3"/>
    <n v="0.2"/>
    <n v="-11.2806"/>
    <n v="1"/>
  </r>
  <r>
    <n v="9129"/>
    <s v="US-2014-147655"/>
    <x v="3"/>
    <x v="507"/>
    <d v="2014-09-06T00:00:00"/>
    <x v="2"/>
    <s v="AS-10045"/>
    <x v="442"/>
    <s v="Corporate"/>
    <s v="United States"/>
    <s v="Redmond"/>
    <x v="21"/>
    <n v="97756"/>
    <x v="1"/>
    <s v="OFF-BI-10002931"/>
    <x v="1"/>
    <s v="Binders"/>
    <x v="727"/>
    <n v="88.074000000000012"/>
    <n v="7"/>
    <n v="0.7"/>
    <n v="-58.71599999999998"/>
    <n v="1"/>
  </r>
  <r>
    <n v="9130"/>
    <s v="CA-2013-130911"/>
    <x v="0"/>
    <x v="830"/>
    <d v="2013-03-27T00:00:00"/>
    <x v="0"/>
    <s v="DC-12850"/>
    <x v="419"/>
    <s v="Consumer"/>
    <s v="United States"/>
    <s v="Cleveland"/>
    <x v="24"/>
    <n v="44105"/>
    <x v="3"/>
    <s v="FUR-BO-10004357"/>
    <x v="0"/>
    <s v="Bookcases"/>
    <x v="1349"/>
    <n v="301.46999999999997"/>
    <n v="3"/>
    <n v="0.5"/>
    <n v="-241.17600000000002"/>
    <n v="1"/>
  </r>
  <r>
    <n v="9131"/>
    <s v="CA-2013-130911"/>
    <x v="0"/>
    <x v="830"/>
    <d v="2013-03-27T00:00:00"/>
    <x v="0"/>
    <s v="DC-12850"/>
    <x v="419"/>
    <s v="Consumer"/>
    <s v="United States"/>
    <s v="Cleveland"/>
    <x v="24"/>
    <n v="44105"/>
    <x v="3"/>
    <s v="OFF-AR-10000475"/>
    <x v="1"/>
    <s v="Art"/>
    <x v="1111"/>
    <n v="18.656000000000002"/>
    <n v="2"/>
    <n v="0.2"/>
    <n v="1.6324000000000014"/>
    <n v="0"/>
  </r>
  <r>
    <n v="9132"/>
    <s v="CA-2014-100055"/>
    <x v="3"/>
    <x v="39"/>
    <d v="2014-06-02T00:00:00"/>
    <x v="1"/>
    <s v="MD-17860"/>
    <x v="550"/>
    <s v="Corporate"/>
    <s v="United States"/>
    <s v="Laurel"/>
    <x v="39"/>
    <n v="20707"/>
    <x v="3"/>
    <s v="FUR-FU-10001473"/>
    <x v="0"/>
    <s v="Furnishings"/>
    <x v="984"/>
    <n v="27.46"/>
    <n v="2"/>
    <n v="0"/>
    <n v="9.8856000000000002"/>
    <n v="1"/>
  </r>
  <r>
    <n v="9133"/>
    <s v="CA-2014-100055"/>
    <x v="3"/>
    <x v="39"/>
    <d v="2014-06-02T00:00:00"/>
    <x v="1"/>
    <s v="MD-17860"/>
    <x v="550"/>
    <s v="Corporate"/>
    <s v="United States"/>
    <s v="Laurel"/>
    <x v="39"/>
    <n v="20707"/>
    <x v="3"/>
    <s v="OFF-AP-10001469"/>
    <x v="1"/>
    <s v="Appliances"/>
    <x v="581"/>
    <n v="125.13"/>
    <n v="3"/>
    <n v="0"/>
    <n v="36.287699999999987"/>
    <n v="0"/>
  </r>
  <r>
    <n v="9134"/>
    <s v="CA-2012-157805"/>
    <x v="1"/>
    <x v="284"/>
    <d v="2012-09-04T00:00:00"/>
    <x v="1"/>
    <s v="RH-19510"/>
    <x v="563"/>
    <s v="Home Office"/>
    <s v="United States"/>
    <s v="San Diego"/>
    <x v="1"/>
    <n v="92037"/>
    <x v="1"/>
    <s v="TEC-PH-10004447"/>
    <x v="2"/>
    <s v="Phones"/>
    <x v="857"/>
    <n v="555.96"/>
    <n v="5"/>
    <n v="0.2"/>
    <n v="41.697000000000003"/>
    <n v="1"/>
  </r>
  <r>
    <n v="9135"/>
    <s v="CA-2013-124254"/>
    <x v="0"/>
    <x v="408"/>
    <d v="2013-04-18T00:00:00"/>
    <x v="1"/>
    <s v="TB-21175"/>
    <x v="533"/>
    <s v="Corporate"/>
    <s v="United States"/>
    <s v="Wilson"/>
    <x v="3"/>
    <n v="27893"/>
    <x v="0"/>
    <s v="OFF-ST-10001469"/>
    <x v="1"/>
    <s v="Storage"/>
    <x v="394"/>
    <n v="129.55199999999999"/>
    <n v="3"/>
    <n v="0.2"/>
    <n v="-22.671600000000005"/>
    <n v="1"/>
  </r>
  <r>
    <n v="9136"/>
    <s v="CA-2013-124254"/>
    <x v="0"/>
    <x v="408"/>
    <d v="2013-04-18T00:00:00"/>
    <x v="1"/>
    <s v="TB-21175"/>
    <x v="533"/>
    <s v="Corporate"/>
    <s v="United States"/>
    <s v="Wilson"/>
    <x v="3"/>
    <n v="27893"/>
    <x v="0"/>
    <s v="OFF-ST-10000060"/>
    <x v="1"/>
    <s v="Storage"/>
    <x v="387"/>
    <n v="51.984000000000009"/>
    <n v="1"/>
    <n v="0.2"/>
    <n v="-5.1983999999999995"/>
    <n v="0"/>
  </r>
  <r>
    <n v="9137"/>
    <s v="CA-2013-124254"/>
    <x v="0"/>
    <x v="408"/>
    <d v="2013-04-18T00:00:00"/>
    <x v="1"/>
    <s v="TB-21175"/>
    <x v="533"/>
    <s v="Corporate"/>
    <s v="United States"/>
    <s v="Wilson"/>
    <x v="3"/>
    <n v="27893"/>
    <x v="0"/>
    <s v="OFF-PA-10000807"/>
    <x v="1"/>
    <s v="Paper"/>
    <x v="1650"/>
    <n v="10.272000000000002"/>
    <n v="3"/>
    <n v="0.2"/>
    <n v="3.4668000000000001"/>
    <n v="0"/>
  </r>
  <r>
    <n v="9138"/>
    <s v="CA-2011-123400"/>
    <x v="2"/>
    <x v="563"/>
    <d v="2011-02-10T00:00:00"/>
    <x v="1"/>
    <s v="EB-13930"/>
    <x v="518"/>
    <s v="Consumer"/>
    <s v="United States"/>
    <s v="Saint Petersburg"/>
    <x v="2"/>
    <n v="33710"/>
    <x v="0"/>
    <s v="OFF-BI-10000666"/>
    <x v="1"/>
    <s v="Binders"/>
    <x v="980"/>
    <n v="18.336000000000002"/>
    <n v="2"/>
    <n v="0.7"/>
    <n v="-12.224"/>
    <n v="1"/>
  </r>
  <r>
    <n v="9139"/>
    <s v="CA-2011-123400"/>
    <x v="2"/>
    <x v="563"/>
    <d v="2011-02-10T00:00:00"/>
    <x v="1"/>
    <s v="EB-13930"/>
    <x v="518"/>
    <s v="Consumer"/>
    <s v="United States"/>
    <s v="Saint Petersburg"/>
    <x v="2"/>
    <n v="33710"/>
    <x v="0"/>
    <s v="TEC-PH-10002890"/>
    <x v="2"/>
    <s v="Phones"/>
    <x v="1387"/>
    <n v="180.96"/>
    <n v="5"/>
    <n v="0.2"/>
    <n v="13.571999999999996"/>
    <n v="0"/>
  </r>
  <r>
    <n v="9140"/>
    <s v="CA-2011-106971"/>
    <x v="2"/>
    <x v="814"/>
    <d v="2011-09-08T00:00:00"/>
    <x v="1"/>
    <s v="BM-11785"/>
    <x v="298"/>
    <s v="Consumer"/>
    <s v="United States"/>
    <s v="Buffalo Grove"/>
    <x v="10"/>
    <n v="60089"/>
    <x v="2"/>
    <s v="TEC-AC-10000844"/>
    <x v="2"/>
    <s v="Accessories"/>
    <x v="106"/>
    <n v="475.94400000000002"/>
    <n v="7"/>
    <n v="0.2"/>
    <n v="95.188799999999972"/>
    <n v="1"/>
  </r>
  <r>
    <n v="9141"/>
    <s v="CA-2014-123029"/>
    <x v="3"/>
    <x v="1033"/>
    <d v="2014-10-03T00:00:00"/>
    <x v="0"/>
    <s v="BT-11530"/>
    <x v="404"/>
    <s v="Home Office"/>
    <s v="United States"/>
    <s v="Los Angeles"/>
    <x v="1"/>
    <n v="90049"/>
    <x v="1"/>
    <s v="TEC-AC-10002402"/>
    <x v="2"/>
    <s v="Accessories"/>
    <x v="651"/>
    <n v="159.97999999999999"/>
    <n v="2"/>
    <n v="0"/>
    <n v="47.993999999999986"/>
    <n v="1"/>
  </r>
  <r>
    <n v="9142"/>
    <s v="CA-2013-139409"/>
    <x v="0"/>
    <x v="64"/>
    <d v="2013-09-08T00:00:00"/>
    <x v="2"/>
    <s v="FW-14395"/>
    <x v="783"/>
    <s v="Corporate"/>
    <s v="United States"/>
    <s v="New York City"/>
    <x v="15"/>
    <n v="10011"/>
    <x v="3"/>
    <s v="TEC-PH-10003988"/>
    <x v="2"/>
    <s v="Phones"/>
    <x v="47"/>
    <n v="43.6"/>
    <n v="4"/>
    <n v="0"/>
    <n v="12.208000000000002"/>
    <n v="1"/>
  </r>
  <r>
    <n v="9143"/>
    <s v="US-2014-166688"/>
    <x v="3"/>
    <x v="968"/>
    <d v="2014-05-27T00:00:00"/>
    <x v="1"/>
    <s v="RD-19480"/>
    <x v="502"/>
    <s v="Consumer"/>
    <s v="United States"/>
    <s v="Las Vegas"/>
    <x v="33"/>
    <n v="89115"/>
    <x v="1"/>
    <s v="OFF-BI-10004040"/>
    <x v="1"/>
    <s v="Binders"/>
    <x v="1478"/>
    <n v="8.2880000000000003"/>
    <n v="2"/>
    <n v="0.2"/>
    <n v="3.0043999999999995"/>
    <n v="1"/>
  </r>
  <r>
    <n v="9144"/>
    <s v="US-2014-166688"/>
    <x v="3"/>
    <x v="968"/>
    <d v="2014-05-27T00:00:00"/>
    <x v="1"/>
    <s v="RD-19480"/>
    <x v="502"/>
    <s v="Consumer"/>
    <s v="United States"/>
    <s v="Las Vegas"/>
    <x v="33"/>
    <n v="89115"/>
    <x v="1"/>
    <s v="TEC-PH-10004094"/>
    <x v="2"/>
    <s v="Phones"/>
    <x v="1788"/>
    <n v="1123.1280000000002"/>
    <n v="9"/>
    <n v="0.2"/>
    <n v="70.195499999999981"/>
    <n v="0"/>
  </r>
  <r>
    <n v="9145"/>
    <s v="US-2014-166688"/>
    <x v="3"/>
    <x v="968"/>
    <d v="2014-05-27T00:00:00"/>
    <x v="1"/>
    <s v="RD-19480"/>
    <x v="502"/>
    <s v="Consumer"/>
    <s v="United States"/>
    <s v="Las Vegas"/>
    <x v="33"/>
    <n v="89115"/>
    <x v="1"/>
    <s v="OFF-AP-10000358"/>
    <x v="1"/>
    <s v="Appliances"/>
    <x v="95"/>
    <n v="64.900000000000006"/>
    <n v="5"/>
    <n v="0"/>
    <n v="18.820999999999994"/>
    <n v="0"/>
  </r>
  <r>
    <n v="9146"/>
    <s v="CA-2012-126970"/>
    <x v="1"/>
    <x v="1181"/>
    <d v="2012-09-24T00:00:00"/>
    <x v="1"/>
    <s v="TP-21130"/>
    <x v="236"/>
    <s v="Consumer"/>
    <s v="United States"/>
    <s v="Naperville"/>
    <x v="10"/>
    <n v="60540"/>
    <x v="2"/>
    <s v="OFF-BI-10000138"/>
    <x v="1"/>
    <s v="Binders"/>
    <x v="600"/>
    <n v="2.8079999999999989"/>
    <n v="3"/>
    <n v="0.8"/>
    <n v="-4.492799999999999"/>
    <n v="1"/>
  </r>
  <r>
    <n v="9147"/>
    <s v="US-2013-165505"/>
    <x v="0"/>
    <x v="1156"/>
    <d v="2013-01-27T00:00:00"/>
    <x v="1"/>
    <s v="CB-12535"/>
    <x v="118"/>
    <s v="Corporate"/>
    <s v="United States"/>
    <s v="Burlington"/>
    <x v="42"/>
    <s v="05408"/>
    <x v="3"/>
    <s v="TEC-AC-10002926"/>
    <x v="2"/>
    <s v="Accessories"/>
    <x v="1114"/>
    <n v="99.98"/>
    <n v="2"/>
    <n v="0"/>
    <n v="42.991400000000006"/>
    <n v="1"/>
  </r>
  <r>
    <n v="9148"/>
    <s v="US-2013-165505"/>
    <x v="0"/>
    <x v="1156"/>
    <d v="2013-01-27T00:00:00"/>
    <x v="1"/>
    <s v="CB-12535"/>
    <x v="118"/>
    <s v="Corporate"/>
    <s v="United States"/>
    <s v="Burlington"/>
    <x v="42"/>
    <s v="05408"/>
    <x v="3"/>
    <s v="OFF-AR-10003477"/>
    <x v="1"/>
    <s v="Art"/>
    <x v="1829"/>
    <n v="8.0400000000000009"/>
    <n v="6"/>
    <n v="0"/>
    <n v="2.7336"/>
    <n v="0"/>
  </r>
  <r>
    <n v="9149"/>
    <s v="US-2013-165505"/>
    <x v="0"/>
    <x v="1156"/>
    <d v="2013-01-27T00:00:00"/>
    <x v="1"/>
    <s v="CB-12535"/>
    <x v="118"/>
    <s v="Corporate"/>
    <s v="United States"/>
    <s v="Burlington"/>
    <x v="42"/>
    <s v="05408"/>
    <x v="3"/>
    <s v="OFF-ST-10001526"/>
    <x v="1"/>
    <s v="Storage"/>
    <x v="764"/>
    <n v="1564.29"/>
    <n v="13"/>
    <n v="0"/>
    <n v="406.71539999999993"/>
    <n v="0"/>
  </r>
  <r>
    <n v="9150"/>
    <s v="US-2011-157070"/>
    <x v="2"/>
    <x v="106"/>
    <d v="2011-06-06T00:00:00"/>
    <x v="1"/>
    <s v="QJ-19255"/>
    <x v="425"/>
    <s v="Corporate"/>
    <s v="United States"/>
    <s v="Detroit"/>
    <x v="12"/>
    <n v="48234"/>
    <x v="2"/>
    <s v="OFF-BI-10001765"/>
    <x v="1"/>
    <s v="Binders"/>
    <x v="985"/>
    <n v="138.56"/>
    <n v="4"/>
    <n v="0"/>
    <n v="66.508799999999994"/>
    <n v="1"/>
  </r>
  <r>
    <n v="9151"/>
    <s v="US-2011-157070"/>
    <x v="2"/>
    <x v="106"/>
    <d v="2011-06-06T00:00:00"/>
    <x v="1"/>
    <s v="QJ-19255"/>
    <x v="425"/>
    <s v="Corporate"/>
    <s v="United States"/>
    <s v="Detroit"/>
    <x v="12"/>
    <n v="48234"/>
    <x v="2"/>
    <s v="OFF-AP-10004859"/>
    <x v="1"/>
    <s v="Appliances"/>
    <x v="921"/>
    <n v="65.52000000000001"/>
    <n v="5"/>
    <n v="0.1"/>
    <n v="12.376000000000001"/>
    <n v="0"/>
  </r>
  <r>
    <n v="9152"/>
    <s v="US-2012-106873"/>
    <x v="1"/>
    <x v="496"/>
    <d v="2012-09-29T00:00:00"/>
    <x v="0"/>
    <s v="KM-16720"/>
    <x v="27"/>
    <s v="Consumer"/>
    <s v="United States"/>
    <s v="Avondale"/>
    <x v="16"/>
    <n v="85323"/>
    <x v="1"/>
    <s v="OFF-AR-10003179"/>
    <x v="1"/>
    <s v="Art"/>
    <x v="1565"/>
    <n v="14.576000000000001"/>
    <n v="2"/>
    <n v="0.2"/>
    <n v="2.3685999999999989"/>
    <n v="1"/>
  </r>
  <r>
    <n v="9153"/>
    <s v="US-2012-106873"/>
    <x v="1"/>
    <x v="496"/>
    <d v="2012-09-29T00:00:00"/>
    <x v="0"/>
    <s v="KM-16720"/>
    <x v="27"/>
    <s v="Consumer"/>
    <s v="United States"/>
    <s v="Avondale"/>
    <x v="16"/>
    <n v="85323"/>
    <x v="1"/>
    <s v="TEC-AC-10002345"/>
    <x v="2"/>
    <s v="Accessories"/>
    <x v="173"/>
    <n v="23.200000000000003"/>
    <n v="2"/>
    <n v="0.2"/>
    <n v="1.4499999999999993"/>
    <n v="0"/>
  </r>
  <r>
    <n v="9154"/>
    <s v="US-2012-106873"/>
    <x v="1"/>
    <x v="496"/>
    <d v="2012-09-29T00:00:00"/>
    <x v="0"/>
    <s v="KM-16720"/>
    <x v="27"/>
    <s v="Consumer"/>
    <s v="United States"/>
    <s v="Avondale"/>
    <x v="16"/>
    <n v="85323"/>
    <x v="1"/>
    <s v="OFF-AR-10001246"/>
    <x v="1"/>
    <s v="Art"/>
    <x v="450"/>
    <n v="16.463999999999999"/>
    <n v="7"/>
    <n v="0.2"/>
    <n v="1.852199999999999"/>
    <n v="0"/>
  </r>
  <r>
    <n v="9155"/>
    <s v="CA-2013-132990"/>
    <x v="0"/>
    <x v="1147"/>
    <d v="2013-08-04T00:00:00"/>
    <x v="0"/>
    <s v="KM-16660"/>
    <x v="730"/>
    <s v="Consumer"/>
    <s v="United States"/>
    <s v="Philadelphia"/>
    <x v="9"/>
    <n v="19140"/>
    <x v="3"/>
    <s v="FUR-FU-10004864"/>
    <x v="0"/>
    <s v="Furnishings"/>
    <x v="1710"/>
    <n v="19.312000000000001"/>
    <n v="2"/>
    <n v="0.2"/>
    <n v="3.1382000000000003"/>
    <n v="1"/>
  </r>
  <r>
    <n v="9156"/>
    <s v="CA-2011-102645"/>
    <x v="2"/>
    <x v="1213"/>
    <d v="2011-01-29T00:00:00"/>
    <x v="1"/>
    <s v="IM-15055"/>
    <x v="780"/>
    <s v="Consumer"/>
    <s v="United States"/>
    <s v="Las Vegas"/>
    <x v="33"/>
    <n v="89115"/>
    <x v="1"/>
    <s v="OFF-PA-10001804"/>
    <x v="1"/>
    <s v="Paper"/>
    <x v="128"/>
    <n v="40.08"/>
    <n v="6"/>
    <n v="0"/>
    <n v="19.238399999999999"/>
    <n v="1"/>
  </r>
  <r>
    <n v="9157"/>
    <s v="CA-2011-134215"/>
    <x v="2"/>
    <x v="472"/>
    <d v="2011-08-08T00:00:00"/>
    <x v="1"/>
    <s v="ML-17395"/>
    <x v="504"/>
    <s v="Corporate"/>
    <s v="United States"/>
    <s v="Bangor"/>
    <x v="43"/>
    <n v="4401"/>
    <x v="3"/>
    <s v="OFF-AP-10001271"/>
    <x v="1"/>
    <s v="Appliances"/>
    <x v="469"/>
    <n v="101.96"/>
    <n v="2"/>
    <n v="0"/>
    <n v="27.529200000000003"/>
    <n v="1"/>
  </r>
  <r>
    <n v="9158"/>
    <s v="CA-2011-134215"/>
    <x v="2"/>
    <x v="472"/>
    <d v="2011-08-08T00:00:00"/>
    <x v="1"/>
    <s v="ML-17395"/>
    <x v="504"/>
    <s v="Corporate"/>
    <s v="United States"/>
    <s v="Bangor"/>
    <x v="43"/>
    <n v="4401"/>
    <x v="3"/>
    <s v="OFF-PA-10004353"/>
    <x v="1"/>
    <s v="Paper"/>
    <x v="1652"/>
    <n v="259.74"/>
    <n v="13"/>
    <n v="0"/>
    <n v="124.6752"/>
    <n v="0"/>
  </r>
  <r>
    <n v="9159"/>
    <s v="CA-2011-134215"/>
    <x v="2"/>
    <x v="472"/>
    <d v="2011-08-08T00:00:00"/>
    <x v="1"/>
    <s v="ML-17395"/>
    <x v="504"/>
    <s v="Corporate"/>
    <s v="United States"/>
    <s v="Bangor"/>
    <x v="43"/>
    <n v="4401"/>
    <x v="3"/>
    <s v="TEC-AC-10002473"/>
    <x v="2"/>
    <s v="Accessories"/>
    <x v="713"/>
    <n v="255.42"/>
    <n v="9"/>
    <n v="0"/>
    <n v="104.7222"/>
    <n v="0"/>
  </r>
  <r>
    <n v="9160"/>
    <s v="CA-2013-118934"/>
    <x v="0"/>
    <x v="888"/>
    <d v="2013-08-15T00:00:00"/>
    <x v="1"/>
    <s v="GH-14410"/>
    <x v="689"/>
    <s v="Home Office"/>
    <s v="United States"/>
    <s v="Hendersonville"/>
    <x v="18"/>
    <n v="37075"/>
    <x v="0"/>
    <s v="OFF-BI-10003314"/>
    <x v="1"/>
    <s v="Binders"/>
    <x v="305"/>
    <n v="4.338000000000001"/>
    <n v="3"/>
    <n v="0.7"/>
    <n v="-3.0366"/>
    <n v="1"/>
  </r>
  <r>
    <n v="9161"/>
    <s v="CA-2013-118934"/>
    <x v="0"/>
    <x v="888"/>
    <d v="2013-08-15T00:00:00"/>
    <x v="1"/>
    <s v="GH-14410"/>
    <x v="689"/>
    <s v="Home Office"/>
    <s v="United States"/>
    <s v="Hendersonville"/>
    <x v="18"/>
    <n v="37075"/>
    <x v="0"/>
    <s v="OFF-BI-10004465"/>
    <x v="1"/>
    <s v="Binders"/>
    <x v="732"/>
    <n v="11.880000000000003"/>
    <n v="5"/>
    <n v="0.7"/>
    <n v="-7.9199999999999982"/>
    <n v="0"/>
  </r>
  <r>
    <n v="9162"/>
    <s v="CA-2013-160108"/>
    <x v="0"/>
    <x v="16"/>
    <d v="2013-12-13T00:00:00"/>
    <x v="1"/>
    <s v="AG-10900"/>
    <x v="151"/>
    <s v="Consumer"/>
    <s v="United States"/>
    <s v="Eau Claire"/>
    <x v="6"/>
    <n v="54703"/>
    <x v="2"/>
    <s v="FUR-BO-10003450"/>
    <x v="0"/>
    <s v="Bookcases"/>
    <x v="1344"/>
    <n v="405.85999999999996"/>
    <n v="7"/>
    <n v="0"/>
    <n v="32.46879999999998"/>
    <n v="1"/>
  </r>
  <r>
    <n v="9163"/>
    <s v="CA-2013-160108"/>
    <x v="0"/>
    <x v="16"/>
    <d v="2013-12-13T00:00:00"/>
    <x v="1"/>
    <s v="AG-10900"/>
    <x v="151"/>
    <s v="Consumer"/>
    <s v="United States"/>
    <s v="Eau Claire"/>
    <x v="6"/>
    <n v="54703"/>
    <x v="2"/>
    <s v="FUR-CH-10002335"/>
    <x v="0"/>
    <s v="Chairs"/>
    <x v="623"/>
    <n v="680.01"/>
    <n v="3"/>
    <n v="0"/>
    <n v="176.80260000000001"/>
    <n v="0"/>
  </r>
  <r>
    <n v="9164"/>
    <s v="CA-2012-164007"/>
    <x v="1"/>
    <x v="1214"/>
    <d v="2012-06-12T00:00:00"/>
    <x v="1"/>
    <s v="MG-17695"/>
    <x v="726"/>
    <s v="Consumer"/>
    <s v="United States"/>
    <s v="Chicago"/>
    <x v="10"/>
    <n v="60610"/>
    <x v="2"/>
    <s v="TEC-AC-10003433"/>
    <x v="2"/>
    <s v="Accessories"/>
    <x v="1409"/>
    <n v="2.3760000000000003"/>
    <n v="3"/>
    <n v="0.2"/>
    <n v="0.74249999999999994"/>
    <n v="1"/>
  </r>
  <r>
    <n v="9165"/>
    <s v="CA-2012-164007"/>
    <x v="1"/>
    <x v="1214"/>
    <d v="2012-06-12T00:00:00"/>
    <x v="1"/>
    <s v="MG-17695"/>
    <x v="726"/>
    <s v="Consumer"/>
    <s v="United States"/>
    <s v="Chicago"/>
    <x v="10"/>
    <n v="60610"/>
    <x v="2"/>
    <s v="OFF-AP-10003849"/>
    <x v="1"/>
    <s v="Appliances"/>
    <x v="833"/>
    <n v="143.12799999999996"/>
    <n v="2"/>
    <n v="0.8"/>
    <n v="-393.60200000000009"/>
    <n v="0"/>
  </r>
  <r>
    <n v="9166"/>
    <s v="CA-2013-100300"/>
    <x v="0"/>
    <x v="890"/>
    <d v="2013-06-27T00:00:00"/>
    <x v="0"/>
    <s v="MJ-17740"/>
    <x v="77"/>
    <s v="Consumer"/>
    <s v="United States"/>
    <s v="San Diego"/>
    <x v="1"/>
    <n v="92037"/>
    <x v="1"/>
    <s v="TEC-MA-10000984"/>
    <x v="2"/>
    <s v="Machines"/>
    <x v="1811"/>
    <n v="4476.8"/>
    <n v="4"/>
    <n v="0.2"/>
    <n v="503.63999999999965"/>
    <n v="1"/>
  </r>
  <r>
    <n v="9167"/>
    <s v="CA-2013-100300"/>
    <x v="0"/>
    <x v="890"/>
    <d v="2013-06-27T00:00:00"/>
    <x v="0"/>
    <s v="MJ-17740"/>
    <x v="77"/>
    <s v="Consumer"/>
    <s v="United States"/>
    <s v="San Diego"/>
    <x v="1"/>
    <n v="92037"/>
    <x v="1"/>
    <s v="OFF-PA-10000418"/>
    <x v="1"/>
    <s v="Paper"/>
    <x v="961"/>
    <n v="104.85"/>
    <n v="1"/>
    <n v="0"/>
    <n v="50.327999999999996"/>
    <n v="0"/>
  </r>
  <r>
    <n v="9168"/>
    <s v="CA-2013-100300"/>
    <x v="0"/>
    <x v="890"/>
    <d v="2013-06-27T00:00:00"/>
    <x v="0"/>
    <s v="MJ-17740"/>
    <x v="77"/>
    <s v="Consumer"/>
    <s v="United States"/>
    <s v="San Diego"/>
    <x v="1"/>
    <n v="92037"/>
    <x v="1"/>
    <s v="OFF-AP-10001242"/>
    <x v="1"/>
    <s v="Appliances"/>
    <x v="1408"/>
    <n v="241.44"/>
    <n v="3"/>
    <n v="0"/>
    <n v="72.431999999999988"/>
    <n v="0"/>
  </r>
  <r>
    <n v="9169"/>
    <s v="CA-2013-140571"/>
    <x v="0"/>
    <x v="543"/>
    <d v="2013-03-20T00:00:00"/>
    <x v="1"/>
    <s v="SJ-20125"/>
    <x v="319"/>
    <s v="Home Office"/>
    <s v="United States"/>
    <s v="Jackson"/>
    <x v="35"/>
    <n v="39212"/>
    <x v="0"/>
    <s v="OFF-PA-10001954"/>
    <x v="1"/>
    <s v="Paper"/>
    <x v="595"/>
    <n v="319.76"/>
    <n v="14"/>
    <n v="0"/>
    <n v="147.08959999999999"/>
    <n v="1"/>
  </r>
  <r>
    <n v="9170"/>
    <s v="CA-2013-140571"/>
    <x v="0"/>
    <x v="543"/>
    <d v="2013-03-20T00:00:00"/>
    <x v="1"/>
    <s v="SJ-20125"/>
    <x v="319"/>
    <s v="Home Office"/>
    <s v="United States"/>
    <s v="Jackson"/>
    <x v="35"/>
    <n v="39212"/>
    <x v="0"/>
    <s v="OFF-PA-10001954"/>
    <x v="1"/>
    <s v="Paper"/>
    <x v="595"/>
    <n v="45.68"/>
    <n v="2"/>
    <n v="0"/>
    <n v="21.012799999999999"/>
    <n v="0"/>
  </r>
  <r>
    <n v="9171"/>
    <s v="US-2013-155768"/>
    <x v="0"/>
    <x v="49"/>
    <d v="2013-12-02T00:00:00"/>
    <x v="3"/>
    <s v="LB-16795"/>
    <x v="697"/>
    <s v="Home Office"/>
    <s v="United States"/>
    <s v="Oxnard"/>
    <x v="1"/>
    <n v="93030"/>
    <x v="1"/>
    <s v="FUR-FU-10000448"/>
    <x v="0"/>
    <s v="Furnishings"/>
    <x v="464"/>
    <n v="31.96"/>
    <n v="2"/>
    <n v="0"/>
    <n v="1.597999999999999"/>
    <n v="1"/>
  </r>
  <r>
    <n v="9172"/>
    <s v="US-2013-155768"/>
    <x v="0"/>
    <x v="49"/>
    <d v="2013-12-02T00:00:00"/>
    <x v="3"/>
    <s v="LB-16795"/>
    <x v="697"/>
    <s v="Home Office"/>
    <s v="United States"/>
    <s v="Oxnard"/>
    <x v="1"/>
    <n v="93030"/>
    <x v="1"/>
    <s v="OFF-PA-10001357"/>
    <x v="1"/>
    <s v="Paper"/>
    <x v="1032"/>
    <n v="47.9"/>
    <n v="1"/>
    <n v="0"/>
    <n v="22.991999999999997"/>
    <n v="0"/>
  </r>
  <r>
    <n v="9173"/>
    <s v="US-2013-155768"/>
    <x v="0"/>
    <x v="49"/>
    <d v="2013-12-02T00:00:00"/>
    <x v="3"/>
    <s v="LB-16795"/>
    <x v="697"/>
    <s v="Home Office"/>
    <s v="United States"/>
    <s v="Oxnard"/>
    <x v="1"/>
    <n v="93030"/>
    <x v="1"/>
    <s v="OFF-ST-10002292"/>
    <x v="1"/>
    <s v="Storage"/>
    <x v="863"/>
    <n v="1112.94"/>
    <n v="3"/>
    <n v="0"/>
    <n v="222.58799999999991"/>
    <n v="0"/>
  </r>
  <r>
    <n v="9174"/>
    <s v="US-2013-155768"/>
    <x v="0"/>
    <x v="49"/>
    <d v="2013-12-02T00:00:00"/>
    <x v="3"/>
    <s v="LB-16795"/>
    <x v="697"/>
    <s v="Home Office"/>
    <s v="United States"/>
    <s v="Oxnard"/>
    <x v="1"/>
    <n v="93030"/>
    <x v="1"/>
    <s v="OFF-EN-10001219"/>
    <x v="1"/>
    <s v="Envelopes"/>
    <x v="583"/>
    <n v="22.919999999999998"/>
    <n v="3"/>
    <n v="0"/>
    <n v="11.230799999999999"/>
    <n v="0"/>
  </r>
  <r>
    <n v="9175"/>
    <s v="CA-2014-119424"/>
    <x v="3"/>
    <x v="492"/>
    <d v="2014-06-15T00:00:00"/>
    <x v="0"/>
    <s v="SB-20185"/>
    <x v="766"/>
    <s v="Consumer"/>
    <s v="United States"/>
    <s v="Kent"/>
    <x v="4"/>
    <n v="98031"/>
    <x v="1"/>
    <s v="TEC-PH-10002564"/>
    <x v="2"/>
    <s v="Phones"/>
    <x v="976"/>
    <n v="71.975999999999999"/>
    <n v="3"/>
    <n v="0.2"/>
    <n v="8.9969999999999892"/>
    <n v="1"/>
  </r>
  <r>
    <n v="9176"/>
    <s v="CA-2014-119424"/>
    <x v="3"/>
    <x v="492"/>
    <d v="2014-06-15T00:00:00"/>
    <x v="0"/>
    <s v="SB-20185"/>
    <x v="766"/>
    <s v="Consumer"/>
    <s v="United States"/>
    <s v="Kent"/>
    <x v="4"/>
    <n v="98031"/>
    <x v="1"/>
    <s v="OFF-PA-10001639"/>
    <x v="1"/>
    <s v="Paper"/>
    <x v="972"/>
    <n v="19.440000000000001"/>
    <n v="3"/>
    <n v="0"/>
    <n v="9.3312000000000008"/>
    <n v="0"/>
  </r>
  <r>
    <n v="9177"/>
    <s v="CA-2013-118178"/>
    <x v="0"/>
    <x v="690"/>
    <d v="2013-03-25T00:00:00"/>
    <x v="1"/>
    <s v="CC-12610"/>
    <x v="566"/>
    <s v="Corporate"/>
    <s v="United States"/>
    <s v="Nashville"/>
    <x v="18"/>
    <n v="37211"/>
    <x v="0"/>
    <s v="OFF-BI-10001153"/>
    <x v="1"/>
    <s v="Binders"/>
    <x v="300"/>
    <n v="31.086000000000006"/>
    <n v="3"/>
    <n v="0.7"/>
    <n v="-20.72399999999999"/>
    <n v="1"/>
  </r>
  <r>
    <n v="9178"/>
    <s v="CA-2013-166618"/>
    <x v="0"/>
    <x v="696"/>
    <d v="2013-11-19T00:00:00"/>
    <x v="1"/>
    <s v="DP-13000"/>
    <x v="24"/>
    <s v="Consumer"/>
    <s v="United States"/>
    <s v="New York City"/>
    <x v="15"/>
    <n v="10035"/>
    <x v="3"/>
    <s v="TEC-PH-10003356"/>
    <x v="2"/>
    <s v="Phones"/>
    <x v="1689"/>
    <n v="13.98"/>
    <n v="2"/>
    <n v="0"/>
    <n v="3.9144000000000005"/>
    <n v="1"/>
  </r>
  <r>
    <n v="9179"/>
    <s v="CA-2013-166618"/>
    <x v="0"/>
    <x v="696"/>
    <d v="2013-11-19T00:00:00"/>
    <x v="1"/>
    <s v="DP-13000"/>
    <x v="24"/>
    <s v="Consumer"/>
    <s v="United States"/>
    <s v="New York City"/>
    <x v="15"/>
    <n v="10035"/>
    <x v="3"/>
    <s v="OFF-AR-10001725"/>
    <x v="1"/>
    <s v="Art"/>
    <x v="1540"/>
    <n v="23.65"/>
    <n v="1"/>
    <n v="0"/>
    <n v="6.1490000000000009"/>
    <n v="0"/>
  </r>
  <r>
    <n v="9180"/>
    <s v="CA-2014-156776"/>
    <x v="3"/>
    <x v="783"/>
    <d v="2014-08-12T00:00:00"/>
    <x v="1"/>
    <s v="JL-15505"/>
    <x v="145"/>
    <s v="Consumer"/>
    <s v="United States"/>
    <s v="Westminster"/>
    <x v="1"/>
    <n v="92683"/>
    <x v="1"/>
    <s v="TEC-PH-10002415"/>
    <x v="2"/>
    <s v="Phones"/>
    <x v="1517"/>
    <n v="707.88"/>
    <n v="3"/>
    <n v="0.2"/>
    <n v="44.242500000000035"/>
    <n v="1"/>
  </r>
  <r>
    <n v="9181"/>
    <s v="CA-2014-156776"/>
    <x v="3"/>
    <x v="783"/>
    <d v="2014-08-12T00:00:00"/>
    <x v="1"/>
    <s v="JL-15505"/>
    <x v="145"/>
    <s v="Consumer"/>
    <s v="United States"/>
    <s v="Westminster"/>
    <x v="1"/>
    <n v="92683"/>
    <x v="1"/>
    <s v="OFF-BI-10003355"/>
    <x v="1"/>
    <s v="Binders"/>
    <x v="586"/>
    <n v="11.952000000000002"/>
    <n v="3"/>
    <n v="0.2"/>
    <n v="4.1832000000000003"/>
    <n v="0"/>
  </r>
  <r>
    <n v="9182"/>
    <s v="CA-2014-156776"/>
    <x v="3"/>
    <x v="783"/>
    <d v="2014-08-12T00:00:00"/>
    <x v="1"/>
    <s v="JL-15505"/>
    <x v="145"/>
    <s v="Consumer"/>
    <s v="United States"/>
    <s v="Westminster"/>
    <x v="1"/>
    <n v="92683"/>
    <x v="1"/>
    <s v="OFF-BI-10000216"/>
    <x v="1"/>
    <s v="Binders"/>
    <x v="1625"/>
    <n v="31.128000000000004"/>
    <n v="3"/>
    <n v="0.2"/>
    <n v="11.673000000000002"/>
    <n v="0"/>
  </r>
  <r>
    <n v="9183"/>
    <s v="CA-2014-156776"/>
    <x v="3"/>
    <x v="783"/>
    <d v="2014-08-12T00:00:00"/>
    <x v="1"/>
    <s v="JL-15505"/>
    <x v="145"/>
    <s v="Consumer"/>
    <s v="United States"/>
    <s v="Westminster"/>
    <x v="1"/>
    <n v="92683"/>
    <x v="1"/>
    <s v="TEC-AC-10004803"/>
    <x v="2"/>
    <s v="Accessories"/>
    <x v="1756"/>
    <n v="55.76"/>
    <n v="4"/>
    <n v="0"/>
    <n v="7.8064000000000036"/>
    <n v="0"/>
  </r>
  <r>
    <n v="9184"/>
    <s v="CA-2014-156776"/>
    <x v="3"/>
    <x v="783"/>
    <d v="2014-08-12T00:00:00"/>
    <x v="1"/>
    <s v="JL-15505"/>
    <x v="145"/>
    <s v="Consumer"/>
    <s v="United States"/>
    <s v="Westminster"/>
    <x v="1"/>
    <n v="92683"/>
    <x v="1"/>
    <s v="OFF-PA-10001970"/>
    <x v="1"/>
    <s v="Paper"/>
    <x v="311"/>
    <n v="24.56"/>
    <n v="2"/>
    <n v="0"/>
    <n v="11.543199999999999"/>
    <n v="0"/>
  </r>
  <r>
    <n v="9185"/>
    <s v="CA-2014-156776"/>
    <x v="3"/>
    <x v="783"/>
    <d v="2014-08-12T00:00:00"/>
    <x v="1"/>
    <s v="JL-15505"/>
    <x v="145"/>
    <s v="Consumer"/>
    <s v="United States"/>
    <s v="Westminster"/>
    <x v="1"/>
    <n v="92683"/>
    <x v="1"/>
    <s v="FUR-FU-10004848"/>
    <x v="0"/>
    <s v="Furnishings"/>
    <x v="28"/>
    <n v="51.75"/>
    <n v="1"/>
    <n v="0"/>
    <n v="15.524999999999999"/>
    <n v="0"/>
  </r>
  <r>
    <n v="9186"/>
    <s v="CA-2014-156776"/>
    <x v="3"/>
    <x v="783"/>
    <d v="2014-08-12T00:00:00"/>
    <x v="1"/>
    <s v="JL-15505"/>
    <x v="145"/>
    <s v="Consumer"/>
    <s v="United States"/>
    <s v="Westminster"/>
    <x v="1"/>
    <n v="92683"/>
    <x v="1"/>
    <s v="FUR-CH-10002317"/>
    <x v="0"/>
    <s v="Chairs"/>
    <x v="1830"/>
    <n v="207.18400000000003"/>
    <n v="1"/>
    <n v="0.2"/>
    <n v="25.897999999999982"/>
    <n v="0"/>
  </r>
  <r>
    <n v="9187"/>
    <s v="CA-2014-156776"/>
    <x v="3"/>
    <x v="783"/>
    <d v="2014-08-12T00:00:00"/>
    <x v="1"/>
    <s v="JL-15505"/>
    <x v="145"/>
    <s v="Consumer"/>
    <s v="United States"/>
    <s v="Westminster"/>
    <x v="1"/>
    <n v="92683"/>
    <x v="1"/>
    <s v="OFF-AP-10002534"/>
    <x v="1"/>
    <s v="Appliances"/>
    <x v="1193"/>
    <n v="1473.1"/>
    <n v="5"/>
    <n v="0"/>
    <n v="412.46800000000007"/>
    <n v="0"/>
  </r>
  <r>
    <n v="9188"/>
    <s v="US-2012-130512"/>
    <x v="1"/>
    <x v="291"/>
    <d v="2012-08-25T00:00:00"/>
    <x v="1"/>
    <s v="SM-20320"/>
    <x v="598"/>
    <s v="Home Office"/>
    <s v="United States"/>
    <s v="Allentown"/>
    <x v="9"/>
    <n v="18103"/>
    <x v="3"/>
    <s v="OFF-SU-10001935"/>
    <x v="1"/>
    <s v="Supplies"/>
    <x v="33"/>
    <n v="3.4880000000000004"/>
    <n v="2"/>
    <n v="0.2"/>
    <n v="-0.69760000000000066"/>
    <n v="1"/>
  </r>
  <r>
    <n v="9189"/>
    <s v="US-2012-130512"/>
    <x v="1"/>
    <x v="291"/>
    <d v="2012-08-25T00:00:00"/>
    <x v="1"/>
    <s v="SM-20320"/>
    <x v="598"/>
    <s v="Home Office"/>
    <s v="United States"/>
    <s v="Allentown"/>
    <x v="9"/>
    <n v="18103"/>
    <x v="3"/>
    <s v="TEC-AC-10000290"/>
    <x v="2"/>
    <s v="Accessories"/>
    <x v="232"/>
    <n v="21.728000000000002"/>
    <n v="4"/>
    <n v="0.2"/>
    <n v="3.8024000000000004"/>
    <n v="0"/>
  </r>
  <r>
    <n v="9190"/>
    <s v="US-2012-130512"/>
    <x v="1"/>
    <x v="291"/>
    <d v="2012-08-25T00:00:00"/>
    <x v="1"/>
    <s v="SM-20320"/>
    <x v="598"/>
    <s v="Home Office"/>
    <s v="United States"/>
    <s v="Allentown"/>
    <x v="9"/>
    <n v="18103"/>
    <x v="3"/>
    <s v="OFF-ST-10002574"/>
    <x v="1"/>
    <s v="Storage"/>
    <x v="926"/>
    <n v="663.072"/>
    <n v="6"/>
    <n v="0.2"/>
    <n v="-165.768"/>
    <n v="0"/>
  </r>
  <r>
    <n v="9191"/>
    <s v="US-2012-130512"/>
    <x v="1"/>
    <x v="291"/>
    <d v="2012-08-25T00:00:00"/>
    <x v="1"/>
    <s v="SM-20320"/>
    <x v="598"/>
    <s v="Home Office"/>
    <s v="United States"/>
    <s v="Allentown"/>
    <x v="9"/>
    <n v="18103"/>
    <x v="3"/>
    <s v="OFF-BI-10004519"/>
    <x v="1"/>
    <s v="Binders"/>
    <x v="880"/>
    <n v="99.588000000000008"/>
    <n v="2"/>
    <n v="0.7"/>
    <n v="-82.989999999999981"/>
    <n v="0"/>
  </r>
  <r>
    <n v="9192"/>
    <s v="US-2012-130512"/>
    <x v="1"/>
    <x v="291"/>
    <d v="2012-08-25T00:00:00"/>
    <x v="1"/>
    <s v="SM-20320"/>
    <x v="598"/>
    <s v="Home Office"/>
    <s v="United States"/>
    <s v="Allentown"/>
    <x v="9"/>
    <n v="18103"/>
    <x v="3"/>
    <s v="OFF-PA-10003625"/>
    <x v="1"/>
    <s v="Paper"/>
    <x v="750"/>
    <n v="49.568000000000005"/>
    <n v="2"/>
    <n v="0.2"/>
    <n v="15.489999999999997"/>
    <n v="0"/>
  </r>
  <r>
    <n v="9193"/>
    <s v="CA-2012-141810"/>
    <x v="1"/>
    <x v="121"/>
    <d v="2012-11-07T00:00:00"/>
    <x v="1"/>
    <s v="BB-10990"/>
    <x v="121"/>
    <s v="Corporate"/>
    <s v="United States"/>
    <s v="San Antonio"/>
    <x v="5"/>
    <n v="78207"/>
    <x v="2"/>
    <s v="OFF-BI-10001524"/>
    <x v="1"/>
    <s v="Binders"/>
    <x v="298"/>
    <n v="29.371999999999993"/>
    <n v="7"/>
    <n v="0.8"/>
    <n v="-46.995200000000025"/>
    <n v="1"/>
  </r>
  <r>
    <n v="9194"/>
    <s v="CA-2012-141810"/>
    <x v="1"/>
    <x v="121"/>
    <d v="2012-11-07T00:00:00"/>
    <x v="1"/>
    <s v="BB-10990"/>
    <x v="121"/>
    <s v="Corporate"/>
    <s v="United States"/>
    <s v="San Antonio"/>
    <x v="5"/>
    <n v="78207"/>
    <x v="2"/>
    <s v="TEC-PH-10002200"/>
    <x v="2"/>
    <s v="Phones"/>
    <x v="1471"/>
    <n v="344.70400000000001"/>
    <n v="2"/>
    <n v="0.2"/>
    <n v="38.779199999999989"/>
    <n v="0"/>
  </r>
  <r>
    <n v="9195"/>
    <s v="CA-2011-146843"/>
    <x v="2"/>
    <x v="953"/>
    <d v="2011-12-06T00:00:00"/>
    <x v="1"/>
    <s v="PB-19150"/>
    <x v="171"/>
    <s v="Consumer"/>
    <s v="United States"/>
    <s v="Avondale"/>
    <x v="16"/>
    <n v="85323"/>
    <x v="1"/>
    <s v="OFF-SU-10001664"/>
    <x v="1"/>
    <s v="Supplies"/>
    <x v="1232"/>
    <n v="47.992000000000004"/>
    <n v="7"/>
    <n v="0.2"/>
    <n v="3.5993999999999993"/>
    <n v="1"/>
  </r>
  <r>
    <n v="9196"/>
    <s v="CA-2011-146843"/>
    <x v="2"/>
    <x v="953"/>
    <d v="2011-12-06T00:00:00"/>
    <x v="1"/>
    <s v="PB-19150"/>
    <x v="171"/>
    <s v="Consumer"/>
    <s v="United States"/>
    <s v="Avondale"/>
    <x v="16"/>
    <n v="85323"/>
    <x v="1"/>
    <s v="TEC-AC-10002550"/>
    <x v="2"/>
    <s v="Accessories"/>
    <x v="1539"/>
    <n v="102.24000000000001"/>
    <n v="4"/>
    <n v="0.2"/>
    <n v="-16.614000000000004"/>
    <n v="0"/>
  </r>
  <r>
    <n v="9197"/>
    <s v="CA-2011-103310"/>
    <x v="2"/>
    <x v="1025"/>
    <d v="2011-05-15T00:00:00"/>
    <x v="1"/>
    <s v="GM-14680"/>
    <x v="411"/>
    <s v="Consumer"/>
    <s v="United States"/>
    <s v="San Jose"/>
    <x v="1"/>
    <n v="95123"/>
    <x v="1"/>
    <s v="OFF-PA-10004353"/>
    <x v="1"/>
    <s v="Paper"/>
    <x v="1652"/>
    <n v="39.96"/>
    <n v="2"/>
    <n v="0"/>
    <n v="19.180800000000001"/>
    <n v="1"/>
  </r>
  <r>
    <n v="9198"/>
    <s v="CA-2011-103310"/>
    <x v="2"/>
    <x v="1025"/>
    <d v="2011-05-15T00:00:00"/>
    <x v="1"/>
    <s v="GM-14680"/>
    <x v="411"/>
    <s v="Consumer"/>
    <s v="United States"/>
    <s v="San Jose"/>
    <x v="1"/>
    <n v="95123"/>
    <x v="1"/>
    <s v="TEC-PH-10001817"/>
    <x v="2"/>
    <s v="Phones"/>
    <x v="1097"/>
    <n v="1432.0000000000002"/>
    <n v="5"/>
    <n v="0.2"/>
    <n v="125.30000000000007"/>
    <n v="0"/>
  </r>
  <r>
    <n v="9199"/>
    <s v="CA-2011-103310"/>
    <x v="2"/>
    <x v="1025"/>
    <d v="2011-05-15T00:00:00"/>
    <x v="1"/>
    <s v="GM-14680"/>
    <x v="411"/>
    <s v="Consumer"/>
    <s v="United States"/>
    <s v="San Jose"/>
    <x v="1"/>
    <n v="95123"/>
    <x v="1"/>
    <s v="OFF-SU-10004737"/>
    <x v="1"/>
    <s v="Supplies"/>
    <x v="1704"/>
    <n v="41.04"/>
    <n v="6"/>
    <n v="0"/>
    <n v="11.0808"/>
    <n v="0"/>
  </r>
  <r>
    <n v="9200"/>
    <s v="CA-2011-103310"/>
    <x v="2"/>
    <x v="1025"/>
    <d v="2011-05-15T00:00:00"/>
    <x v="1"/>
    <s v="GM-14680"/>
    <x v="411"/>
    <s v="Consumer"/>
    <s v="United States"/>
    <s v="San Jose"/>
    <x v="1"/>
    <n v="95123"/>
    <x v="1"/>
    <s v="FUR-CH-10002320"/>
    <x v="0"/>
    <s v="Chairs"/>
    <x v="1454"/>
    <n v="256.78400000000005"/>
    <n v="1"/>
    <n v="0.2"/>
    <n v="32.097999999999971"/>
    <n v="0"/>
  </r>
  <r>
    <n v="9201"/>
    <s v="CA-2013-152688"/>
    <x v="0"/>
    <x v="508"/>
    <d v="2013-10-21T00:00:00"/>
    <x v="2"/>
    <s v="NR-18550"/>
    <x v="749"/>
    <s v="Consumer"/>
    <s v="United States"/>
    <s v="Perth Amboy"/>
    <x v="30"/>
    <n v="8861"/>
    <x v="3"/>
    <s v="FUR-BO-10001337"/>
    <x v="0"/>
    <s v="Bookcases"/>
    <x v="425"/>
    <n v="120.98"/>
    <n v="1"/>
    <n v="0"/>
    <n v="12.097999999999999"/>
    <n v="1"/>
  </r>
  <r>
    <n v="9202"/>
    <s v="CA-2013-152688"/>
    <x v="0"/>
    <x v="508"/>
    <d v="2013-10-21T00:00:00"/>
    <x v="2"/>
    <s v="NR-18550"/>
    <x v="749"/>
    <s v="Consumer"/>
    <s v="United States"/>
    <s v="Perth Amboy"/>
    <x v="30"/>
    <n v="8861"/>
    <x v="3"/>
    <s v="OFF-BI-10004584"/>
    <x v="1"/>
    <s v="Binders"/>
    <x v="378"/>
    <n v="315.98"/>
    <n v="1"/>
    <n v="0"/>
    <n v="148.51060000000001"/>
    <n v="0"/>
  </r>
  <r>
    <n v="9203"/>
    <s v="CA-2013-153836"/>
    <x v="0"/>
    <x v="859"/>
    <d v="2013-11-04T00:00:00"/>
    <x v="1"/>
    <s v="EH-13765"/>
    <x v="553"/>
    <s v="Corporate"/>
    <s v="United States"/>
    <s v="New York City"/>
    <x v="15"/>
    <n v="10011"/>
    <x v="3"/>
    <s v="OFF-BI-10004817"/>
    <x v="1"/>
    <s v="Binders"/>
    <x v="1199"/>
    <n v="28.752000000000002"/>
    <n v="3"/>
    <n v="0.2"/>
    <n v="10.0632"/>
    <n v="1"/>
  </r>
  <r>
    <n v="9204"/>
    <s v="CA-2013-153836"/>
    <x v="0"/>
    <x v="859"/>
    <d v="2013-11-04T00:00:00"/>
    <x v="1"/>
    <s v="EH-13765"/>
    <x v="553"/>
    <s v="Corporate"/>
    <s v="United States"/>
    <s v="New York City"/>
    <x v="15"/>
    <n v="10011"/>
    <x v="3"/>
    <s v="OFF-AR-10004602"/>
    <x v="1"/>
    <s v="Art"/>
    <x v="1217"/>
    <n v="114.94999999999999"/>
    <n v="5"/>
    <n v="0"/>
    <n v="32.186000000000007"/>
    <n v="0"/>
  </r>
  <r>
    <n v="9205"/>
    <s v="CA-2013-104689"/>
    <x v="0"/>
    <x v="49"/>
    <d v="2013-12-06T00:00:00"/>
    <x v="1"/>
    <s v="FH-14365"/>
    <x v="92"/>
    <s v="Corporate"/>
    <s v="United States"/>
    <s v="Los Angeles"/>
    <x v="1"/>
    <n v="90004"/>
    <x v="1"/>
    <s v="OFF-AR-10001149"/>
    <x v="1"/>
    <s v="Art"/>
    <x v="130"/>
    <n v="23.04"/>
    <n v="8"/>
    <n v="0"/>
    <n v="6.911999999999999"/>
    <n v="1"/>
  </r>
  <r>
    <n v="9206"/>
    <s v="CA-2013-146423"/>
    <x v="0"/>
    <x v="438"/>
    <d v="2013-04-22T00:00:00"/>
    <x v="3"/>
    <s v="BT-11680"/>
    <x v="537"/>
    <s v="Consumer"/>
    <s v="United States"/>
    <s v="Milford"/>
    <x v="29"/>
    <n v="6460"/>
    <x v="3"/>
    <s v="OFF-AR-10004817"/>
    <x v="1"/>
    <s v="Art"/>
    <x v="906"/>
    <n v="15.48"/>
    <n v="3"/>
    <n v="0"/>
    <n v="4.4891999999999985"/>
    <n v="1"/>
  </r>
  <r>
    <n v="9207"/>
    <s v="CA-2013-146423"/>
    <x v="0"/>
    <x v="438"/>
    <d v="2013-04-22T00:00:00"/>
    <x v="3"/>
    <s v="BT-11680"/>
    <x v="537"/>
    <s v="Consumer"/>
    <s v="United States"/>
    <s v="Milford"/>
    <x v="29"/>
    <n v="6460"/>
    <x v="3"/>
    <s v="OFF-PA-10003797"/>
    <x v="1"/>
    <s v="Paper"/>
    <x v="1701"/>
    <n v="51.84"/>
    <n v="8"/>
    <n v="0"/>
    <n v="24.883200000000002"/>
    <n v="0"/>
  </r>
  <r>
    <n v="9208"/>
    <s v="CA-2014-140781"/>
    <x v="3"/>
    <x v="646"/>
    <d v="2014-08-08T00:00:00"/>
    <x v="1"/>
    <s v="AB-10105"/>
    <x v="455"/>
    <s v="Consumer"/>
    <s v="United States"/>
    <s v="Bloomington"/>
    <x v="10"/>
    <n v="61701"/>
    <x v="2"/>
    <s v="TEC-AC-10000682"/>
    <x v="2"/>
    <s v="Accessories"/>
    <x v="1327"/>
    <n v="39.816000000000003"/>
    <n v="3"/>
    <n v="0.2"/>
    <n v="7.4654999999999987"/>
    <n v="1"/>
  </r>
  <r>
    <n v="9209"/>
    <s v="CA-2014-141747"/>
    <x v="3"/>
    <x v="646"/>
    <d v="2014-08-09T00:00:00"/>
    <x v="0"/>
    <s v="SC-20230"/>
    <x v="554"/>
    <s v="Corporate"/>
    <s v="United States"/>
    <s v="Seattle"/>
    <x v="4"/>
    <n v="98105"/>
    <x v="1"/>
    <s v="OFF-ST-10003996"/>
    <x v="1"/>
    <s v="Storage"/>
    <x v="1203"/>
    <n v="16.059999999999999"/>
    <n v="1"/>
    <n v="0"/>
    <n v="4.1755999999999993"/>
    <n v="1"/>
  </r>
  <r>
    <n v="9210"/>
    <s v="CA-2014-142776"/>
    <x v="3"/>
    <x v="157"/>
    <d v="2014-12-15T00:00:00"/>
    <x v="0"/>
    <s v="RS-19870"/>
    <x v="789"/>
    <s v="Home Office"/>
    <s v="United States"/>
    <s v="Burlington"/>
    <x v="23"/>
    <n v="52601"/>
    <x v="2"/>
    <s v="OFF-EN-10003160"/>
    <x v="1"/>
    <s v="Envelopes"/>
    <x v="1027"/>
    <n v="7.28"/>
    <n v="1"/>
    <n v="0"/>
    <n v="3.4944000000000002"/>
    <n v="1"/>
  </r>
  <r>
    <n v="9211"/>
    <s v="CA-2014-142776"/>
    <x v="3"/>
    <x v="157"/>
    <d v="2014-12-15T00:00:00"/>
    <x v="0"/>
    <s v="RS-19870"/>
    <x v="789"/>
    <s v="Home Office"/>
    <s v="United States"/>
    <s v="Burlington"/>
    <x v="23"/>
    <n v="52601"/>
    <x v="2"/>
    <s v="OFF-BI-10002012"/>
    <x v="1"/>
    <s v="Binders"/>
    <x v="742"/>
    <n v="5.4"/>
    <n v="3"/>
    <n v="0"/>
    <n v="2.5920000000000001"/>
    <n v="0"/>
  </r>
  <r>
    <n v="9212"/>
    <s v="CA-2012-167479"/>
    <x v="1"/>
    <x v="948"/>
    <d v="2012-03-19T00:00:00"/>
    <x v="1"/>
    <s v="AI-10855"/>
    <x v="482"/>
    <s v="Consumer"/>
    <s v="United States"/>
    <s v="Roseville"/>
    <x v="1"/>
    <n v="95661"/>
    <x v="1"/>
    <s v="OFF-PA-10002105"/>
    <x v="1"/>
    <s v="Paper"/>
    <x v="269"/>
    <n v="19.440000000000001"/>
    <n v="3"/>
    <n v="0"/>
    <n v="9.3312000000000008"/>
    <n v="1"/>
  </r>
  <r>
    <n v="9213"/>
    <s v="CA-2011-144071"/>
    <x v="2"/>
    <x v="589"/>
    <d v="2011-12-15T00:00:00"/>
    <x v="1"/>
    <s v="DJ-13420"/>
    <x v="249"/>
    <s v="Corporate"/>
    <s v="United States"/>
    <s v="San Francisco"/>
    <x v="1"/>
    <n v="94110"/>
    <x v="1"/>
    <s v="FUR-FU-10000397"/>
    <x v="0"/>
    <s v="Furnishings"/>
    <x v="63"/>
    <n v="39.880000000000003"/>
    <n v="2"/>
    <n v="0"/>
    <n v="11.166400000000003"/>
    <n v="1"/>
  </r>
  <r>
    <n v="9214"/>
    <s v="CA-2011-144071"/>
    <x v="2"/>
    <x v="589"/>
    <d v="2011-12-15T00:00:00"/>
    <x v="1"/>
    <s v="DJ-13420"/>
    <x v="249"/>
    <s v="Corporate"/>
    <s v="United States"/>
    <s v="San Francisco"/>
    <x v="1"/>
    <n v="94110"/>
    <x v="1"/>
    <s v="FUR-FU-10000758"/>
    <x v="0"/>
    <s v="Furnishings"/>
    <x v="1073"/>
    <n v="79.44"/>
    <n v="3"/>
    <n v="0"/>
    <n v="28.598399999999994"/>
    <n v="0"/>
  </r>
  <r>
    <n v="9215"/>
    <s v="US-2014-120908"/>
    <x v="3"/>
    <x v="1033"/>
    <d v="2014-10-03T00:00:00"/>
    <x v="2"/>
    <s v="BF-10975"/>
    <x v="541"/>
    <s v="Corporate"/>
    <s v="United States"/>
    <s v="Philadelphia"/>
    <x v="9"/>
    <n v="19120"/>
    <x v="3"/>
    <s v="OFF-LA-10004677"/>
    <x v="1"/>
    <s v="Labels"/>
    <x v="1831"/>
    <n v="20.664000000000001"/>
    <n v="7"/>
    <n v="0.2"/>
    <n v="6.9741"/>
    <n v="1"/>
  </r>
  <r>
    <n v="9216"/>
    <s v="CA-2013-152646"/>
    <x v="0"/>
    <x v="831"/>
    <d v="2013-11-27T00:00:00"/>
    <x v="1"/>
    <s v="TH-21235"/>
    <x v="260"/>
    <s v="Corporate"/>
    <s v="United States"/>
    <s v="Los Angeles"/>
    <x v="1"/>
    <n v="90049"/>
    <x v="1"/>
    <s v="OFF-PA-10004451"/>
    <x v="1"/>
    <s v="Paper"/>
    <x v="493"/>
    <n v="32.400000000000006"/>
    <n v="5"/>
    <n v="0"/>
    <n v="15.552000000000001"/>
    <n v="1"/>
  </r>
  <r>
    <n v="9217"/>
    <s v="CA-2014-103765"/>
    <x v="3"/>
    <x v="221"/>
    <d v="2014-12-01T00:00:00"/>
    <x v="1"/>
    <s v="JG-15310"/>
    <x v="684"/>
    <s v="Corporate"/>
    <s v="United States"/>
    <s v="Odessa"/>
    <x v="5"/>
    <n v="79762"/>
    <x v="2"/>
    <s v="OFF-AP-10002311"/>
    <x v="1"/>
    <s v="Appliances"/>
    <x v="14"/>
    <n v="13.761999999999997"/>
    <n v="1"/>
    <n v="0.8"/>
    <n v="-24.771599999999999"/>
    <n v="1"/>
  </r>
  <r>
    <n v="9218"/>
    <s v="US-2014-118157"/>
    <x v="3"/>
    <x v="237"/>
    <d v="2014-11-18T00:00:00"/>
    <x v="2"/>
    <s v="AW-10930"/>
    <x v="585"/>
    <s v="Home Office"/>
    <s v="United States"/>
    <s v="Minneapolis"/>
    <x v="11"/>
    <n v="55407"/>
    <x v="2"/>
    <s v="OFF-EN-10004459"/>
    <x v="1"/>
    <s v="Envelopes"/>
    <x v="655"/>
    <n v="15.28"/>
    <n v="2"/>
    <n v="0"/>
    <n v="7.4871999999999996"/>
    <n v="1"/>
  </r>
  <r>
    <n v="9219"/>
    <s v="US-2012-164238"/>
    <x v="1"/>
    <x v="748"/>
    <d v="2012-08-20T00:00:00"/>
    <x v="1"/>
    <s v="JW-15955"/>
    <x v="527"/>
    <s v="Consumer"/>
    <s v="United States"/>
    <s v="Philadelphia"/>
    <x v="9"/>
    <n v="19120"/>
    <x v="3"/>
    <s v="OFF-ST-10002352"/>
    <x v="1"/>
    <s v="Storage"/>
    <x v="847"/>
    <n v="44.688000000000002"/>
    <n v="7"/>
    <n v="0.2"/>
    <n v="3.3515999999999977"/>
    <n v="1"/>
  </r>
  <r>
    <n v="9220"/>
    <s v="US-2012-164238"/>
    <x v="1"/>
    <x v="748"/>
    <d v="2012-08-20T00:00:00"/>
    <x v="1"/>
    <s v="JW-15955"/>
    <x v="527"/>
    <s v="Consumer"/>
    <s v="United States"/>
    <s v="Philadelphia"/>
    <x v="9"/>
    <n v="19120"/>
    <x v="3"/>
    <s v="FUR-BO-10000780"/>
    <x v="0"/>
    <s v="Bookcases"/>
    <x v="1309"/>
    <n v="301.46999999999997"/>
    <n v="3"/>
    <n v="0.5"/>
    <n v="-204.99959999999996"/>
    <n v="0"/>
  </r>
  <r>
    <n v="9221"/>
    <s v="CA-2014-103212"/>
    <x v="3"/>
    <x v="119"/>
    <d v="2014-10-15T00:00:00"/>
    <x v="2"/>
    <s v="MH-18025"/>
    <x v="659"/>
    <s v="Consumer"/>
    <s v="United States"/>
    <s v="Lafayette"/>
    <x v="28"/>
    <n v="70506"/>
    <x v="0"/>
    <s v="OFF-LA-10000248"/>
    <x v="1"/>
    <s v="Labels"/>
    <x v="1212"/>
    <n v="11.07"/>
    <n v="3"/>
    <n v="0"/>
    <n v="5.2028999999999996"/>
    <n v="1"/>
  </r>
  <r>
    <n v="9222"/>
    <s v="CA-2014-103212"/>
    <x v="3"/>
    <x v="119"/>
    <d v="2014-10-15T00:00:00"/>
    <x v="2"/>
    <s v="MH-18025"/>
    <x v="659"/>
    <s v="Consumer"/>
    <s v="United States"/>
    <s v="Lafayette"/>
    <x v="28"/>
    <n v="70506"/>
    <x v="0"/>
    <s v="FUR-TA-10003473"/>
    <x v="0"/>
    <s v="Tables"/>
    <x v="214"/>
    <n v="1504.52"/>
    <n v="4"/>
    <n v="0"/>
    <n v="346.03960000000006"/>
    <n v="0"/>
  </r>
  <r>
    <n v="9223"/>
    <s v="CA-2014-103212"/>
    <x v="3"/>
    <x v="119"/>
    <d v="2014-10-15T00:00:00"/>
    <x v="2"/>
    <s v="MH-18025"/>
    <x v="659"/>
    <s v="Consumer"/>
    <s v="United States"/>
    <s v="Lafayette"/>
    <x v="28"/>
    <n v="70506"/>
    <x v="0"/>
    <s v="OFF-PA-10004355"/>
    <x v="1"/>
    <s v="Paper"/>
    <x v="1094"/>
    <n v="25.92"/>
    <n v="4"/>
    <n v="0"/>
    <n v="12.441600000000001"/>
    <n v="0"/>
  </r>
  <r>
    <n v="9224"/>
    <s v="CA-2014-121160"/>
    <x v="3"/>
    <x v="259"/>
    <d v="2014-11-05T00:00:00"/>
    <x v="3"/>
    <s v="FM-14290"/>
    <x v="86"/>
    <s v="Home Office"/>
    <s v="United States"/>
    <s v="Bryan"/>
    <x v="5"/>
    <n v="77803"/>
    <x v="2"/>
    <s v="OFF-BI-10001308"/>
    <x v="1"/>
    <s v="Binders"/>
    <x v="1351"/>
    <n v="7.5359999999999987"/>
    <n v="6"/>
    <n v="0.8"/>
    <n v="-13.188000000000009"/>
    <n v="1"/>
  </r>
  <r>
    <n v="9225"/>
    <s v="CA-2014-121160"/>
    <x v="3"/>
    <x v="259"/>
    <d v="2014-11-05T00:00:00"/>
    <x v="3"/>
    <s v="FM-14290"/>
    <x v="86"/>
    <s v="Home Office"/>
    <s v="United States"/>
    <s v="Bryan"/>
    <x v="5"/>
    <n v="77803"/>
    <x v="2"/>
    <s v="OFF-BI-10003094"/>
    <x v="1"/>
    <s v="Binders"/>
    <x v="647"/>
    <n v="1.4079999999999997"/>
    <n v="2"/>
    <n v="0.8"/>
    <n v="-2.3232000000000008"/>
    <n v="0"/>
  </r>
  <r>
    <n v="9226"/>
    <s v="CA-2014-121160"/>
    <x v="3"/>
    <x v="259"/>
    <d v="2014-11-05T00:00:00"/>
    <x v="3"/>
    <s v="FM-14290"/>
    <x v="86"/>
    <s v="Home Office"/>
    <s v="United States"/>
    <s v="Bryan"/>
    <x v="5"/>
    <n v="77803"/>
    <x v="2"/>
    <s v="OFF-BI-10004040"/>
    <x v="1"/>
    <s v="Binders"/>
    <x v="1478"/>
    <n v="4.1439999999999992"/>
    <n v="4"/>
    <n v="0.8"/>
    <n v="-6.4232000000000014"/>
    <n v="0"/>
  </r>
  <r>
    <n v="9227"/>
    <s v="CA-2014-121160"/>
    <x v="3"/>
    <x v="259"/>
    <d v="2014-11-05T00:00:00"/>
    <x v="3"/>
    <s v="FM-14290"/>
    <x v="86"/>
    <s v="Home Office"/>
    <s v="United States"/>
    <s v="Bryan"/>
    <x v="5"/>
    <n v="77803"/>
    <x v="2"/>
    <s v="OFF-ST-10002485"/>
    <x v="1"/>
    <s v="Storage"/>
    <x v="209"/>
    <n v="52.751999999999995"/>
    <n v="3"/>
    <n v="0.2"/>
    <n v="-12.528600000000001"/>
    <n v="0"/>
  </r>
  <r>
    <n v="9228"/>
    <s v="CA-2014-140515"/>
    <x v="3"/>
    <x v="498"/>
    <d v="2014-03-25T00:00:00"/>
    <x v="1"/>
    <s v="GZ-14545"/>
    <x v="433"/>
    <s v="Corporate"/>
    <s v="United States"/>
    <s v="Los Angeles"/>
    <x v="1"/>
    <n v="90008"/>
    <x v="1"/>
    <s v="OFF-AP-10001205"/>
    <x v="1"/>
    <s v="Appliances"/>
    <x v="1285"/>
    <n v="381.35999999999996"/>
    <n v="7"/>
    <n v="0"/>
    <n v="106.78080000000003"/>
    <n v="1"/>
  </r>
  <r>
    <n v="9229"/>
    <s v="CA-2011-153619"/>
    <x v="2"/>
    <x v="935"/>
    <d v="2011-11-03T00:00:00"/>
    <x v="3"/>
    <s v="TC-21535"/>
    <x v="426"/>
    <s v="Home Office"/>
    <s v="United States"/>
    <s v="Los Angeles"/>
    <x v="1"/>
    <n v="90049"/>
    <x v="1"/>
    <s v="OFF-AR-10001868"/>
    <x v="1"/>
    <s v="Art"/>
    <x v="59"/>
    <n v="6.72"/>
    <n v="4"/>
    <n v="0"/>
    <n v="3.36"/>
    <n v="1"/>
  </r>
  <r>
    <n v="9230"/>
    <s v="CA-2014-133718"/>
    <x v="3"/>
    <x v="283"/>
    <d v="2014-07-27T00:00:00"/>
    <x v="2"/>
    <s v="TB-21520"/>
    <x v="14"/>
    <s v="Consumer"/>
    <s v="United States"/>
    <s v="Los Angeles"/>
    <x v="1"/>
    <n v="90045"/>
    <x v="1"/>
    <s v="OFF-BI-10003429"/>
    <x v="1"/>
    <s v="Binders"/>
    <x v="844"/>
    <n v="15.192"/>
    <n v="3"/>
    <n v="0.2"/>
    <n v="5.5070999999999994"/>
    <n v="1"/>
  </r>
  <r>
    <n v="9231"/>
    <s v="CA-2014-133718"/>
    <x v="3"/>
    <x v="283"/>
    <d v="2014-07-27T00:00:00"/>
    <x v="2"/>
    <s v="TB-21520"/>
    <x v="14"/>
    <s v="Consumer"/>
    <s v="United States"/>
    <s v="Los Angeles"/>
    <x v="1"/>
    <n v="90045"/>
    <x v="1"/>
    <s v="OFF-PA-10002689"/>
    <x v="1"/>
    <s v="Paper"/>
    <x v="1057"/>
    <n v="58.320000000000007"/>
    <n v="9"/>
    <n v="0"/>
    <n v="27.993600000000001"/>
    <n v="0"/>
  </r>
  <r>
    <n v="9232"/>
    <s v="CA-2011-148383"/>
    <x v="2"/>
    <x v="422"/>
    <d v="2011-12-31T00:00:00"/>
    <x v="1"/>
    <s v="RP-19390"/>
    <x v="261"/>
    <s v="Consumer"/>
    <s v="United States"/>
    <s v="Phoenix"/>
    <x v="16"/>
    <n v="85023"/>
    <x v="1"/>
    <s v="OFF-BI-10003650"/>
    <x v="1"/>
    <s v="Binders"/>
    <x v="115"/>
    <n v="946.76400000000024"/>
    <n v="6"/>
    <n v="0.7"/>
    <n v="-694.29359999999997"/>
    <n v="1"/>
  </r>
  <r>
    <n v="9233"/>
    <s v="CA-2013-126732"/>
    <x v="0"/>
    <x v="476"/>
    <d v="2013-09-07T00:00:00"/>
    <x v="1"/>
    <s v="LR-16915"/>
    <x v="235"/>
    <s v="Consumer"/>
    <s v="United States"/>
    <s v="Los Angeles"/>
    <x v="1"/>
    <n v="90036"/>
    <x v="1"/>
    <s v="FUR-FU-10001889"/>
    <x v="0"/>
    <s v="Furnishings"/>
    <x v="1149"/>
    <n v="94.679999999999993"/>
    <n v="9"/>
    <n v="0"/>
    <n v="31.244399999999995"/>
    <n v="1"/>
  </r>
  <r>
    <n v="9234"/>
    <s v="CA-2013-126732"/>
    <x v="0"/>
    <x v="476"/>
    <d v="2013-09-07T00:00:00"/>
    <x v="1"/>
    <s v="LR-16915"/>
    <x v="235"/>
    <s v="Consumer"/>
    <s v="United States"/>
    <s v="Los Angeles"/>
    <x v="1"/>
    <n v="90036"/>
    <x v="1"/>
    <s v="OFF-ST-10000321"/>
    <x v="1"/>
    <s v="Storage"/>
    <x v="1534"/>
    <n v="23.669999999999998"/>
    <n v="3"/>
    <n v="0"/>
    <n v="0.94679999999999698"/>
    <n v="0"/>
  </r>
  <r>
    <n v="9235"/>
    <s v="CA-2013-126732"/>
    <x v="0"/>
    <x v="476"/>
    <d v="2013-09-07T00:00:00"/>
    <x v="1"/>
    <s v="LR-16915"/>
    <x v="235"/>
    <s v="Consumer"/>
    <s v="United States"/>
    <s v="Los Angeles"/>
    <x v="1"/>
    <n v="90036"/>
    <x v="1"/>
    <s v="TEC-PH-10001530"/>
    <x v="2"/>
    <s v="Phones"/>
    <x v="632"/>
    <n v="1091.1680000000001"/>
    <n v="4"/>
    <n v="0.2"/>
    <n v="68.197999999999979"/>
    <n v="0"/>
  </r>
  <r>
    <n v="9236"/>
    <s v="CA-2013-126732"/>
    <x v="0"/>
    <x v="476"/>
    <d v="2013-09-07T00:00:00"/>
    <x v="1"/>
    <s v="LR-16915"/>
    <x v="235"/>
    <s v="Consumer"/>
    <s v="United States"/>
    <s v="Los Angeles"/>
    <x v="1"/>
    <n v="90036"/>
    <x v="1"/>
    <s v="OFF-AR-10004752"/>
    <x v="1"/>
    <s v="Art"/>
    <x v="1105"/>
    <n v="18.689999999999998"/>
    <n v="7"/>
    <n v="0"/>
    <n v="5.2332000000000001"/>
    <n v="0"/>
  </r>
  <r>
    <n v="9237"/>
    <s v="CA-2013-126732"/>
    <x v="0"/>
    <x v="476"/>
    <d v="2013-09-07T00:00:00"/>
    <x v="1"/>
    <s v="LR-16915"/>
    <x v="235"/>
    <s v="Consumer"/>
    <s v="United States"/>
    <s v="Los Angeles"/>
    <x v="1"/>
    <n v="90036"/>
    <x v="1"/>
    <s v="FUR-TA-10001539"/>
    <x v="0"/>
    <s v="Tables"/>
    <x v="10"/>
    <n v="568.72800000000007"/>
    <n v="3"/>
    <n v="0.2"/>
    <n v="28.436399999999935"/>
    <n v="0"/>
  </r>
  <r>
    <n v="9238"/>
    <s v="CA-2013-126732"/>
    <x v="0"/>
    <x v="476"/>
    <d v="2013-09-07T00:00:00"/>
    <x v="1"/>
    <s v="LR-16915"/>
    <x v="235"/>
    <s v="Consumer"/>
    <s v="United States"/>
    <s v="Los Angeles"/>
    <x v="1"/>
    <n v="90036"/>
    <x v="1"/>
    <s v="OFF-BI-10001553"/>
    <x v="1"/>
    <s v="Binders"/>
    <x v="1293"/>
    <n v="7.3120000000000012"/>
    <n v="1"/>
    <n v="0.2"/>
    <n v="2.5591999999999997"/>
    <n v="0"/>
  </r>
  <r>
    <n v="9239"/>
    <s v="CA-2014-138156"/>
    <x v="3"/>
    <x v="512"/>
    <d v="2014-02-15T00:00:00"/>
    <x v="2"/>
    <s v="MM-17260"/>
    <x v="570"/>
    <s v="Consumer"/>
    <s v="United States"/>
    <s v="Columbus"/>
    <x v="24"/>
    <n v="43229"/>
    <x v="3"/>
    <s v="FUR-FU-10003601"/>
    <x v="0"/>
    <s v="Furnishings"/>
    <x v="729"/>
    <n v="147.56800000000001"/>
    <n v="2"/>
    <n v="0.2"/>
    <n v="-3.6892000000000067"/>
    <n v="1"/>
  </r>
  <r>
    <n v="9240"/>
    <s v="CA-2014-110310"/>
    <x v="3"/>
    <x v="855"/>
    <d v="2014-11-03T00:00:00"/>
    <x v="1"/>
    <s v="NB-18655"/>
    <x v="240"/>
    <s v="Corporate"/>
    <s v="United States"/>
    <s v="Tallahassee"/>
    <x v="2"/>
    <n v="32303"/>
    <x v="0"/>
    <s v="OFF-PA-10001685"/>
    <x v="1"/>
    <s v="Paper"/>
    <x v="33"/>
    <n v="56.783999999999999"/>
    <n v="7"/>
    <n v="0.2"/>
    <n v="20.584200000000003"/>
    <n v="1"/>
  </r>
  <r>
    <n v="9241"/>
    <s v="CA-2014-110310"/>
    <x v="3"/>
    <x v="855"/>
    <d v="2014-11-03T00:00:00"/>
    <x v="1"/>
    <s v="NB-18655"/>
    <x v="240"/>
    <s v="Corporate"/>
    <s v="United States"/>
    <s v="Tallahassee"/>
    <x v="2"/>
    <n v="32303"/>
    <x v="0"/>
    <s v="OFF-BI-10001097"/>
    <x v="1"/>
    <s v="Binders"/>
    <x v="789"/>
    <n v="5.6070000000000011"/>
    <n v="3"/>
    <n v="0.7"/>
    <n v="-3.9248999999999974"/>
    <n v="0"/>
  </r>
  <r>
    <n v="9242"/>
    <s v="CA-2014-110310"/>
    <x v="3"/>
    <x v="855"/>
    <d v="2014-11-03T00:00:00"/>
    <x v="1"/>
    <s v="NB-18655"/>
    <x v="240"/>
    <s v="Corporate"/>
    <s v="United States"/>
    <s v="Tallahassee"/>
    <x v="2"/>
    <n v="32303"/>
    <x v="0"/>
    <s v="OFF-AR-10001662"/>
    <x v="1"/>
    <s v="Art"/>
    <x v="443"/>
    <n v="6.5760000000000005"/>
    <n v="3"/>
    <n v="0.2"/>
    <n v="0.57540000000000058"/>
    <n v="0"/>
  </r>
  <r>
    <n v="9243"/>
    <s v="CA-2011-113271"/>
    <x v="2"/>
    <x v="868"/>
    <d v="2011-07-14T00:00:00"/>
    <x v="1"/>
    <s v="DS-13030"/>
    <x v="284"/>
    <s v="Home Office"/>
    <s v="United States"/>
    <s v="San Francisco"/>
    <x v="1"/>
    <n v="94122"/>
    <x v="1"/>
    <s v="OFF-BI-10002609"/>
    <x v="1"/>
    <s v="Binders"/>
    <x v="98"/>
    <n v="14.303999999999998"/>
    <n v="6"/>
    <n v="0.2"/>
    <n v="4.6487999999999987"/>
    <n v="1"/>
  </r>
  <r>
    <n v="9244"/>
    <s v="CA-2011-113271"/>
    <x v="2"/>
    <x v="868"/>
    <d v="2011-07-14T00:00:00"/>
    <x v="1"/>
    <s v="DS-13030"/>
    <x v="284"/>
    <s v="Home Office"/>
    <s v="United States"/>
    <s v="San Francisco"/>
    <x v="1"/>
    <n v="94122"/>
    <x v="1"/>
    <s v="FUR-BO-10004218"/>
    <x v="0"/>
    <s v="Bookcases"/>
    <x v="1584"/>
    <n v="119.83299999999998"/>
    <n v="1"/>
    <n v="0.15"/>
    <n v="7.0489999999999995"/>
    <n v="0"/>
  </r>
  <r>
    <n v="9245"/>
    <s v="CA-2011-113271"/>
    <x v="2"/>
    <x v="868"/>
    <d v="2011-07-14T00:00:00"/>
    <x v="1"/>
    <s v="DS-13030"/>
    <x v="284"/>
    <s v="Home Office"/>
    <s v="United States"/>
    <s v="San Francisco"/>
    <x v="1"/>
    <n v="94122"/>
    <x v="1"/>
    <s v="OFF-AR-10003251"/>
    <x v="1"/>
    <s v="Art"/>
    <x v="1041"/>
    <n v="5.56"/>
    <n v="2"/>
    <n v="0"/>
    <n v="2.2239999999999998"/>
    <n v="0"/>
  </r>
  <r>
    <n v="9246"/>
    <s v="CA-2011-113271"/>
    <x v="2"/>
    <x v="868"/>
    <d v="2011-07-14T00:00:00"/>
    <x v="1"/>
    <s v="DS-13030"/>
    <x v="284"/>
    <s v="Home Office"/>
    <s v="United States"/>
    <s v="San Francisco"/>
    <x v="1"/>
    <n v="94122"/>
    <x v="1"/>
    <s v="OFF-PA-10002365"/>
    <x v="1"/>
    <s v="Paper"/>
    <x v="12"/>
    <n v="32.400000000000006"/>
    <n v="5"/>
    <n v="0"/>
    <n v="15.552000000000001"/>
    <n v="0"/>
  </r>
  <r>
    <n v="9247"/>
    <s v="CA-2014-130106"/>
    <x v="3"/>
    <x v="1053"/>
    <d v="2014-05-27T00:00:00"/>
    <x v="1"/>
    <s v="VF-21715"/>
    <x v="665"/>
    <s v="Home Office"/>
    <s v="United States"/>
    <s v="San Francisco"/>
    <x v="1"/>
    <n v="94109"/>
    <x v="1"/>
    <s v="OFF-AR-10003651"/>
    <x v="1"/>
    <s v="Art"/>
    <x v="276"/>
    <n v="9.84"/>
    <n v="3"/>
    <n v="0"/>
    <n v="2.8535999999999988"/>
    <n v="1"/>
  </r>
  <r>
    <n v="9248"/>
    <s v="CA-2014-130106"/>
    <x v="3"/>
    <x v="1053"/>
    <d v="2014-05-27T00:00:00"/>
    <x v="1"/>
    <s v="VF-21715"/>
    <x v="665"/>
    <s v="Home Office"/>
    <s v="United States"/>
    <s v="San Francisco"/>
    <x v="1"/>
    <n v="94109"/>
    <x v="1"/>
    <s v="OFF-AR-10003732"/>
    <x v="1"/>
    <s v="Art"/>
    <x v="321"/>
    <n v="2.78"/>
    <n v="1"/>
    <n v="0"/>
    <n v="0.72279999999999989"/>
    <n v="0"/>
  </r>
  <r>
    <n v="9249"/>
    <s v="CA-2013-127761"/>
    <x v="0"/>
    <x v="338"/>
    <d v="2013-11-15T00:00:00"/>
    <x v="1"/>
    <s v="SW-20275"/>
    <x v="349"/>
    <s v="Consumer"/>
    <s v="United States"/>
    <s v="New York City"/>
    <x v="15"/>
    <n v="10009"/>
    <x v="3"/>
    <s v="OFF-BI-10002557"/>
    <x v="1"/>
    <s v="Binders"/>
    <x v="246"/>
    <n v="3.64"/>
    <n v="1"/>
    <n v="0.2"/>
    <n v="1.3649999999999998"/>
    <n v="1"/>
  </r>
  <r>
    <n v="9250"/>
    <s v="CA-2013-127761"/>
    <x v="0"/>
    <x v="338"/>
    <d v="2013-11-15T00:00:00"/>
    <x v="1"/>
    <s v="SW-20275"/>
    <x v="349"/>
    <s v="Consumer"/>
    <s v="United States"/>
    <s v="New York City"/>
    <x v="15"/>
    <n v="10009"/>
    <x v="3"/>
    <s v="TEC-PH-10003691"/>
    <x v="2"/>
    <s v="Phones"/>
    <x v="1398"/>
    <n v="881.93"/>
    <n v="7"/>
    <n v="0"/>
    <n v="220.48250000000002"/>
    <n v="0"/>
  </r>
  <r>
    <n v="9251"/>
    <s v="CA-2013-105354"/>
    <x v="0"/>
    <x v="499"/>
    <d v="2013-12-07T00:00:00"/>
    <x v="1"/>
    <s v="PW-19030"/>
    <x v="463"/>
    <s v="Corporate"/>
    <s v="United States"/>
    <s v="Marion"/>
    <x v="23"/>
    <n v="52302"/>
    <x v="2"/>
    <s v="OFF-BI-10001107"/>
    <x v="1"/>
    <s v="Binders"/>
    <x v="492"/>
    <n v="115.84"/>
    <n v="8"/>
    <n v="0"/>
    <n v="54.444800000000001"/>
    <n v="1"/>
  </r>
  <r>
    <n v="9252"/>
    <s v="CA-2014-155712"/>
    <x v="3"/>
    <x v="580"/>
    <d v="2014-03-09T00:00:00"/>
    <x v="1"/>
    <s v="KD-16615"/>
    <x v="629"/>
    <s v="Corporate"/>
    <s v="United States"/>
    <s v="Los Angeles"/>
    <x v="1"/>
    <n v="90008"/>
    <x v="1"/>
    <s v="OFF-BI-10004224"/>
    <x v="1"/>
    <s v="Binders"/>
    <x v="1061"/>
    <n v="107.64800000000001"/>
    <n v="2"/>
    <n v="0.2"/>
    <n v="33.639999999999986"/>
    <n v="1"/>
  </r>
  <r>
    <n v="9253"/>
    <s v="CA-2014-102309"/>
    <x v="3"/>
    <x v="397"/>
    <d v="2014-09-26T00:00:00"/>
    <x v="0"/>
    <s v="DO-13645"/>
    <x v="770"/>
    <s v="Consumer"/>
    <s v="United States"/>
    <s v="Pine Bluff"/>
    <x v="36"/>
    <n v="71603"/>
    <x v="0"/>
    <s v="TEC-AC-10001114"/>
    <x v="2"/>
    <s v="Accessories"/>
    <x v="1202"/>
    <n v="199.95000000000002"/>
    <n v="5"/>
    <n v="0"/>
    <n v="63.983999999999988"/>
    <n v="1"/>
  </r>
  <r>
    <n v="9254"/>
    <s v="CA-2014-102309"/>
    <x v="3"/>
    <x v="397"/>
    <d v="2014-09-26T00:00:00"/>
    <x v="0"/>
    <s v="DO-13645"/>
    <x v="770"/>
    <s v="Consumer"/>
    <s v="United States"/>
    <s v="Pine Bluff"/>
    <x v="36"/>
    <n v="71603"/>
    <x v="0"/>
    <s v="OFF-PA-10002005"/>
    <x v="1"/>
    <s v="Paper"/>
    <x v="505"/>
    <n v="12.96"/>
    <n v="2"/>
    <n v="0"/>
    <n v="6.2208000000000006"/>
    <n v="0"/>
  </r>
  <r>
    <n v="9255"/>
    <s v="CA-2011-168368"/>
    <x v="2"/>
    <x v="1058"/>
    <d v="2011-02-16T00:00:00"/>
    <x v="0"/>
    <s v="GA-14725"/>
    <x v="315"/>
    <s v="Consumer"/>
    <s v="United States"/>
    <s v="Columbia"/>
    <x v="25"/>
    <n v="65203"/>
    <x v="2"/>
    <s v="FUR-CH-10001146"/>
    <x v="0"/>
    <s v="Chairs"/>
    <x v="64"/>
    <n v="60.89"/>
    <n v="1"/>
    <n v="0"/>
    <n v="15.222499999999997"/>
    <n v="1"/>
  </r>
  <r>
    <n v="9256"/>
    <s v="CA-2011-168368"/>
    <x v="2"/>
    <x v="1058"/>
    <d v="2011-02-16T00:00:00"/>
    <x v="0"/>
    <s v="GA-14725"/>
    <x v="315"/>
    <s v="Consumer"/>
    <s v="United States"/>
    <s v="Columbia"/>
    <x v="25"/>
    <n v="65203"/>
    <x v="2"/>
    <s v="OFF-LA-10004853"/>
    <x v="1"/>
    <s v="Labels"/>
    <x v="683"/>
    <n v="14.940000000000001"/>
    <n v="3"/>
    <n v="0"/>
    <n v="6.8723999999999998"/>
    <n v="0"/>
  </r>
  <r>
    <n v="9257"/>
    <s v="CA-2011-168368"/>
    <x v="2"/>
    <x v="1058"/>
    <d v="2011-02-16T00:00:00"/>
    <x v="0"/>
    <s v="GA-14725"/>
    <x v="315"/>
    <s v="Consumer"/>
    <s v="United States"/>
    <s v="Columbia"/>
    <x v="25"/>
    <n v="65203"/>
    <x v="2"/>
    <s v="OFF-BI-10004728"/>
    <x v="1"/>
    <s v="Binders"/>
    <x v="539"/>
    <n v="9.64"/>
    <n v="2"/>
    <n v="0"/>
    <n v="4.4344000000000001"/>
    <n v="0"/>
  </r>
  <r>
    <n v="9258"/>
    <s v="CA-2011-168368"/>
    <x v="2"/>
    <x v="1058"/>
    <d v="2011-02-16T00:00:00"/>
    <x v="0"/>
    <s v="GA-14725"/>
    <x v="315"/>
    <s v="Consumer"/>
    <s v="United States"/>
    <s v="Columbia"/>
    <x v="25"/>
    <n v="65203"/>
    <x v="2"/>
    <s v="FUR-FU-10002298"/>
    <x v="0"/>
    <s v="Furnishings"/>
    <x v="1296"/>
    <n v="332.94"/>
    <n v="3"/>
    <n v="0"/>
    <n v="53.270399999999995"/>
    <n v="0"/>
  </r>
  <r>
    <n v="9259"/>
    <s v="CA-2011-168368"/>
    <x v="2"/>
    <x v="1058"/>
    <d v="2011-02-16T00:00:00"/>
    <x v="0"/>
    <s v="GA-14725"/>
    <x v="315"/>
    <s v="Consumer"/>
    <s v="United States"/>
    <s v="Columbia"/>
    <x v="25"/>
    <n v="65203"/>
    <x v="2"/>
    <s v="OFF-BI-10004654"/>
    <x v="1"/>
    <s v="Binders"/>
    <x v="1444"/>
    <n v="51.900000000000006"/>
    <n v="3"/>
    <n v="0"/>
    <n v="24.393000000000001"/>
    <n v="0"/>
  </r>
  <r>
    <n v="9260"/>
    <s v="CA-2011-168368"/>
    <x v="2"/>
    <x v="1058"/>
    <d v="2011-02-16T00:00:00"/>
    <x v="0"/>
    <s v="GA-14725"/>
    <x v="315"/>
    <s v="Consumer"/>
    <s v="United States"/>
    <s v="Columbia"/>
    <x v="25"/>
    <n v="65203"/>
    <x v="2"/>
    <s v="OFF-ST-10002583"/>
    <x v="1"/>
    <s v="Storage"/>
    <x v="566"/>
    <n v="64.959999999999994"/>
    <n v="2"/>
    <n v="0"/>
    <n v="2.598399999999998"/>
    <n v="0"/>
  </r>
  <r>
    <n v="9261"/>
    <s v="CA-2014-167976"/>
    <x v="3"/>
    <x v="343"/>
    <d v="2014-11-15T00:00:00"/>
    <x v="0"/>
    <s v="JL-15505"/>
    <x v="145"/>
    <s v="Consumer"/>
    <s v="United States"/>
    <s v="Aberdeen"/>
    <x v="44"/>
    <n v="57401"/>
    <x v="2"/>
    <s v="OFF-SU-10004661"/>
    <x v="1"/>
    <s v="Supplies"/>
    <x v="1748"/>
    <n v="25.5"/>
    <n v="3"/>
    <n v="0"/>
    <n v="6.63"/>
    <n v="1"/>
  </r>
  <r>
    <n v="9262"/>
    <s v="CA-2014-111388"/>
    <x v="3"/>
    <x v="264"/>
    <d v="2014-09-03T00:00:00"/>
    <x v="3"/>
    <s v="SU-20665"/>
    <x v="711"/>
    <s v="Home Office"/>
    <s v="United States"/>
    <s v="Seattle"/>
    <x v="4"/>
    <n v="98103"/>
    <x v="1"/>
    <s v="FUR-CH-10003061"/>
    <x v="0"/>
    <s v="Chairs"/>
    <x v="51"/>
    <n v="215.976"/>
    <n v="3"/>
    <n v="0.2"/>
    <n v="-2.6997000000000355"/>
    <n v="1"/>
  </r>
  <r>
    <n v="9263"/>
    <s v="CA-2012-124499"/>
    <x v="1"/>
    <x v="330"/>
    <d v="2012-10-13T00:00:00"/>
    <x v="1"/>
    <s v="FM-14380"/>
    <x v="248"/>
    <s v="Consumer"/>
    <s v="United States"/>
    <s v="Detroit"/>
    <x v="12"/>
    <n v="48227"/>
    <x v="2"/>
    <s v="FUR-CH-10000513"/>
    <x v="0"/>
    <s v="Chairs"/>
    <x v="70"/>
    <n v="389.97"/>
    <n v="3"/>
    <n v="0"/>
    <n v="35.097300000000004"/>
    <n v="1"/>
  </r>
  <r>
    <n v="9264"/>
    <s v="CA-2012-124499"/>
    <x v="1"/>
    <x v="330"/>
    <d v="2012-10-13T00:00:00"/>
    <x v="1"/>
    <s v="FM-14380"/>
    <x v="248"/>
    <s v="Consumer"/>
    <s v="United States"/>
    <s v="Detroit"/>
    <x v="12"/>
    <n v="48227"/>
    <x v="2"/>
    <s v="OFF-AP-10002191"/>
    <x v="1"/>
    <s v="Appliances"/>
    <x v="800"/>
    <n v="269.90999999999997"/>
    <n v="5"/>
    <n v="0.1"/>
    <n v="53.982000000000006"/>
    <n v="0"/>
  </r>
  <r>
    <n v="9265"/>
    <s v="US-2014-128118"/>
    <x v="3"/>
    <x v="221"/>
    <d v="2014-12-02T00:00:00"/>
    <x v="1"/>
    <s v="MY-17380"/>
    <x v="199"/>
    <s v="Corporate"/>
    <s v="United States"/>
    <s v="Memphis"/>
    <x v="18"/>
    <n v="38109"/>
    <x v="0"/>
    <s v="OFF-BI-10000216"/>
    <x v="1"/>
    <s v="Binders"/>
    <x v="1625"/>
    <n v="11.673000000000002"/>
    <n v="3"/>
    <n v="0.7"/>
    <n v="-7.782"/>
    <n v="1"/>
  </r>
  <r>
    <n v="9266"/>
    <s v="US-2014-128118"/>
    <x v="3"/>
    <x v="221"/>
    <d v="2014-12-02T00:00:00"/>
    <x v="1"/>
    <s v="MY-17380"/>
    <x v="199"/>
    <s v="Corporate"/>
    <s v="United States"/>
    <s v="Memphis"/>
    <x v="18"/>
    <n v="38109"/>
    <x v="0"/>
    <s v="OFF-EN-10003448"/>
    <x v="1"/>
    <s v="Envelopes"/>
    <x v="1702"/>
    <n v="64.848000000000013"/>
    <n v="7"/>
    <n v="0.2"/>
    <n v="24.317999999999998"/>
    <n v="0"/>
  </r>
  <r>
    <n v="9267"/>
    <s v="CA-2011-125759"/>
    <x v="2"/>
    <x v="1215"/>
    <d v="2011-02-10T00:00:00"/>
    <x v="2"/>
    <s v="NM-18445"/>
    <x v="134"/>
    <s v="Home Office"/>
    <s v="United States"/>
    <s v="North Las Vegas"/>
    <x v="33"/>
    <n v="89031"/>
    <x v="1"/>
    <s v="FUR-FU-10002111"/>
    <x v="0"/>
    <s v="Furnishings"/>
    <x v="1656"/>
    <n v="14.56"/>
    <n v="2"/>
    <n v="0"/>
    <n v="5.5327999999999999"/>
    <n v="1"/>
  </r>
  <r>
    <n v="9268"/>
    <s v="CA-2012-151869"/>
    <x v="1"/>
    <x v="12"/>
    <d v="2012-09-25T00:00:00"/>
    <x v="3"/>
    <s v="CS-11950"/>
    <x v="229"/>
    <s v="Consumer"/>
    <s v="United States"/>
    <s v="Freeport"/>
    <x v="15"/>
    <n v="11520"/>
    <x v="3"/>
    <s v="FUR-CH-10001545"/>
    <x v="0"/>
    <s v="Chairs"/>
    <x v="1737"/>
    <n v="102.58200000000001"/>
    <n v="1"/>
    <n v="0.1"/>
    <n v="6.8388000000000009"/>
    <n v="1"/>
  </r>
  <r>
    <n v="9269"/>
    <s v="CA-2012-151869"/>
    <x v="1"/>
    <x v="12"/>
    <d v="2012-09-25T00:00:00"/>
    <x v="3"/>
    <s v="CS-11950"/>
    <x v="229"/>
    <s v="Consumer"/>
    <s v="United States"/>
    <s v="Freeport"/>
    <x v="15"/>
    <n v="11520"/>
    <x v="3"/>
    <s v="OFF-PA-10002947"/>
    <x v="1"/>
    <s v="Paper"/>
    <x v="703"/>
    <n v="20.04"/>
    <n v="3"/>
    <n v="0"/>
    <n v="9.6191999999999993"/>
    <n v="0"/>
  </r>
  <r>
    <n v="9270"/>
    <s v="US-2014-102183"/>
    <x v="3"/>
    <x v="170"/>
    <d v="2014-08-29T00:00:00"/>
    <x v="1"/>
    <s v="PK-19075"/>
    <x v="7"/>
    <s v="Consumer"/>
    <s v="United States"/>
    <s v="New York City"/>
    <x v="15"/>
    <n v="10035"/>
    <x v="3"/>
    <s v="OFF-BI-10003476"/>
    <x v="1"/>
    <s v="Binders"/>
    <x v="1526"/>
    <n v="32.088000000000001"/>
    <n v="7"/>
    <n v="0.2"/>
    <n v="11.2308"/>
    <n v="1"/>
  </r>
  <r>
    <n v="9271"/>
    <s v="US-2014-102183"/>
    <x v="3"/>
    <x v="170"/>
    <d v="2014-08-29T00:00:00"/>
    <x v="1"/>
    <s v="PK-19075"/>
    <x v="7"/>
    <s v="Consumer"/>
    <s v="United States"/>
    <s v="New York City"/>
    <x v="15"/>
    <n v="10035"/>
    <x v="3"/>
    <s v="OFF-BI-10001359"/>
    <x v="1"/>
    <s v="Binders"/>
    <x v="1153"/>
    <n v="4305.5520000000006"/>
    <n v="6"/>
    <n v="0.2"/>
    <n v="1453.1237999999996"/>
    <n v="0"/>
  </r>
  <r>
    <n v="9272"/>
    <s v="CA-2013-100510"/>
    <x v="0"/>
    <x v="536"/>
    <d v="2013-05-18T00:00:00"/>
    <x v="1"/>
    <s v="HM-14860"/>
    <x v="447"/>
    <s v="Corporate"/>
    <s v="United States"/>
    <s v="New York City"/>
    <x v="15"/>
    <n v="10024"/>
    <x v="3"/>
    <s v="FUR-FU-10000320"/>
    <x v="0"/>
    <s v="Furnishings"/>
    <x v="1512"/>
    <n v="10.02"/>
    <n v="3"/>
    <n v="0"/>
    <n v="4.4088000000000012"/>
    <n v="1"/>
  </r>
  <r>
    <n v="9273"/>
    <s v="CA-2013-100510"/>
    <x v="0"/>
    <x v="536"/>
    <d v="2013-05-18T00:00:00"/>
    <x v="1"/>
    <s v="HM-14860"/>
    <x v="447"/>
    <s v="Corporate"/>
    <s v="United States"/>
    <s v="New York City"/>
    <x v="15"/>
    <n v="10024"/>
    <x v="3"/>
    <s v="TEC-PH-10001835"/>
    <x v="2"/>
    <s v="Phones"/>
    <x v="1333"/>
    <n v="631.96"/>
    <n v="4"/>
    <n v="0"/>
    <n v="303.3408"/>
    <n v="0"/>
  </r>
  <r>
    <n v="9274"/>
    <s v="CA-2014-146983"/>
    <x v="3"/>
    <x v="264"/>
    <d v="2014-09-07T00:00:00"/>
    <x v="1"/>
    <s v="AH-10210"/>
    <x v="117"/>
    <s v="Consumer"/>
    <s v="United States"/>
    <s v="Henderson"/>
    <x v="0"/>
    <n v="42420"/>
    <x v="0"/>
    <s v="OFF-BI-10003650"/>
    <x v="1"/>
    <s v="Binders"/>
    <x v="115"/>
    <n v="1577.94"/>
    <n v="3"/>
    <n v="0"/>
    <n v="757.41120000000001"/>
    <n v="1"/>
  </r>
  <r>
    <n v="9275"/>
    <s v="US-2011-134054"/>
    <x v="2"/>
    <x v="982"/>
    <d v="2011-10-10T00:00:00"/>
    <x v="3"/>
    <s v="FC-14335"/>
    <x v="712"/>
    <s v="Corporate"/>
    <s v="United States"/>
    <s v="Albuquerque"/>
    <x v="27"/>
    <n v="87105"/>
    <x v="1"/>
    <s v="OFF-AR-10000937"/>
    <x v="1"/>
    <s v="Art"/>
    <x v="1812"/>
    <n v="255.84999999999997"/>
    <n v="7"/>
    <n v="0"/>
    <n v="112.57400000000001"/>
    <n v="1"/>
  </r>
  <r>
    <n v="9276"/>
    <s v="CA-2013-113236"/>
    <x v="0"/>
    <x v="439"/>
    <d v="2013-05-30T00:00:00"/>
    <x v="0"/>
    <s v="CP-12085"/>
    <x v="434"/>
    <s v="Corporate"/>
    <s v="United States"/>
    <s v="Delray Beach"/>
    <x v="2"/>
    <n v="33445"/>
    <x v="0"/>
    <s v="OFF-ST-10000532"/>
    <x v="1"/>
    <s v="Storage"/>
    <x v="1403"/>
    <n v="184.70400000000001"/>
    <n v="6"/>
    <n v="0.2"/>
    <n v="13.852799999999995"/>
    <n v="1"/>
  </r>
  <r>
    <n v="9277"/>
    <s v="CA-2013-113236"/>
    <x v="0"/>
    <x v="439"/>
    <d v="2013-05-30T00:00:00"/>
    <x v="0"/>
    <s v="CP-12085"/>
    <x v="434"/>
    <s v="Corporate"/>
    <s v="United States"/>
    <s v="Delray Beach"/>
    <x v="2"/>
    <n v="33445"/>
    <x v="0"/>
    <s v="TEC-AC-10001267"/>
    <x v="2"/>
    <s v="Accessories"/>
    <x v="533"/>
    <n v="47.92"/>
    <n v="2"/>
    <n v="0.2"/>
    <n v="11.98"/>
    <n v="0"/>
  </r>
  <r>
    <n v="9278"/>
    <s v="CA-2014-122539"/>
    <x v="3"/>
    <x v="96"/>
    <d v="2014-12-06T00:00:00"/>
    <x v="1"/>
    <s v="SC-20305"/>
    <x v="253"/>
    <s v="Consumer"/>
    <s v="United States"/>
    <s v="Philadelphia"/>
    <x v="9"/>
    <n v="19140"/>
    <x v="3"/>
    <s v="OFF-LA-10004853"/>
    <x v="1"/>
    <s v="Labels"/>
    <x v="683"/>
    <n v="15.936000000000002"/>
    <n v="4"/>
    <n v="0.2"/>
    <n v="5.1791999999999998"/>
    <n v="1"/>
  </r>
  <r>
    <n v="9279"/>
    <s v="CA-2014-122539"/>
    <x v="3"/>
    <x v="96"/>
    <d v="2014-12-06T00:00:00"/>
    <x v="1"/>
    <s v="SC-20305"/>
    <x v="253"/>
    <s v="Consumer"/>
    <s v="United States"/>
    <s v="Philadelphia"/>
    <x v="9"/>
    <n v="19140"/>
    <x v="3"/>
    <s v="OFF-BI-10001759"/>
    <x v="1"/>
    <s v="Binders"/>
    <x v="725"/>
    <n v="8.0010000000000012"/>
    <n v="7"/>
    <n v="0.7"/>
    <n v="-5.6006999999999962"/>
    <n v="0"/>
  </r>
  <r>
    <n v="9280"/>
    <s v="CA-2014-122539"/>
    <x v="3"/>
    <x v="96"/>
    <d v="2014-12-06T00:00:00"/>
    <x v="1"/>
    <s v="SC-20305"/>
    <x v="253"/>
    <s v="Consumer"/>
    <s v="United States"/>
    <s v="Philadelphia"/>
    <x v="9"/>
    <n v="19140"/>
    <x v="3"/>
    <s v="FUR-CH-10003379"/>
    <x v="0"/>
    <s v="Chairs"/>
    <x v="459"/>
    <n v="398.97199999999998"/>
    <n v="2"/>
    <n v="0.3"/>
    <n v="-28.49799999999999"/>
    <n v="0"/>
  </r>
  <r>
    <n v="9281"/>
    <s v="CA-2013-166772"/>
    <x v="0"/>
    <x v="873"/>
    <d v="2013-09-25T00:00:00"/>
    <x v="1"/>
    <s v="HJ-14875"/>
    <x v="707"/>
    <s v="Home Office"/>
    <s v="United States"/>
    <s v="Seattle"/>
    <x v="4"/>
    <n v="98105"/>
    <x v="1"/>
    <s v="FUR-BO-10002853"/>
    <x v="0"/>
    <s v="Bookcases"/>
    <x v="1613"/>
    <n v="163.88"/>
    <n v="2"/>
    <n v="0"/>
    <n v="40.97"/>
    <n v="1"/>
  </r>
  <r>
    <n v="9282"/>
    <s v="US-2014-152898"/>
    <x v="3"/>
    <x v="220"/>
    <d v="2014-09-16T00:00:00"/>
    <x v="1"/>
    <s v="CB-12025"/>
    <x v="90"/>
    <s v="Consumer"/>
    <s v="United States"/>
    <s v="Richmond"/>
    <x v="17"/>
    <n v="23223"/>
    <x v="0"/>
    <s v="OFF-AP-10000027"/>
    <x v="1"/>
    <s v="Appliances"/>
    <x v="1804"/>
    <n v="67.900000000000006"/>
    <n v="5"/>
    <n v="0"/>
    <n v="20.369999999999997"/>
    <n v="1"/>
  </r>
  <r>
    <n v="9283"/>
    <s v="CA-2013-160486"/>
    <x v="0"/>
    <x v="945"/>
    <d v="2014-01-05T00:00:00"/>
    <x v="1"/>
    <s v="EH-14185"/>
    <x v="699"/>
    <s v="Consumer"/>
    <s v="United States"/>
    <s v="West Palm Beach"/>
    <x v="2"/>
    <n v="33407"/>
    <x v="0"/>
    <s v="OFF-PA-10002421"/>
    <x v="1"/>
    <s v="Paper"/>
    <x v="1416"/>
    <n v="72.224000000000004"/>
    <n v="4"/>
    <n v="0.2"/>
    <n v="25.278400000000001"/>
    <n v="1"/>
  </r>
  <r>
    <n v="9284"/>
    <s v="CA-2014-102218"/>
    <x v="3"/>
    <x v="264"/>
    <d v="2014-09-05T00:00:00"/>
    <x v="0"/>
    <s v="LW-17215"/>
    <x v="560"/>
    <s v="Consumer"/>
    <s v="United States"/>
    <s v="Fort Collins"/>
    <x v="22"/>
    <n v="80525"/>
    <x v="1"/>
    <s v="OFF-LA-10002475"/>
    <x v="1"/>
    <s v="Labels"/>
    <x v="148"/>
    <n v="11.696"/>
    <n v="2"/>
    <n v="0.2"/>
    <n v="3.9473999999999996"/>
    <n v="1"/>
  </r>
  <r>
    <n v="9285"/>
    <s v="CA-2011-161032"/>
    <x v="2"/>
    <x v="728"/>
    <d v="2011-11-23T00:00:00"/>
    <x v="1"/>
    <s v="MK-17905"/>
    <x v="149"/>
    <s v="Corporate"/>
    <s v="United States"/>
    <s v="Franklin"/>
    <x v="6"/>
    <n v="53132"/>
    <x v="2"/>
    <s v="FUR-CH-10001482"/>
    <x v="0"/>
    <s v="Chairs"/>
    <x v="536"/>
    <n v="392.93999999999994"/>
    <n v="3"/>
    <n v="0"/>
    <n v="43.223399999999984"/>
    <n v="1"/>
  </r>
  <r>
    <n v="9286"/>
    <s v="CA-2012-102778"/>
    <x v="1"/>
    <x v="82"/>
    <d v="2012-11-24T00:00:00"/>
    <x v="2"/>
    <s v="JH-15820"/>
    <x v="581"/>
    <s v="Consumer"/>
    <s v="United States"/>
    <s v="Monroe"/>
    <x v="3"/>
    <n v="28110"/>
    <x v="0"/>
    <s v="FUR-FU-10000087"/>
    <x v="0"/>
    <s v="Furnishings"/>
    <x v="204"/>
    <n v="18.175999999999998"/>
    <n v="1"/>
    <n v="0.2"/>
    <n v="4.7712000000000012"/>
    <n v="1"/>
  </r>
  <r>
    <n v="9287"/>
    <s v="CA-2014-154011"/>
    <x v="3"/>
    <x v="249"/>
    <d v="2014-06-27T00:00:00"/>
    <x v="1"/>
    <s v="DB-13270"/>
    <x v="489"/>
    <s v="Home Office"/>
    <s v="United States"/>
    <s v="Dallas"/>
    <x v="5"/>
    <n v="75081"/>
    <x v="2"/>
    <s v="OFF-BI-10003166"/>
    <x v="1"/>
    <s v="Binders"/>
    <x v="1405"/>
    <n v="6.8879999999999981"/>
    <n v="3"/>
    <n v="0.8"/>
    <n v="-11.020800000000005"/>
    <n v="1"/>
  </r>
  <r>
    <n v="9288"/>
    <s v="CA-2014-154011"/>
    <x v="3"/>
    <x v="249"/>
    <d v="2014-06-27T00:00:00"/>
    <x v="1"/>
    <s v="DB-13270"/>
    <x v="489"/>
    <s v="Home Office"/>
    <s v="United States"/>
    <s v="Dallas"/>
    <x v="5"/>
    <n v="75081"/>
    <x v="2"/>
    <s v="FUR-TA-10000688"/>
    <x v="0"/>
    <s v="Tables"/>
    <x v="556"/>
    <n v="457.4849999999999"/>
    <n v="3"/>
    <n v="0.3"/>
    <n v="-84.961500000000029"/>
    <n v="0"/>
  </r>
  <r>
    <n v="9289"/>
    <s v="US-2014-165456"/>
    <x v="3"/>
    <x v="329"/>
    <d v="2014-12-04T00:00:00"/>
    <x v="2"/>
    <s v="TB-21625"/>
    <x v="577"/>
    <s v="Consumer"/>
    <s v="United States"/>
    <s v="Philadelphia"/>
    <x v="9"/>
    <n v="19134"/>
    <x v="3"/>
    <s v="FUR-CH-10003981"/>
    <x v="0"/>
    <s v="Chairs"/>
    <x v="1166"/>
    <n v="1079.316"/>
    <n v="6"/>
    <n v="0.3"/>
    <n v="-15.418800000000203"/>
    <n v="1"/>
  </r>
  <r>
    <n v="9290"/>
    <s v="CA-2011-111857"/>
    <x v="2"/>
    <x v="488"/>
    <d v="2011-04-26T00:00:00"/>
    <x v="0"/>
    <s v="NM-18445"/>
    <x v="134"/>
    <s v="Home Office"/>
    <s v="United States"/>
    <s v="San Francisco"/>
    <x v="1"/>
    <n v="94109"/>
    <x v="1"/>
    <s v="OFF-PA-10001878"/>
    <x v="1"/>
    <s v="Paper"/>
    <x v="1161"/>
    <n v="48.91"/>
    <n v="1"/>
    <n v="0"/>
    <n v="22.987699999999997"/>
    <n v="1"/>
  </r>
  <r>
    <n v="9291"/>
    <s v="CA-2011-163650"/>
    <x v="2"/>
    <x v="865"/>
    <d v="2011-09-25T00:00:00"/>
    <x v="2"/>
    <s v="TT-21220"/>
    <x v="627"/>
    <s v="Consumer"/>
    <s v="United States"/>
    <s v="Dover"/>
    <x v="13"/>
    <n v="19901"/>
    <x v="3"/>
    <s v="OFF-AR-10002375"/>
    <x v="1"/>
    <s v="Art"/>
    <x v="823"/>
    <n v="9.84"/>
    <n v="3"/>
    <n v="0"/>
    <n v="2.8535999999999988"/>
    <n v="1"/>
  </r>
  <r>
    <n v="9292"/>
    <s v="CA-2011-163650"/>
    <x v="2"/>
    <x v="865"/>
    <d v="2011-09-25T00:00:00"/>
    <x v="2"/>
    <s v="TT-21220"/>
    <x v="627"/>
    <s v="Consumer"/>
    <s v="United States"/>
    <s v="Dover"/>
    <x v="13"/>
    <n v="19901"/>
    <x v="3"/>
    <s v="OFF-BI-10004965"/>
    <x v="1"/>
    <s v="Binders"/>
    <x v="1005"/>
    <n v="34.5"/>
    <n v="3"/>
    <n v="0"/>
    <n v="15.524999999999999"/>
    <n v="0"/>
  </r>
  <r>
    <n v="9293"/>
    <s v="CA-2014-124114"/>
    <x v="3"/>
    <x v="580"/>
    <d v="2014-03-03T00:00:00"/>
    <x v="3"/>
    <s v="RS-19765"/>
    <x v="276"/>
    <s v="Corporate"/>
    <s v="United States"/>
    <s v="Waco"/>
    <x v="5"/>
    <n v="76706"/>
    <x v="2"/>
    <s v="OFF-BI-10004022"/>
    <x v="1"/>
    <s v="Binders"/>
    <x v="748"/>
    <n v="0.55599999999999983"/>
    <n v="1"/>
    <n v="0.8"/>
    <n v="-0.94520000000000004"/>
    <n v="1"/>
  </r>
  <r>
    <n v="9294"/>
    <s v="US-2014-116505"/>
    <x v="3"/>
    <x v="701"/>
    <d v="2014-11-22T00:00:00"/>
    <x v="0"/>
    <s v="TB-21625"/>
    <x v="577"/>
    <s v="Consumer"/>
    <s v="United States"/>
    <s v="Hagerstown"/>
    <x v="39"/>
    <n v="21740"/>
    <x v="3"/>
    <s v="OFF-BI-10000050"/>
    <x v="1"/>
    <s v="Binders"/>
    <x v="343"/>
    <n v="43.8"/>
    <n v="6"/>
    <n v="0"/>
    <n v="20.585999999999999"/>
    <n v="1"/>
  </r>
  <r>
    <n v="9295"/>
    <s v="CA-2014-161340"/>
    <x v="3"/>
    <x v="39"/>
    <d v="2014-06-02T00:00:00"/>
    <x v="1"/>
    <s v="AM-10360"/>
    <x v="87"/>
    <s v="Corporate"/>
    <s v="United States"/>
    <s v="Cleveland"/>
    <x v="24"/>
    <n v="44105"/>
    <x v="3"/>
    <s v="OFF-PA-10002464"/>
    <x v="1"/>
    <s v="Paper"/>
    <x v="993"/>
    <n v="13.872000000000002"/>
    <n v="3"/>
    <n v="0.2"/>
    <n v="5.0286000000000008"/>
    <n v="1"/>
  </r>
  <r>
    <n v="9296"/>
    <s v="CA-2014-161340"/>
    <x v="3"/>
    <x v="39"/>
    <d v="2014-06-02T00:00:00"/>
    <x v="1"/>
    <s v="AM-10360"/>
    <x v="87"/>
    <s v="Corporate"/>
    <s v="United States"/>
    <s v="Cleveland"/>
    <x v="24"/>
    <n v="44105"/>
    <x v="3"/>
    <s v="FUR-BO-10004709"/>
    <x v="0"/>
    <s v="Bookcases"/>
    <x v="263"/>
    <n v="115.96"/>
    <n v="4"/>
    <n v="0.5"/>
    <n v="-64.937599999999989"/>
    <n v="0"/>
  </r>
  <r>
    <n v="9297"/>
    <s v="US-2012-163433"/>
    <x v="1"/>
    <x v="24"/>
    <d v="2012-04-22T00:00:00"/>
    <x v="0"/>
    <s v="MP-17965"/>
    <x v="172"/>
    <s v="Corporate"/>
    <s v="United States"/>
    <s v="Mcallen"/>
    <x v="5"/>
    <n v="78501"/>
    <x v="2"/>
    <s v="TEC-AC-10003590"/>
    <x v="2"/>
    <s v="Accessories"/>
    <x v="1093"/>
    <n v="41.424000000000007"/>
    <n v="2"/>
    <n v="0.2"/>
    <n v="8.2847999999999971"/>
    <n v="1"/>
  </r>
  <r>
    <n v="9298"/>
    <s v="US-2012-163433"/>
    <x v="1"/>
    <x v="24"/>
    <d v="2012-04-22T00:00:00"/>
    <x v="0"/>
    <s v="MP-17965"/>
    <x v="172"/>
    <s v="Corporate"/>
    <s v="United States"/>
    <s v="Mcallen"/>
    <x v="5"/>
    <n v="78501"/>
    <x v="2"/>
    <s v="TEC-PH-10003357"/>
    <x v="2"/>
    <s v="Phones"/>
    <x v="1062"/>
    <n v="244.768"/>
    <n v="4"/>
    <n v="0.2"/>
    <n v="24.476800000000004"/>
    <n v="0"/>
  </r>
  <r>
    <n v="9299"/>
    <s v="US-2012-163433"/>
    <x v="1"/>
    <x v="24"/>
    <d v="2012-04-22T00:00:00"/>
    <x v="0"/>
    <s v="MP-17965"/>
    <x v="172"/>
    <s v="Corporate"/>
    <s v="United States"/>
    <s v="Mcallen"/>
    <x v="5"/>
    <n v="78501"/>
    <x v="2"/>
    <s v="OFF-AR-10003373"/>
    <x v="1"/>
    <s v="Art"/>
    <x v="287"/>
    <n v="74.352000000000004"/>
    <n v="3"/>
    <n v="0.2"/>
    <n v="6.5057999999999971"/>
    <n v="0"/>
  </r>
  <r>
    <n v="9300"/>
    <s v="US-2012-163433"/>
    <x v="1"/>
    <x v="24"/>
    <d v="2012-04-22T00:00:00"/>
    <x v="0"/>
    <s v="MP-17965"/>
    <x v="172"/>
    <s v="Corporate"/>
    <s v="United States"/>
    <s v="Mcallen"/>
    <x v="5"/>
    <n v="78501"/>
    <x v="2"/>
    <s v="OFF-BI-10003676"/>
    <x v="1"/>
    <s v="Binders"/>
    <x v="816"/>
    <n v="4.3119999999999985"/>
    <n v="2"/>
    <n v="0.8"/>
    <n v="-6.8992000000000022"/>
    <n v="0"/>
  </r>
  <r>
    <n v="9301"/>
    <s v="US-2012-163433"/>
    <x v="1"/>
    <x v="24"/>
    <d v="2012-04-22T00:00:00"/>
    <x v="0"/>
    <s v="MP-17965"/>
    <x v="172"/>
    <s v="Corporate"/>
    <s v="United States"/>
    <s v="Mcallen"/>
    <x v="5"/>
    <n v="78501"/>
    <x v="2"/>
    <s v="FUR-CH-10000225"/>
    <x v="0"/>
    <s v="Chairs"/>
    <x v="401"/>
    <n v="56.686"/>
    <n v="1"/>
    <n v="0.3"/>
    <n v="-20.245000000000008"/>
    <n v="0"/>
  </r>
  <r>
    <n v="9302"/>
    <s v="US-2012-163433"/>
    <x v="1"/>
    <x v="24"/>
    <d v="2012-04-22T00:00:00"/>
    <x v="0"/>
    <s v="MP-17965"/>
    <x v="172"/>
    <s v="Corporate"/>
    <s v="United States"/>
    <s v="Mcallen"/>
    <x v="5"/>
    <n v="78501"/>
    <x v="2"/>
    <s v="TEC-PH-10001870"/>
    <x v="2"/>
    <s v="Phones"/>
    <x v="1731"/>
    <n v="97.968000000000004"/>
    <n v="2"/>
    <n v="0.2"/>
    <n v="6.122999999999994"/>
    <n v="0"/>
  </r>
  <r>
    <n v="9303"/>
    <s v="US-2012-163433"/>
    <x v="1"/>
    <x v="24"/>
    <d v="2012-04-22T00:00:00"/>
    <x v="0"/>
    <s v="MP-17965"/>
    <x v="172"/>
    <s v="Corporate"/>
    <s v="United States"/>
    <s v="Mcallen"/>
    <x v="5"/>
    <n v="78501"/>
    <x v="2"/>
    <s v="OFF-AR-10003481"/>
    <x v="1"/>
    <s v="Art"/>
    <x v="1591"/>
    <n v="7.8719999999999999"/>
    <n v="3"/>
    <n v="0.2"/>
    <n v="0.88559999999999883"/>
    <n v="0"/>
  </r>
  <r>
    <n v="9304"/>
    <s v="US-2012-163433"/>
    <x v="1"/>
    <x v="24"/>
    <d v="2012-04-22T00:00:00"/>
    <x v="0"/>
    <s v="MP-17965"/>
    <x v="172"/>
    <s v="Corporate"/>
    <s v="United States"/>
    <s v="Mcallen"/>
    <x v="5"/>
    <n v="78501"/>
    <x v="2"/>
    <s v="OFF-PA-10003936"/>
    <x v="1"/>
    <s v="Paper"/>
    <x v="1283"/>
    <n v="15.552000000000003"/>
    <n v="3"/>
    <n v="0.2"/>
    <n v="5.4432"/>
    <n v="0"/>
  </r>
  <r>
    <n v="9305"/>
    <s v="US-2012-163433"/>
    <x v="1"/>
    <x v="24"/>
    <d v="2012-04-22T00:00:00"/>
    <x v="0"/>
    <s v="MP-17965"/>
    <x v="172"/>
    <s v="Corporate"/>
    <s v="United States"/>
    <s v="Mcallen"/>
    <x v="5"/>
    <n v="78501"/>
    <x v="2"/>
    <s v="OFF-BI-10000320"/>
    <x v="1"/>
    <s v="Binders"/>
    <x v="768"/>
    <n v="1.4759999999999998"/>
    <n v="1"/>
    <n v="0.8"/>
    <n v="-2.2877999999999998"/>
    <n v="0"/>
  </r>
  <r>
    <n v="9306"/>
    <s v="CA-2012-137603"/>
    <x v="1"/>
    <x v="444"/>
    <d v="2012-09-24T00:00:00"/>
    <x v="1"/>
    <s v="MH-17290"/>
    <x v="762"/>
    <s v="Home Office"/>
    <s v="United States"/>
    <s v="Santa Fe"/>
    <x v="27"/>
    <n v="87505"/>
    <x v="1"/>
    <s v="OFF-AR-10001972"/>
    <x v="1"/>
    <s v="Art"/>
    <x v="1623"/>
    <n v="8.4"/>
    <n v="5"/>
    <n v="0"/>
    <n v="2.1840000000000002"/>
    <n v="1"/>
  </r>
  <r>
    <n v="9307"/>
    <s v="CA-2011-128237"/>
    <x v="2"/>
    <x v="727"/>
    <d v="2011-03-30T00:00:00"/>
    <x v="1"/>
    <s v="CA-12265"/>
    <x v="244"/>
    <s v="Consumer"/>
    <s v="United States"/>
    <s v="San Francisco"/>
    <x v="1"/>
    <n v="94110"/>
    <x v="1"/>
    <s v="OFF-AR-10003829"/>
    <x v="1"/>
    <s v="Art"/>
    <x v="934"/>
    <n v="6.56"/>
    <n v="2"/>
    <n v="0"/>
    <n v="1.9023999999999992"/>
    <n v="1"/>
  </r>
  <r>
    <n v="9308"/>
    <s v="CA-2011-128237"/>
    <x v="2"/>
    <x v="727"/>
    <d v="2011-03-30T00:00:00"/>
    <x v="1"/>
    <s v="CA-12265"/>
    <x v="244"/>
    <s v="Consumer"/>
    <s v="United States"/>
    <s v="San Francisco"/>
    <x v="1"/>
    <n v="94110"/>
    <x v="1"/>
    <s v="OFF-AR-10003338"/>
    <x v="1"/>
    <s v="Art"/>
    <x v="1430"/>
    <n v="14.88"/>
    <n v="2"/>
    <n v="0"/>
    <n v="3.7200000000000006"/>
    <n v="0"/>
  </r>
  <r>
    <n v="9309"/>
    <s v="CA-2011-128237"/>
    <x v="2"/>
    <x v="727"/>
    <d v="2011-03-30T00:00:00"/>
    <x v="1"/>
    <s v="CA-12265"/>
    <x v="244"/>
    <s v="Consumer"/>
    <s v="United States"/>
    <s v="San Francisco"/>
    <x v="1"/>
    <n v="94110"/>
    <x v="1"/>
    <s v="TEC-AC-10002558"/>
    <x v="2"/>
    <s v="Accessories"/>
    <x v="1546"/>
    <n v="45.48"/>
    <n v="4"/>
    <n v="0"/>
    <n v="15.917999999999999"/>
    <n v="0"/>
  </r>
  <r>
    <n v="9310"/>
    <s v="CA-2011-128237"/>
    <x v="2"/>
    <x v="727"/>
    <d v="2011-03-30T00:00:00"/>
    <x v="1"/>
    <s v="CA-12265"/>
    <x v="244"/>
    <s v="Consumer"/>
    <s v="United States"/>
    <s v="San Francisco"/>
    <x v="1"/>
    <n v="94110"/>
    <x v="1"/>
    <s v="OFF-AR-10000034"/>
    <x v="1"/>
    <s v="Art"/>
    <x v="744"/>
    <n v="25.44"/>
    <n v="6"/>
    <n v="0"/>
    <n v="9.9215999999999998"/>
    <n v="0"/>
  </r>
  <r>
    <n v="9311"/>
    <s v="US-2013-102141"/>
    <x v="0"/>
    <x v="370"/>
    <d v="2013-09-01T00:00:00"/>
    <x v="1"/>
    <s v="KD-16615"/>
    <x v="629"/>
    <s v="Corporate"/>
    <s v="United States"/>
    <s v="New York City"/>
    <x v="15"/>
    <n v="10024"/>
    <x v="3"/>
    <s v="OFF-BI-10001510"/>
    <x v="1"/>
    <s v="Binders"/>
    <x v="702"/>
    <n v="146.68800000000002"/>
    <n v="8"/>
    <n v="0.2"/>
    <n v="45.839999999999996"/>
    <n v="1"/>
  </r>
  <r>
    <n v="9312"/>
    <s v="CA-2014-148642"/>
    <x v="3"/>
    <x v="904"/>
    <d v="2014-03-13T00:00:00"/>
    <x v="1"/>
    <s v="DW-13540"/>
    <x v="386"/>
    <s v="Consumer"/>
    <s v="United States"/>
    <s v="Dallas"/>
    <x v="5"/>
    <n v="75220"/>
    <x v="2"/>
    <s v="OFF-LA-10000134"/>
    <x v="1"/>
    <s v="Labels"/>
    <x v="85"/>
    <n v="4.9280000000000008"/>
    <n v="2"/>
    <n v="0.2"/>
    <n v="1.7247999999999997"/>
    <n v="1"/>
  </r>
  <r>
    <n v="9313"/>
    <s v="CA-2014-148642"/>
    <x v="3"/>
    <x v="904"/>
    <d v="2014-03-13T00:00:00"/>
    <x v="1"/>
    <s v="DW-13540"/>
    <x v="386"/>
    <s v="Consumer"/>
    <s v="United States"/>
    <s v="Dallas"/>
    <x v="5"/>
    <n v="75220"/>
    <x v="2"/>
    <s v="OFF-AR-10000588"/>
    <x v="1"/>
    <s v="Art"/>
    <x v="393"/>
    <n v="63.488"/>
    <n v="4"/>
    <n v="0.2"/>
    <n v="4.7616000000000014"/>
    <n v="0"/>
  </r>
  <r>
    <n v="9314"/>
    <s v="CA-2012-111948"/>
    <x v="1"/>
    <x v="1216"/>
    <d v="2012-11-11T00:00:00"/>
    <x v="3"/>
    <s v="AG-10495"/>
    <x v="122"/>
    <s v="Corporate"/>
    <s v="United States"/>
    <s v="Detroit"/>
    <x v="12"/>
    <n v="48234"/>
    <x v="2"/>
    <s v="OFF-ST-10003282"/>
    <x v="1"/>
    <s v="Storage"/>
    <x v="42"/>
    <n v="418.32"/>
    <n v="7"/>
    <n v="0"/>
    <n v="117.12960000000004"/>
    <n v="1"/>
  </r>
  <r>
    <n v="9315"/>
    <s v="CA-2012-111948"/>
    <x v="1"/>
    <x v="1216"/>
    <d v="2012-11-11T00:00:00"/>
    <x v="3"/>
    <s v="AG-10495"/>
    <x v="122"/>
    <s v="Corporate"/>
    <s v="United States"/>
    <s v="Detroit"/>
    <x v="12"/>
    <n v="48234"/>
    <x v="2"/>
    <s v="OFF-AP-10002311"/>
    <x v="1"/>
    <s v="Appliances"/>
    <x v="14"/>
    <n v="123.858"/>
    <n v="2"/>
    <n v="0.1"/>
    <n v="46.790800000000004"/>
    <n v="0"/>
  </r>
  <r>
    <n v="9316"/>
    <s v="CA-2013-161907"/>
    <x v="0"/>
    <x v="41"/>
    <d v="2013-04-10T00:00:00"/>
    <x v="1"/>
    <s v="JH-16180"/>
    <x v="423"/>
    <s v="Consumer"/>
    <s v="United States"/>
    <s v="Philadelphia"/>
    <x v="9"/>
    <n v="19140"/>
    <x v="3"/>
    <s v="TEC-PH-10000141"/>
    <x v="2"/>
    <s v="Phones"/>
    <x v="1303"/>
    <n v="118.78199999999998"/>
    <n v="3"/>
    <n v="0.4"/>
    <n v="-27.715799999999994"/>
    <n v="1"/>
  </r>
  <r>
    <n v="9317"/>
    <s v="CA-2013-161907"/>
    <x v="0"/>
    <x v="41"/>
    <d v="2013-04-10T00:00:00"/>
    <x v="1"/>
    <s v="JH-16180"/>
    <x v="423"/>
    <s v="Consumer"/>
    <s v="United States"/>
    <s v="Philadelphia"/>
    <x v="9"/>
    <n v="19140"/>
    <x v="3"/>
    <s v="OFF-SU-10000646"/>
    <x v="1"/>
    <s v="Supplies"/>
    <x v="259"/>
    <n v="769.18400000000008"/>
    <n v="4"/>
    <n v="0.2"/>
    <n v="-163.45159999999996"/>
    <n v="0"/>
  </r>
  <r>
    <n v="9318"/>
    <s v="CA-2014-124940"/>
    <x v="3"/>
    <x v="1217"/>
    <d v="2014-02-27T00:00:00"/>
    <x v="1"/>
    <s v="DK-13090"/>
    <x v="54"/>
    <s v="Consumer"/>
    <s v="United States"/>
    <s v="Carrollton"/>
    <x v="5"/>
    <n v="75007"/>
    <x v="2"/>
    <s v="TEC-AC-10002076"/>
    <x v="2"/>
    <s v="Accessories"/>
    <x v="329"/>
    <n v="47.904000000000003"/>
    <n v="1"/>
    <n v="0.2"/>
    <n v="-2.9940000000000015"/>
    <n v="1"/>
  </r>
  <r>
    <n v="9319"/>
    <s v="US-2014-108343"/>
    <x v="3"/>
    <x v="228"/>
    <d v="2014-07-26T00:00:00"/>
    <x v="1"/>
    <s v="AR-10825"/>
    <x v="255"/>
    <s v="Corporate"/>
    <s v="United States"/>
    <s v="New York City"/>
    <x v="15"/>
    <n v="10009"/>
    <x v="3"/>
    <s v="OFF-PA-10000743"/>
    <x v="1"/>
    <s v="Paper"/>
    <x v="573"/>
    <n v="13.36"/>
    <n v="2"/>
    <n v="0"/>
    <n v="6.4127999999999998"/>
    <n v="1"/>
  </r>
  <r>
    <n v="9320"/>
    <s v="US-2014-108343"/>
    <x v="3"/>
    <x v="228"/>
    <d v="2014-07-26T00:00:00"/>
    <x v="1"/>
    <s v="AR-10825"/>
    <x v="255"/>
    <s v="Corporate"/>
    <s v="United States"/>
    <s v="New York City"/>
    <x v="15"/>
    <n v="10009"/>
    <x v="3"/>
    <s v="FUR-CH-10002780"/>
    <x v="0"/>
    <s v="Chairs"/>
    <x v="1832"/>
    <n v="163.76400000000001"/>
    <n v="2"/>
    <n v="0.1"/>
    <n v="25.474399999999999"/>
    <n v="0"/>
  </r>
  <r>
    <n v="9321"/>
    <s v="US-2014-108343"/>
    <x v="3"/>
    <x v="228"/>
    <d v="2014-07-26T00:00:00"/>
    <x v="1"/>
    <s v="AR-10825"/>
    <x v="255"/>
    <s v="Corporate"/>
    <s v="United States"/>
    <s v="New York City"/>
    <x v="15"/>
    <n v="10009"/>
    <x v="3"/>
    <s v="FUR-FU-10000747"/>
    <x v="0"/>
    <s v="Furnishings"/>
    <x v="1742"/>
    <n v="183.92"/>
    <n v="4"/>
    <n v="0"/>
    <n v="31.266399999999976"/>
    <n v="0"/>
  </r>
  <r>
    <n v="9322"/>
    <s v="US-2013-111563"/>
    <x v="0"/>
    <x v="254"/>
    <d v="2013-11-09T00:00:00"/>
    <x v="1"/>
    <s v="SM-20005"/>
    <x v="325"/>
    <s v="Consumer"/>
    <s v="United States"/>
    <s v="Houston"/>
    <x v="5"/>
    <n v="77041"/>
    <x v="2"/>
    <s v="FUR-FU-10002445"/>
    <x v="0"/>
    <s v="Furnishings"/>
    <x v="1439"/>
    <n v="11.376000000000001"/>
    <n v="3"/>
    <n v="0.6"/>
    <n v="-5.6879999999999988"/>
    <n v="1"/>
  </r>
  <r>
    <n v="9323"/>
    <s v="US-2013-111563"/>
    <x v="0"/>
    <x v="254"/>
    <d v="2013-11-09T00:00:00"/>
    <x v="1"/>
    <s v="SM-20005"/>
    <x v="325"/>
    <s v="Consumer"/>
    <s v="United States"/>
    <s v="Houston"/>
    <x v="5"/>
    <n v="77041"/>
    <x v="2"/>
    <s v="FUR-FU-10000723"/>
    <x v="0"/>
    <s v="Furnishings"/>
    <x v="475"/>
    <n v="66.112000000000009"/>
    <n v="4"/>
    <n v="0.6"/>
    <n v="-84.292799999999986"/>
    <n v="0"/>
  </r>
  <r>
    <n v="9324"/>
    <s v="CA-2014-121853"/>
    <x v="3"/>
    <x v="397"/>
    <d v="2014-09-30T00:00:00"/>
    <x v="1"/>
    <s v="DB-13660"/>
    <x v="551"/>
    <s v="Consumer"/>
    <s v="United States"/>
    <s v="Los Angeles"/>
    <x v="1"/>
    <n v="90036"/>
    <x v="1"/>
    <s v="OFF-PA-10003641"/>
    <x v="1"/>
    <s v="Paper"/>
    <x v="938"/>
    <n v="211.04"/>
    <n v="8"/>
    <n v="0"/>
    <n v="97.078399999999988"/>
    <n v="1"/>
  </r>
  <r>
    <n v="9325"/>
    <s v="CA-2014-121853"/>
    <x v="3"/>
    <x v="397"/>
    <d v="2014-09-30T00:00:00"/>
    <x v="1"/>
    <s v="DB-13660"/>
    <x v="551"/>
    <s v="Consumer"/>
    <s v="United States"/>
    <s v="Los Angeles"/>
    <x v="1"/>
    <n v="90036"/>
    <x v="1"/>
    <s v="FUR-CH-10003973"/>
    <x v="0"/>
    <s v="Chairs"/>
    <x v="858"/>
    <n v="594.81600000000003"/>
    <n v="2"/>
    <n v="0.2"/>
    <n v="59.481600000000014"/>
    <n v="0"/>
  </r>
  <r>
    <n v="9326"/>
    <s v="CA-2014-121853"/>
    <x v="3"/>
    <x v="397"/>
    <d v="2014-09-30T00:00:00"/>
    <x v="1"/>
    <s v="DB-13660"/>
    <x v="551"/>
    <s v="Consumer"/>
    <s v="United States"/>
    <s v="Los Angeles"/>
    <x v="1"/>
    <n v="90036"/>
    <x v="1"/>
    <s v="OFF-BI-10000977"/>
    <x v="1"/>
    <s v="Binders"/>
    <x v="982"/>
    <n v="72.960000000000008"/>
    <n v="3"/>
    <n v="0.2"/>
    <n v="23.711999999999996"/>
    <n v="0"/>
  </r>
  <r>
    <n v="9327"/>
    <s v="US-2014-130687"/>
    <x v="3"/>
    <x v="210"/>
    <d v="2014-09-11T00:00:00"/>
    <x v="2"/>
    <s v="PF-19225"/>
    <x v="418"/>
    <s v="Consumer"/>
    <s v="United States"/>
    <s v="Edmonds"/>
    <x v="4"/>
    <n v="98026"/>
    <x v="1"/>
    <s v="FUR-FU-10004053"/>
    <x v="0"/>
    <s v="Furnishings"/>
    <x v="1633"/>
    <n v="80.959999999999994"/>
    <n v="4"/>
    <n v="0"/>
    <n v="34.812800000000003"/>
    <n v="1"/>
  </r>
  <r>
    <n v="9328"/>
    <s v="US-2014-130687"/>
    <x v="3"/>
    <x v="210"/>
    <d v="2014-09-11T00:00:00"/>
    <x v="2"/>
    <s v="PF-19225"/>
    <x v="418"/>
    <s v="Consumer"/>
    <s v="United States"/>
    <s v="Edmonds"/>
    <x v="4"/>
    <n v="98026"/>
    <x v="1"/>
    <s v="TEC-PH-10002033"/>
    <x v="2"/>
    <s v="Phones"/>
    <x v="11"/>
    <n v="455.71199999999999"/>
    <n v="2"/>
    <n v="0.2"/>
    <n v="34.178400000000011"/>
    <n v="0"/>
  </r>
  <r>
    <n v="9329"/>
    <s v="US-2014-130687"/>
    <x v="3"/>
    <x v="210"/>
    <d v="2014-09-11T00:00:00"/>
    <x v="2"/>
    <s v="PF-19225"/>
    <x v="418"/>
    <s v="Consumer"/>
    <s v="United States"/>
    <s v="Edmonds"/>
    <x v="4"/>
    <n v="98026"/>
    <x v="1"/>
    <s v="OFF-AR-10004260"/>
    <x v="1"/>
    <s v="Art"/>
    <x v="1481"/>
    <n v="25.98"/>
    <n v="1"/>
    <n v="0"/>
    <n v="7.2744"/>
    <n v="0"/>
  </r>
  <r>
    <n v="9330"/>
    <s v="CA-2012-164497"/>
    <x v="1"/>
    <x v="109"/>
    <d v="2012-11-30T00:00:00"/>
    <x v="2"/>
    <s v="AJ-10945"/>
    <x v="219"/>
    <s v="Consumer"/>
    <s v="United States"/>
    <s v="San Francisco"/>
    <x v="1"/>
    <n v="94110"/>
    <x v="1"/>
    <s v="OFF-AP-10004655"/>
    <x v="1"/>
    <s v="Appliances"/>
    <x v="1607"/>
    <n v="45.28"/>
    <n v="4"/>
    <n v="0"/>
    <n v="15.395199999999999"/>
    <n v="1"/>
  </r>
  <r>
    <n v="9331"/>
    <s v="US-2012-153283"/>
    <x v="1"/>
    <x v="768"/>
    <d v="2012-11-18T00:00:00"/>
    <x v="1"/>
    <s v="EB-14110"/>
    <x v="686"/>
    <s v="Consumer"/>
    <s v="United States"/>
    <s v="New York City"/>
    <x v="15"/>
    <n v="10035"/>
    <x v="3"/>
    <s v="OFF-EN-10001539"/>
    <x v="1"/>
    <s v="Envelopes"/>
    <x v="33"/>
    <n v="15.56"/>
    <n v="2"/>
    <n v="0"/>
    <n v="7.3132000000000001"/>
    <n v="1"/>
  </r>
  <r>
    <n v="9332"/>
    <s v="CA-2013-108056"/>
    <x v="0"/>
    <x v="321"/>
    <d v="2013-10-04T00:00:00"/>
    <x v="1"/>
    <s v="ES-14080"/>
    <x v="20"/>
    <s v="Corporate"/>
    <s v="United States"/>
    <s v="Springfield"/>
    <x v="21"/>
    <n v="97477"/>
    <x v="1"/>
    <s v="TEC-PH-10001817"/>
    <x v="2"/>
    <s v="Phones"/>
    <x v="1097"/>
    <n v="859.2"/>
    <n v="3"/>
    <n v="0.2"/>
    <n v="75.180000000000064"/>
    <n v="1"/>
  </r>
  <r>
    <n v="9333"/>
    <s v="CA-2014-127726"/>
    <x v="3"/>
    <x v="220"/>
    <d v="2014-09-14T00:00:00"/>
    <x v="0"/>
    <s v="SS-20410"/>
    <x v="757"/>
    <s v="Consumer"/>
    <s v="United States"/>
    <s v="Georgetown"/>
    <x v="0"/>
    <n v="40324"/>
    <x v="0"/>
    <s v="OFF-AP-10002578"/>
    <x v="1"/>
    <s v="Appliances"/>
    <x v="409"/>
    <n v="195.68"/>
    <n v="4"/>
    <n v="0"/>
    <n v="50.876800000000003"/>
    <n v="1"/>
  </r>
  <r>
    <n v="9334"/>
    <s v="CA-2014-127726"/>
    <x v="3"/>
    <x v="220"/>
    <d v="2014-09-14T00:00:00"/>
    <x v="0"/>
    <s v="SS-20410"/>
    <x v="757"/>
    <s v="Consumer"/>
    <s v="United States"/>
    <s v="Georgetown"/>
    <x v="0"/>
    <n v="40324"/>
    <x v="0"/>
    <s v="OFF-FA-10000992"/>
    <x v="1"/>
    <s v="Fasteners"/>
    <x v="1033"/>
    <n v="14.2"/>
    <n v="4"/>
    <n v="0"/>
    <n v="6.6739999999999995"/>
    <n v="0"/>
  </r>
  <r>
    <n v="9335"/>
    <s v="CA-2014-110198"/>
    <x v="3"/>
    <x v="927"/>
    <d v="2014-05-03T00:00:00"/>
    <x v="2"/>
    <s v="AG-10900"/>
    <x v="151"/>
    <s v="Consumer"/>
    <s v="United States"/>
    <s v="Coral Springs"/>
    <x v="2"/>
    <n v="33065"/>
    <x v="0"/>
    <s v="FUR-BO-10001798"/>
    <x v="0"/>
    <s v="Bookcases"/>
    <x v="0"/>
    <n v="314.35199999999998"/>
    <n v="3"/>
    <n v="0.2"/>
    <n v="-15.71759999999999"/>
    <n v="1"/>
  </r>
  <r>
    <n v="9336"/>
    <s v="CA-2014-110198"/>
    <x v="3"/>
    <x v="927"/>
    <d v="2014-05-03T00:00:00"/>
    <x v="2"/>
    <s v="AG-10900"/>
    <x v="151"/>
    <s v="Consumer"/>
    <s v="United States"/>
    <s v="Coral Springs"/>
    <x v="2"/>
    <n v="33065"/>
    <x v="0"/>
    <s v="OFF-LA-10004409"/>
    <x v="1"/>
    <s v="Labels"/>
    <x v="1550"/>
    <n v="4.6079999999999997"/>
    <n v="2"/>
    <n v="0.2"/>
    <n v="1.4975999999999996"/>
    <n v="0"/>
  </r>
  <r>
    <n v="9337"/>
    <s v="CA-2014-130715"/>
    <x v="3"/>
    <x v="118"/>
    <d v="2014-09-21T00:00:00"/>
    <x v="1"/>
    <s v="CY-12745"/>
    <x v="388"/>
    <s v="Corporate"/>
    <s v="United States"/>
    <s v="San Francisco"/>
    <x v="1"/>
    <n v="94110"/>
    <x v="1"/>
    <s v="OFF-FA-10000621"/>
    <x v="1"/>
    <s v="Fasteners"/>
    <x v="110"/>
    <n v="17.899999999999999"/>
    <n v="5"/>
    <n v="0"/>
    <n v="8.7710000000000008"/>
    <n v="1"/>
  </r>
  <r>
    <n v="9338"/>
    <s v="CA-2011-155264"/>
    <x v="2"/>
    <x v="538"/>
    <d v="2011-10-22T00:00:00"/>
    <x v="0"/>
    <s v="RP-19270"/>
    <x v="345"/>
    <s v="Corporate"/>
    <s v="United States"/>
    <s v="San Francisco"/>
    <x v="1"/>
    <n v="94110"/>
    <x v="1"/>
    <s v="OFF-BI-10003196"/>
    <x v="1"/>
    <s v="Binders"/>
    <x v="1367"/>
    <n v="2.9920000000000004"/>
    <n v="1"/>
    <n v="0.2"/>
    <n v="1.1219999999999999"/>
    <n v="1"/>
  </r>
  <r>
    <n v="9339"/>
    <s v="CA-2011-155264"/>
    <x v="2"/>
    <x v="538"/>
    <d v="2011-10-22T00:00:00"/>
    <x v="0"/>
    <s v="RP-19270"/>
    <x v="345"/>
    <s v="Corporate"/>
    <s v="United States"/>
    <s v="San Francisco"/>
    <x v="1"/>
    <n v="94110"/>
    <x v="1"/>
    <s v="OFF-BI-10003727"/>
    <x v="1"/>
    <s v="Binders"/>
    <x v="797"/>
    <n v="20.064"/>
    <n v="6"/>
    <n v="0.2"/>
    <n v="7.0223999999999993"/>
    <n v="0"/>
  </r>
  <r>
    <n v="9340"/>
    <s v="CA-2011-155264"/>
    <x v="2"/>
    <x v="538"/>
    <d v="2011-10-22T00:00:00"/>
    <x v="0"/>
    <s v="RP-19270"/>
    <x v="345"/>
    <s v="Corporate"/>
    <s v="United States"/>
    <s v="San Francisco"/>
    <x v="1"/>
    <n v="94110"/>
    <x v="1"/>
    <s v="OFF-PA-10003228"/>
    <x v="1"/>
    <s v="Paper"/>
    <x v="1668"/>
    <n v="146.72999999999999"/>
    <n v="3"/>
    <n v="0"/>
    <n v="68.963099999999997"/>
    <n v="0"/>
  </r>
  <r>
    <n v="9341"/>
    <s v="CA-2011-155264"/>
    <x v="2"/>
    <x v="538"/>
    <d v="2011-10-22T00:00:00"/>
    <x v="0"/>
    <s v="RP-19270"/>
    <x v="345"/>
    <s v="Corporate"/>
    <s v="United States"/>
    <s v="San Francisco"/>
    <x v="1"/>
    <n v="94110"/>
    <x v="1"/>
    <s v="OFF-LA-10002787"/>
    <x v="1"/>
    <s v="Labels"/>
    <x v="542"/>
    <n v="18.75"/>
    <n v="5"/>
    <n v="0"/>
    <n v="9"/>
    <n v="0"/>
  </r>
  <r>
    <n v="9342"/>
    <s v="CA-2011-155264"/>
    <x v="2"/>
    <x v="538"/>
    <d v="2011-10-22T00:00:00"/>
    <x v="0"/>
    <s v="RP-19270"/>
    <x v="345"/>
    <s v="Corporate"/>
    <s v="United States"/>
    <s v="San Francisco"/>
    <x v="1"/>
    <n v="94110"/>
    <x v="1"/>
    <s v="TEC-PH-10001305"/>
    <x v="2"/>
    <s v="Phones"/>
    <x v="1671"/>
    <n v="117.57600000000002"/>
    <n v="3"/>
    <n v="0.2"/>
    <n v="11.757600000000011"/>
    <n v="0"/>
  </r>
  <r>
    <n v="9343"/>
    <s v="CA-2013-119123"/>
    <x v="0"/>
    <x v="69"/>
    <d v="2013-03-19T00:00:00"/>
    <x v="1"/>
    <s v="DB-13360"/>
    <x v="748"/>
    <s v="Home Office"/>
    <s v="United States"/>
    <s v="Riverside"/>
    <x v="1"/>
    <n v="92503"/>
    <x v="1"/>
    <s v="OFF-BI-10001036"/>
    <x v="1"/>
    <s v="Binders"/>
    <x v="618"/>
    <n v="51.184000000000012"/>
    <n v="7"/>
    <n v="0.2"/>
    <n v="19.193999999999999"/>
    <n v="1"/>
  </r>
  <r>
    <n v="9344"/>
    <s v="CA-2014-109085"/>
    <x v="3"/>
    <x v="922"/>
    <d v="2014-02-21T00:00:00"/>
    <x v="2"/>
    <s v="CK-12325"/>
    <x v="278"/>
    <s v="Home Office"/>
    <s v="United States"/>
    <s v="Troy"/>
    <x v="24"/>
    <n v="45373"/>
    <x v="3"/>
    <s v="FUR-TA-10001086"/>
    <x v="0"/>
    <s v="Tables"/>
    <x v="1727"/>
    <n v="455.97"/>
    <n v="5"/>
    <n v="0.4"/>
    <n v="-106.39299999999997"/>
    <n v="1"/>
  </r>
  <r>
    <n v="9345"/>
    <s v="CA-2014-109085"/>
    <x v="3"/>
    <x v="922"/>
    <d v="2014-02-21T00:00:00"/>
    <x v="2"/>
    <s v="CK-12325"/>
    <x v="278"/>
    <s v="Home Office"/>
    <s v="United States"/>
    <s v="Troy"/>
    <x v="24"/>
    <n v="45373"/>
    <x v="3"/>
    <s v="OFF-BI-10001525"/>
    <x v="1"/>
    <s v="Binders"/>
    <x v="31"/>
    <n v="5.7150000000000016"/>
    <n v="5"/>
    <n v="0.7"/>
    <n v="-4.7625000000000011"/>
    <n v="0"/>
  </r>
  <r>
    <n v="9346"/>
    <s v="CA-2014-109085"/>
    <x v="3"/>
    <x v="922"/>
    <d v="2014-02-21T00:00:00"/>
    <x v="2"/>
    <s v="CK-12325"/>
    <x v="278"/>
    <s v="Home Office"/>
    <s v="United States"/>
    <s v="Troy"/>
    <x v="24"/>
    <n v="45373"/>
    <x v="3"/>
    <s v="TEC-PH-10000526"/>
    <x v="2"/>
    <s v="Phones"/>
    <x v="1463"/>
    <n v="57.593999999999994"/>
    <n v="1"/>
    <n v="0.4"/>
    <n v="-11.518799999999999"/>
    <n v="0"/>
  </r>
  <r>
    <n v="9347"/>
    <s v="CA-2014-109085"/>
    <x v="3"/>
    <x v="922"/>
    <d v="2014-02-21T00:00:00"/>
    <x v="2"/>
    <s v="CK-12325"/>
    <x v="278"/>
    <s v="Home Office"/>
    <s v="United States"/>
    <s v="Troy"/>
    <x v="24"/>
    <n v="45373"/>
    <x v="3"/>
    <s v="FUR-FU-10004973"/>
    <x v="0"/>
    <s v="Furnishings"/>
    <x v="1134"/>
    <n v="30.144000000000002"/>
    <n v="2"/>
    <n v="0.2"/>
    <n v="8.2896000000000001"/>
    <n v="0"/>
  </r>
  <r>
    <n v="9348"/>
    <s v="CA-2014-109085"/>
    <x v="3"/>
    <x v="922"/>
    <d v="2014-02-21T00:00:00"/>
    <x v="2"/>
    <s v="CK-12325"/>
    <x v="278"/>
    <s v="Home Office"/>
    <s v="United States"/>
    <s v="Troy"/>
    <x v="24"/>
    <n v="45373"/>
    <x v="3"/>
    <s v="FUR-CH-10003981"/>
    <x v="0"/>
    <s v="Chairs"/>
    <x v="1166"/>
    <n v="899.43"/>
    <n v="5"/>
    <n v="0.3"/>
    <n v="-12.84900000000016"/>
    <n v="0"/>
  </r>
  <r>
    <n v="9349"/>
    <s v="CA-2013-114860"/>
    <x v="0"/>
    <x v="596"/>
    <d v="2013-12-29T00:00:00"/>
    <x v="1"/>
    <s v="DN-13690"/>
    <x v="35"/>
    <s v="Consumer"/>
    <s v="United States"/>
    <s v="Moreno Valley"/>
    <x v="1"/>
    <n v="92553"/>
    <x v="1"/>
    <s v="FUR-FU-10000277"/>
    <x v="0"/>
    <s v="Furnishings"/>
    <x v="1786"/>
    <n v="842.72"/>
    <n v="8"/>
    <n v="0"/>
    <n v="202.25279999999998"/>
    <n v="1"/>
  </r>
  <r>
    <n v="9350"/>
    <s v="CA-2013-114860"/>
    <x v="0"/>
    <x v="596"/>
    <d v="2013-12-29T00:00:00"/>
    <x v="1"/>
    <s v="DN-13690"/>
    <x v="35"/>
    <s v="Consumer"/>
    <s v="United States"/>
    <s v="Moreno Valley"/>
    <x v="1"/>
    <n v="92553"/>
    <x v="1"/>
    <s v="FUR-FU-10001934"/>
    <x v="0"/>
    <s v="Furnishings"/>
    <x v="107"/>
    <n v="41.96"/>
    <n v="2"/>
    <n v="0"/>
    <n v="10.909600000000001"/>
    <n v="0"/>
  </r>
  <r>
    <n v="9351"/>
    <s v="CA-2013-159009"/>
    <x v="0"/>
    <x v="713"/>
    <d v="2013-09-28T00:00:00"/>
    <x v="1"/>
    <s v="DP-13105"/>
    <x v="317"/>
    <s v="Corporate"/>
    <s v="United States"/>
    <s v="Seattle"/>
    <x v="4"/>
    <n v="98115"/>
    <x v="1"/>
    <s v="OFF-BI-10004970"/>
    <x v="1"/>
    <s v="Binders"/>
    <x v="908"/>
    <n v="13.216000000000001"/>
    <n v="4"/>
    <n v="0.2"/>
    <n v="4.4603999999999999"/>
    <n v="1"/>
  </r>
  <r>
    <n v="9352"/>
    <s v="CA-2013-159009"/>
    <x v="0"/>
    <x v="713"/>
    <d v="2013-09-28T00:00:00"/>
    <x v="1"/>
    <s v="DP-13105"/>
    <x v="317"/>
    <s v="Corporate"/>
    <s v="United States"/>
    <s v="Seattle"/>
    <x v="4"/>
    <n v="98115"/>
    <x v="1"/>
    <s v="FUR-CH-10003396"/>
    <x v="0"/>
    <s v="Chairs"/>
    <x v="385"/>
    <n v="184.75200000000001"/>
    <n v="3"/>
    <n v="0.2"/>
    <n v="-20.784600000000012"/>
    <n v="0"/>
  </r>
  <r>
    <n v="9353"/>
    <s v="CA-2014-148411"/>
    <x v="3"/>
    <x v="241"/>
    <d v="2014-09-27T00:00:00"/>
    <x v="2"/>
    <s v="RO-19780"/>
    <x v="197"/>
    <s v="Consumer"/>
    <s v="United States"/>
    <s v="Chicago"/>
    <x v="10"/>
    <n v="60623"/>
    <x v="2"/>
    <s v="FUR-CH-10003973"/>
    <x v="0"/>
    <s v="Chairs"/>
    <x v="858"/>
    <n v="520.46399999999994"/>
    <n v="2"/>
    <n v="0.3"/>
    <n v="-14.870399999999961"/>
    <n v="1"/>
  </r>
  <r>
    <n v="9354"/>
    <s v="CA-2014-148411"/>
    <x v="3"/>
    <x v="241"/>
    <d v="2014-09-27T00:00:00"/>
    <x v="2"/>
    <s v="RO-19780"/>
    <x v="197"/>
    <s v="Consumer"/>
    <s v="United States"/>
    <s v="Chicago"/>
    <x v="10"/>
    <n v="60623"/>
    <x v="2"/>
    <s v="OFF-PA-10002109"/>
    <x v="1"/>
    <s v="Paper"/>
    <x v="1771"/>
    <n v="11.423999999999999"/>
    <n v="3"/>
    <n v="0.2"/>
    <n v="3.7127999999999988"/>
    <n v="0"/>
  </r>
  <r>
    <n v="9355"/>
    <s v="CA-2012-110324"/>
    <x v="1"/>
    <x v="494"/>
    <d v="2012-12-05T00:00:00"/>
    <x v="1"/>
    <s v="MA-17560"/>
    <x v="15"/>
    <s v="Home Office"/>
    <s v="United States"/>
    <s v="Jackson"/>
    <x v="12"/>
    <n v="49201"/>
    <x v="2"/>
    <s v="OFF-PA-10001826"/>
    <x v="1"/>
    <s v="Paper"/>
    <x v="1750"/>
    <n v="19.440000000000001"/>
    <n v="3"/>
    <n v="0"/>
    <n v="9.3312000000000008"/>
    <n v="1"/>
  </r>
  <r>
    <n v="9356"/>
    <s v="CA-2012-110324"/>
    <x v="1"/>
    <x v="494"/>
    <d v="2012-12-05T00:00:00"/>
    <x v="1"/>
    <s v="MA-17560"/>
    <x v="15"/>
    <s v="Home Office"/>
    <s v="United States"/>
    <s v="Jackson"/>
    <x v="12"/>
    <n v="49201"/>
    <x v="2"/>
    <s v="OFF-AR-10000823"/>
    <x v="1"/>
    <s v="Art"/>
    <x v="1043"/>
    <n v="3.64"/>
    <n v="2"/>
    <n v="0"/>
    <n v="1.0192000000000001"/>
    <n v="0"/>
  </r>
  <r>
    <n v="9357"/>
    <s v="CA-2012-110324"/>
    <x v="1"/>
    <x v="494"/>
    <d v="2012-12-05T00:00:00"/>
    <x v="1"/>
    <s v="MA-17560"/>
    <x v="15"/>
    <s v="Home Office"/>
    <s v="United States"/>
    <s v="Jackson"/>
    <x v="12"/>
    <n v="49201"/>
    <x v="2"/>
    <s v="OFF-PA-10001776"/>
    <x v="1"/>
    <s v="Paper"/>
    <x v="1263"/>
    <n v="18.54"/>
    <n v="2"/>
    <n v="0"/>
    <n v="8.7137999999999991"/>
    <n v="0"/>
  </r>
  <r>
    <n v="9358"/>
    <s v="CA-2013-168046"/>
    <x v="0"/>
    <x v="967"/>
    <d v="2013-01-28T00:00:00"/>
    <x v="0"/>
    <s v="JD-15895"/>
    <x v="63"/>
    <s v="Corporate"/>
    <s v="United States"/>
    <s v="New York City"/>
    <x v="15"/>
    <n v="10024"/>
    <x v="3"/>
    <s v="OFF-BI-10003676"/>
    <x v="1"/>
    <s v="Binders"/>
    <x v="816"/>
    <n v="43.120000000000005"/>
    <n v="5"/>
    <n v="0.2"/>
    <n v="15.091999999999995"/>
    <n v="1"/>
  </r>
  <r>
    <n v="9359"/>
    <s v="CA-2013-168046"/>
    <x v="0"/>
    <x v="967"/>
    <d v="2013-01-28T00:00:00"/>
    <x v="0"/>
    <s v="JD-15895"/>
    <x v="63"/>
    <s v="Corporate"/>
    <s v="United States"/>
    <s v="New York City"/>
    <x v="15"/>
    <n v="10024"/>
    <x v="3"/>
    <s v="FUR-TA-10001095"/>
    <x v="0"/>
    <s v="Tables"/>
    <x v="611"/>
    <n v="313.72199999999998"/>
    <n v="3"/>
    <n v="0.4"/>
    <n v="-99.34529999999998"/>
    <n v="0"/>
  </r>
  <r>
    <n v="9360"/>
    <s v="CA-2013-168046"/>
    <x v="0"/>
    <x v="967"/>
    <d v="2013-01-28T00:00:00"/>
    <x v="0"/>
    <s v="JD-15895"/>
    <x v="63"/>
    <s v="Corporate"/>
    <s v="United States"/>
    <s v="New York City"/>
    <x v="15"/>
    <n v="10024"/>
    <x v="3"/>
    <s v="FUR-FU-10000747"/>
    <x v="0"/>
    <s v="Furnishings"/>
    <x v="1742"/>
    <n v="45.98"/>
    <n v="1"/>
    <n v="0"/>
    <n v="7.816599999999994"/>
    <n v="0"/>
  </r>
  <r>
    <n v="9361"/>
    <s v="CA-2013-168046"/>
    <x v="0"/>
    <x v="967"/>
    <d v="2013-01-28T00:00:00"/>
    <x v="0"/>
    <s v="JD-15895"/>
    <x v="63"/>
    <s v="Corporate"/>
    <s v="United States"/>
    <s v="New York City"/>
    <x v="15"/>
    <n v="10024"/>
    <x v="3"/>
    <s v="OFF-ST-10004337"/>
    <x v="1"/>
    <s v="Storage"/>
    <x v="839"/>
    <n v="428.68"/>
    <n v="7"/>
    <n v="0"/>
    <n v="0"/>
    <n v="0"/>
  </r>
  <r>
    <n v="9362"/>
    <s v="CA-2014-111591"/>
    <x v="3"/>
    <x v="708"/>
    <d v="2014-03-26T00:00:00"/>
    <x v="1"/>
    <s v="PS-18970"/>
    <x v="28"/>
    <s v="Home Office"/>
    <s v="United States"/>
    <s v="Seattle"/>
    <x v="4"/>
    <n v="98105"/>
    <x v="1"/>
    <s v="OFF-BI-10004410"/>
    <x v="1"/>
    <s v="Binders"/>
    <x v="48"/>
    <n v="30.576000000000001"/>
    <n v="6"/>
    <n v="0.2"/>
    <n v="10.3194"/>
    <n v="1"/>
  </r>
  <r>
    <n v="9363"/>
    <s v="CA-2014-111591"/>
    <x v="3"/>
    <x v="708"/>
    <d v="2014-03-26T00:00:00"/>
    <x v="1"/>
    <s v="PS-18970"/>
    <x v="28"/>
    <s v="Home Office"/>
    <s v="United States"/>
    <s v="Seattle"/>
    <x v="4"/>
    <n v="98105"/>
    <x v="1"/>
    <s v="OFF-FA-10004838"/>
    <x v="1"/>
    <s v="Fasteners"/>
    <x v="792"/>
    <n v="13.020000000000001"/>
    <n v="7"/>
    <n v="0"/>
    <n v="0.3906000000000005"/>
    <n v="0"/>
  </r>
  <r>
    <n v="9364"/>
    <s v="CA-2014-111591"/>
    <x v="3"/>
    <x v="708"/>
    <d v="2014-03-26T00:00:00"/>
    <x v="1"/>
    <s v="PS-18970"/>
    <x v="28"/>
    <s v="Home Office"/>
    <s v="United States"/>
    <s v="Seattle"/>
    <x v="4"/>
    <n v="98105"/>
    <x v="1"/>
    <s v="FUR-FU-10002364"/>
    <x v="0"/>
    <s v="Furnishings"/>
    <x v="1231"/>
    <n v="22.14"/>
    <n v="3"/>
    <n v="0"/>
    <n v="6.4205999999999976"/>
    <n v="0"/>
  </r>
  <r>
    <n v="9365"/>
    <s v="CA-2014-111591"/>
    <x v="3"/>
    <x v="708"/>
    <d v="2014-03-26T00:00:00"/>
    <x v="1"/>
    <s v="PS-18970"/>
    <x v="28"/>
    <s v="Home Office"/>
    <s v="United States"/>
    <s v="Seattle"/>
    <x v="4"/>
    <n v="98105"/>
    <x v="1"/>
    <s v="OFF-ST-10001809"/>
    <x v="1"/>
    <s v="Storage"/>
    <x v="430"/>
    <n v="359.32"/>
    <n v="4"/>
    <n v="0"/>
    <n v="7.1863999999999919"/>
    <n v="0"/>
  </r>
  <r>
    <n v="9366"/>
    <s v="US-2011-166828"/>
    <x v="2"/>
    <x v="963"/>
    <d v="2011-08-25T00:00:00"/>
    <x v="2"/>
    <s v="JF-15415"/>
    <x v="226"/>
    <s v="Consumer"/>
    <s v="United States"/>
    <s v="Saint Charles"/>
    <x v="25"/>
    <n v="63301"/>
    <x v="2"/>
    <s v="OFF-PA-10001846"/>
    <x v="1"/>
    <s v="Paper"/>
    <x v="1807"/>
    <n v="11.56"/>
    <n v="2"/>
    <n v="0"/>
    <n v="5.6644000000000005"/>
    <n v="1"/>
  </r>
  <r>
    <n v="9367"/>
    <s v="CA-2011-108147"/>
    <x v="2"/>
    <x v="785"/>
    <d v="2011-06-13T00:00:00"/>
    <x v="1"/>
    <s v="RD-19480"/>
    <x v="502"/>
    <s v="Consumer"/>
    <s v="United States"/>
    <s v="Long Beach"/>
    <x v="15"/>
    <n v="11561"/>
    <x v="3"/>
    <s v="OFF-BI-10003876"/>
    <x v="1"/>
    <s v="Binders"/>
    <x v="1617"/>
    <n v="68.48"/>
    <n v="2"/>
    <n v="0.2"/>
    <n v="25.679999999999996"/>
    <n v="1"/>
  </r>
  <r>
    <n v="9368"/>
    <s v="CA-2011-108147"/>
    <x v="2"/>
    <x v="785"/>
    <d v="2011-06-13T00:00:00"/>
    <x v="1"/>
    <s v="RD-19480"/>
    <x v="502"/>
    <s v="Consumer"/>
    <s v="United States"/>
    <s v="Long Beach"/>
    <x v="15"/>
    <n v="11561"/>
    <x v="3"/>
    <s v="OFF-ST-10003470"/>
    <x v="1"/>
    <s v="Storage"/>
    <x v="1339"/>
    <n v="1676.88"/>
    <n v="6"/>
    <n v="0"/>
    <n v="83.843999999999937"/>
    <n v="0"/>
  </r>
  <r>
    <n v="9369"/>
    <s v="CA-2013-154998"/>
    <x v="0"/>
    <x v="281"/>
    <d v="2013-04-10T00:00:00"/>
    <x v="2"/>
    <s v="ES-14080"/>
    <x v="20"/>
    <s v="Corporate"/>
    <s v="United States"/>
    <s v="Lakewood"/>
    <x v="30"/>
    <n v="8701"/>
    <x v="3"/>
    <s v="OFF-PA-10004243"/>
    <x v="1"/>
    <s v="Paper"/>
    <x v="271"/>
    <n v="37.94"/>
    <n v="2"/>
    <n v="0"/>
    <n v="18.211199999999998"/>
    <n v="1"/>
  </r>
  <r>
    <n v="9370"/>
    <s v="CA-2014-113460"/>
    <x v="3"/>
    <x v="659"/>
    <d v="2014-11-10T00:00:00"/>
    <x v="0"/>
    <s v="KN-16390"/>
    <x v="471"/>
    <s v="Corporate"/>
    <s v="United States"/>
    <s v="Clinton"/>
    <x v="39"/>
    <n v="20735"/>
    <x v="3"/>
    <s v="FUR-CH-10000422"/>
    <x v="0"/>
    <s v="Chairs"/>
    <x v="1432"/>
    <n v="272.96999999999997"/>
    <n v="3"/>
    <n v="0"/>
    <n v="43.675200000000018"/>
    <n v="1"/>
  </r>
  <r>
    <n v="9371"/>
    <s v="CA-2012-111339"/>
    <x v="1"/>
    <x v="352"/>
    <d v="2012-05-31T00:00:00"/>
    <x v="2"/>
    <s v="VP-21760"/>
    <x v="778"/>
    <s v="Corporate"/>
    <s v="United States"/>
    <s v="Columbus"/>
    <x v="24"/>
    <n v="43229"/>
    <x v="3"/>
    <s v="FUR-FU-10002506"/>
    <x v="0"/>
    <s v="Furnishings"/>
    <x v="1802"/>
    <n v="41.568000000000005"/>
    <n v="4"/>
    <n v="0.2"/>
    <n v="-4.1568000000000023"/>
    <n v="1"/>
  </r>
  <r>
    <n v="9372"/>
    <s v="CA-2012-111339"/>
    <x v="1"/>
    <x v="352"/>
    <d v="2012-05-31T00:00:00"/>
    <x v="2"/>
    <s v="VP-21760"/>
    <x v="778"/>
    <s v="Corporate"/>
    <s v="United States"/>
    <s v="Columbus"/>
    <x v="24"/>
    <n v="43229"/>
    <x v="3"/>
    <s v="FUR-CH-10000863"/>
    <x v="0"/>
    <s v="Chairs"/>
    <x v="83"/>
    <n v="317.05799999999999"/>
    <n v="3"/>
    <n v="0.3"/>
    <n v="-86.058600000000013"/>
    <n v="0"/>
  </r>
  <r>
    <n v="9373"/>
    <s v="CA-2012-111339"/>
    <x v="1"/>
    <x v="352"/>
    <d v="2012-05-31T00:00:00"/>
    <x v="2"/>
    <s v="VP-21760"/>
    <x v="778"/>
    <s v="Corporate"/>
    <s v="United States"/>
    <s v="Columbus"/>
    <x v="24"/>
    <n v="43229"/>
    <x v="3"/>
    <s v="OFF-FA-10002988"/>
    <x v="1"/>
    <s v="Fasteners"/>
    <x v="131"/>
    <n v="8.0399999999999991"/>
    <n v="5"/>
    <n v="0.2"/>
    <n v="2.9144999999999994"/>
    <n v="0"/>
  </r>
  <r>
    <n v="9374"/>
    <s v="CA-2014-102820"/>
    <x v="3"/>
    <x v="917"/>
    <d v="2014-05-12T00:00:00"/>
    <x v="1"/>
    <s v="CS-11950"/>
    <x v="229"/>
    <s v="Consumer"/>
    <s v="United States"/>
    <s v="Pasadena"/>
    <x v="1"/>
    <n v="91104"/>
    <x v="1"/>
    <s v="TEC-PH-10003437"/>
    <x v="2"/>
    <s v="Phones"/>
    <x v="913"/>
    <n v="419.94399999999996"/>
    <n v="7"/>
    <n v="0.2"/>
    <n v="52.492999999999967"/>
    <n v="1"/>
  </r>
  <r>
    <n v="9375"/>
    <s v="CA-2013-149671"/>
    <x v="0"/>
    <x v="410"/>
    <d v="2013-06-10T00:00:00"/>
    <x v="1"/>
    <s v="KB-16600"/>
    <x v="33"/>
    <s v="Corporate"/>
    <s v="United States"/>
    <s v="Seattle"/>
    <x v="4"/>
    <n v="98105"/>
    <x v="1"/>
    <s v="OFF-SU-10002537"/>
    <x v="1"/>
    <s v="Supplies"/>
    <x v="676"/>
    <n v="61.38"/>
    <n v="6"/>
    <n v="0"/>
    <n v="15.958800000000004"/>
    <n v="1"/>
  </r>
  <r>
    <n v="9376"/>
    <s v="CA-2012-126347"/>
    <x v="1"/>
    <x v="639"/>
    <d v="2012-12-19T00:00:00"/>
    <x v="0"/>
    <s v="AJ-10945"/>
    <x v="219"/>
    <s v="Consumer"/>
    <s v="United States"/>
    <s v="Los Angeles"/>
    <x v="1"/>
    <n v="90045"/>
    <x v="1"/>
    <s v="TEC-AC-10003063"/>
    <x v="2"/>
    <s v="Accessories"/>
    <x v="1052"/>
    <n v="50"/>
    <n v="2"/>
    <n v="0"/>
    <n v="10.5"/>
    <n v="1"/>
  </r>
  <r>
    <n v="9377"/>
    <s v="CA-2014-108756"/>
    <x v="3"/>
    <x v="53"/>
    <d v="2014-12-30T00:00:00"/>
    <x v="1"/>
    <s v="PO-18865"/>
    <x v="22"/>
    <s v="Consumer"/>
    <s v="United States"/>
    <s v="East Orange"/>
    <x v="30"/>
    <n v="7017"/>
    <x v="3"/>
    <s v="TEC-AC-10003237"/>
    <x v="2"/>
    <s v="Accessories"/>
    <x v="1631"/>
    <n v="31.799999999999997"/>
    <n v="3"/>
    <n v="0"/>
    <n v="13.674000000000003"/>
    <n v="1"/>
  </r>
  <r>
    <n v="9378"/>
    <s v="CA-2014-155362"/>
    <x v="3"/>
    <x v="94"/>
    <d v="2014-12-22T00:00:00"/>
    <x v="1"/>
    <s v="DP-13105"/>
    <x v="317"/>
    <s v="Corporate"/>
    <s v="United States"/>
    <s v="Eau Claire"/>
    <x v="6"/>
    <n v="54703"/>
    <x v="2"/>
    <s v="OFF-ST-10001031"/>
    <x v="1"/>
    <s v="Storage"/>
    <x v="1551"/>
    <n v="32.56"/>
    <n v="2"/>
    <n v="0"/>
    <n v="8.465600000000002"/>
    <n v="1"/>
  </r>
  <r>
    <n v="9379"/>
    <s v="CA-2013-117625"/>
    <x v="0"/>
    <x v="1120"/>
    <d v="2013-05-16T00:00:00"/>
    <x v="1"/>
    <s v="GM-14500"/>
    <x v="421"/>
    <s v="Consumer"/>
    <s v="United States"/>
    <s v="Chicago"/>
    <x v="10"/>
    <n v="60610"/>
    <x v="2"/>
    <s v="OFF-EN-10001535"/>
    <x v="1"/>
    <s v="Envelopes"/>
    <x v="1833"/>
    <n v="7.0720000000000001"/>
    <n v="2"/>
    <n v="0.2"/>
    <n v="2.3868"/>
    <n v="1"/>
  </r>
  <r>
    <n v="9380"/>
    <s v="CA-2011-154158"/>
    <x v="2"/>
    <x v="851"/>
    <d v="2011-12-27T00:00:00"/>
    <x v="0"/>
    <s v="CC-12670"/>
    <x v="113"/>
    <s v="Consumer"/>
    <s v="United States"/>
    <s v="Tampa"/>
    <x v="2"/>
    <n v="33614"/>
    <x v="0"/>
    <s v="OFF-PA-10001295"/>
    <x v="1"/>
    <s v="Paper"/>
    <x v="1211"/>
    <n v="45.527999999999999"/>
    <n v="3"/>
    <n v="0.2"/>
    <n v="15.934799999999997"/>
    <n v="1"/>
  </r>
  <r>
    <n v="9381"/>
    <s v="CA-2011-154158"/>
    <x v="2"/>
    <x v="851"/>
    <d v="2011-12-27T00:00:00"/>
    <x v="0"/>
    <s v="CC-12670"/>
    <x v="113"/>
    <s v="Consumer"/>
    <s v="United States"/>
    <s v="Tampa"/>
    <x v="2"/>
    <n v="33614"/>
    <x v="0"/>
    <s v="FUR-CH-10004698"/>
    <x v="0"/>
    <s v="Chairs"/>
    <x v="166"/>
    <n v="64.784000000000006"/>
    <n v="1"/>
    <n v="0.2"/>
    <n v="6.4784000000000042"/>
    <n v="0"/>
  </r>
  <r>
    <n v="9382"/>
    <s v="CA-2011-154158"/>
    <x v="2"/>
    <x v="851"/>
    <d v="2011-12-27T00:00:00"/>
    <x v="0"/>
    <s v="CC-12670"/>
    <x v="113"/>
    <s v="Consumer"/>
    <s v="United States"/>
    <s v="Tampa"/>
    <x v="2"/>
    <n v="33614"/>
    <x v="0"/>
    <s v="OFF-ST-10000078"/>
    <x v="1"/>
    <s v="Storage"/>
    <x v="1218"/>
    <n v="424.27200000000005"/>
    <n v="2"/>
    <n v="0.2"/>
    <n v="-10.60680000000005"/>
    <n v="0"/>
  </r>
  <r>
    <n v="9383"/>
    <s v="CA-2011-154158"/>
    <x v="2"/>
    <x v="851"/>
    <d v="2011-12-27T00:00:00"/>
    <x v="0"/>
    <s v="CC-12670"/>
    <x v="113"/>
    <s v="Consumer"/>
    <s v="United States"/>
    <s v="Tampa"/>
    <x v="2"/>
    <n v="33614"/>
    <x v="0"/>
    <s v="OFF-AR-10001868"/>
    <x v="1"/>
    <s v="Art"/>
    <x v="59"/>
    <n v="1.3440000000000001"/>
    <n v="1"/>
    <n v="0.2"/>
    <n v="0.504"/>
    <n v="0"/>
  </r>
  <r>
    <n v="9384"/>
    <s v="CA-2011-154158"/>
    <x v="2"/>
    <x v="851"/>
    <d v="2011-12-27T00:00:00"/>
    <x v="0"/>
    <s v="CC-12670"/>
    <x v="113"/>
    <s v="Consumer"/>
    <s v="United States"/>
    <s v="Tampa"/>
    <x v="2"/>
    <n v="33614"/>
    <x v="0"/>
    <s v="OFF-ST-10004950"/>
    <x v="1"/>
    <s v="Storage"/>
    <x v="1000"/>
    <n v="83.920000000000016"/>
    <n v="5"/>
    <n v="0.2"/>
    <n v="-1.049000000000003"/>
    <n v="0"/>
  </r>
  <r>
    <n v="9385"/>
    <s v="CA-2014-100433"/>
    <x v="3"/>
    <x v="938"/>
    <d v="2014-08-17T00:00:00"/>
    <x v="1"/>
    <s v="SJ-20125"/>
    <x v="319"/>
    <s v="Home Office"/>
    <s v="United States"/>
    <s v="New York City"/>
    <x v="15"/>
    <n v="10009"/>
    <x v="3"/>
    <s v="OFF-PA-10003441"/>
    <x v="1"/>
    <s v="Paper"/>
    <x v="485"/>
    <n v="25.92"/>
    <n v="4"/>
    <n v="0"/>
    <n v="12.441600000000001"/>
    <n v="1"/>
  </r>
  <r>
    <n v="9386"/>
    <s v="CA-2014-163097"/>
    <x v="3"/>
    <x v="151"/>
    <d v="2014-09-01T00:00:00"/>
    <x v="1"/>
    <s v="SF-20200"/>
    <x v="227"/>
    <s v="Consumer"/>
    <s v="United States"/>
    <s v="Mesa"/>
    <x v="16"/>
    <n v="85204"/>
    <x v="1"/>
    <s v="FUR-FU-10004973"/>
    <x v="0"/>
    <s v="Furnishings"/>
    <x v="1134"/>
    <n v="120.57600000000001"/>
    <n v="8"/>
    <n v="0.2"/>
    <n v="33.1584"/>
    <n v="1"/>
  </r>
  <r>
    <n v="9387"/>
    <s v="US-2014-127292"/>
    <x v="3"/>
    <x v="617"/>
    <d v="2014-01-24T00:00:00"/>
    <x v="1"/>
    <s v="RM-19375"/>
    <x v="528"/>
    <s v="Consumer"/>
    <s v="United States"/>
    <s v="Burlington"/>
    <x v="42"/>
    <s v="05408"/>
    <x v="3"/>
    <s v="OFF-PA-10000157"/>
    <x v="1"/>
    <s v="Paper"/>
    <x v="364"/>
    <n v="79.92"/>
    <n v="4"/>
    <n v="0"/>
    <n v="37.562399999999997"/>
    <n v="1"/>
  </r>
  <r>
    <n v="9388"/>
    <s v="US-2014-127292"/>
    <x v="3"/>
    <x v="617"/>
    <d v="2014-01-24T00:00:00"/>
    <x v="1"/>
    <s v="RM-19375"/>
    <x v="528"/>
    <s v="Consumer"/>
    <s v="United States"/>
    <s v="Burlington"/>
    <x v="42"/>
    <s v="05408"/>
    <x v="3"/>
    <s v="OFF-PA-10001970"/>
    <x v="1"/>
    <s v="Paper"/>
    <x v="311"/>
    <n v="12.28"/>
    <n v="1"/>
    <n v="0"/>
    <n v="5.7715999999999994"/>
    <n v="0"/>
  </r>
  <r>
    <n v="9389"/>
    <s v="US-2014-127292"/>
    <x v="3"/>
    <x v="617"/>
    <d v="2014-01-24T00:00:00"/>
    <x v="1"/>
    <s v="RM-19375"/>
    <x v="528"/>
    <s v="Consumer"/>
    <s v="United States"/>
    <s v="Burlington"/>
    <x v="42"/>
    <s v="05408"/>
    <x v="3"/>
    <s v="OFF-AP-10000828"/>
    <x v="1"/>
    <s v="Appliances"/>
    <x v="1087"/>
    <n v="542.93999999999994"/>
    <n v="3"/>
    <n v="0"/>
    <n v="152.02319999999997"/>
    <n v="0"/>
  </r>
  <r>
    <n v="9390"/>
    <s v="US-2014-127292"/>
    <x v="3"/>
    <x v="617"/>
    <d v="2014-01-24T00:00:00"/>
    <x v="1"/>
    <s v="RM-19375"/>
    <x v="528"/>
    <s v="Consumer"/>
    <s v="United States"/>
    <s v="Burlington"/>
    <x v="42"/>
    <s v="05408"/>
    <x v="3"/>
    <s v="OFF-EN-10001509"/>
    <x v="1"/>
    <s v="Envelopes"/>
    <x v="29"/>
    <n v="2.04"/>
    <n v="1"/>
    <n v="0"/>
    <n v="0.95879999999999987"/>
    <n v="0"/>
  </r>
  <r>
    <n v="9391"/>
    <s v="CA-2012-163734"/>
    <x v="1"/>
    <x v="974"/>
    <d v="2012-06-24T00:00:00"/>
    <x v="1"/>
    <s v="KM-16375"/>
    <x v="454"/>
    <s v="Home Office"/>
    <s v="United States"/>
    <s v="Houston"/>
    <x v="5"/>
    <n v="77070"/>
    <x v="2"/>
    <s v="OFF-ST-10003692"/>
    <x v="1"/>
    <s v="Storage"/>
    <x v="1253"/>
    <n v="228.92"/>
    <n v="5"/>
    <n v="0.2"/>
    <n v="14.307499999999997"/>
    <n v="1"/>
  </r>
  <r>
    <n v="9392"/>
    <s v="CA-2014-162474"/>
    <x v="3"/>
    <x v="677"/>
    <d v="2014-03-17T00:00:00"/>
    <x v="2"/>
    <s v="FH-14275"/>
    <x v="395"/>
    <s v="Corporate"/>
    <s v="United States"/>
    <s v="Aurora"/>
    <x v="10"/>
    <n v="60505"/>
    <x v="2"/>
    <s v="TEC-PH-10004700"/>
    <x v="2"/>
    <s v="Phones"/>
    <x v="843"/>
    <n v="7.9920000000000009"/>
    <n v="1"/>
    <n v="0.2"/>
    <n v="2.5973999999999995"/>
    <n v="1"/>
  </r>
  <r>
    <n v="9393"/>
    <s v="CA-2012-130848"/>
    <x v="1"/>
    <x v="969"/>
    <d v="2012-10-25T00:00:00"/>
    <x v="3"/>
    <s v="DG-13300"/>
    <x v="375"/>
    <s v="Corporate"/>
    <s v="United States"/>
    <s v="Denver"/>
    <x v="22"/>
    <n v="80219"/>
    <x v="1"/>
    <s v="FUR-CH-10000422"/>
    <x v="0"/>
    <s v="Chairs"/>
    <x v="1432"/>
    <n v="582.33600000000001"/>
    <n v="8"/>
    <n v="0.2"/>
    <n v="-29.116799999999955"/>
    <n v="1"/>
  </r>
  <r>
    <n v="9394"/>
    <s v="CA-2011-125997"/>
    <x v="2"/>
    <x v="59"/>
    <d v="2011-09-23T00:00:00"/>
    <x v="2"/>
    <s v="MW-18220"/>
    <x v="596"/>
    <s v="Consumer"/>
    <s v="United States"/>
    <s v="New York City"/>
    <x v="15"/>
    <n v="10011"/>
    <x v="3"/>
    <s v="TEC-PH-10003484"/>
    <x v="2"/>
    <s v="Phones"/>
    <x v="1530"/>
    <n v="629.94999999999993"/>
    <n v="5"/>
    <n v="0"/>
    <n v="157.48750000000001"/>
    <n v="1"/>
  </r>
  <r>
    <n v="9395"/>
    <s v="CA-2011-125997"/>
    <x v="2"/>
    <x v="59"/>
    <d v="2011-09-23T00:00:00"/>
    <x v="2"/>
    <s v="MW-18220"/>
    <x v="596"/>
    <s v="Consumer"/>
    <s v="United States"/>
    <s v="New York City"/>
    <x v="15"/>
    <n v="10011"/>
    <x v="3"/>
    <s v="FUR-CH-10001394"/>
    <x v="0"/>
    <s v="Chairs"/>
    <x v="648"/>
    <n v="631.78200000000004"/>
    <n v="2"/>
    <n v="0.1"/>
    <n v="140.39599999999993"/>
    <n v="0"/>
  </r>
  <r>
    <n v="9396"/>
    <s v="CA-2011-125997"/>
    <x v="2"/>
    <x v="59"/>
    <d v="2011-09-23T00:00:00"/>
    <x v="2"/>
    <s v="MW-18220"/>
    <x v="596"/>
    <s v="Consumer"/>
    <s v="United States"/>
    <s v="New York City"/>
    <x v="15"/>
    <n v="10011"/>
    <x v="3"/>
    <s v="FUR-BO-10002213"/>
    <x v="0"/>
    <s v="Bookcases"/>
    <x v="1223"/>
    <n v="801.5680000000001"/>
    <n v="2"/>
    <n v="0.2"/>
    <n v="-10.019600000000054"/>
    <n v="0"/>
  </r>
  <r>
    <n v="9397"/>
    <s v="CA-2011-125997"/>
    <x v="2"/>
    <x v="59"/>
    <d v="2011-09-23T00:00:00"/>
    <x v="2"/>
    <s v="MW-18220"/>
    <x v="596"/>
    <s v="Consumer"/>
    <s v="United States"/>
    <s v="New York City"/>
    <x v="15"/>
    <n v="10011"/>
    <x v="3"/>
    <s v="OFF-LA-10002762"/>
    <x v="1"/>
    <s v="Labels"/>
    <x v="49"/>
    <n v="75.179999999999993"/>
    <n v="6"/>
    <n v="0"/>
    <n v="35.334599999999995"/>
    <n v="0"/>
  </r>
  <r>
    <n v="9398"/>
    <s v="CA-2011-125997"/>
    <x v="2"/>
    <x v="59"/>
    <d v="2011-09-23T00:00:00"/>
    <x v="2"/>
    <s v="MW-18220"/>
    <x v="596"/>
    <s v="Consumer"/>
    <s v="United States"/>
    <s v="New York City"/>
    <x v="15"/>
    <n v="10011"/>
    <x v="3"/>
    <s v="OFF-AP-10003842"/>
    <x v="1"/>
    <s v="Appliances"/>
    <x v="1247"/>
    <n v="30.98"/>
    <n v="1"/>
    <n v="0"/>
    <n v="8.0548000000000002"/>
    <n v="0"/>
  </r>
  <r>
    <n v="9399"/>
    <s v="CA-2011-125997"/>
    <x v="2"/>
    <x v="59"/>
    <d v="2011-09-23T00:00:00"/>
    <x v="2"/>
    <s v="MW-18220"/>
    <x v="596"/>
    <s v="Consumer"/>
    <s v="United States"/>
    <s v="New York City"/>
    <x v="15"/>
    <n v="10011"/>
    <x v="3"/>
    <s v="TEC-PH-10003072"/>
    <x v="2"/>
    <s v="Phones"/>
    <x v="1310"/>
    <n v="1349.91"/>
    <n v="9"/>
    <n v="0"/>
    <n v="661.45590000000004"/>
    <n v="0"/>
  </r>
  <r>
    <n v="9400"/>
    <s v="CA-2013-103128"/>
    <x v="0"/>
    <x v="583"/>
    <d v="2013-11-16T00:00:00"/>
    <x v="1"/>
    <s v="SC-20845"/>
    <x v="790"/>
    <s v="Consumer"/>
    <s v="United States"/>
    <s v="Arlington Heights"/>
    <x v="10"/>
    <n v="60004"/>
    <x v="2"/>
    <s v="OFF-AR-10003394"/>
    <x v="1"/>
    <s v="Art"/>
    <x v="496"/>
    <n v="14.111999999999998"/>
    <n v="6"/>
    <n v="0.2"/>
    <n v="1.2348000000000008"/>
    <n v="1"/>
  </r>
  <r>
    <n v="9401"/>
    <s v="CA-2012-167696"/>
    <x v="1"/>
    <x v="1218"/>
    <d v="2012-09-21T00:00:00"/>
    <x v="1"/>
    <s v="BD-11500"/>
    <x v="214"/>
    <s v="Consumer"/>
    <s v="United States"/>
    <s v="Newport News"/>
    <x v="17"/>
    <n v="23602"/>
    <x v="0"/>
    <s v="OFF-EN-10001539"/>
    <x v="1"/>
    <s v="Envelopes"/>
    <x v="33"/>
    <n v="31.12"/>
    <n v="4"/>
    <n v="0"/>
    <n v="14.6264"/>
    <n v="1"/>
  </r>
  <r>
    <n v="9402"/>
    <s v="CA-2011-159814"/>
    <x v="2"/>
    <x v="1219"/>
    <d v="2011-06-28T00:00:00"/>
    <x v="1"/>
    <s v="LP-17080"/>
    <x v="221"/>
    <s v="Consumer"/>
    <s v="United States"/>
    <s v="Tucson"/>
    <x v="16"/>
    <n v="85705"/>
    <x v="1"/>
    <s v="FUR-FU-10001731"/>
    <x v="0"/>
    <s v="Furnishings"/>
    <x v="1547"/>
    <n v="4.2720000000000002"/>
    <n v="2"/>
    <n v="0.2"/>
    <n v="0.96119999999999983"/>
    <n v="1"/>
  </r>
  <r>
    <n v="9403"/>
    <s v="CA-2013-105459"/>
    <x v="0"/>
    <x v="399"/>
    <d v="2013-08-18T00:00:00"/>
    <x v="0"/>
    <s v="NP-18700"/>
    <x v="413"/>
    <s v="Consumer"/>
    <s v="United States"/>
    <s v="New York City"/>
    <x v="15"/>
    <n v="10024"/>
    <x v="3"/>
    <s v="FUR-TA-10001095"/>
    <x v="0"/>
    <s v="Tables"/>
    <x v="611"/>
    <n v="209.148"/>
    <n v="2"/>
    <n v="0.4"/>
    <n v="-66.230199999999996"/>
    <n v="1"/>
  </r>
  <r>
    <n v="9404"/>
    <s v="CA-2013-105459"/>
    <x v="0"/>
    <x v="399"/>
    <d v="2013-08-18T00:00:00"/>
    <x v="0"/>
    <s v="NP-18700"/>
    <x v="413"/>
    <s v="Consumer"/>
    <s v="United States"/>
    <s v="New York City"/>
    <x v="15"/>
    <n v="10024"/>
    <x v="3"/>
    <s v="OFF-ST-10000078"/>
    <x v="1"/>
    <s v="Storage"/>
    <x v="1218"/>
    <n v="1591.02"/>
    <n v="6"/>
    <n v="0"/>
    <n v="286.38359999999989"/>
    <n v="0"/>
  </r>
  <r>
    <n v="9405"/>
    <s v="CA-2014-141663"/>
    <x v="3"/>
    <x v="669"/>
    <d v="2014-04-18T00:00:00"/>
    <x v="1"/>
    <s v="DP-13105"/>
    <x v="317"/>
    <s v="Corporate"/>
    <s v="United States"/>
    <s v="Philadelphia"/>
    <x v="9"/>
    <n v="19134"/>
    <x v="3"/>
    <s v="OFF-FA-10004076"/>
    <x v="1"/>
    <s v="Fasteners"/>
    <x v="1213"/>
    <n v="7.92"/>
    <n v="5"/>
    <n v="0.2"/>
    <n v="1.6829999999999994"/>
    <n v="1"/>
  </r>
  <r>
    <n v="9406"/>
    <s v="CA-2011-152618"/>
    <x v="2"/>
    <x v="619"/>
    <d v="2011-03-17T00:00:00"/>
    <x v="2"/>
    <s v="RB-19465"/>
    <x v="46"/>
    <s v="Home Office"/>
    <s v="United States"/>
    <s v="Chicago"/>
    <x v="10"/>
    <n v="60653"/>
    <x v="2"/>
    <s v="TEC-MA-10003626"/>
    <x v="2"/>
    <s v="Machines"/>
    <x v="1388"/>
    <n v="574.91"/>
    <n v="2"/>
    <n v="0.3"/>
    <n v="156.04699999999997"/>
    <n v="1"/>
  </r>
  <r>
    <n v="9407"/>
    <s v="CA-2011-152618"/>
    <x v="2"/>
    <x v="619"/>
    <d v="2011-03-17T00:00:00"/>
    <x v="2"/>
    <s v="RB-19465"/>
    <x v="46"/>
    <s v="Home Office"/>
    <s v="United States"/>
    <s v="Chicago"/>
    <x v="10"/>
    <n v="60653"/>
    <x v="2"/>
    <s v="OFF-PA-10001215"/>
    <x v="1"/>
    <s v="Paper"/>
    <x v="1717"/>
    <n v="8.4480000000000004"/>
    <n v="2"/>
    <n v="0.2"/>
    <n v="2.6399999999999997"/>
    <n v="0"/>
  </r>
  <r>
    <n v="9408"/>
    <s v="CA-2014-162789"/>
    <x v="3"/>
    <x v="585"/>
    <d v="2014-09-25T00:00:00"/>
    <x v="0"/>
    <s v="LC-17140"/>
    <x v="95"/>
    <s v="Consumer"/>
    <s v="United States"/>
    <s v="New York City"/>
    <x v="15"/>
    <n v="10035"/>
    <x v="3"/>
    <s v="TEC-AC-10002842"/>
    <x v="2"/>
    <s v="Accessories"/>
    <x v="1176"/>
    <n v="1071"/>
    <n v="9"/>
    <n v="0"/>
    <n v="171.36000000000007"/>
    <n v="1"/>
  </r>
  <r>
    <n v="9409"/>
    <s v="CA-2014-162789"/>
    <x v="3"/>
    <x v="585"/>
    <d v="2014-09-25T00:00:00"/>
    <x v="0"/>
    <s v="LC-17140"/>
    <x v="95"/>
    <s v="Consumer"/>
    <s v="United States"/>
    <s v="New York City"/>
    <x v="15"/>
    <n v="10035"/>
    <x v="3"/>
    <s v="FUR-FU-10004864"/>
    <x v="0"/>
    <s v="Furnishings"/>
    <x v="1710"/>
    <n v="12.07"/>
    <n v="1"/>
    <n v="0"/>
    <n v="3.9831000000000003"/>
    <n v="0"/>
  </r>
  <r>
    <n v="9410"/>
    <s v="US-2014-110149"/>
    <x v="3"/>
    <x v="389"/>
    <d v="2014-12-14T00:00:00"/>
    <x v="2"/>
    <s v="WB-21850"/>
    <x v="576"/>
    <s v="Consumer"/>
    <s v="United States"/>
    <s v="Philadelphia"/>
    <x v="9"/>
    <n v="19143"/>
    <x v="3"/>
    <s v="OFF-BI-10000014"/>
    <x v="1"/>
    <s v="Binders"/>
    <x v="628"/>
    <n v="3.2730000000000006"/>
    <n v="1"/>
    <n v="0.7"/>
    <n v="-2.5092999999999996"/>
    <n v="1"/>
  </r>
  <r>
    <n v="9411"/>
    <s v="US-2014-110149"/>
    <x v="3"/>
    <x v="389"/>
    <d v="2014-12-14T00:00:00"/>
    <x v="2"/>
    <s v="WB-21850"/>
    <x v="576"/>
    <s v="Consumer"/>
    <s v="United States"/>
    <s v="Philadelphia"/>
    <x v="9"/>
    <n v="19143"/>
    <x v="3"/>
    <s v="FUR-FU-10001475"/>
    <x v="0"/>
    <s v="Furnishings"/>
    <x v="499"/>
    <n v="87.92"/>
    <n v="5"/>
    <n v="0.2"/>
    <n v="15.385999999999999"/>
    <n v="0"/>
  </r>
  <r>
    <n v="9412"/>
    <s v="CA-2013-108959"/>
    <x v="0"/>
    <x v="612"/>
    <d v="2013-03-15T00:00:00"/>
    <x v="0"/>
    <s v="MH-17785"/>
    <x v="186"/>
    <s v="Corporate"/>
    <s v="United States"/>
    <s v="Glendale"/>
    <x v="16"/>
    <n v="85301"/>
    <x v="1"/>
    <s v="OFF-ST-10001272"/>
    <x v="1"/>
    <s v="Storage"/>
    <x v="528"/>
    <n v="104.69600000000001"/>
    <n v="1"/>
    <n v="0.2"/>
    <n v="6.5434999999999981"/>
    <n v="1"/>
  </r>
  <r>
    <n v="9413"/>
    <s v="CA-2012-164777"/>
    <x v="1"/>
    <x v="746"/>
    <d v="2012-01-29T00:00:00"/>
    <x v="2"/>
    <s v="SC-20305"/>
    <x v="253"/>
    <s v="Consumer"/>
    <s v="United States"/>
    <s v="Los Angeles"/>
    <x v="1"/>
    <n v="90036"/>
    <x v="1"/>
    <s v="FUR-CH-10002024"/>
    <x v="0"/>
    <s v="Chairs"/>
    <x v="478"/>
    <n v="2803.92"/>
    <n v="5"/>
    <n v="0.2"/>
    <n v="0"/>
    <n v="1"/>
  </r>
  <r>
    <n v="9414"/>
    <s v="CA-2013-132017"/>
    <x v="0"/>
    <x v="182"/>
    <d v="2013-09-28T00:00:00"/>
    <x v="2"/>
    <s v="MH-17620"/>
    <x v="588"/>
    <s v="Corporate"/>
    <s v="United States"/>
    <s v="Houston"/>
    <x v="5"/>
    <n v="77041"/>
    <x v="2"/>
    <s v="OFF-BI-10004001"/>
    <x v="1"/>
    <s v="Binders"/>
    <x v="810"/>
    <n v="6.8159999999999981"/>
    <n v="2"/>
    <n v="0.8"/>
    <n v="-11.587200000000003"/>
    <n v="1"/>
  </r>
  <r>
    <n v="9415"/>
    <s v="CA-2012-127824"/>
    <x v="1"/>
    <x v="1090"/>
    <d v="2012-10-22T00:00:00"/>
    <x v="1"/>
    <s v="JC-15775"/>
    <x v="547"/>
    <s v="Consumer"/>
    <s v="United States"/>
    <s v="Seattle"/>
    <x v="4"/>
    <n v="98115"/>
    <x v="1"/>
    <s v="TEC-PH-10004094"/>
    <x v="2"/>
    <s v="Phones"/>
    <x v="1788"/>
    <n v="249.58400000000003"/>
    <n v="2"/>
    <n v="0.2"/>
    <n v="15.598999999999997"/>
    <n v="1"/>
  </r>
  <r>
    <n v="9416"/>
    <s v="CA-2012-127824"/>
    <x v="1"/>
    <x v="1090"/>
    <d v="2012-10-22T00:00:00"/>
    <x v="1"/>
    <s v="JC-15775"/>
    <x v="547"/>
    <s v="Consumer"/>
    <s v="United States"/>
    <s v="Seattle"/>
    <x v="4"/>
    <n v="98115"/>
    <x v="1"/>
    <s v="OFF-PA-10001184"/>
    <x v="1"/>
    <s v="Paper"/>
    <x v="1307"/>
    <n v="17.940000000000001"/>
    <n v="3"/>
    <n v="0"/>
    <n v="8.7906000000000013"/>
    <n v="0"/>
  </r>
  <r>
    <n v="9417"/>
    <s v="CA-2012-127824"/>
    <x v="1"/>
    <x v="1090"/>
    <d v="2012-10-22T00:00:00"/>
    <x v="1"/>
    <s v="JC-15775"/>
    <x v="547"/>
    <s v="Consumer"/>
    <s v="United States"/>
    <s v="Seattle"/>
    <x v="4"/>
    <n v="98115"/>
    <x v="1"/>
    <s v="FUR-FU-10002505"/>
    <x v="0"/>
    <s v="Furnishings"/>
    <x v="222"/>
    <n v="10.11"/>
    <n v="3"/>
    <n v="0"/>
    <n v="3.2351999999999994"/>
    <n v="0"/>
  </r>
  <r>
    <n v="9418"/>
    <s v="CA-2011-148285"/>
    <x v="2"/>
    <x v="1220"/>
    <d v="2011-11-01T00:00:00"/>
    <x v="1"/>
    <s v="RD-19810"/>
    <x v="279"/>
    <s v="Home Office"/>
    <s v="United States"/>
    <s v="Fayetteville"/>
    <x v="3"/>
    <n v="28314"/>
    <x v="0"/>
    <s v="OFF-PA-10001166"/>
    <x v="1"/>
    <s v="Paper"/>
    <x v="769"/>
    <n v="10.368000000000002"/>
    <n v="2"/>
    <n v="0.2"/>
    <n v="3.6288"/>
    <n v="1"/>
  </r>
  <r>
    <n v="9419"/>
    <s v="CA-2011-148285"/>
    <x v="2"/>
    <x v="1220"/>
    <d v="2011-11-01T00:00:00"/>
    <x v="1"/>
    <s v="RD-19810"/>
    <x v="279"/>
    <s v="Home Office"/>
    <s v="United States"/>
    <s v="Fayetteville"/>
    <x v="3"/>
    <n v="28314"/>
    <x v="0"/>
    <s v="OFF-PA-10000349"/>
    <x v="1"/>
    <s v="Paper"/>
    <x v="33"/>
    <n v="11.952000000000002"/>
    <n v="3"/>
    <n v="0.2"/>
    <n v="4.0338000000000003"/>
    <n v="0"/>
  </r>
  <r>
    <n v="9420"/>
    <s v="CA-2014-152926"/>
    <x v="3"/>
    <x v="280"/>
    <d v="2014-10-05T00:00:00"/>
    <x v="0"/>
    <s v="SC-20695"/>
    <x v="281"/>
    <s v="Corporate"/>
    <s v="United States"/>
    <s v="Houston"/>
    <x v="5"/>
    <n v="77041"/>
    <x v="2"/>
    <s v="OFF-AP-10004708"/>
    <x v="1"/>
    <s v="Appliances"/>
    <x v="508"/>
    <n v="15.223999999999997"/>
    <n v="2"/>
    <n v="0.8"/>
    <n v="-38.821200000000012"/>
    <n v="1"/>
  </r>
  <r>
    <n v="9421"/>
    <s v="CA-2014-152926"/>
    <x v="3"/>
    <x v="280"/>
    <d v="2014-10-05T00:00:00"/>
    <x v="0"/>
    <s v="SC-20695"/>
    <x v="281"/>
    <s v="Corporate"/>
    <s v="United States"/>
    <s v="Houston"/>
    <x v="5"/>
    <n v="77041"/>
    <x v="2"/>
    <s v="OFF-AP-10001947"/>
    <x v="1"/>
    <s v="Appliances"/>
    <x v="1528"/>
    <n v="21.983999999999995"/>
    <n v="6"/>
    <n v="0.8"/>
    <n v="-56.059200000000011"/>
    <n v="0"/>
  </r>
  <r>
    <n v="9422"/>
    <s v="CA-2011-145254"/>
    <x v="2"/>
    <x v="149"/>
    <d v="2011-07-27T00:00:00"/>
    <x v="1"/>
    <s v="NC-18535"/>
    <x v="714"/>
    <s v="Corporate"/>
    <s v="United States"/>
    <s v="San Francisco"/>
    <x v="1"/>
    <n v="94122"/>
    <x v="1"/>
    <s v="TEC-PH-10000441"/>
    <x v="2"/>
    <s v="Phones"/>
    <x v="1046"/>
    <n v="604.75199999999995"/>
    <n v="6"/>
    <n v="0.2"/>
    <n v="60.475200000000058"/>
    <n v="1"/>
  </r>
  <r>
    <n v="9423"/>
    <s v="CA-2011-145254"/>
    <x v="2"/>
    <x v="149"/>
    <d v="2011-07-27T00:00:00"/>
    <x v="1"/>
    <s v="NC-18535"/>
    <x v="714"/>
    <s v="Corporate"/>
    <s v="United States"/>
    <s v="San Francisco"/>
    <x v="1"/>
    <n v="94122"/>
    <x v="1"/>
    <s v="OFF-SU-10004664"/>
    <x v="1"/>
    <s v="Supplies"/>
    <x v="592"/>
    <n v="40.700000000000003"/>
    <n v="5"/>
    <n v="0"/>
    <n v="11.802999999999999"/>
    <n v="0"/>
  </r>
  <r>
    <n v="9424"/>
    <s v="CA-2011-145254"/>
    <x v="2"/>
    <x v="149"/>
    <d v="2011-07-27T00:00:00"/>
    <x v="1"/>
    <s v="NC-18535"/>
    <x v="714"/>
    <s v="Corporate"/>
    <s v="United States"/>
    <s v="San Francisco"/>
    <x v="1"/>
    <n v="94122"/>
    <x v="1"/>
    <s v="TEC-PH-10004531"/>
    <x v="2"/>
    <s v="Phones"/>
    <x v="1395"/>
    <n v="302.37599999999998"/>
    <n v="3"/>
    <n v="0.2"/>
    <n v="37.796999999999997"/>
    <n v="0"/>
  </r>
  <r>
    <n v="9425"/>
    <s v="CA-2011-145254"/>
    <x v="2"/>
    <x v="149"/>
    <d v="2011-07-27T00:00:00"/>
    <x v="1"/>
    <s v="NC-18535"/>
    <x v="714"/>
    <s v="Corporate"/>
    <s v="United States"/>
    <s v="San Francisco"/>
    <x v="1"/>
    <n v="94122"/>
    <x v="1"/>
    <s v="TEC-AC-10002167"/>
    <x v="2"/>
    <s v="Accessories"/>
    <x v="46"/>
    <n v="45"/>
    <n v="3"/>
    <n v="0"/>
    <n v="4.9500000000000011"/>
    <n v="0"/>
  </r>
  <r>
    <n v="9426"/>
    <s v="CA-2011-116246"/>
    <x v="2"/>
    <x v="171"/>
    <d v="2011-09-17T00:00:00"/>
    <x v="0"/>
    <s v="LW-17215"/>
    <x v="560"/>
    <s v="Consumer"/>
    <s v="United States"/>
    <s v="New York City"/>
    <x v="15"/>
    <n v="10035"/>
    <x v="3"/>
    <s v="FUR-CH-10002024"/>
    <x v="0"/>
    <s v="Chairs"/>
    <x v="478"/>
    <n v="3785.2920000000004"/>
    <n v="6"/>
    <n v="0.1"/>
    <n v="420.58800000000019"/>
    <n v="1"/>
  </r>
  <r>
    <n v="9427"/>
    <s v="CA-2013-160479"/>
    <x v="0"/>
    <x v="306"/>
    <d v="2013-09-21T00:00:00"/>
    <x v="1"/>
    <s v="AH-10585"/>
    <x v="738"/>
    <s v="Consumer"/>
    <s v="United States"/>
    <s v="Seattle"/>
    <x v="4"/>
    <n v="98105"/>
    <x v="1"/>
    <s v="OFF-AR-10002445"/>
    <x v="1"/>
    <s v="Art"/>
    <x v="1637"/>
    <n v="35.4"/>
    <n v="5"/>
    <n v="0"/>
    <n v="13.452000000000002"/>
    <n v="1"/>
  </r>
  <r>
    <n v="9428"/>
    <s v="CA-2011-167486"/>
    <x v="2"/>
    <x v="501"/>
    <d v="2011-12-01T00:00:00"/>
    <x v="1"/>
    <s v="JO-15145"/>
    <x v="705"/>
    <s v="Corporate"/>
    <s v="United States"/>
    <s v="Buffalo"/>
    <x v="15"/>
    <n v="14215"/>
    <x v="3"/>
    <s v="FUR-FU-10003268"/>
    <x v="0"/>
    <s v="Furnishings"/>
    <x v="876"/>
    <n v="199.89999999999998"/>
    <n v="5"/>
    <n v="0"/>
    <n v="39.97999999999999"/>
    <n v="1"/>
  </r>
  <r>
    <n v="9429"/>
    <s v="CA-2011-152100"/>
    <x v="2"/>
    <x v="218"/>
    <d v="2011-05-16T00:00:00"/>
    <x v="1"/>
    <s v="VW-21775"/>
    <x v="100"/>
    <s v="Corporate"/>
    <s v="United States"/>
    <s v="Huntsville"/>
    <x v="5"/>
    <n v="77340"/>
    <x v="2"/>
    <s v="FUR-CH-10000015"/>
    <x v="0"/>
    <s v="Chairs"/>
    <x v="373"/>
    <n v="1212.9599999999998"/>
    <n v="8"/>
    <n v="0.3"/>
    <n v="-69.311999999999898"/>
    <n v="1"/>
  </r>
  <r>
    <n v="9430"/>
    <s v="CA-2012-166219"/>
    <x v="1"/>
    <x v="834"/>
    <d v="2012-09-01T00:00:00"/>
    <x v="1"/>
    <s v="BP-11185"/>
    <x v="130"/>
    <s v="Corporate"/>
    <s v="United States"/>
    <s v="Dallas"/>
    <x v="5"/>
    <n v="75081"/>
    <x v="2"/>
    <s v="TEC-PH-10004165"/>
    <x v="2"/>
    <s v="Phones"/>
    <x v="886"/>
    <n v="1099.96"/>
    <n v="5"/>
    <n v="0.2"/>
    <n v="82.496999999999957"/>
    <n v="1"/>
  </r>
  <r>
    <n v="9431"/>
    <s v="CA-2012-166219"/>
    <x v="1"/>
    <x v="834"/>
    <d v="2012-09-01T00:00:00"/>
    <x v="1"/>
    <s v="BP-11185"/>
    <x v="130"/>
    <s v="Corporate"/>
    <s v="United States"/>
    <s v="Dallas"/>
    <x v="5"/>
    <n v="75081"/>
    <x v="2"/>
    <s v="FUR-TA-10004607"/>
    <x v="0"/>
    <s v="Tables"/>
    <x v="1095"/>
    <n v="103.48100000000001"/>
    <n v="1"/>
    <n v="0.3"/>
    <n v="-16.261300000000006"/>
    <n v="0"/>
  </r>
  <r>
    <n v="9432"/>
    <s v="CA-2012-111864"/>
    <x v="1"/>
    <x v="974"/>
    <d v="2012-06-19T00:00:00"/>
    <x v="3"/>
    <s v="PP-18955"/>
    <x v="452"/>
    <s v="Home Office"/>
    <s v="United States"/>
    <s v="Philadelphia"/>
    <x v="9"/>
    <n v="19134"/>
    <x v="3"/>
    <s v="OFF-LA-10004677"/>
    <x v="1"/>
    <s v="Labels"/>
    <x v="1831"/>
    <n v="5.9039999999999999"/>
    <n v="2"/>
    <n v="0.2"/>
    <n v="1.9925999999999999"/>
    <n v="1"/>
  </r>
  <r>
    <n v="9433"/>
    <s v="CA-2012-119627"/>
    <x v="1"/>
    <x v="493"/>
    <d v="2012-08-23T00:00:00"/>
    <x v="1"/>
    <s v="SC-20725"/>
    <x v="56"/>
    <s v="Consumer"/>
    <s v="United States"/>
    <s v="Peoria"/>
    <x v="16"/>
    <n v="85345"/>
    <x v="1"/>
    <s v="TEC-AC-10002217"/>
    <x v="2"/>
    <s v="Accessories"/>
    <x v="1178"/>
    <n v="30.080000000000002"/>
    <n v="2"/>
    <n v="0.2"/>
    <n v="-5.2640000000000002"/>
    <n v="1"/>
  </r>
  <r>
    <n v="9434"/>
    <s v="CA-2012-119627"/>
    <x v="1"/>
    <x v="493"/>
    <d v="2012-08-23T00:00:00"/>
    <x v="1"/>
    <s v="SC-20725"/>
    <x v="56"/>
    <s v="Consumer"/>
    <s v="United States"/>
    <s v="Peoria"/>
    <x v="16"/>
    <n v="85345"/>
    <x v="1"/>
    <s v="OFF-PA-10001937"/>
    <x v="1"/>
    <s v="Paper"/>
    <x v="286"/>
    <n v="36.288000000000011"/>
    <n v="7"/>
    <n v="0.2"/>
    <n v="12.700800000000001"/>
    <n v="0"/>
  </r>
  <r>
    <n v="9435"/>
    <s v="CA-2012-119627"/>
    <x v="1"/>
    <x v="493"/>
    <d v="2012-08-23T00:00:00"/>
    <x v="1"/>
    <s v="SC-20725"/>
    <x v="56"/>
    <s v="Consumer"/>
    <s v="United States"/>
    <s v="Peoria"/>
    <x v="16"/>
    <n v="85345"/>
    <x v="1"/>
    <s v="OFF-AR-10000203"/>
    <x v="1"/>
    <s v="Art"/>
    <x v="777"/>
    <n v="10.272000000000002"/>
    <n v="3"/>
    <n v="0.2"/>
    <n v="1.1555999999999984"/>
    <n v="0"/>
  </r>
  <r>
    <n v="9436"/>
    <s v="CA-2012-119627"/>
    <x v="1"/>
    <x v="493"/>
    <d v="2012-08-23T00:00:00"/>
    <x v="1"/>
    <s v="SC-20725"/>
    <x v="56"/>
    <s v="Consumer"/>
    <s v="United States"/>
    <s v="Peoria"/>
    <x v="16"/>
    <n v="85345"/>
    <x v="1"/>
    <s v="TEC-AC-10001142"/>
    <x v="2"/>
    <s v="Accessories"/>
    <x v="546"/>
    <n v="252.8"/>
    <n v="4"/>
    <n v="0.2"/>
    <n v="-31.600000000000037"/>
    <n v="0"/>
  </r>
  <r>
    <n v="9437"/>
    <s v="CA-2012-160787"/>
    <x v="1"/>
    <x v="12"/>
    <d v="2012-09-25T00:00:00"/>
    <x v="3"/>
    <s v="BM-11785"/>
    <x v="298"/>
    <s v="Consumer"/>
    <s v="United States"/>
    <s v="Philadelphia"/>
    <x v="9"/>
    <n v="19143"/>
    <x v="3"/>
    <s v="OFF-BI-10003712"/>
    <x v="1"/>
    <s v="Binders"/>
    <x v="689"/>
    <n v="2.9460000000000006"/>
    <n v="2"/>
    <n v="0.7"/>
    <n v="-2.0621999999999998"/>
    <n v="1"/>
  </r>
  <r>
    <n v="9438"/>
    <s v="CA-2014-107853"/>
    <x v="3"/>
    <x v="1143"/>
    <d v="2014-06-01T00:00:00"/>
    <x v="1"/>
    <s v="CD-11920"/>
    <x v="303"/>
    <s v="Consumer"/>
    <s v="United States"/>
    <s v="Oceanside"/>
    <x v="1"/>
    <n v="92054"/>
    <x v="1"/>
    <s v="OFF-PA-10000520"/>
    <x v="1"/>
    <s v="Paper"/>
    <x v="1419"/>
    <n v="12.96"/>
    <n v="2"/>
    <n v="0"/>
    <n v="6.2208000000000006"/>
    <n v="1"/>
  </r>
  <r>
    <n v="9439"/>
    <s v="CA-2014-126144"/>
    <x v="3"/>
    <x v="689"/>
    <d v="2014-08-06T00:00:00"/>
    <x v="1"/>
    <s v="GM-14680"/>
    <x v="411"/>
    <s v="Consumer"/>
    <s v="United States"/>
    <s v="Philadelphia"/>
    <x v="9"/>
    <n v="19134"/>
    <x v="3"/>
    <s v="TEC-PH-10001079"/>
    <x v="2"/>
    <s v="Phones"/>
    <x v="1246"/>
    <n v="285.57599999999996"/>
    <n v="4"/>
    <n v="0.4"/>
    <n v="-57.115200000000016"/>
    <n v="1"/>
  </r>
  <r>
    <n v="9440"/>
    <s v="US-2011-154655"/>
    <x v="2"/>
    <x v="36"/>
    <d v="2011-10-17T00:00:00"/>
    <x v="1"/>
    <s v="BP-11050"/>
    <x v="771"/>
    <s v="Corporate"/>
    <s v="United States"/>
    <s v="Chicago"/>
    <x v="10"/>
    <n v="60623"/>
    <x v="2"/>
    <s v="OFF-SU-10000898"/>
    <x v="1"/>
    <s v="Supplies"/>
    <x v="1181"/>
    <n v="22.240000000000002"/>
    <n v="2"/>
    <n v="0.2"/>
    <n v="2.5019999999999971"/>
    <n v="1"/>
  </r>
  <r>
    <n v="9441"/>
    <s v="CA-2011-100391"/>
    <x v="2"/>
    <x v="594"/>
    <d v="2011-05-29T00:00:00"/>
    <x v="1"/>
    <s v="BW-11065"/>
    <x v="768"/>
    <s v="Consumer"/>
    <s v="United States"/>
    <s v="New York City"/>
    <x v="15"/>
    <n v="10035"/>
    <x v="3"/>
    <s v="OFF-PA-10001471"/>
    <x v="1"/>
    <s v="Paper"/>
    <x v="1468"/>
    <n v="14.62"/>
    <n v="2"/>
    <n v="0"/>
    <n v="6.7251999999999992"/>
    <n v="1"/>
  </r>
  <r>
    <n v="9442"/>
    <s v="CA-2011-165477"/>
    <x v="2"/>
    <x v="282"/>
    <d v="2011-12-31T00:00:00"/>
    <x v="0"/>
    <s v="RE-19405"/>
    <x v="791"/>
    <s v="Consumer"/>
    <s v="United States"/>
    <s v="Kent"/>
    <x v="24"/>
    <n v="44240"/>
    <x v="3"/>
    <s v="OFF-AP-10003281"/>
    <x v="1"/>
    <s v="Appliances"/>
    <x v="1180"/>
    <n v="48.36"/>
    <n v="5"/>
    <n v="0.2"/>
    <n v="6.0449999999999946"/>
    <n v="1"/>
  </r>
  <r>
    <n v="9443"/>
    <s v="CA-2014-165904"/>
    <x v="3"/>
    <x v="104"/>
    <d v="2014-04-12T00:00:00"/>
    <x v="1"/>
    <s v="HR-14770"/>
    <x v="367"/>
    <s v="Home Office"/>
    <s v="United States"/>
    <s v="Jacksonville"/>
    <x v="2"/>
    <n v="32216"/>
    <x v="0"/>
    <s v="OFF-AR-10003156"/>
    <x v="1"/>
    <s v="Art"/>
    <x v="396"/>
    <n v="16.256"/>
    <n v="2"/>
    <n v="0.2"/>
    <n v="1.2192000000000007"/>
    <n v="1"/>
  </r>
  <r>
    <n v="9444"/>
    <s v="CA-2014-165904"/>
    <x v="3"/>
    <x v="104"/>
    <d v="2014-04-12T00:00:00"/>
    <x v="1"/>
    <s v="HR-14770"/>
    <x v="367"/>
    <s v="Home Office"/>
    <s v="United States"/>
    <s v="Jacksonville"/>
    <x v="2"/>
    <n v="32216"/>
    <x v="0"/>
    <s v="TEC-PH-10000576"/>
    <x v="2"/>
    <s v="Phones"/>
    <x v="807"/>
    <n v="219.18400000000003"/>
    <n v="2"/>
    <n v="0.2"/>
    <n v="19.178600000000003"/>
    <n v="0"/>
  </r>
  <r>
    <n v="9445"/>
    <s v="CA-2012-104052"/>
    <x v="1"/>
    <x v="1201"/>
    <d v="2012-03-02T00:00:00"/>
    <x v="2"/>
    <s v="TP-21565"/>
    <x v="734"/>
    <s v="Corporate"/>
    <s v="United States"/>
    <s v="Coppell"/>
    <x v="5"/>
    <n v="75019"/>
    <x v="2"/>
    <s v="TEC-PH-10003215"/>
    <x v="2"/>
    <s v="Phones"/>
    <x v="1602"/>
    <n v="95.84"/>
    <n v="4"/>
    <n v="0.2"/>
    <n v="34.741999999999997"/>
    <n v="1"/>
  </r>
  <r>
    <n v="9446"/>
    <s v="CA-2012-168277"/>
    <x v="1"/>
    <x v="352"/>
    <d v="2012-06-03T00:00:00"/>
    <x v="1"/>
    <s v="KB-16315"/>
    <x v="41"/>
    <s v="Consumer"/>
    <s v="United States"/>
    <s v="Indianapolis"/>
    <x v="14"/>
    <n v="46203"/>
    <x v="2"/>
    <s v="OFF-LA-10004484"/>
    <x v="1"/>
    <s v="Labels"/>
    <x v="612"/>
    <n v="12.39"/>
    <n v="3"/>
    <n v="0"/>
    <n v="5.6993999999999998"/>
    <n v="1"/>
  </r>
  <r>
    <n v="9447"/>
    <s v="CA-2013-158617"/>
    <x v="0"/>
    <x v="897"/>
    <d v="2013-09-29T00:00:00"/>
    <x v="1"/>
    <s v="AC-10660"/>
    <x v="663"/>
    <s v="Consumer"/>
    <s v="United States"/>
    <s v="Lawrence"/>
    <x v="14"/>
    <n v="46226"/>
    <x v="2"/>
    <s v="OFF-PA-10002245"/>
    <x v="1"/>
    <s v="Paper"/>
    <x v="1334"/>
    <n v="35.880000000000003"/>
    <n v="6"/>
    <n v="0"/>
    <n v="16.146000000000001"/>
    <n v="1"/>
  </r>
  <r>
    <n v="9448"/>
    <s v="CA-2014-136882"/>
    <x v="3"/>
    <x v="837"/>
    <d v="2014-06-04T00:00:00"/>
    <x v="1"/>
    <s v="DN-13690"/>
    <x v="35"/>
    <s v="Consumer"/>
    <s v="United States"/>
    <s v="Tulsa"/>
    <x v="26"/>
    <n v="74133"/>
    <x v="2"/>
    <s v="FUR-FU-10003664"/>
    <x v="0"/>
    <s v="Furnishings"/>
    <x v="35"/>
    <n v="477.29999999999995"/>
    <n v="5"/>
    <n v="0"/>
    <n v="138.41699999999997"/>
    <n v="1"/>
  </r>
  <r>
    <n v="9449"/>
    <s v="US-2013-148957"/>
    <x v="0"/>
    <x v="42"/>
    <d v="2013-09-24T00:00:00"/>
    <x v="1"/>
    <s v="CC-12430"/>
    <x v="254"/>
    <s v="Home Office"/>
    <s v="United States"/>
    <s v="Redmond"/>
    <x v="4"/>
    <n v="98052"/>
    <x v="1"/>
    <s v="OFF-LA-10002195"/>
    <x v="1"/>
    <s v="Labels"/>
    <x v="1019"/>
    <n v="12.32"/>
    <n v="4"/>
    <n v="0"/>
    <n v="5.9135999999999997"/>
    <n v="1"/>
  </r>
  <r>
    <n v="9450"/>
    <s v="CA-2011-140032"/>
    <x v="2"/>
    <x v="78"/>
    <d v="2011-09-13T00:00:00"/>
    <x v="1"/>
    <s v="TS-21340"/>
    <x v="358"/>
    <s v="Consumer"/>
    <s v="United States"/>
    <s v="San Francisco"/>
    <x v="1"/>
    <n v="94109"/>
    <x v="1"/>
    <s v="OFF-BI-10000822"/>
    <x v="1"/>
    <s v="Binders"/>
    <x v="958"/>
    <n v="8.6080000000000005"/>
    <n v="2"/>
    <n v="0.2"/>
    <n v="3.0127999999999995"/>
    <n v="1"/>
  </r>
  <r>
    <n v="9451"/>
    <s v="CA-2014-145506"/>
    <x v="3"/>
    <x v="95"/>
    <d v="2014-06-08T00:00:00"/>
    <x v="1"/>
    <s v="MO-17800"/>
    <x v="246"/>
    <s v="Home Office"/>
    <s v="United States"/>
    <s v="Spokane"/>
    <x v="4"/>
    <n v="99207"/>
    <x v="1"/>
    <s v="OFF-ST-10004963"/>
    <x v="1"/>
    <s v="Storage"/>
    <x v="460"/>
    <n v="136.26"/>
    <n v="9"/>
    <n v="0"/>
    <n v="5.4503999999999913"/>
    <n v="1"/>
  </r>
  <r>
    <n v="9452"/>
    <s v="CA-2012-129546"/>
    <x v="1"/>
    <x v="694"/>
    <d v="2012-10-05T00:00:00"/>
    <x v="1"/>
    <s v="RP-19855"/>
    <x v="532"/>
    <s v="Corporate"/>
    <s v="United States"/>
    <s v="Los Angeles"/>
    <x v="1"/>
    <n v="90032"/>
    <x v="1"/>
    <s v="OFF-AP-10002495"/>
    <x v="1"/>
    <s v="Appliances"/>
    <x v="1075"/>
    <n v="186.14999999999998"/>
    <n v="3"/>
    <n v="0"/>
    <n v="55.844999999999985"/>
    <n v="1"/>
  </r>
  <r>
    <n v="9453"/>
    <s v="CA-2012-129546"/>
    <x v="1"/>
    <x v="694"/>
    <d v="2012-10-05T00:00:00"/>
    <x v="1"/>
    <s v="RP-19855"/>
    <x v="532"/>
    <s v="Corporate"/>
    <s v="United States"/>
    <s v="Los Angeles"/>
    <x v="1"/>
    <n v="90032"/>
    <x v="1"/>
    <s v="OFF-BI-10004001"/>
    <x v="1"/>
    <s v="Binders"/>
    <x v="810"/>
    <n v="81.792000000000002"/>
    <n v="6"/>
    <n v="0.2"/>
    <n v="26.582399999999986"/>
    <n v="0"/>
  </r>
  <r>
    <n v="9454"/>
    <s v="CA-2012-129546"/>
    <x v="1"/>
    <x v="694"/>
    <d v="2012-10-05T00:00:00"/>
    <x v="1"/>
    <s v="RP-19855"/>
    <x v="532"/>
    <s v="Corporate"/>
    <s v="United States"/>
    <s v="Los Angeles"/>
    <x v="1"/>
    <n v="90032"/>
    <x v="1"/>
    <s v="OFF-SU-10004884"/>
    <x v="1"/>
    <s v="Supplies"/>
    <x v="1780"/>
    <n v="47.19"/>
    <n v="3"/>
    <n v="0"/>
    <n v="13.685099999999995"/>
    <n v="0"/>
  </r>
  <r>
    <n v="9455"/>
    <s v="CA-2012-129546"/>
    <x v="1"/>
    <x v="694"/>
    <d v="2012-10-05T00:00:00"/>
    <x v="1"/>
    <s v="RP-19855"/>
    <x v="532"/>
    <s v="Corporate"/>
    <s v="United States"/>
    <s v="Los Angeles"/>
    <x v="1"/>
    <n v="90032"/>
    <x v="1"/>
    <s v="TEC-PH-10003555"/>
    <x v="2"/>
    <s v="Phones"/>
    <x v="457"/>
    <n v="36.783999999999999"/>
    <n v="2"/>
    <n v="0.2"/>
    <n v="-8.2763999999999971"/>
    <n v="0"/>
  </r>
  <r>
    <n v="9456"/>
    <s v="CA-2013-140977"/>
    <x v="0"/>
    <x v="950"/>
    <d v="2013-06-20T00:00:00"/>
    <x v="0"/>
    <s v="JL-15175"/>
    <x v="311"/>
    <s v="Home Office"/>
    <s v="United States"/>
    <s v="Chattanooga"/>
    <x v="18"/>
    <n v="37421"/>
    <x v="0"/>
    <s v="TEC-MA-10003493"/>
    <x v="2"/>
    <s v="Machines"/>
    <x v="1834"/>
    <n v="91.474999999999994"/>
    <n v="1"/>
    <n v="0.5"/>
    <n v="-1.8294999999999959"/>
    <n v="1"/>
  </r>
  <r>
    <n v="9457"/>
    <s v="CA-2014-151855"/>
    <x v="3"/>
    <x v="837"/>
    <d v="2014-06-04T00:00:00"/>
    <x v="1"/>
    <s v="BW-11110"/>
    <x v="308"/>
    <s v="Corporate"/>
    <s v="United States"/>
    <s v="Greensboro"/>
    <x v="3"/>
    <n v="27405"/>
    <x v="0"/>
    <s v="TEC-AC-10002380"/>
    <x v="2"/>
    <s v="Accessories"/>
    <x v="1835"/>
    <n v="27.192"/>
    <n v="3"/>
    <n v="0.2"/>
    <n v="0.33989999999999654"/>
    <n v="1"/>
  </r>
  <r>
    <n v="9458"/>
    <s v="CA-2014-151855"/>
    <x v="3"/>
    <x v="837"/>
    <d v="2014-06-04T00:00:00"/>
    <x v="1"/>
    <s v="BW-11110"/>
    <x v="308"/>
    <s v="Corporate"/>
    <s v="United States"/>
    <s v="Greensboro"/>
    <x v="3"/>
    <n v="27405"/>
    <x v="0"/>
    <s v="OFF-BI-10004209"/>
    <x v="1"/>
    <s v="Binders"/>
    <x v="1206"/>
    <n v="12.059999999999999"/>
    <n v="5"/>
    <n v="0.7"/>
    <n v="-10.050000000000001"/>
    <n v="0"/>
  </r>
  <r>
    <n v="9459"/>
    <s v="CA-2011-138240"/>
    <x v="2"/>
    <x v="1148"/>
    <d v="2011-10-14T00:00:00"/>
    <x v="1"/>
    <s v="SJ-20500"/>
    <x v="81"/>
    <s v="Consumer"/>
    <s v="United States"/>
    <s v="San Francisco"/>
    <x v="1"/>
    <n v="94122"/>
    <x v="1"/>
    <s v="OFF-AR-10002135"/>
    <x v="1"/>
    <s v="Art"/>
    <x v="278"/>
    <n v="144.60000000000002"/>
    <n v="3"/>
    <n v="0"/>
    <n v="41.933999999999983"/>
    <n v="1"/>
  </r>
  <r>
    <n v="9460"/>
    <s v="CA-2011-138240"/>
    <x v="2"/>
    <x v="1148"/>
    <d v="2011-10-14T00:00:00"/>
    <x v="1"/>
    <s v="SJ-20500"/>
    <x v="81"/>
    <s v="Consumer"/>
    <s v="United States"/>
    <s v="San Francisco"/>
    <x v="1"/>
    <n v="94122"/>
    <x v="1"/>
    <s v="TEC-PH-10002583"/>
    <x v="2"/>
    <s v="Phones"/>
    <x v="1708"/>
    <n v="15.991999999999999"/>
    <n v="1"/>
    <n v="0.2"/>
    <n v="-2.9985000000000022"/>
    <n v="0"/>
  </r>
  <r>
    <n v="9461"/>
    <s v="CA-2011-101833"/>
    <x v="2"/>
    <x v="664"/>
    <d v="2011-11-22T00:00:00"/>
    <x v="0"/>
    <s v="FG-14260"/>
    <x v="435"/>
    <s v="Home Office"/>
    <s v="United States"/>
    <s v="New York City"/>
    <x v="15"/>
    <n v="10024"/>
    <x v="3"/>
    <s v="OFF-PA-10003591"/>
    <x v="1"/>
    <s v="Paper"/>
    <x v="686"/>
    <n v="34.44"/>
    <n v="3"/>
    <n v="0"/>
    <n v="17.22"/>
    <n v="1"/>
  </r>
  <r>
    <n v="9462"/>
    <s v="CA-2011-100867"/>
    <x v="2"/>
    <x v="538"/>
    <d v="2011-10-24T00:00:00"/>
    <x v="1"/>
    <s v="EH-14125"/>
    <x v="258"/>
    <s v="Home Office"/>
    <s v="United States"/>
    <s v="Lakewood"/>
    <x v="1"/>
    <n v="90712"/>
    <x v="1"/>
    <s v="TEC-PH-10004922"/>
    <x v="2"/>
    <s v="Phones"/>
    <x v="1067"/>
    <n v="321.55200000000002"/>
    <n v="6"/>
    <n v="0.2"/>
    <n v="20.097000000000008"/>
    <n v="1"/>
  </r>
  <r>
    <n v="9463"/>
    <s v="US-2014-109610"/>
    <x v="3"/>
    <x v="920"/>
    <d v="2014-12-01T00:00:00"/>
    <x v="0"/>
    <s v="BS-11590"/>
    <x v="29"/>
    <s v="Corporate"/>
    <s v="United States"/>
    <s v="Louisville"/>
    <x v="0"/>
    <n v="40214"/>
    <x v="0"/>
    <s v="FUR-CH-10001854"/>
    <x v="0"/>
    <s v="Chairs"/>
    <x v="1110"/>
    <n v="701.96"/>
    <n v="2"/>
    <n v="0"/>
    <n v="168.47040000000004"/>
    <n v="1"/>
  </r>
  <r>
    <n v="9464"/>
    <s v="CA-2011-156545"/>
    <x v="2"/>
    <x v="1221"/>
    <d v="2011-03-03T00:00:00"/>
    <x v="2"/>
    <s v="JS-16030"/>
    <x v="559"/>
    <s v="Consumer"/>
    <s v="United States"/>
    <s v="Columbus"/>
    <x v="24"/>
    <n v="43229"/>
    <x v="3"/>
    <s v="OFF-AR-10003560"/>
    <x v="1"/>
    <s v="Art"/>
    <x v="482"/>
    <n v="19.456000000000003"/>
    <n v="4"/>
    <n v="0.2"/>
    <n v="3.4047999999999981"/>
    <n v="1"/>
  </r>
  <r>
    <n v="9465"/>
    <s v="CA-2011-109127"/>
    <x v="2"/>
    <x v="1059"/>
    <d v="2011-12-25T00:00:00"/>
    <x v="1"/>
    <s v="JC-15775"/>
    <x v="547"/>
    <s v="Consumer"/>
    <s v="United States"/>
    <s v="Newark"/>
    <x v="13"/>
    <n v="19711"/>
    <x v="3"/>
    <s v="OFF-LA-10004409"/>
    <x v="1"/>
    <s v="Labels"/>
    <x v="1550"/>
    <n v="17.28"/>
    <n v="6"/>
    <n v="0"/>
    <n v="7.9487999999999985"/>
    <n v="1"/>
  </r>
  <r>
    <n v="9466"/>
    <s v="CA-2013-126858"/>
    <x v="0"/>
    <x v="258"/>
    <d v="2013-11-24T00:00:00"/>
    <x v="1"/>
    <s v="JM-15265"/>
    <x v="25"/>
    <s v="Corporate"/>
    <s v="United States"/>
    <s v="Seattle"/>
    <x v="4"/>
    <n v="98115"/>
    <x v="1"/>
    <s v="FUR-FU-10000448"/>
    <x v="0"/>
    <s v="Furnishings"/>
    <x v="464"/>
    <n v="31.96"/>
    <n v="2"/>
    <n v="0"/>
    <n v="1.597999999999999"/>
    <n v="1"/>
  </r>
  <r>
    <n v="9467"/>
    <s v="CA-2014-102925"/>
    <x v="3"/>
    <x v="60"/>
    <d v="2014-11-11T00:00:00"/>
    <x v="0"/>
    <s v="CD-12280"/>
    <x v="512"/>
    <s v="Consumer"/>
    <s v="United States"/>
    <s v="New York City"/>
    <x v="15"/>
    <n v="10024"/>
    <x v="3"/>
    <s v="OFF-BI-10002735"/>
    <x v="1"/>
    <s v="Binders"/>
    <x v="141"/>
    <n v="164.68800000000002"/>
    <n v="6"/>
    <n v="0.2"/>
    <n v="55.582200000000007"/>
    <n v="1"/>
  </r>
  <r>
    <n v="9468"/>
    <s v="CA-2014-102925"/>
    <x v="3"/>
    <x v="60"/>
    <d v="2014-11-11T00:00:00"/>
    <x v="0"/>
    <s v="CD-12280"/>
    <x v="512"/>
    <s v="Consumer"/>
    <s v="United States"/>
    <s v="New York City"/>
    <x v="15"/>
    <n v="10024"/>
    <x v="3"/>
    <s v="FUR-TA-10003469"/>
    <x v="0"/>
    <s v="Tables"/>
    <x v="1564"/>
    <n v="166.5"/>
    <n v="2"/>
    <n v="0.4"/>
    <n v="-66.599999999999994"/>
    <n v="0"/>
  </r>
  <r>
    <n v="9469"/>
    <s v="CA-2014-102925"/>
    <x v="3"/>
    <x v="60"/>
    <d v="2014-11-11T00:00:00"/>
    <x v="0"/>
    <s v="CD-12280"/>
    <x v="512"/>
    <s v="Consumer"/>
    <s v="United States"/>
    <s v="New York City"/>
    <x v="15"/>
    <n v="10024"/>
    <x v="3"/>
    <s v="OFF-PA-10001870"/>
    <x v="1"/>
    <s v="Paper"/>
    <x v="674"/>
    <n v="12.96"/>
    <n v="2"/>
    <n v="0"/>
    <n v="6.2208000000000006"/>
    <n v="0"/>
  </r>
  <r>
    <n v="9470"/>
    <s v="CA-2014-102925"/>
    <x v="3"/>
    <x v="60"/>
    <d v="2014-11-11T00:00:00"/>
    <x v="0"/>
    <s v="CD-12280"/>
    <x v="512"/>
    <s v="Consumer"/>
    <s v="United States"/>
    <s v="New York City"/>
    <x v="15"/>
    <n v="10024"/>
    <x v="3"/>
    <s v="OFF-PA-10004071"/>
    <x v="1"/>
    <s v="Paper"/>
    <x v="412"/>
    <n v="110.96"/>
    <n v="2"/>
    <n v="0"/>
    <n v="53.260799999999996"/>
    <n v="0"/>
  </r>
  <r>
    <n v="9471"/>
    <s v="CA-2014-102925"/>
    <x v="3"/>
    <x v="60"/>
    <d v="2014-11-11T00:00:00"/>
    <x v="0"/>
    <s v="CD-12280"/>
    <x v="512"/>
    <s v="Consumer"/>
    <s v="United States"/>
    <s v="New York City"/>
    <x v="15"/>
    <n v="10024"/>
    <x v="3"/>
    <s v="TEC-PH-10001448"/>
    <x v="2"/>
    <s v="Phones"/>
    <x v="140"/>
    <n v="99.98"/>
    <n v="2"/>
    <n v="0"/>
    <n v="3.9991999999999877"/>
    <n v="0"/>
  </r>
  <r>
    <n v="9472"/>
    <s v="CA-2014-102925"/>
    <x v="3"/>
    <x v="60"/>
    <d v="2014-11-11T00:00:00"/>
    <x v="0"/>
    <s v="CD-12280"/>
    <x v="512"/>
    <s v="Consumer"/>
    <s v="United States"/>
    <s v="New York City"/>
    <x v="15"/>
    <n v="10024"/>
    <x v="3"/>
    <s v="OFF-BI-10002706"/>
    <x v="1"/>
    <s v="Binders"/>
    <x v="273"/>
    <n v="11.423999999999999"/>
    <n v="1"/>
    <n v="0.2"/>
    <n v="3.7127999999999997"/>
    <n v="0"/>
  </r>
  <r>
    <n v="9473"/>
    <s v="CA-2014-102925"/>
    <x v="3"/>
    <x v="60"/>
    <d v="2014-11-11T00:00:00"/>
    <x v="0"/>
    <s v="CD-12280"/>
    <x v="512"/>
    <s v="Consumer"/>
    <s v="United States"/>
    <s v="New York City"/>
    <x v="15"/>
    <n v="10024"/>
    <x v="3"/>
    <s v="FUR-CH-10004875"/>
    <x v="0"/>
    <s v="Chairs"/>
    <x v="1436"/>
    <n v="128.12400000000002"/>
    <n v="2"/>
    <n v="0.1"/>
    <n v="24.2012"/>
    <n v="0"/>
  </r>
  <r>
    <n v="9474"/>
    <s v="CA-2014-102925"/>
    <x v="3"/>
    <x v="60"/>
    <d v="2014-11-11T00:00:00"/>
    <x v="0"/>
    <s v="CD-12280"/>
    <x v="512"/>
    <s v="Consumer"/>
    <s v="United States"/>
    <s v="New York City"/>
    <x v="15"/>
    <n v="10024"/>
    <x v="3"/>
    <s v="FUR-FU-10004245"/>
    <x v="0"/>
    <s v="Furnishings"/>
    <x v="1738"/>
    <n v="101.4"/>
    <n v="5"/>
    <n v="0"/>
    <n v="38.532000000000004"/>
    <n v="0"/>
  </r>
  <r>
    <n v="9475"/>
    <s v="CA-2012-100818"/>
    <x v="1"/>
    <x v="70"/>
    <d v="2012-06-05T00:00:00"/>
    <x v="0"/>
    <s v="JM-15265"/>
    <x v="25"/>
    <s v="Corporate"/>
    <s v="United States"/>
    <s v="Chicago"/>
    <x v="10"/>
    <n v="60653"/>
    <x v="2"/>
    <s v="OFF-LA-10000443"/>
    <x v="1"/>
    <s v="Labels"/>
    <x v="1118"/>
    <n v="5.9039999999999999"/>
    <n v="2"/>
    <n v="0.2"/>
    <n v="1.9925999999999999"/>
    <n v="1"/>
  </r>
  <r>
    <n v="9476"/>
    <s v="CA-2012-100818"/>
    <x v="1"/>
    <x v="70"/>
    <d v="2012-06-05T00:00:00"/>
    <x v="0"/>
    <s v="JM-15265"/>
    <x v="25"/>
    <s v="Corporate"/>
    <s v="United States"/>
    <s v="Chicago"/>
    <x v="10"/>
    <n v="60653"/>
    <x v="2"/>
    <s v="OFF-PA-10001125"/>
    <x v="1"/>
    <s v="Paper"/>
    <x v="1012"/>
    <n v="173.48800000000003"/>
    <n v="7"/>
    <n v="0.2"/>
    <n v="54.214999999999982"/>
    <n v="0"/>
  </r>
  <r>
    <n v="9477"/>
    <s v="CA-2012-100818"/>
    <x v="1"/>
    <x v="70"/>
    <d v="2012-06-05T00:00:00"/>
    <x v="0"/>
    <s v="JM-15265"/>
    <x v="25"/>
    <s v="Corporate"/>
    <s v="United States"/>
    <s v="Chicago"/>
    <x v="10"/>
    <n v="60653"/>
    <x v="2"/>
    <s v="FUR-FU-10002703"/>
    <x v="0"/>
    <s v="Furnishings"/>
    <x v="1516"/>
    <n v="51.56"/>
    <n v="2"/>
    <n v="0.6"/>
    <n v="-61.872"/>
    <n v="0"/>
  </r>
  <r>
    <n v="9478"/>
    <s v="CA-2012-100818"/>
    <x v="1"/>
    <x v="70"/>
    <d v="2012-06-05T00:00:00"/>
    <x v="0"/>
    <s v="JM-15265"/>
    <x v="25"/>
    <s v="Corporate"/>
    <s v="United States"/>
    <s v="Chicago"/>
    <x v="10"/>
    <n v="60653"/>
    <x v="2"/>
    <s v="OFF-BI-10004364"/>
    <x v="1"/>
    <s v="Binders"/>
    <x v="302"/>
    <n v="3.5639999999999992"/>
    <n v="3"/>
    <n v="0.8"/>
    <n v="-6.2370000000000019"/>
    <n v="0"/>
  </r>
  <r>
    <n v="9479"/>
    <s v="CA-2011-126193"/>
    <x v="2"/>
    <x v="557"/>
    <d v="2011-09-14T00:00:00"/>
    <x v="1"/>
    <s v="SS-20410"/>
    <x v="757"/>
    <s v="Consumer"/>
    <s v="United States"/>
    <s v="Oswego"/>
    <x v="10"/>
    <n v="60543"/>
    <x v="2"/>
    <s v="OFF-FA-10000936"/>
    <x v="1"/>
    <s v="Fasteners"/>
    <x v="1298"/>
    <n v="13.16"/>
    <n v="5"/>
    <n v="0.2"/>
    <n v="4.1124999999999998"/>
    <n v="1"/>
  </r>
  <r>
    <n v="9480"/>
    <s v="CA-2011-126193"/>
    <x v="2"/>
    <x v="557"/>
    <d v="2011-09-14T00:00:00"/>
    <x v="1"/>
    <s v="SS-20410"/>
    <x v="757"/>
    <s v="Consumer"/>
    <s v="United States"/>
    <s v="Oswego"/>
    <x v="10"/>
    <n v="60543"/>
    <x v="2"/>
    <s v="OFF-BI-10001249"/>
    <x v="1"/>
    <s v="Binders"/>
    <x v="1182"/>
    <n v="3.8279999999999994"/>
    <n v="3"/>
    <n v="0.8"/>
    <n v="-6.5076000000000018"/>
    <n v="0"/>
  </r>
  <r>
    <n v="9481"/>
    <s v="CA-2011-126193"/>
    <x v="2"/>
    <x v="557"/>
    <d v="2011-09-14T00:00:00"/>
    <x v="1"/>
    <s v="SS-20410"/>
    <x v="757"/>
    <s v="Consumer"/>
    <s v="United States"/>
    <s v="Oswego"/>
    <x v="10"/>
    <n v="60543"/>
    <x v="2"/>
    <s v="OFF-BI-10004632"/>
    <x v="1"/>
    <s v="Binders"/>
    <x v="564"/>
    <n v="304.98999999999995"/>
    <n v="5"/>
    <n v="0.8"/>
    <n v="-533.73250000000007"/>
    <n v="0"/>
  </r>
  <r>
    <n v="9482"/>
    <s v="CA-2014-150504"/>
    <x v="3"/>
    <x v="44"/>
    <d v="2014-11-13T00:00:00"/>
    <x v="1"/>
    <s v="HG-14845"/>
    <x v="668"/>
    <s v="Consumer"/>
    <s v="United States"/>
    <s v="Dallas"/>
    <x v="5"/>
    <n v="75220"/>
    <x v="2"/>
    <s v="OFF-ST-10000615"/>
    <x v="1"/>
    <s v="Storage"/>
    <x v="75"/>
    <n v="18.16"/>
    <n v="2"/>
    <n v="0.2"/>
    <n v="1.8160000000000016"/>
    <n v="1"/>
  </r>
  <r>
    <n v="9483"/>
    <s v="CA-2012-158351"/>
    <x v="1"/>
    <x v="782"/>
    <d v="2012-06-24T00:00:00"/>
    <x v="0"/>
    <s v="BC-11125"/>
    <x v="604"/>
    <s v="Home Office"/>
    <s v="United States"/>
    <s v="Philadelphia"/>
    <x v="9"/>
    <n v="19134"/>
    <x v="3"/>
    <s v="TEC-AC-10001838"/>
    <x v="2"/>
    <s v="Accessories"/>
    <x v="645"/>
    <n v="319.98400000000004"/>
    <n v="2"/>
    <n v="0.2"/>
    <n v="91.995400000000018"/>
    <n v="1"/>
  </r>
  <r>
    <n v="9484"/>
    <s v="CA-2011-122679"/>
    <x v="2"/>
    <x v="192"/>
    <d v="2011-07-28T00:00:00"/>
    <x v="1"/>
    <s v="AB-10255"/>
    <x v="437"/>
    <s v="Home Office"/>
    <s v="United States"/>
    <s v="Los Angeles"/>
    <x v="1"/>
    <n v="90008"/>
    <x v="1"/>
    <s v="OFF-AR-10004757"/>
    <x v="1"/>
    <s v="Art"/>
    <x v="342"/>
    <n v="19.68"/>
    <n v="6"/>
    <n v="0"/>
    <n v="6.4943999999999988"/>
    <n v="1"/>
  </r>
  <r>
    <n v="9485"/>
    <s v="CA-2013-164770"/>
    <x v="0"/>
    <x v="499"/>
    <d v="2013-12-05T00:00:00"/>
    <x v="0"/>
    <s v="MY-18295"/>
    <x v="501"/>
    <s v="Corporate"/>
    <s v="United States"/>
    <s v="Houston"/>
    <x v="5"/>
    <n v="77036"/>
    <x v="2"/>
    <s v="FUR-BO-10003893"/>
    <x v="0"/>
    <s v="Bookcases"/>
    <x v="1665"/>
    <n v="781.86399999999992"/>
    <n v="10"/>
    <n v="0.32"/>
    <n v="-137.97600000000008"/>
    <n v="1"/>
  </r>
  <r>
    <n v="9486"/>
    <s v="CA-2013-164770"/>
    <x v="0"/>
    <x v="499"/>
    <d v="2013-12-05T00:00:00"/>
    <x v="0"/>
    <s v="MY-18295"/>
    <x v="501"/>
    <s v="Corporate"/>
    <s v="United States"/>
    <s v="Houston"/>
    <x v="5"/>
    <n v="77036"/>
    <x v="2"/>
    <s v="OFF-PA-10003893"/>
    <x v="1"/>
    <s v="Paper"/>
    <x v="1096"/>
    <n v="30.816000000000003"/>
    <n v="9"/>
    <n v="0.2"/>
    <n v="9.6299999999999955"/>
    <n v="0"/>
  </r>
  <r>
    <n v="9487"/>
    <s v="CA-2014-130505"/>
    <x v="3"/>
    <x v="386"/>
    <d v="2014-10-13T00:00:00"/>
    <x v="3"/>
    <s v="NF-18385"/>
    <x v="173"/>
    <s v="Consumer"/>
    <s v="United States"/>
    <s v="Wheeling"/>
    <x v="48"/>
    <n v="26003"/>
    <x v="3"/>
    <s v="FUR-TA-10001932"/>
    <x v="0"/>
    <s v="Tables"/>
    <x v="840"/>
    <n v="673.34399999999994"/>
    <n v="3"/>
    <n v="0.3"/>
    <n v="-76.953599999999994"/>
    <n v="1"/>
  </r>
  <r>
    <n v="9488"/>
    <s v="US-2014-125213"/>
    <x v="3"/>
    <x v="157"/>
    <d v="2014-12-14T00:00:00"/>
    <x v="2"/>
    <s v="NB-18655"/>
    <x v="240"/>
    <s v="Corporate"/>
    <s v="United States"/>
    <s v="Paterson"/>
    <x v="30"/>
    <n v="7501"/>
    <x v="3"/>
    <s v="OFF-FA-10001561"/>
    <x v="1"/>
    <s v="Fasteners"/>
    <x v="831"/>
    <n v="6.5400000000000009"/>
    <n v="3"/>
    <n v="0"/>
    <n v="2.1581999999999999"/>
    <n v="1"/>
  </r>
  <r>
    <n v="9489"/>
    <s v="CA-2012-156566"/>
    <x v="1"/>
    <x v="486"/>
    <d v="2012-10-04T00:00:00"/>
    <x v="2"/>
    <s v="EM-13960"/>
    <x v="75"/>
    <s v="Consumer"/>
    <s v="United States"/>
    <s v="Portland"/>
    <x v="21"/>
    <n v="97206"/>
    <x v="1"/>
    <s v="TEC-PH-10001817"/>
    <x v="2"/>
    <s v="Phones"/>
    <x v="1097"/>
    <n v="572.80000000000007"/>
    <n v="2"/>
    <n v="0.2"/>
    <n v="50.120000000000033"/>
    <n v="1"/>
  </r>
  <r>
    <n v="9490"/>
    <s v="US-2013-102232"/>
    <x v="0"/>
    <x v="1222"/>
    <d v="2013-08-12T00:00:00"/>
    <x v="1"/>
    <s v="MF-17665"/>
    <x v="716"/>
    <s v="Corporate"/>
    <s v="United States"/>
    <s v="Huntsville"/>
    <x v="19"/>
    <n v="35810"/>
    <x v="0"/>
    <s v="OFF-AR-10000538"/>
    <x v="1"/>
    <s v="Art"/>
    <x v="1245"/>
    <n v="197.04999999999998"/>
    <n v="7"/>
    <n v="0"/>
    <n v="59.114999999999981"/>
    <n v="1"/>
  </r>
  <r>
    <n v="9491"/>
    <s v="CA-2014-111738"/>
    <x v="3"/>
    <x v="1032"/>
    <d v="2014-01-08T00:00:00"/>
    <x v="1"/>
    <s v="CM-12385"/>
    <x v="200"/>
    <s v="Consumer"/>
    <s v="United States"/>
    <s v="San Francisco"/>
    <x v="1"/>
    <n v="94110"/>
    <x v="1"/>
    <s v="OFF-BI-10004584"/>
    <x v="1"/>
    <s v="Binders"/>
    <x v="378"/>
    <n v="2022.2720000000002"/>
    <n v="8"/>
    <n v="0.2"/>
    <n v="682.5168000000001"/>
    <n v="1"/>
  </r>
  <r>
    <n v="9492"/>
    <s v="CA-2014-111738"/>
    <x v="3"/>
    <x v="1032"/>
    <d v="2014-01-08T00:00:00"/>
    <x v="1"/>
    <s v="CM-12385"/>
    <x v="200"/>
    <s v="Consumer"/>
    <s v="United States"/>
    <s v="San Francisco"/>
    <x v="1"/>
    <n v="94110"/>
    <x v="1"/>
    <s v="OFF-AR-10000817"/>
    <x v="1"/>
    <s v="Art"/>
    <x v="1255"/>
    <n v="9.120000000000001"/>
    <n v="3"/>
    <n v="0"/>
    <n v="3.1007999999999996"/>
    <n v="0"/>
  </r>
  <r>
    <n v="9493"/>
    <s v="CA-2014-163188"/>
    <x v="3"/>
    <x v="659"/>
    <d v="2014-11-08T00:00:00"/>
    <x v="3"/>
    <s v="EC-14050"/>
    <x v="685"/>
    <s v="Consumer"/>
    <s v="United States"/>
    <s v="Oklahoma City"/>
    <x v="26"/>
    <n v="73120"/>
    <x v="2"/>
    <s v="OFF-BI-10000756"/>
    <x v="1"/>
    <s v="Binders"/>
    <x v="15"/>
    <n v="38.160000000000004"/>
    <n v="9"/>
    <n v="0"/>
    <n v="19.080000000000002"/>
    <n v="1"/>
  </r>
  <r>
    <n v="9494"/>
    <s v="CA-2013-105207"/>
    <x v="0"/>
    <x v="835"/>
    <d v="2013-01-08T00:00:00"/>
    <x v="1"/>
    <s v="BO-11350"/>
    <x v="635"/>
    <s v="Corporate"/>
    <s v="United States"/>
    <s v="Broken Arrow"/>
    <x v="26"/>
    <n v="74012"/>
    <x v="2"/>
    <s v="FUR-TA-10000617"/>
    <x v="0"/>
    <s v="Tables"/>
    <x v="338"/>
    <n v="1592.8500000000001"/>
    <n v="7"/>
    <n v="0"/>
    <n v="350.42700000000002"/>
    <n v="1"/>
  </r>
  <r>
    <n v="9495"/>
    <s v="CA-2013-105207"/>
    <x v="0"/>
    <x v="835"/>
    <d v="2013-01-08T00:00:00"/>
    <x v="1"/>
    <s v="BO-11350"/>
    <x v="635"/>
    <s v="Corporate"/>
    <s v="United States"/>
    <s v="Broken Arrow"/>
    <x v="26"/>
    <n v="74012"/>
    <x v="2"/>
    <s v="OFF-BI-10004364"/>
    <x v="1"/>
    <s v="Binders"/>
    <x v="302"/>
    <n v="11.88"/>
    <n v="2"/>
    <n v="0"/>
    <n v="5.3460000000000001"/>
    <n v="0"/>
  </r>
  <r>
    <n v="9496"/>
    <s v="US-2013-123610"/>
    <x v="0"/>
    <x v="536"/>
    <d v="2013-05-17T00:00:00"/>
    <x v="1"/>
    <s v="VM-21835"/>
    <x v="718"/>
    <s v="Consumer"/>
    <s v="United States"/>
    <s v="Mission Viejo"/>
    <x v="1"/>
    <n v="92691"/>
    <x v="1"/>
    <s v="TEC-AC-10004518"/>
    <x v="2"/>
    <s v="Accessories"/>
    <x v="1803"/>
    <n v="120"/>
    <n v="6"/>
    <n v="0"/>
    <n v="46.800000000000004"/>
    <n v="1"/>
  </r>
  <r>
    <n v="9497"/>
    <s v="US-2013-123610"/>
    <x v="0"/>
    <x v="536"/>
    <d v="2013-05-17T00:00:00"/>
    <x v="1"/>
    <s v="VM-21835"/>
    <x v="718"/>
    <s v="Consumer"/>
    <s v="United States"/>
    <s v="Mission Viejo"/>
    <x v="1"/>
    <n v="92691"/>
    <x v="1"/>
    <s v="OFF-AP-10002222"/>
    <x v="1"/>
    <s v="Appliances"/>
    <x v="33"/>
    <n v="8.67"/>
    <n v="1"/>
    <n v="0"/>
    <n v="2.3409000000000004"/>
    <n v="0"/>
  </r>
  <r>
    <n v="9498"/>
    <s v="CA-2014-118213"/>
    <x v="3"/>
    <x v="60"/>
    <d v="2014-11-08T00:00:00"/>
    <x v="2"/>
    <s v="AB-10060"/>
    <x v="144"/>
    <s v="Home Office"/>
    <s v="United States"/>
    <s v="Greenwood"/>
    <x v="14"/>
    <n v="46142"/>
    <x v="2"/>
    <s v="OFF-PA-10002615"/>
    <x v="1"/>
    <s v="Paper"/>
    <x v="247"/>
    <n v="4.41"/>
    <n v="1"/>
    <n v="0"/>
    <n v="2.0286"/>
    <n v="1"/>
  </r>
  <r>
    <n v="9499"/>
    <s v="CA-2014-118213"/>
    <x v="3"/>
    <x v="60"/>
    <d v="2014-11-08T00:00:00"/>
    <x v="2"/>
    <s v="AB-10060"/>
    <x v="144"/>
    <s v="Home Office"/>
    <s v="United States"/>
    <s v="Greenwood"/>
    <x v="14"/>
    <n v="46142"/>
    <x v="2"/>
    <s v="OFF-PA-10000565"/>
    <x v="1"/>
    <s v="Paper"/>
    <x v="33"/>
    <n v="167.94"/>
    <n v="3"/>
    <n v="0"/>
    <n v="82.290599999999998"/>
    <n v="0"/>
  </r>
  <r>
    <n v="9500"/>
    <s v="CA-2014-118213"/>
    <x v="3"/>
    <x v="60"/>
    <d v="2014-11-08T00:00:00"/>
    <x v="2"/>
    <s v="AB-10060"/>
    <x v="144"/>
    <s v="Home Office"/>
    <s v="United States"/>
    <s v="Greenwood"/>
    <x v="14"/>
    <n v="46142"/>
    <x v="2"/>
    <s v="OFF-PA-10003673"/>
    <x v="1"/>
    <s v="Paper"/>
    <x v="971"/>
    <n v="67.8"/>
    <n v="10"/>
    <n v="0"/>
    <n v="31.187999999999999"/>
    <n v="0"/>
  </r>
  <r>
    <n v="9501"/>
    <s v="CA-2013-149237"/>
    <x v="0"/>
    <x v="439"/>
    <d v="2013-05-31T00:00:00"/>
    <x v="1"/>
    <s v="CM-12235"/>
    <x v="632"/>
    <s v="Consumer"/>
    <s v="United States"/>
    <s v="Milwaukee"/>
    <x v="6"/>
    <n v="53209"/>
    <x v="2"/>
    <s v="FUR-FU-10002088"/>
    <x v="0"/>
    <s v="Furnishings"/>
    <x v="1084"/>
    <n v="26.94"/>
    <n v="3"/>
    <n v="0"/>
    <n v="11.314800000000002"/>
    <n v="1"/>
  </r>
  <r>
    <n v="9502"/>
    <s v="US-2012-158589"/>
    <x v="1"/>
    <x v="312"/>
    <d v="2012-11-24T00:00:00"/>
    <x v="1"/>
    <s v="KW-16570"/>
    <x v="608"/>
    <s v="Consumer"/>
    <s v="United States"/>
    <s v="San Francisco"/>
    <x v="1"/>
    <n v="94109"/>
    <x v="1"/>
    <s v="FUR-FU-10001546"/>
    <x v="0"/>
    <s v="Furnishings"/>
    <x v="1423"/>
    <n v="32.04"/>
    <n v="3"/>
    <n v="0"/>
    <n v="8.01"/>
    <n v="1"/>
  </r>
  <r>
    <n v="9503"/>
    <s v="CA-2013-101329"/>
    <x v="0"/>
    <x v="183"/>
    <d v="2013-04-30T00:00:00"/>
    <x v="1"/>
    <s v="MM-17920"/>
    <x v="462"/>
    <s v="Consumer"/>
    <s v="United States"/>
    <s v="Rome"/>
    <x v="15"/>
    <n v="13440"/>
    <x v="3"/>
    <s v="OFF-AR-10000614"/>
    <x v="1"/>
    <s v="Art"/>
    <x v="1722"/>
    <n v="32.129999999999995"/>
    <n v="9"/>
    <n v="0"/>
    <n v="8.3537999999999997"/>
    <n v="1"/>
  </r>
  <r>
    <n v="9504"/>
    <s v="CA-2013-101329"/>
    <x v="0"/>
    <x v="183"/>
    <d v="2013-04-30T00:00:00"/>
    <x v="1"/>
    <s v="MM-17920"/>
    <x v="462"/>
    <s v="Consumer"/>
    <s v="United States"/>
    <s v="Rome"/>
    <x v="15"/>
    <n v="13440"/>
    <x v="3"/>
    <s v="OFF-AR-10003190"/>
    <x v="1"/>
    <s v="Art"/>
    <x v="643"/>
    <n v="2.88"/>
    <n v="1"/>
    <n v="0"/>
    <n v="0.80640000000000001"/>
    <n v="0"/>
  </r>
  <r>
    <n v="9505"/>
    <s v="CA-2013-113607"/>
    <x v="0"/>
    <x v="500"/>
    <d v="2013-10-19T00:00:00"/>
    <x v="1"/>
    <s v="PW-19030"/>
    <x v="463"/>
    <s v="Corporate"/>
    <s v="United States"/>
    <s v="New York City"/>
    <x v="15"/>
    <n v="10009"/>
    <x v="3"/>
    <s v="TEC-PH-10004094"/>
    <x v="2"/>
    <s v="Phones"/>
    <x v="1788"/>
    <n v="1091.93"/>
    <n v="7"/>
    <n v="0"/>
    <n v="272.98250000000002"/>
    <n v="1"/>
  </r>
  <r>
    <n v="9506"/>
    <s v="CA-2013-113607"/>
    <x v="0"/>
    <x v="500"/>
    <d v="2013-10-19T00:00:00"/>
    <x v="1"/>
    <s v="PW-19030"/>
    <x v="463"/>
    <s v="Corporate"/>
    <s v="United States"/>
    <s v="New York City"/>
    <x v="15"/>
    <n v="10009"/>
    <x v="3"/>
    <s v="OFF-PA-10001970"/>
    <x v="1"/>
    <s v="Paper"/>
    <x v="361"/>
    <n v="111.96"/>
    <n v="2"/>
    <n v="0"/>
    <n v="54.860399999999998"/>
    <n v="0"/>
  </r>
  <r>
    <n v="9507"/>
    <s v="CA-2011-149104"/>
    <x v="2"/>
    <x v="267"/>
    <d v="2011-04-07T00:00:00"/>
    <x v="0"/>
    <s v="RD-19900"/>
    <x v="76"/>
    <s v="Consumer"/>
    <s v="United States"/>
    <s v="Dearborn Heights"/>
    <x v="12"/>
    <n v="48127"/>
    <x v="2"/>
    <s v="OFF-AR-10002952"/>
    <x v="1"/>
    <s v="Art"/>
    <x v="806"/>
    <n v="26.7"/>
    <n v="2"/>
    <n v="0"/>
    <n v="7.4759999999999991"/>
    <n v="1"/>
  </r>
  <r>
    <n v="9508"/>
    <s v="CA-2011-149104"/>
    <x v="2"/>
    <x v="267"/>
    <d v="2011-04-07T00:00:00"/>
    <x v="0"/>
    <s v="RD-19900"/>
    <x v="76"/>
    <s v="Consumer"/>
    <s v="United States"/>
    <s v="Dearborn Heights"/>
    <x v="12"/>
    <n v="48127"/>
    <x v="2"/>
    <s v="OFF-BI-10004209"/>
    <x v="1"/>
    <s v="Binders"/>
    <x v="1206"/>
    <n v="40.199999999999996"/>
    <n v="5"/>
    <n v="0"/>
    <n v="18.089999999999996"/>
    <n v="0"/>
  </r>
  <r>
    <n v="9509"/>
    <s v="CA-2011-149104"/>
    <x v="2"/>
    <x v="267"/>
    <d v="2011-04-07T00:00:00"/>
    <x v="0"/>
    <s v="RD-19900"/>
    <x v="76"/>
    <s v="Consumer"/>
    <s v="United States"/>
    <s v="Dearborn Heights"/>
    <x v="12"/>
    <n v="48127"/>
    <x v="2"/>
    <s v="OFF-AR-10004685"/>
    <x v="1"/>
    <s v="Art"/>
    <x v="181"/>
    <n v="13.89"/>
    <n v="3"/>
    <n v="0"/>
    <n v="4.5836999999999994"/>
    <n v="0"/>
  </r>
  <r>
    <n v="9510"/>
    <s v="CA-2011-149104"/>
    <x v="2"/>
    <x v="267"/>
    <d v="2011-04-07T00:00:00"/>
    <x v="0"/>
    <s v="RD-19900"/>
    <x v="76"/>
    <s v="Consumer"/>
    <s v="United States"/>
    <s v="Dearborn Heights"/>
    <x v="12"/>
    <n v="48127"/>
    <x v="2"/>
    <s v="OFF-ST-10000991"/>
    <x v="1"/>
    <s v="Storage"/>
    <x v="155"/>
    <n v="689.81999999999994"/>
    <n v="6"/>
    <n v="0"/>
    <n v="20.694600000000008"/>
    <n v="0"/>
  </r>
  <r>
    <n v="9511"/>
    <s v="CA-2013-105263"/>
    <x v="0"/>
    <x v="876"/>
    <d v="2013-08-12T00:00:00"/>
    <x v="1"/>
    <s v="LM-17065"/>
    <x v="215"/>
    <s v="Consumer"/>
    <s v="United States"/>
    <s v="New York City"/>
    <x v="15"/>
    <n v="10024"/>
    <x v="3"/>
    <s v="OFF-AR-10002399"/>
    <x v="1"/>
    <s v="Art"/>
    <x v="316"/>
    <n v="38.339999999999996"/>
    <n v="9"/>
    <n v="0"/>
    <n v="15.7194"/>
    <n v="1"/>
  </r>
  <r>
    <n v="9512"/>
    <s v="CA-2011-130575"/>
    <x v="2"/>
    <x v="637"/>
    <d v="2011-12-16T00:00:00"/>
    <x v="2"/>
    <s v="CS-11845"/>
    <x v="688"/>
    <s v="Corporate"/>
    <s v="United States"/>
    <s v="Chicago"/>
    <x v="10"/>
    <n v="60623"/>
    <x v="2"/>
    <s v="OFF-BI-10002353"/>
    <x v="1"/>
    <s v="Binders"/>
    <x v="1068"/>
    <n v="9.2639999999999976"/>
    <n v="3"/>
    <n v="0.8"/>
    <n v="-13.895999999999997"/>
    <n v="1"/>
  </r>
  <r>
    <n v="9513"/>
    <s v="CA-2014-142461"/>
    <x v="3"/>
    <x v="1109"/>
    <d v="2014-06-04T00:00:00"/>
    <x v="0"/>
    <s v="KT-16480"/>
    <x v="409"/>
    <s v="Consumer"/>
    <s v="United States"/>
    <s v="Dallas"/>
    <x v="5"/>
    <n v="75217"/>
    <x v="2"/>
    <s v="FUR-BO-10001811"/>
    <x v="0"/>
    <s v="Bookcases"/>
    <x v="779"/>
    <n v="204.66639999999998"/>
    <n v="1"/>
    <n v="0.32"/>
    <n v="-6.0196000000000254"/>
    <n v="1"/>
  </r>
  <r>
    <n v="9514"/>
    <s v="CA-2013-125220"/>
    <x v="0"/>
    <x v="500"/>
    <d v="2013-10-20T00:00:00"/>
    <x v="1"/>
    <s v="BE-11410"/>
    <x v="648"/>
    <s v="Consumer"/>
    <s v="United States"/>
    <s v="Appleton"/>
    <x v="6"/>
    <n v="54915"/>
    <x v="2"/>
    <s v="TEC-AC-10003033"/>
    <x v="2"/>
    <s v="Accessories"/>
    <x v="756"/>
    <n v="1649.75"/>
    <n v="5"/>
    <n v="0"/>
    <n v="544.41749999999979"/>
    <n v="1"/>
  </r>
  <r>
    <n v="9515"/>
    <s v="CA-2011-100293"/>
    <x v="2"/>
    <x v="619"/>
    <d v="2011-03-18T00:00:00"/>
    <x v="1"/>
    <s v="NF-18475"/>
    <x v="739"/>
    <s v="Home Office"/>
    <s v="United States"/>
    <s v="Jacksonville"/>
    <x v="2"/>
    <n v="32216"/>
    <x v="0"/>
    <s v="OFF-PA-10000176"/>
    <x v="1"/>
    <s v="Paper"/>
    <x v="634"/>
    <n v="91.055999999999997"/>
    <n v="6"/>
    <n v="0.2"/>
    <n v="31.869599999999995"/>
    <n v="1"/>
  </r>
  <r>
    <n v="9516"/>
    <s v="CA-2011-154165"/>
    <x v="2"/>
    <x v="1223"/>
    <d v="2011-02-25T00:00:00"/>
    <x v="1"/>
    <s v="DL-13315"/>
    <x v="111"/>
    <s v="Consumer"/>
    <s v="United States"/>
    <s v="Chicago"/>
    <x v="10"/>
    <n v="60653"/>
    <x v="2"/>
    <s v="OFF-AR-10003631"/>
    <x v="1"/>
    <s v="Art"/>
    <x v="33"/>
    <n v="54.207999999999998"/>
    <n v="14"/>
    <n v="0.2"/>
    <n v="8.808799999999998"/>
    <n v="1"/>
  </r>
  <r>
    <n v="9517"/>
    <s v="CA-2012-123939"/>
    <x v="1"/>
    <x v="252"/>
    <d v="2012-08-26T00:00:00"/>
    <x v="0"/>
    <s v="MS-17710"/>
    <x v="384"/>
    <s v="Consumer"/>
    <s v="United States"/>
    <s v="Bowling Green"/>
    <x v="24"/>
    <n v="43402"/>
    <x v="3"/>
    <s v="TEC-PH-10000923"/>
    <x v="2"/>
    <s v="Phones"/>
    <x v="1225"/>
    <n v="26.981999999999999"/>
    <n v="3"/>
    <n v="0.4"/>
    <n v="4.0472999999999999"/>
    <n v="1"/>
  </r>
  <r>
    <n v="9518"/>
    <s v="CA-2012-123939"/>
    <x v="1"/>
    <x v="252"/>
    <d v="2012-08-26T00:00:00"/>
    <x v="0"/>
    <s v="MS-17710"/>
    <x v="384"/>
    <s v="Consumer"/>
    <s v="United States"/>
    <s v="Bowling Green"/>
    <x v="24"/>
    <n v="43402"/>
    <x v="3"/>
    <s v="OFF-LA-10003190"/>
    <x v="1"/>
    <s v="Labels"/>
    <x v="1163"/>
    <n v="6.911999999999999"/>
    <n v="3"/>
    <n v="0.2"/>
    <n v="2.5056000000000003"/>
    <n v="0"/>
  </r>
  <r>
    <n v="9519"/>
    <s v="CA-2012-123939"/>
    <x v="1"/>
    <x v="252"/>
    <d v="2012-08-26T00:00:00"/>
    <x v="0"/>
    <s v="MS-17710"/>
    <x v="384"/>
    <s v="Consumer"/>
    <s v="United States"/>
    <s v="Bowling Green"/>
    <x v="24"/>
    <n v="43402"/>
    <x v="3"/>
    <s v="OFF-ST-10003208"/>
    <x v="1"/>
    <s v="Storage"/>
    <x v="243"/>
    <n v="435.50400000000002"/>
    <n v="3"/>
    <n v="0.2"/>
    <n v="48.994199999999921"/>
    <n v="0"/>
  </r>
  <r>
    <n v="9520"/>
    <s v="US-2014-104451"/>
    <x v="3"/>
    <x v="540"/>
    <d v="2014-05-13T00:00:00"/>
    <x v="0"/>
    <s v="MM-18055"/>
    <x v="514"/>
    <s v="Consumer"/>
    <s v="United States"/>
    <s v="San Francisco"/>
    <x v="1"/>
    <n v="94110"/>
    <x v="1"/>
    <s v="OFF-AP-10000692"/>
    <x v="1"/>
    <s v="Appliances"/>
    <x v="1241"/>
    <n v="81.08"/>
    <n v="4"/>
    <n v="0"/>
    <n v="22.702400000000004"/>
    <n v="1"/>
  </r>
  <r>
    <n v="9521"/>
    <s v="CA-2013-101189"/>
    <x v="0"/>
    <x v="1084"/>
    <d v="2013-02-09T00:00:00"/>
    <x v="1"/>
    <s v="JB-15400"/>
    <x v="80"/>
    <s v="Corporate"/>
    <s v="United States"/>
    <s v="Los Angeles"/>
    <x v="1"/>
    <n v="90049"/>
    <x v="1"/>
    <s v="OFF-ST-10004180"/>
    <x v="1"/>
    <s v="Storage"/>
    <x v="241"/>
    <n v="93.02"/>
    <n v="2"/>
    <n v="0"/>
    <n v="3.720799999999997"/>
    <n v="1"/>
  </r>
  <r>
    <n v="9522"/>
    <s v="CA-2011-169446"/>
    <x v="2"/>
    <x v="174"/>
    <d v="2011-12-25T00:00:00"/>
    <x v="1"/>
    <s v="SG-20605"/>
    <x v="611"/>
    <s v="Consumer"/>
    <s v="United States"/>
    <s v="Chicago"/>
    <x v="10"/>
    <n v="60623"/>
    <x v="2"/>
    <s v="TEC-PH-10002817"/>
    <x v="2"/>
    <s v="Phones"/>
    <x v="1836"/>
    <n v="323.97600000000006"/>
    <n v="3"/>
    <n v="0.2"/>
    <n v="36.44729999999997"/>
    <n v="1"/>
  </r>
  <r>
    <n v="9523"/>
    <s v="CA-2011-169446"/>
    <x v="2"/>
    <x v="174"/>
    <d v="2011-12-25T00:00:00"/>
    <x v="1"/>
    <s v="SG-20605"/>
    <x v="611"/>
    <s v="Consumer"/>
    <s v="United States"/>
    <s v="Chicago"/>
    <x v="10"/>
    <n v="60623"/>
    <x v="2"/>
    <s v="OFF-PA-10000295"/>
    <x v="1"/>
    <s v="Paper"/>
    <x v="1779"/>
    <n v="15.552000000000003"/>
    <n v="3"/>
    <n v="0.2"/>
    <n v="5.4432"/>
    <n v="0"/>
  </r>
  <r>
    <n v="9524"/>
    <s v="CA-2011-169446"/>
    <x v="2"/>
    <x v="174"/>
    <d v="2011-12-25T00:00:00"/>
    <x v="1"/>
    <s v="SG-20605"/>
    <x v="611"/>
    <s v="Consumer"/>
    <s v="United States"/>
    <s v="Chicago"/>
    <x v="10"/>
    <n v="60623"/>
    <x v="2"/>
    <s v="OFF-ST-10000419"/>
    <x v="1"/>
    <s v="Storage"/>
    <x v="1015"/>
    <n v="32.591999999999999"/>
    <n v="3"/>
    <n v="0.2"/>
    <n v="-7.7406000000000006"/>
    <n v="0"/>
  </r>
  <r>
    <n v="9525"/>
    <s v="CA-2014-156958"/>
    <x v="3"/>
    <x v="256"/>
    <d v="2014-12-07T00:00:00"/>
    <x v="2"/>
    <s v="PB-18805"/>
    <x v="583"/>
    <s v="Home Office"/>
    <s v="United States"/>
    <s v="Seattle"/>
    <x v="4"/>
    <n v="98115"/>
    <x v="1"/>
    <s v="OFF-BI-10001524"/>
    <x v="1"/>
    <s v="Binders"/>
    <x v="298"/>
    <n v="83.920000000000016"/>
    <n v="5"/>
    <n v="0.2"/>
    <n v="29.371999999999993"/>
    <n v="1"/>
  </r>
  <r>
    <n v="9526"/>
    <s v="CA-2014-156958"/>
    <x v="3"/>
    <x v="256"/>
    <d v="2014-12-07T00:00:00"/>
    <x v="2"/>
    <s v="PB-18805"/>
    <x v="583"/>
    <s v="Home Office"/>
    <s v="United States"/>
    <s v="Seattle"/>
    <x v="4"/>
    <n v="98115"/>
    <x v="1"/>
    <s v="FUR-FU-10003268"/>
    <x v="0"/>
    <s v="Furnishings"/>
    <x v="876"/>
    <n v="199.89999999999998"/>
    <n v="5"/>
    <n v="0"/>
    <n v="39.97999999999999"/>
    <n v="0"/>
  </r>
  <r>
    <n v="9527"/>
    <s v="CA-2014-156958"/>
    <x v="3"/>
    <x v="256"/>
    <d v="2014-12-07T00:00:00"/>
    <x v="2"/>
    <s v="PB-18805"/>
    <x v="583"/>
    <s v="Home Office"/>
    <s v="United States"/>
    <s v="Seattle"/>
    <x v="4"/>
    <n v="98115"/>
    <x v="1"/>
    <s v="TEC-PH-10000148"/>
    <x v="2"/>
    <s v="Phones"/>
    <x v="771"/>
    <n v="31.176000000000002"/>
    <n v="3"/>
    <n v="0.2"/>
    <n v="-7.0145999999999997"/>
    <n v="0"/>
  </r>
  <r>
    <n v="9528"/>
    <s v="CA-2014-156958"/>
    <x v="3"/>
    <x v="256"/>
    <d v="2014-12-07T00:00:00"/>
    <x v="2"/>
    <s v="PB-18805"/>
    <x v="583"/>
    <s v="Home Office"/>
    <s v="United States"/>
    <s v="Seattle"/>
    <x v="4"/>
    <n v="98115"/>
    <x v="1"/>
    <s v="OFF-BI-10001543"/>
    <x v="1"/>
    <s v="Binders"/>
    <x v="375"/>
    <n v="172.75200000000001"/>
    <n v="6"/>
    <n v="0.2"/>
    <n v="60.463200000000015"/>
    <n v="0"/>
  </r>
  <r>
    <n v="9529"/>
    <s v="CA-2014-156958"/>
    <x v="3"/>
    <x v="256"/>
    <d v="2014-12-07T00:00:00"/>
    <x v="2"/>
    <s v="PB-18805"/>
    <x v="583"/>
    <s v="Home Office"/>
    <s v="United States"/>
    <s v="Seattle"/>
    <x v="4"/>
    <n v="98115"/>
    <x v="1"/>
    <s v="OFF-BI-10002071"/>
    <x v="1"/>
    <s v="Binders"/>
    <x v="692"/>
    <n v="9.2959999999999994"/>
    <n v="2"/>
    <n v="0.2"/>
    <n v="3.0211999999999994"/>
    <n v="0"/>
  </r>
  <r>
    <n v="9530"/>
    <s v="CA-2014-101637"/>
    <x v="3"/>
    <x v="668"/>
    <d v="2014-03-26T00:00:00"/>
    <x v="3"/>
    <s v="AC-10615"/>
    <x v="556"/>
    <s v="Corporate"/>
    <s v="United States"/>
    <s v="Beaumont"/>
    <x v="5"/>
    <n v="77705"/>
    <x v="2"/>
    <s v="OFF-ST-10002352"/>
    <x v="1"/>
    <s v="Storage"/>
    <x v="847"/>
    <n v="12.768000000000001"/>
    <n v="2"/>
    <n v="0.2"/>
    <n v="0.95759999999999934"/>
    <n v="1"/>
  </r>
  <r>
    <n v="9531"/>
    <s v="CA-2014-111759"/>
    <x v="3"/>
    <x v="141"/>
    <d v="2014-07-13T00:00:00"/>
    <x v="1"/>
    <s v="MR-17545"/>
    <x v="280"/>
    <s v="Home Office"/>
    <s v="United States"/>
    <s v="Seattle"/>
    <x v="4"/>
    <n v="98103"/>
    <x v="1"/>
    <s v="OFF-PA-10003127"/>
    <x v="1"/>
    <s v="Paper"/>
    <x v="33"/>
    <n v="52.76"/>
    <n v="2"/>
    <n v="0"/>
    <n v="24.269599999999997"/>
    <n v="1"/>
  </r>
  <r>
    <n v="9532"/>
    <s v="CA-2014-102729"/>
    <x v="3"/>
    <x v="40"/>
    <d v="2014-11-01T00:00:00"/>
    <x v="1"/>
    <s v="BF-11215"/>
    <x v="682"/>
    <s v="Home Office"/>
    <s v="United States"/>
    <s v="Dallas"/>
    <x v="5"/>
    <n v="75217"/>
    <x v="2"/>
    <s v="OFF-ST-10000464"/>
    <x v="1"/>
    <s v="Storage"/>
    <x v="1135"/>
    <n v="55.616"/>
    <n v="2"/>
    <n v="0.2"/>
    <n v="5.5616000000000021"/>
    <n v="1"/>
  </r>
  <r>
    <n v="9533"/>
    <s v="CA-2013-116596"/>
    <x v="0"/>
    <x v="189"/>
    <d v="2013-11-01T00:00:00"/>
    <x v="1"/>
    <s v="BW-11200"/>
    <x v="572"/>
    <s v="Consumer"/>
    <s v="United States"/>
    <s v="New York City"/>
    <x v="15"/>
    <n v="10011"/>
    <x v="3"/>
    <s v="FUR-CH-10000553"/>
    <x v="0"/>
    <s v="Chairs"/>
    <x v="1248"/>
    <n v="427.64400000000001"/>
    <n v="14"/>
    <n v="0.1"/>
    <n v="80.777199999999979"/>
    <n v="1"/>
  </r>
  <r>
    <n v="9534"/>
    <s v="CA-2013-116596"/>
    <x v="0"/>
    <x v="189"/>
    <d v="2013-11-01T00:00:00"/>
    <x v="1"/>
    <s v="BW-11200"/>
    <x v="572"/>
    <s v="Consumer"/>
    <s v="United States"/>
    <s v="New York City"/>
    <x v="15"/>
    <n v="10011"/>
    <x v="3"/>
    <s v="OFF-FA-10000134"/>
    <x v="1"/>
    <s v="Fasteners"/>
    <x v="194"/>
    <n v="40.669999999999995"/>
    <n v="7"/>
    <n v="0"/>
    <n v="12.607699999999999"/>
    <n v="0"/>
  </r>
  <r>
    <n v="9535"/>
    <s v="CA-2013-116596"/>
    <x v="0"/>
    <x v="189"/>
    <d v="2013-11-01T00:00:00"/>
    <x v="1"/>
    <s v="BW-11200"/>
    <x v="572"/>
    <s v="Consumer"/>
    <s v="United States"/>
    <s v="New York City"/>
    <x v="15"/>
    <n v="10011"/>
    <x v="3"/>
    <s v="OFF-ST-10000636"/>
    <x v="1"/>
    <s v="Storage"/>
    <x v="1744"/>
    <n v="33.479999999999997"/>
    <n v="2"/>
    <n v="0"/>
    <n v="1.3391999999999982"/>
    <n v="0"/>
  </r>
  <r>
    <n v="9536"/>
    <s v="CA-2013-116596"/>
    <x v="0"/>
    <x v="189"/>
    <d v="2013-11-01T00:00:00"/>
    <x v="1"/>
    <s v="BW-11200"/>
    <x v="572"/>
    <s v="Consumer"/>
    <s v="United States"/>
    <s v="New York City"/>
    <x v="15"/>
    <n v="10011"/>
    <x v="3"/>
    <s v="OFF-BI-10002949"/>
    <x v="1"/>
    <s v="Binders"/>
    <x v="520"/>
    <n v="9.7280000000000015"/>
    <n v="2"/>
    <n v="0.2"/>
    <n v="3.283199999999999"/>
    <n v="0"/>
  </r>
  <r>
    <n v="9537"/>
    <s v="CA-2014-124191"/>
    <x v="3"/>
    <x v="492"/>
    <d v="2014-06-15T00:00:00"/>
    <x v="0"/>
    <s v="TS-21610"/>
    <x v="59"/>
    <s v="Consumer"/>
    <s v="United States"/>
    <s v="Chicago"/>
    <x v="10"/>
    <n v="60610"/>
    <x v="2"/>
    <s v="FUR-FU-10002364"/>
    <x v="0"/>
    <s v="Furnishings"/>
    <x v="1231"/>
    <n v="8.8559999999999999"/>
    <n v="3"/>
    <n v="0.6"/>
    <n v="-6.8634000000000013"/>
    <n v="1"/>
  </r>
  <r>
    <n v="9538"/>
    <s v="CA-2013-148747"/>
    <x v="0"/>
    <x v="477"/>
    <d v="2013-09-28T00:00:00"/>
    <x v="2"/>
    <s v="AS-10045"/>
    <x v="442"/>
    <s v="Corporate"/>
    <s v="United States"/>
    <s v="San Francisco"/>
    <x v="1"/>
    <n v="94110"/>
    <x v="1"/>
    <s v="FUR-BO-10002613"/>
    <x v="0"/>
    <s v="Bookcases"/>
    <x v="177"/>
    <n v="477.666"/>
    <n v="2"/>
    <n v="0.15"/>
    <n v="84.293999999999969"/>
    <n v="1"/>
  </r>
  <r>
    <n v="9539"/>
    <s v="US-2014-169488"/>
    <x v="3"/>
    <x v="210"/>
    <d v="2014-09-10T00:00:00"/>
    <x v="2"/>
    <s v="AA-10375"/>
    <x v="211"/>
    <s v="Consumer"/>
    <s v="United States"/>
    <s v="Providence"/>
    <x v="34"/>
    <n v="2908"/>
    <x v="3"/>
    <s v="OFF-PA-10002659"/>
    <x v="1"/>
    <s v="Paper"/>
    <x v="922"/>
    <n v="16.899999999999999"/>
    <n v="5"/>
    <n v="0"/>
    <n v="7.7739999999999991"/>
    <n v="1"/>
  </r>
  <r>
    <n v="9540"/>
    <s v="US-2014-169488"/>
    <x v="3"/>
    <x v="210"/>
    <d v="2014-09-10T00:00:00"/>
    <x v="2"/>
    <s v="AA-10375"/>
    <x v="211"/>
    <s v="Consumer"/>
    <s v="United States"/>
    <s v="Providence"/>
    <x v="34"/>
    <n v="2908"/>
    <x v="3"/>
    <s v="OFF-PA-10000157"/>
    <x v="1"/>
    <s v="Paper"/>
    <x v="364"/>
    <n v="39.96"/>
    <n v="2"/>
    <n v="0"/>
    <n v="18.781199999999998"/>
    <n v="0"/>
  </r>
  <r>
    <n v="9541"/>
    <s v="CA-2012-135727"/>
    <x v="1"/>
    <x v="1224"/>
    <d v="2012-05-16T00:00:00"/>
    <x v="0"/>
    <s v="PS-18970"/>
    <x v="28"/>
    <s v="Home Office"/>
    <s v="United States"/>
    <s v="Phoenix"/>
    <x v="16"/>
    <n v="85023"/>
    <x v="1"/>
    <s v="FUR-CH-10004540"/>
    <x v="0"/>
    <s v="Chairs"/>
    <x v="862"/>
    <n v="191.96800000000002"/>
    <n v="7"/>
    <n v="0.2"/>
    <n v="16.797200000000004"/>
    <n v="1"/>
  </r>
  <r>
    <n v="9542"/>
    <s v="CA-2012-135251"/>
    <x v="1"/>
    <x v="705"/>
    <d v="2012-08-10T00:00:00"/>
    <x v="1"/>
    <s v="RP-19270"/>
    <x v="345"/>
    <s v="Corporate"/>
    <s v="United States"/>
    <s v="Houston"/>
    <x v="5"/>
    <n v="77095"/>
    <x v="2"/>
    <s v="OFF-LA-10004544"/>
    <x v="1"/>
    <s v="Labels"/>
    <x v="197"/>
    <n v="35.520000000000003"/>
    <n v="3"/>
    <n v="0.2"/>
    <n v="13.320000000000002"/>
    <n v="1"/>
  </r>
  <r>
    <n v="9543"/>
    <s v="CA-2012-135251"/>
    <x v="1"/>
    <x v="705"/>
    <d v="2012-08-10T00:00:00"/>
    <x v="1"/>
    <s v="RP-19270"/>
    <x v="345"/>
    <s v="Corporate"/>
    <s v="United States"/>
    <s v="Houston"/>
    <x v="5"/>
    <n v="77095"/>
    <x v="2"/>
    <s v="OFF-BI-10001097"/>
    <x v="1"/>
    <s v="Binders"/>
    <x v="789"/>
    <n v="6.2299999999999986"/>
    <n v="5"/>
    <n v="0.8"/>
    <n v="-9.6565000000000047"/>
    <n v="0"/>
  </r>
  <r>
    <n v="9544"/>
    <s v="CA-2012-135251"/>
    <x v="1"/>
    <x v="705"/>
    <d v="2012-08-10T00:00:00"/>
    <x v="1"/>
    <s v="RP-19270"/>
    <x v="345"/>
    <s v="Corporate"/>
    <s v="United States"/>
    <s v="Houston"/>
    <x v="5"/>
    <n v="77095"/>
    <x v="2"/>
    <s v="OFF-PA-10003302"/>
    <x v="1"/>
    <s v="Paper"/>
    <x v="1712"/>
    <n v="56.704000000000001"/>
    <n v="2"/>
    <n v="0.2"/>
    <n v="19.137599999999992"/>
    <n v="0"/>
  </r>
  <r>
    <n v="9545"/>
    <s v="CA-2012-135251"/>
    <x v="1"/>
    <x v="705"/>
    <d v="2012-08-10T00:00:00"/>
    <x v="1"/>
    <s v="RP-19270"/>
    <x v="345"/>
    <s v="Corporate"/>
    <s v="United States"/>
    <s v="Houston"/>
    <x v="5"/>
    <n v="77095"/>
    <x v="2"/>
    <s v="FUR-BO-10003965"/>
    <x v="0"/>
    <s v="Bookcases"/>
    <x v="1083"/>
    <n v="369.19919999999996"/>
    <n v="3"/>
    <n v="0.32"/>
    <n v="-114.01739999999995"/>
    <n v="0"/>
  </r>
  <r>
    <n v="9546"/>
    <s v="CA-2011-166590"/>
    <x v="2"/>
    <x v="194"/>
    <d v="2011-11-02T00:00:00"/>
    <x v="1"/>
    <s v="NC-18625"/>
    <x v="544"/>
    <s v="Corporate"/>
    <s v="United States"/>
    <s v="Columbus"/>
    <x v="14"/>
    <n v="47201"/>
    <x v="2"/>
    <s v="TEC-AC-10003433"/>
    <x v="2"/>
    <s v="Accessories"/>
    <x v="1409"/>
    <n v="1.98"/>
    <n v="2"/>
    <n v="0"/>
    <n v="0.89100000000000001"/>
    <n v="1"/>
  </r>
  <r>
    <n v="9547"/>
    <s v="CA-2011-166590"/>
    <x v="2"/>
    <x v="194"/>
    <d v="2011-11-02T00:00:00"/>
    <x v="1"/>
    <s v="NC-18625"/>
    <x v="544"/>
    <s v="Corporate"/>
    <s v="United States"/>
    <s v="Columbus"/>
    <x v="14"/>
    <n v="47201"/>
    <x v="2"/>
    <s v="OFF-PA-10000482"/>
    <x v="1"/>
    <s v="Paper"/>
    <x v="67"/>
    <n v="75.88"/>
    <n v="2"/>
    <n v="0"/>
    <n v="35.663599999999995"/>
    <n v="0"/>
  </r>
  <r>
    <n v="9548"/>
    <s v="CA-2013-131744"/>
    <x v="0"/>
    <x v="1133"/>
    <d v="2013-06-21T00:00:00"/>
    <x v="0"/>
    <s v="SC-20770"/>
    <x v="34"/>
    <s v="Corporate"/>
    <s v="United States"/>
    <s v="Philadelphia"/>
    <x v="9"/>
    <n v="19134"/>
    <x v="3"/>
    <s v="OFF-PA-10004610"/>
    <x v="1"/>
    <s v="Paper"/>
    <x v="1511"/>
    <n v="6.8480000000000008"/>
    <n v="2"/>
    <n v="0.2"/>
    <n v="2.1399999999999992"/>
    <n v="1"/>
  </r>
  <r>
    <n v="9549"/>
    <s v="CA-2013-131744"/>
    <x v="0"/>
    <x v="1133"/>
    <d v="2013-06-21T00:00:00"/>
    <x v="0"/>
    <s v="SC-20770"/>
    <x v="34"/>
    <s v="Corporate"/>
    <s v="United States"/>
    <s v="Philadelphia"/>
    <x v="9"/>
    <n v="19134"/>
    <x v="3"/>
    <s v="OFF-BI-10003910"/>
    <x v="1"/>
    <s v="Binders"/>
    <x v="8"/>
    <n v="4.6260000000000003"/>
    <n v="2"/>
    <n v="0.7"/>
    <n v="-3.8549999999999986"/>
    <n v="0"/>
  </r>
  <r>
    <n v="9550"/>
    <s v="CA-2013-131744"/>
    <x v="0"/>
    <x v="1133"/>
    <d v="2013-06-21T00:00:00"/>
    <x v="0"/>
    <s v="SC-20770"/>
    <x v="34"/>
    <s v="Corporate"/>
    <s v="United States"/>
    <s v="Philadelphia"/>
    <x v="9"/>
    <n v="19134"/>
    <x v="3"/>
    <s v="OFF-AP-10001394"/>
    <x v="1"/>
    <s v="Appliances"/>
    <x v="1120"/>
    <n v="453.6"/>
    <n v="3"/>
    <n v="0.2"/>
    <n v="90.71999999999997"/>
    <n v="0"/>
  </r>
  <r>
    <n v="9551"/>
    <s v="CA-2012-160864"/>
    <x v="1"/>
    <x v="910"/>
    <d v="2012-05-06T00:00:00"/>
    <x v="2"/>
    <s v="NF-18595"/>
    <x v="376"/>
    <s v="Home Office"/>
    <s v="United States"/>
    <s v="San Jose"/>
    <x v="1"/>
    <n v="95123"/>
    <x v="1"/>
    <s v="OFF-BI-10004654"/>
    <x v="1"/>
    <s v="Binders"/>
    <x v="68"/>
    <n v="13.847999999999999"/>
    <n v="3"/>
    <n v="0.2"/>
    <n v="5.1929999999999996"/>
    <n v="1"/>
  </r>
  <r>
    <n v="9552"/>
    <s v="CA-2012-147690"/>
    <x v="1"/>
    <x v="113"/>
    <d v="2012-11-14T00:00:00"/>
    <x v="1"/>
    <s v="SC-20020"/>
    <x v="710"/>
    <s v="Consumer"/>
    <s v="United States"/>
    <s v="Philadelphia"/>
    <x v="9"/>
    <n v="19140"/>
    <x v="3"/>
    <s v="OFF-ST-10001526"/>
    <x v="1"/>
    <s v="Storage"/>
    <x v="764"/>
    <n v="577.58400000000006"/>
    <n v="6"/>
    <n v="0.2"/>
    <n v="43.318799999999953"/>
    <n v="1"/>
  </r>
  <r>
    <n v="9553"/>
    <s v="CA-2012-163923"/>
    <x v="1"/>
    <x v="1051"/>
    <d v="2012-06-03T00:00:00"/>
    <x v="1"/>
    <s v="BD-11560"/>
    <x v="786"/>
    <s v="Home Office"/>
    <s v="United States"/>
    <s v="Springfield"/>
    <x v="17"/>
    <n v="22153"/>
    <x v="0"/>
    <s v="TEC-AC-10000358"/>
    <x v="2"/>
    <s v="Accessories"/>
    <x v="1278"/>
    <n v="151.96"/>
    <n v="4"/>
    <n v="0"/>
    <n v="36.470399999999998"/>
    <n v="1"/>
  </r>
  <r>
    <n v="9554"/>
    <s v="CA-2013-125724"/>
    <x v="0"/>
    <x v="897"/>
    <d v="2013-09-28T00:00:00"/>
    <x v="1"/>
    <s v="SM-20950"/>
    <x v="416"/>
    <s v="Corporate"/>
    <s v="United States"/>
    <s v="Broomfield"/>
    <x v="22"/>
    <n v="80020"/>
    <x v="1"/>
    <s v="FUR-FU-10000246"/>
    <x v="0"/>
    <s v="Furnishings"/>
    <x v="386"/>
    <n v="68.432000000000016"/>
    <n v="7"/>
    <n v="0.2"/>
    <n v="8.5539999999999878"/>
    <n v="1"/>
  </r>
  <r>
    <n v="9555"/>
    <s v="CA-2012-111612"/>
    <x v="1"/>
    <x v="109"/>
    <d v="2012-12-02T00:00:00"/>
    <x v="1"/>
    <s v="EB-14110"/>
    <x v="686"/>
    <s v="Consumer"/>
    <s v="United States"/>
    <s v="Columbus"/>
    <x v="24"/>
    <n v="43229"/>
    <x v="3"/>
    <s v="FUR-FU-10003799"/>
    <x v="0"/>
    <s v="Furnishings"/>
    <x v="90"/>
    <n v="71.12"/>
    <n v="5"/>
    <n v="0.2"/>
    <n v="9.7789999999999964"/>
    <n v="1"/>
  </r>
  <r>
    <n v="9556"/>
    <s v="CA-2012-111612"/>
    <x v="1"/>
    <x v="109"/>
    <d v="2012-12-02T00:00:00"/>
    <x v="1"/>
    <s v="EB-14110"/>
    <x v="686"/>
    <s v="Consumer"/>
    <s v="United States"/>
    <s v="Columbus"/>
    <x v="24"/>
    <n v="43229"/>
    <x v="3"/>
    <s v="OFF-FA-10003021"/>
    <x v="1"/>
    <s v="Fasteners"/>
    <x v="33"/>
    <n v="3.008"/>
    <n v="2"/>
    <n v="0.2"/>
    <n v="0.56399999999999983"/>
    <n v="0"/>
  </r>
  <r>
    <n v="9557"/>
    <s v="CA-2012-156853"/>
    <x v="1"/>
    <x v="155"/>
    <d v="2012-12-05T00:00:00"/>
    <x v="0"/>
    <s v="HP-14815"/>
    <x v="6"/>
    <s v="Home Office"/>
    <s v="United States"/>
    <s v="Concord"/>
    <x v="38"/>
    <n v="3301"/>
    <x v="3"/>
    <s v="OFF-PA-10003656"/>
    <x v="1"/>
    <s v="Paper"/>
    <x v="770"/>
    <n v="184.66"/>
    <n v="7"/>
    <n v="0"/>
    <n v="84.943599999999989"/>
    <n v="1"/>
  </r>
  <r>
    <n v="9558"/>
    <s v="CA-2011-103086"/>
    <x v="2"/>
    <x v="1136"/>
    <d v="2011-10-19T00:00:00"/>
    <x v="0"/>
    <s v="EB-14170"/>
    <x v="432"/>
    <s v="Consumer"/>
    <s v="United States"/>
    <s v="Houston"/>
    <x v="5"/>
    <n v="77095"/>
    <x v="2"/>
    <s v="FUR-FU-10004586"/>
    <x v="0"/>
    <s v="Furnishings"/>
    <x v="1473"/>
    <n v="5.3120000000000003"/>
    <n v="2"/>
    <n v="0.6"/>
    <n v="-1.5935999999999995"/>
    <n v="1"/>
  </r>
  <r>
    <n v="9559"/>
    <s v="CA-2013-129280"/>
    <x v="0"/>
    <x v="973"/>
    <d v="2013-05-06T00:00:00"/>
    <x v="2"/>
    <s v="SM-20905"/>
    <x v="792"/>
    <s v="Consumer"/>
    <s v="United States"/>
    <s v="Newark"/>
    <x v="24"/>
    <n v="43055"/>
    <x v="3"/>
    <s v="TEC-AC-10003832"/>
    <x v="2"/>
    <s v="Accessories"/>
    <x v="458"/>
    <n v="132.52000000000004"/>
    <n v="5"/>
    <n v="0.2"/>
    <n v="34.786500000000004"/>
    <n v="1"/>
  </r>
  <r>
    <n v="9560"/>
    <s v="CA-2013-129280"/>
    <x v="0"/>
    <x v="973"/>
    <d v="2013-05-06T00:00:00"/>
    <x v="2"/>
    <s v="SM-20905"/>
    <x v="792"/>
    <s v="Consumer"/>
    <s v="United States"/>
    <s v="Newark"/>
    <x v="24"/>
    <n v="43055"/>
    <x v="3"/>
    <s v="OFF-ST-10002554"/>
    <x v="1"/>
    <s v="Storage"/>
    <x v="1144"/>
    <n v="195.64"/>
    <n v="5"/>
    <n v="0.2"/>
    <n v="-44.018999999999991"/>
    <n v="0"/>
  </r>
  <r>
    <n v="9561"/>
    <s v="CA-2013-129280"/>
    <x v="0"/>
    <x v="973"/>
    <d v="2013-05-06T00:00:00"/>
    <x v="2"/>
    <s v="SM-20905"/>
    <x v="792"/>
    <s v="Consumer"/>
    <s v="United States"/>
    <s v="Newark"/>
    <x v="24"/>
    <n v="43055"/>
    <x v="3"/>
    <s v="FUR-FU-10001876"/>
    <x v="0"/>
    <s v="Furnishings"/>
    <x v="1394"/>
    <n v="51.967999999999996"/>
    <n v="2"/>
    <n v="0.2"/>
    <n v="10.393599999999998"/>
    <n v="0"/>
  </r>
  <r>
    <n v="9562"/>
    <s v="CA-2013-129280"/>
    <x v="0"/>
    <x v="973"/>
    <d v="2013-05-06T00:00:00"/>
    <x v="2"/>
    <s v="SM-20905"/>
    <x v="792"/>
    <s v="Consumer"/>
    <s v="United States"/>
    <s v="Newark"/>
    <x v="24"/>
    <n v="43055"/>
    <x v="3"/>
    <s v="TEC-AC-10002637"/>
    <x v="2"/>
    <s v="Accessories"/>
    <x v="1308"/>
    <n v="431.97600000000006"/>
    <n v="3"/>
    <n v="0.2"/>
    <n v="-75.59580000000004"/>
    <n v="0"/>
  </r>
  <r>
    <n v="9563"/>
    <s v="CA-2013-129280"/>
    <x v="0"/>
    <x v="973"/>
    <d v="2013-05-06T00:00:00"/>
    <x v="2"/>
    <s v="SM-20905"/>
    <x v="792"/>
    <s v="Consumer"/>
    <s v="United States"/>
    <s v="Newark"/>
    <x v="24"/>
    <n v="43055"/>
    <x v="3"/>
    <s v="TEC-MA-10003589"/>
    <x v="2"/>
    <s v="Machines"/>
    <x v="1837"/>
    <n v="224.93700000000004"/>
    <n v="3"/>
    <n v="0.7"/>
    <n v="-164.9538"/>
    <n v="0"/>
  </r>
  <r>
    <n v="9564"/>
    <s v="CA-2013-129280"/>
    <x v="0"/>
    <x v="973"/>
    <d v="2013-05-06T00:00:00"/>
    <x v="2"/>
    <s v="SM-20905"/>
    <x v="792"/>
    <s v="Consumer"/>
    <s v="United States"/>
    <s v="Newark"/>
    <x v="24"/>
    <n v="43055"/>
    <x v="3"/>
    <s v="OFF-LA-10000081"/>
    <x v="1"/>
    <s v="Labels"/>
    <x v="1321"/>
    <n v="6"/>
    <n v="2"/>
    <n v="0.2"/>
    <n v="2.0999999999999996"/>
    <n v="0"/>
  </r>
  <r>
    <n v="9565"/>
    <s v="CA-2012-161242"/>
    <x v="1"/>
    <x v="932"/>
    <d v="2012-06-08T00:00:00"/>
    <x v="1"/>
    <s v="CG-12040"/>
    <x v="344"/>
    <s v="Home Office"/>
    <s v="United States"/>
    <s v="Los Angeles"/>
    <x v="1"/>
    <n v="90045"/>
    <x v="1"/>
    <s v="OFF-PA-10001838"/>
    <x v="1"/>
    <s v="Paper"/>
    <x v="999"/>
    <n v="11.76"/>
    <n v="2"/>
    <n v="0"/>
    <n v="5.7623999999999995"/>
    <n v="1"/>
  </r>
  <r>
    <n v="9566"/>
    <s v="CA-2011-130428"/>
    <x v="2"/>
    <x v="691"/>
    <d v="2011-03-31T00:00:00"/>
    <x v="3"/>
    <s v="TG-21640"/>
    <x v="228"/>
    <s v="Consumer"/>
    <s v="United States"/>
    <s v="Tampa"/>
    <x v="2"/>
    <n v="33614"/>
    <x v="0"/>
    <s v="FUR-CH-10002965"/>
    <x v="0"/>
    <s v="Chairs"/>
    <x v="226"/>
    <n v="1125.4879999999998"/>
    <n v="7"/>
    <n v="0.2"/>
    <n v="98.480200000000082"/>
    <n v="1"/>
  </r>
  <r>
    <n v="9567"/>
    <s v="CA-2011-130428"/>
    <x v="2"/>
    <x v="691"/>
    <d v="2011-03-31T00:00:00"/>
    <x v="3"/>
    <s v="TG-21640"/>
    <x v="228"/>
    <s v="Consumer"/>
    <s v="United States"/>
    <s v="Tampa"/>
    <x v="2"/>
    <n v="33614"/>
    <x v="0"/>
    <s v="OFF-BI-10001636"/>
    <x v="1"/>
    <s v="Binders"/>
    <x v="668"/>
    <n v="12.645000000000001"/>
    <n v="5"/>
    <n v="0.7"/>
    <n v="-10.116"/>
    <n v="0"/>
  </r>
  <r>
    <n v="9568"/>
    <s v="CA-2011-130428"/>
    <x v="2"/>
    <x v="691"/>
    <d v="2011-03-31T00:00:00"/>
    <x v="3"/>
    <s v="TG-21640"/>
    <x v="228"/>
    <s v="Consumer"/>
    <s v="United States"/>
    <s v="Tampa"/>
    <x v="2"/>
    <n v="33614"/>
    <x v="0"/>
    <s v="OFF-AR-10004027"/>
    <x v="1"/>
    <s v="Art"/>
    <x v="182"/>
    <n v="4.032"/>
    <n v="2"/>
    <n v="0.2"/>
    <n v="1.0584000000000002"/>
    <n v="0"/>
  </r>
  <r>
    <n v="9569"/>
    <s v="CA-2014-104388"/>
    <x v="3"/>
    <x v="957"/>
    <d v="2014-07-08T00:00:00"/>
    <x v="2"/>
    <s v="DK-12835"/>
    <x v="460"/>
    <s v="Corporate"/>
    <s v="United States"/>
    <s v="Fremont"/>
    <x v="8"/>
    <n v="68025"/>
    <x v="2"/>
    <s v="TEC-PH-10002293"/>
    <x v="2"/>
    <s v="Phones"/>
    <x v="126"/>
    <n v="79.959999999999994"/>
    <n v="4"/>
    <n v="0"/>
    <n v="22.388800000000003"/>
    <n v="1"/>
  </r>
  <r>
    <n v="9570"/>
    <s v="CA-2012-113131"/>
    <x v="1"/>
    <x v="496"/>
    <d v="2012-09-24T00:00:00"/>
    <x v="3"/>
    <s v="MB-17305"/>
    <x v="93"/>
    <s v="Consumer"/>
    <s v="United States"/>
    <s v="Columbus"/>
    <x v="24"/>
    <n v="43229"/>
    <x v="3"/>
    <s v="OFF-BI-10003196"/>
    <x v="1"/>
    <s v="Binders"/>
    <x v="1367"/>
    <n v="6.732000000000002"/>
    <n v="6"/>
    <n v="0.7"/>
    <n v="-4.4879999999999978"/>
    <n v="1"/>
  </r>
  <r>
    <n v="9571"/>
    <s v="CA-2012-113131"/>
    <x v="1"/>
    <x v="496"/>
    <d v="2012-09-24T00:00:00"/>
    <x v="3"/>
    <s v="MB-17305"/>
    <x v="93"/>
    <s v="Consumer"/>
    <s v="United States"/>
    <s v="Columbus"/>
    <x v="24"/>
    <n v="43229"/>
    <x v="3"/>
    <s v="OFF-ST-10001172"/>
    <x v="1"/>
    <s v="Storage"/>
    <x v="1197"/>
    <n v="33.568000000000005"/>
    <n v="2"/>
    <n v="0.2"/>
    <n v="1.6783999999999981"/>
    <n v="0"/>
  </r>
  <r>
    <n v="9572"/>
    <s v="CA-2012-113131"/>
    <x v="1"/>
    <x v="496"/>
    <d v="2012-09-24T00:00:00"/>
    <x v="3"/>
    <s v="MB-17305"/>
    <x v="93"/>
    <s v="Consumer"/>
    <s v="United States"/>
    <s v="Columbus"/>
    <x v="24"/>
    <n v="43229"/>
    <x v="3"/>
    <s v="OFF-EN-10003068"/>
    <x v="1"/>
    <s v="Envelopes"/>
    <x v="1632"/>
    <n v="15.840000000000002"/>
    <n v="2"/>
    <n v="0.2"/>
    <n v="5.5439999999999987"/>
    <n v="0"/>
  </r>
  <r>
    <n v="9573"/>
    <s v="CA-2012-113131"/>
    <x v="1"/>
    <x v="496"/>
    <d v="2012-09-24T00:00:00"/>
    <x v="3"/>
    <s v="MB-17305"/>
    <x v="93"/>
    <s v="Consumer"/>
    <s v="United States"/>
    <s v="Columbus"/>
    <x v="24"/>
    <n v="43229"/>
    <x v="3"/>
    <s v="OFF-LA-10003510"/>
    <x v="1"/>
    <s v="Labels"/>
    <x v="575"/>
    <n v="24.424000000000003"/>
    <n v="1"/>
    <n v="0.2"/>
    <n v="7.9378000000000002"/>
    <n v="0"/>
  </r>
  <r>
    <n v="9574"/>
    <s v="CA-2012-113131"/>
    <x v="1"/>
    <x v="496"/>
    <d v="2012-09-24T00:00:00"/>
    <x v="3"/>
    <s v="MB-17305"/>
    <x v="93"/>
    <s v="Consumer"/>
    <s v="United States"/>
    <s v="Columbus"/>
    <x v="24"/>
    <n v="43229"/>
    <x v="3"/>
    <s v="OFF-AR-10003504"/>
    <x v="1"/>
    <s v="Art"/>
    <x v="1026"/>
    <n v="17.12"/>
    <n v="5"/>
    <n v="0.2"/>
    <n v="1.9259999999999975"/>
    <n v="0"/>
  </r>
  <r>
    <n v="9575"/>
    <s v="CA-2012-148495"/>
    <x v="1"/>
    <x v="863"/>
    <d v="2012-08-13T00:00:00"/>
    <x v="3"/>
    <s v="SF-20065"/>
    <x v="11"/>
    <s v="Consumer"/>
    <s v="United States"/>
    <s v="Pomona"/>
    <x v="1"/>
    <n v="91767"/>
    <x v="1"/>
    <s v="FUR-FU-10001889"/>
    <x v="0"/>
    <s v="Furnishings"/>
    <x v="1149"/>
    <n v="31.56"/>
    <n v="3"/>
    <n v="0"/>
    <n v="10.4148"/>
    <n v="1"/>
  </r>
  <r>
    <n v="9576"/>
    <s v="CA-2012-143147"/>
    <x v="1"/>
    <x v="989"/>
    <d v="2012-05-28T00:00:00"/>
    <x v="0"/>
    <s v="PS-18760"/>
    <x v="519"/>
    <s v="Consumer"/>
    <s v="United States"/>
    <s v="San Antonio"/>
    <x v="5"/>
    <n v="78207"/>
    <x v="2"/>
    <s v="FUR-CH-10000863"/>
    <x v="0"/>
    <s v="Chairs"/>
    <x v="83"/>
    <n v="105.68599999999999"/>
    <n v="1"/>
    <n v="0.3"/>
    <n v="-28.686199999999999"/>
    <n v="1"/>
  </r>
  <r>
    <n v="9577"/>
    <s v="CA-2012-143147"/>
    <x v="1"/>
    <x v="989"/>
    <d v="2012-05-28T00:00:00"/>
    <x v="0"/>
    <s v="PS-18760"/>
    <x v="519"/>
    <s v="Consumer"/>
    <s v="United States"/>
    <s v="San Antonio"/>
    <x v="5"/>
    <n v="78207"/>
    <x v="2"/>
    <s v="TEC-MA-10004679"/>
    <x v="2"/>
    <s v="Machines"/>
    <x v="1074"/>
    <n v="399.53999999999996"/>
    <n v="2"/>
    <n v="0.4"/>
    <n v="-79.908000000000015"/>
    <n v="0"/>
  </r>
  <r>
    <n v="9578"/>
    <s v="CA-2012-143147"/>
    <x v="1"/>
    <x v="989"/>
    <d v="2012-05-28T00:00:00"/>
    <x v="0"/>
    <s v="PS-18760"/>
    <x v="519"/>
    <s v="Consumer"/>
    <s v="United States"/>
    <s v="San Antonio"/>
    <x v="5"/>
    <n v="78207"/>
    <x v="2"/>
    <s v="FUR-CH-10004754"/>
    <x v="0"/>
    <s v="Chairs"/>
    <x v="1123"/>
    <n v="104.93"/>
    <n v="5"/>
    <n v="0.3"/>
    <n v="-4.4969999999999999"/>
    <n v="0"/>
  </r>
  <r>
    <n v="9579"/>
    <s v="CA-2014-152975"/>
    <x v="3"/>
    <x v="32"/>
    <d v="2014-09-17T00:00:00"/>
    <x v="2"/>
    <s v="RB-19705"/>
    <x v="42"/>
    <s v="Home Office"/>
    <s v="United States"/>
    <s v="New York City"/>
    <x v="15"/>
    <n v="10035"/>
    <x v="3"/>
    <s v="TEC-PH-10004586"/>
    <x v="2"/>
    <s v="Phones"/>
    <x v="890"/>
    <n v="1079.8499999999999"/>
    <n v="3"/>
    <n v="0"/>
    <n v="323.95499999999993"/>
    <n v="1"/>
  </r>
  <r>
    <n v="9580"/>
    <s v="CA-2014-152975"/>
    <x v="3"/>
    <x v="32"/>
    <d v="2014-09-17T00:00:00"/>
    <x v="2"/>
    <s v="RB-19705"/>
    <x v="42"/>
    <s v="Home Office"/>
    <s v="United States"/>
    <s v="New York City"/>
    <x v="15"/>
    <n v="10035"/>
    <x v="3"/>
    <s v="OFF-ST-10001370"/>
    <x v="1"/>
    <s v="Storage"/>
    <x v="1023"/>
    <n v="70.98"/>
    <n v="1"/>
    <n v="0"/>
    <n v="3.5489999999999924"/>
    <n v="0"/>
  </r>
  <r>
    <n v="9581"/>
    <s v="CA-2014-152975"/>
    <x v="3"/>
    <x v="32"/>
    <d v="2014-09-17T00:00:00"/>
    <x v="2"/>
    <s v="RB-19705"/>
    <x v="42"/>
    <s v="Home Office"/>
    <s v="United States"/>
    <s v="New York City"/>
    <x v="15"/>
    <n v="10035"/>
    <x v="3"/>
    <s v="OFF-AR-10001988"/>
    <x v="1"/>
    <s v="Art"/>
    <x v="749"/>
    <n v="29.950000000000003"/>
    <n v="5"/>
    <n v="0"/>
    <n v="8.6854999999999993"/>
    <n v="0"/>
  </r>
  <r>
    <n v="9582"/>
    <s v="CA-2014-152975"/>
    <x v="3"/>
    <x v="32"/>
    <d v="2014-09-17T00:00:00"/>
    <x v="2"/>
    <s v="RB-19705"/>
    <x v="42"/>
    <s v="Home Office"/>
    <s v="United States"/>
    <s v="New York City"/>
    <x v="15"/>
    <n v="10035"/>
    <x v="3"/>
    <s v="FUR-CH-10003298"/>
    <x v="0"/>
    <s v="Chairs"/>
    <x v="1567"/>
    <n v="589.41"/>
    <n v="5"/>
    <n v="0.1"/>
    <n v="-6.5490000000000492"/>
    <n v="0"/>
  </r>
  <r>
    <n v="9583"/>
    <s v="CA-2013-107475"/>
    <x v="0"/>
    <x v="843"/>
    <d v="2013-06-12T00:00:00"/>
    <x v="1"/>
    <s v="RS-19870"/>
    <x v="789"/>
    <s v="Home Office"/>
    <s v="United States"/>
    <s v="Philadelphia"/>
    <x v="9"/>
    <n v="19120"/>
    <x v="3"/>
    <s v="OFF-FA-10002988"/>
    <x v="1"/>
    <s v="Fasteners"/>
    <x v="131"/>
    <n v="9.6479999999999997"/>
    <n v="6"/>
    <n v="0.2"/>
    <n v="3.4973999999999998"/>
    <n v="1"/>
  </r>
  <r>
    <n v="9584"/>
    <s v="CA-2014-116127"/>
    <x v="3"/>
    <x v="643"/>
    <d v="2014-06-28T00:00:00"/>
    <x v="0"/>
    <s v="SB-20185"/>
    <x v="766"/>
    <s v="Consumer"/>
    <s v="United States"/>
    <s v="New York City"/>
    <x v="15"/>
    <n v="10024"/>
    <x v="3"/>
    <s v="FUR-BO-10002213"/>
    <x v="0"/>
    <s v="Bookcases"/>
    <x v="1223"/>
    <n v="400.78400000000005"/>
    <n v="1"/>
    <n v="0.2"/>
    <n v="-5.0098000000000269"/>
    <n v="1"/>
  </r>
  <r>
    <n v="9585"/>
    <s v="CA-2014-132584"/>
    <x v="3"/>
    <x v="775"/>
    <d v="2014-08-28T00:00:00"/>
    <x v="2"/>
    <s v="HJ-14875"/>
    <x v="707"/>
    <s v="Home Office"/>
    <s v="United States"/>
    <s v="Detroit"/>
    <x v="12"/>
    <n v="48234"/>
    <x v="2"/>
    <s v="OFF-ST-10000344"/>
    <x v="1"/>
    <s v="Storage"/>
    <x v="1013"/>
    <n v="53.72"/>
    <n v="4"/>
    <n v="0"/>
    <n v="13.967199999999998"/>
    <n v="1"/>
  </r>
  <r>
    <n v="9586"/>
    <s v="CA-2013-160598"/>
    <x v="0"/>
    <x v="370"/>
    <d v="2013-08-29T00:00:00"/>
    <x v="2"/>
    <s v="SV-20815"/>
    <x v="458"/>
    <s v="Corporate"/>
    <s v="United States"/>
    <s v="Miami"/>
    <x v="2"/>
    <n v="33142"/>
    <x v="0"/>
    <s v="OFF-PA-10002319"/>
    <x v="1"/>
    <s v="Paper"/>
    <x v="1391"/>
    <n v="31.007999999999999"/>
    <n v="1"/>
    <n v="0.2"/>
    <n v="11.240400000000001"/>
    <n v="1"/>
  </r>
  <r>
    <n v="9587"/>
    <s v="CA-2013-108630"/>
    <x v="0"/>
    <x v="741"/>
    <d v="2013-11-19T00:00:00"/>
    <x v="3"/>
    <s v="BE-11410"/>
    <x v="648"/>
    <s v="Consumer"/>
    <s v="United States"/>
    <s v="Concord"/>
    <x v="1"/>
    <n v="94521"/>
    <x v="1"/>
    <s v="OFF-BI-10002437"/>
    <x v="1"/>
    <s v="Binders"/>
    <x v="1305"/>
    <n v="61.120000000000005"/>
    <n v="5"/>
    <n v="0.2"/>
    <n v="22.155999999999999"/>
    <n v="1"/>
  </r>
  <r>
    <n v="9588"/>
    <s v="US-2014-129203"/>
    <x v="3"/>
    <x v="827"/>
    <d v="2014-04-23T00:00:00"/>
    <x v="1"/>
    <s v="BM-11575"/>
    <x v="606"/>
    <s v="Corporate"/>
    <s v="United States"/>
    <s v="Chicago"/>
    <x v="10"/>
    <n v="60653"/>
    <x v="2"/>
    <s v="OFF-ST-10001418"/>
    <x v="1"/>
    <s v="Storage"/>
    <x v="870"/>
    <n v="195.136"/>
    <n v="4"/>
    <n v="0.2"/>
    <n v="-43.9056"/>
    <n v="1"/>
  </r>
  <r>
    <n v="9589"/>
    <s v="CA-2014-110940"/>
    <x v="3"/>
    <x v="283"/>
    <d v="2014-07-29T00:00:00"/>
    <x v="1"/>
    <s v="AZ-10750"/>
    <x v="616"/>
    <s v="Consumer"/>
    <s v="United States"/>
    <s v="Wheeling"/>
    <x v="10"/>
    <n v="60090"/>
    <x v="2"/>
    <s v="OFF-AR-10000380"/>
    <x v="1"/>
    <s v="Art"/>
    <x v="108"/>
    <n v="121.536"/>
    <n v="4"/>
    <n v="0.2"/>
    <n v="15.191999999999979"/>
    <n v="1"/>
  </r>
  <r>
    <n v="9590"/>
    <s v="CA-2011-119172"/>
    <x v="2"/>
    <x v="218"/>
    <d v="2011-05-15T00:00:00"/>
    <x v="1"/>
    <s v="HD-14785"/>
    <x v="787"/>
    <s v="Home Office"/>
    <s v="United States"/>
    <s v="Chicago"/>
    <x v="10"/>
    <n v="60610"/>
    <x v="2"/>
    <s v="OFF-PA-10003036"/>
    <x v="1"/>
    <s v="Paper"/>
    <x v="1730"/>
    <n v="17.472000000000001"/>
    <n v="3"/>
    <n v="0.2"/>
    <n v="5.6783999999999981"/>
    <n v="1"/>
  </r>
  <r>
    <n v="9591"/>
    <s v="CA-2011-119172"/>
    <x v="2"/>
    <x v="218"/>
    <d v="2011-05-15T00:00:00"/>
    <x v="1"/>
    <s v="HD-14785"/>
    <x v="787"/>
    <s v="Home Office"/>
    <s v="United States"/>
    <s v="Chicago"/>
    <x v="10"/>
    <n v="60610"/>
    <x v="2"/>
    <s v="OFF-BI-10002026"/>
    <x v="1"/>
    <s v="Binders"/>
    <x v="903"/>
    <n v="104.57999999999998"/>
    <n v="9"/>
    <n v="0.8"/>
    <n v="-172.55700000000007"/>
    <n v="0"/>
  </r>
  <r>
    <n v="9592"/>
    <s v="US-2013-105452"/>
    <x v="0"/>
    <x v="1062"/>
    <d v="2013-08-02T00:00:00"/>
    <x v="1"/>
    <s v="BF-11005"/>
    <x v="593"/>
    <s v="Home Office"/>
    <s v="United States"/>
    <s v="Pasadena"/>
    <x v="5"/>
    <n v="77506"/>
    <x v="2"/>
    <s v="FUR-FU-10003691"/>
    <x v="0"/>
    <s v="Furnishings"/>
    <x v="877"/>
    <n v="24.700000000000003"/>
    <n v="5"/>
    <n v="0.6"/>
    <n v="-9.8799999999999955"/>
    <n v="1"/>
  </r>
  <r>
    <n v="9593"/>
    <s v="US-2013-105452"/>
    <x v="0"/>
    <x v="1062"/>
    <d v="2013-08-02T00:00:00"/>
    <x v="1"/>
    <s v="BF-11005"/>
    <x v="593"/>
    <s v="Home Office"/>
    <s v="United States"/>
    <s v="Pasadena"/>
    <x v="5"/>
    <n v="77506"/>
    <x v="2"/>
    <s v="FUR-FU-10003806"/>
    <x v="0"/>
    <s v="Furnishings"/>
    <x v="1795"/>
    <n v="302.72000000000003"/>
    <n v="5"/>
    <n v="0.6"/>
    <n v="-378.40000000000009"/>
    <n v="0"/>
  </r>
  <r>
    <n v="9594"/>
    <s v="CA-2014-108931"/>
    <x v="3"/>
    <x v="32"/>
    <d v="2014-09-20T00:00:00"/>
    <x v="1"/>
    <s v="HZ-14950"/>
    <x v="521"/>
    <s v="Consumer"/>
    <s v="United States"/>
    <s v="New York City"/>
    <x v="15"/>
    <n v="10024"/>
    <x v="3"/>
    <s v="OFF-PA-10002741"/>
    <x v="1"/>
    <s v="Paper"/>
    <x v="1467"/>
    <n v="8.56"/>
    <n v="2"/>
    <n v="0"/>
    <n v="3.8519999999999994"/>
    <n v="1"/>
  </r>
  <r>
    <n v="9595"/>
    <s v="CA-2014-108931"/>
    <x v="3"/>
    <x v="32"/>
    <d v="2014-09-20T00:00:00"/>
    <x v="1"/>
    <s v="HZ-14950"/>
    <x v="521"/>
    <s v="Consumer"/>
    <s v="United States"/>
    <s v="New York City"/>
    <x v="15"/>
    <n v="10024"/>
    <x v="3"/>
    <s v="OFF-PA-10003845"/>
    <x v="1"/>
    <s v="Paper"/>
    <x v="367"/>
    <n v="11.56"/>
    <n v="2"/>
    <n v="0"/>
    <n v="5.6644000000000005"/>
    <n v="0"/>
  </r>
  <r>
    <n v="9596"/>
    <s v="CA-2014-104619"/>
    <x v="3"/>
    <x v="714"/>
    <d v="2014-01-30T00:00:00"/>
    <x v="1"/>
    <s v="KD-16495"/>
    <x v="470"/>
    <s v="Corporate"/>
    <s v="United States"/>
    <s v="San Jose"/>
    <x v="1"/>
    <n v="95123"/>
    <x v="1"/>
    <s v="OFF-AP-10001492"/>
    <x v="1"/>
    <s v="Appliances"/>
    <x v="22"/>
    <n v="25.86"/>
    <n v="3"/>
    <n v="0"/>
    <n v="6.7236000000000002"/>
    <n v="1"/>
  </r>
  <r>
    <n v="9597"/>
    <s v="CA-2014-104619"/>
    <x v="3"/>
    <x v="714"/>
    <d v="2014-01-30T00:00:00"/>
    <x v="1"/>
    <s v="KD-16495"/>
    <x v="470"/>
    <s v="Corporate"/>
    <s v="United States"/>
    <s v="San Jose"/>
    <x v="1"/>
    <n v="95123"/>
    <x v="1"/>
    <s v="OFF-BI-10004318"/>
    <x v="1"/>
    <s v="Binders"/>
    <x v="1574"/>
    <n v="276.78400000000005"/>
    <n v="2"/>
    <n v="0.2"/>
    <n v="89.954799999999992"/>
    <n v="0"/>
  </r>
  <r>
    <n v="9598"/>
    <s v="CA-2014-104619"/>
    <x v="3"/>
    <x v="714"/>
    <d v="2014-01-30T00:00:00"/>
    <x v="1"/>
    <s v="KD-16495"/>
    <x v="470"/>
    <s v="Corporate"/>
    <s v="United States"/>
    <s v="San Jose"/>
    <x v="1"/>
    <n v="95123"/>
    <x v="1"/>
    <s v="TEC-PH-10000193"/>
    <x v="2"/>
    <s v="Phones"/>
    <x v="1655"/>
    <n v="110.352"/>
    <n v="3"/>
    <n v="0.2"/>
    <n v="8.2763999999999953"/>
    <n v="0"/>
  </r>
  <r>
    <n v="9599"/>
    <s v="CA-2012-149517"/>
    <x v="1"/>
    <x v="444"/>
    <d v="2012-09-23T00:00:00"/>
    <x v="1"/>
    <s v="FC-14245"/>
    <x v="763"/>
    <s v="Home Office"/>
    <s v="United States"/>
    <s v="Sacramento"/>
    <x v="1"/>
    <n v="95823"/>
    <x v="1"/>
    <s v="FUR-FU-10003464"/>
    <x v="0"/>
    <s v="Furnishings"/>
    <x v="1470"/>
    <n v="60.84"/>
    <n v="3"/>
    <n v="0"/>
    <n v="19.468799999999998"/>
    <n v="1"/>
  </r>
  <r>
    <n v="9600"/>
    <s v="CA-2012-116841"/>
    <x v="1"/>
    <x v="1225"/>
    <d v="2012-04-18T00:00:00"/>
    <x v="1"/>
    <s v="TP-21130"/>
    <x v="236"/>
    <s v="Consumer"/>
    <s v="United States"/>
    <s v="Springfield"/>
    <x v="21"/>
    <n v="97477"/>
    <x v="1"/>
    <s v="OFF-AP-10002403"/>
    <x v="1"/>
    <s v="Appliances"/>
    <x v="1302"/>
    <n v="35.207999999999998"/>
    <n v="1"/>
    <n v="0.2"/>
    <n v="2.6405999999999992"/>
    <n v="1"/>
  </r>
  <r>
    <n v="9601"/>
    <s v="CA-2014-107797"/>
    <x v="3"/>
    <x v="540"/>
    <d v="2014-05-12T00:00:00"/>
    <x v="0"/>
    <s v="EB-13705"/>
    <x v="182"/>
    <s v="Corporate"/>
    <s v="United States"/>
    <s v="Mansfield"/>
    <x v="5"/>
    <n v="76063"/>
    <x v="2"/>
    <s v="OFF-PA-10003848"/>
    <x v="1"/>
    <s v="Paper"/>
    <x v="1442"/>
    <n v="41.472000000000008"/>
    <n v="8"/>
    <n v="0.2"/>
    <n v="14.5152"/>
    <n v="1"/>
  </r>
  <r>
    <n v="9602"/>
    <s v="CA-2013-117604"/>
    <x v="0"/>
    <x v="913"/>
    <d v="2013-09-10T00:00:00"/>
    <x v="1"/>
    <s v="JP-15520"/>
    <x v="187"/>
    <s v="Consumer"/>
    <s v="United States"/>
    <s v="Jonesboro"/>
    <x v="36"/>
    <n v="72401"/>
    <x v="0"/>
    <s v="OFF-PA-10001357"/>
    <x v="1"/>
    <s v="Paper"/>
    <x v="1032"/>
    <n v="239.5"/>
    <n v="5"/>
    <n v="0"/>
    <n v="114.95999999999998"/>
    <n v="1"/>
  </r>
  <r>
    <n v="9603"/>
    <s v="CA-2011-130155"/>
    <x v="2"/>
    <x v="946"/>
    <d v="2011-05-22T00:00:00"/>
    <x v="2"/>
    <s v="TD-20995"/>
    <x v="143"/>
    <s v="Consumer"/>
    <s v="United States"/>
    <s v="Virginia Beach"/>
    <x v="17"/>
    <n v="23464"/>
    <x v="0"/>
    <s v="OFF-SU-10004737"/>
    <x v="1"/>
    <s v="Supplies"/>
    <x v="1704"/>
    <n v="34.200000000000003"/>
    <n v="5"/>
    <n v="0"/>
    <n v="9.234"/>
    <n v="1"/>
  </r>
  <r>
    <n v="9604"/>
    <s v="CA-2013-129861"/>
    <x v="0"/>
    <x v="26"/>
    <d v="2013-06-24T00:00:00"/>
    <x v="1"/>
    <s v="DM-13345"/>
    <x v="664"/>
    <s v="Corporate"/>
    <s v="United States"/>
    <s v="Rochester"/>
    <x v="15"/>
    <n v="14609"/>
    <x v="3"/>
    <s v="FUR-TA-10003715"/>
    <x v="0"/>
    <s v="Tables"/>
    <x v="1003"/>
    <n v="376.86599999999999"/>
    <n v="3"/>
    <n v="0.4"/>
    <n v="-213.55740000000006"/>
    <n v="1"/>
  </r>
  <r>
    <n v="9605"/>
    <s v="CA-2012-138625"/>
    <x v="1"/>
    <x v="121"/>
    <d v="2012-11-05T00:00:00"/>
    <x v="2"/>
    <s v="EG-13900"/>
    <x v="283"/>
    <s v="Consumer"/>
    <s v="United States"/>
    <s v="Chesapeake"/>
    <x v="17"/>
    <n v="23320"/>
    <x v="0"/>
    <s v="OFF-AP-10003099"/>
    <x v="1"/>
    <s v="Appliances"/>
    <x v="1838"/>
    <n v="197.72"/>
    <n v="4"/>
    <n v="0"/>
    <n v="55.36160000000001"/>
    <n v="1"/>
  </r>
  <r>
    <n v="9606"/>
    <s v="US-2014-122672"/>
    <x v="3"/>
    <x v="259"/>
    <d v="2014-11-10T00:00:00"/>
    <x v="1"/>
    <s v="HG-14965"/>
    <x v="428"/>
    <s v="Corporate"/>
    <s v="United States"/>
    <s v="Lancaster"/>
    <x v="24"/>
    <n v="43130"/>
    <x v="3"/>
    <s v="TEC-AC-10002323"/>
    <x v="2"/>
    <s v="Accessories"/>
    <x v="175"/>
    <n v="70.720000000000013"/>
    <n v="4"/>
    <n v="0.2"/>
    <n v="-6.1879999999999988"/>
    <n v="1"/>
  </r>
  <r>
    <n v="9607"/>
    <s v="US-2014-122672"/>
    <x v="3"/>
    <x v="259"/>
    <d v="2014-11-10T00:00:00"/>
    <x v="1"/>
    <s v="HG-14965"/>
    <x v="428"/>
    <s v="Corporate"/>
    <s v="United States"/>
    <s v="Lancaster"/>
    <x v="24"/>
    <n v="43130"/>
    <x v="3"/>
    <s v="OFF-ST-10002344"/>
    <x v="1"/>
    <s v="Storage"/>
    <x v="856"/>
    <n v="194.35200000000003"/>
    <n v="3"/>
    <n v="0.2"/>
    <n v="-43.729199999999992"/>
    <n v="0"/>
  </r>
  <r>
    <n v="9608"/>
    <s v="CA-2014-117128"/>
    <x v="3"/>
    <x v="256"/>
    <d v="2014-12-09T00:00:00"/>
    <x v="0"/>
    <s v="BF-11080"/>
    <x v="569"/>
    <s v="Consumer"/>
    <s v="United States"/>
    <s v="New York City"/>
    <x v="15"/>
    <n v="10024"/>
    <x v="3"/>
    <s v="OFF-PA-10000007"/>
    <x v="1"/>
    <s v="Paper"/>
    <x v="1531"/>
    <n v="21.6"/>
    <n v="6"/>
    <n v="0"/>
    <n v="9.9359999999999999"/>
    <n v="1"/>
  </r>
  <r>
    <n v="9609"/>
    <s v="CA-2014-117128"/>
    <x v="3"/>
    <x v="256"/>
    <d v="2014-12-09T00:00:00"/>
    <x v="0"/>
    <s v="BF-11080"/>
    <x v="569"/>
    <s v="Consumer"/>
    <s v="United States"/>
    <s v="New York City"/>
    <x v="15"/>
    <n v="10024"/>
    <x v="3"/>
    <s v="OFF-LA-10000248"/>
    <x v="1"/>
    <s v="Labels"/>
    <x v="1212"/>
    <n v="11.07"/>
    <n v="3"/>
    <n v="0"/>
    <n v="5.2028999999999996"/>
    <n v="0"/>
  </r>
  <r>
    <n v="9610"/>
    <s v="CA-2013-130638"/>
    <x v="0"/>
    <x v="458"/>
    <d v="2013-05-20T00:00:00"/>
    <x v="0"/>
    <s v="SC-20095"/>
    <x v="183"/>
    <s v="Consumer"/>
    <s v="United States"/>
    <s v="Los Angeles"/>
    <x v="1"/>
    <n v="90045"/>
    <x v="1"/>
    <s v="FUR-FU-10002116"/>
    <x v="0"/>
    <s v="Furnishings"/>
    <x v="1431"/>
    <n v="282.83999999999997"/>
    <n v="4"/>
    <n v="0"/>
    <n v="19.798799999999972"/>
    <n v="1"/>
  </r>
  <r>
    <n v="9611"/>
    <s v="CA-2013-130638"/>
    <x v="0"/>
    <x v="458"/>
    <d v="2013-05-20T00:00:00"/>
    <x v="0"/>
    <s v="SC-20095"/>
    <x v="183"/>
    <s v="Consumer"/>
    <s v="United States"/>
    <s v="Los Angeles"/>
    <x v="1"/>
    <n v="90045"/>
    <x v="1"/>
    <s v="OFF-LA-10002195"/>
    <x v="1"/>
    <s v="Labels"/>
    <x v="1019"/>
    <n v="27.72"/>
    <n v="9"/>
    <n v="0"/>
    <n v="13.3056"/>
    <n v="0"/>
  </r>
  <r>
    <n v="9612"/>
    <s v="CA-2014-144365"/>
    <x v="3"/>
    <x v="1200"/>
    <d v="2014-10-31T00:00:00"/>
    <x v="1"/>
    <s v="CS-11950"/>
    <x v="229"/>
    <s v="Consumer"/>
    <s v="United States"/>
    <s v="Jackson"/>
    <x v="35"/>
    <n v="39212"/>
    <x v="0"/>
    <s v="OFF-FA-10000735"/>
    <x v="1"/>
    <s v="Fasteners"/>
    <x v="33"/>
    <n v="11.68"/>
    <n v="4"/>
    <n v="0"/>
    <n v="5.2559999999999993"/>
    <n v="1"/>
  </r>
  <r>
    <n v="9613"/>
    <s v="CA-2013-110086"/>
    <x v="0"/>
    <x v="31"/>
    <d v="2013-09-23T00:00:00"/>
    <x v="1"/>
    <s v="BD-11320"/>
    <x v="217"/>
    <s v="Consumer"/>
    <s v="United States"/>
    <s v="Woodland"/>
    <x v="1"/>
    <n v="95695"/>
    <x v="1"/>
    <s v="TEC-PH-10001299"/>
    <x v="2"/>
    <s v="Phones"/>
    <x v="1480"/>
    <n v="239.98400000000004"/>
    <n v="2"/>
    <n v="0.2"/>
    <n v="23.998400000000004"/>
    <n v="1"/>
  </r>
  <r>
    <n v="9614"/>
    <s v="CA-2011-128524"/>
    <x v="2"/>
    <x v="7"/>
    <d v="2011-11-13T00:00:00"/>
    <x v="2"/>
    <s v="MZ-17515"/>
    <x v="89"/>
    <s v="Corporate"/>
    <s v="United States"/>
    <s v="Seattle"/>
    <x v="4"/>
    <n v="98115"/>
    <x v="1"/>
    <s v="OFF-AP-10002892"/>
    <x v="1"/>
    <s v="Appliances"/>
    <x v="9"/>
    <n v="22.98"/>
    <n v="1"/>
    <n v="0"/>
    <n v="6.8939999999999984"/>
    <n v="1"/>
  </r>
  <r>
    <n v="9615"/>
    <s v="CA-2011-128524"/>
    <x v="2"/>
    <x v="7"/>
    <d v="2011-11-13T00:00:00"/>
    <x v="2"/>
    <s v="MZ-17515"/>
    <x v="89"/>
    <s v="Corporate"/>
    <s v="United States"/>
    <s v="Seattle"/>
    <x v="4"/>
    <n v="98115"/>
    <x v="1"/>
    <s v="TEC-AC-10002718"/>
    <x v="2"/>
    <s v="Accessories"/>
    <x v="1183"/>
    <n v="102.13"/>
    <n v="7"/>
    <n v="0"/>
    <n v="15.319499999999996"/>
    <n v="0"/>
  </r>
  <r>
    <n v="9616"/>
    <s v="CA-2011-128524"/>
    <x v="2"/>
    <x v="7"/>
    <d v="2011-11-13T00:00:00"/>
    <x v="2"/>
    <s v="MZ-17515"/>
    <x v="89"/>
    <s v="Corporate"/>
    <s v="United States"/>
    <s v="Seattle"/>
    <x v="4"/>
    <n v="98115"/>
    <x v="1"/>
    <s v="OFF-BI-10003527"/>
    <x v="1"/>
    <s v="Binders"/>
    <x v="446"/>
    <n v="2033.5840000000001"/>
    <n v="2"/>
    <n v="0.2"/>
    <n v="762.59400000000005"/>
    <n v="0"/>
  </r>
  <r>
    <n v="9617"/>
    <s v="CA-2013-140256"/>
    <x v="0"/>
    <x v="250"/>
    <d v="2013-08-30T00:00:00"/>
    <x v="1"/>
    <s v="PW-19030"/>
    <x v="463"/>
    <s v="Corporate"/>
    <s v="United States"/>
    <s v="Los Angeles"/>
    <x v="1"/>
    <n v="90049"/>
    <x v="1"/>
    <s v="OFF-AR-10002255"/>
    <x v="1"/>
    <s v="Art"/>
    <x v="814"/>
    <n v="5.76"/>
    <n v="2"/>
    <n v="0"/>
    <n v="1.6703999999999999"/>
    <n v="1"/>
  </r>
  <r>
    <n v="9618"/>
    <s v="CA-2014-160633"/>
    <x v="3"/>
    <x v="673"/>
    <d v="2014-11-22T00:00:00"/>
    <x v="1"/>
    <s v="BS-11380"/>
    <x v="510"/>
    <s v="Corporate"/>
    <s v="United States"/>
    <s v="Bowling Green"/>
    <x v="24"/>
    <n v="43402"/>
    <x v="3"/>
    <s v="TEC-CO-10002095"/>
    <x v="2"/>
    <s v="Copiers"/>
    <x v="610"/>
    <n v="899.98199999999997"/>
    <n v="3"/>
    <n v="0.4"/>
    <n v="74.998499999999922"/>
    <n v="1"/>
  </r>
  <r>
    <n v="9619"/>
    <s v="CA-2014-160633"/>
    <x v="3"/>
    <x v="673"/>
    <d v="2014-11-22T00:00:00"/>
    <x v="1"/>
    <s v="BS-11380"/>
    <x v="510"/>
    <s v="Corporate"/>
    <s v="United States"/>
    <s v="Bowling Green"/>
    <x v="24"/>
    <n v="43402"/>
    <x v="3"/>
    <s v="OFF-AR-10004022"/>
    <x v="1"/>
    <s v="Art"/>
    <x v="898"/>
    <n v="86.352000000000004"/>
    <n v="3"/>
    <n v="0.2"/>
    <n v="5.3969999999999914"/>
    <n v="0"/>
  </r>
  <r>
    <n v="9620"/>
    <s v="CA-2014-160633"/>
    <x v="3"/>
    <x v="673"/>
    <d v="2014-11-22T00:00:00"/>
    <x v="1"/>
    <s v="BS-11380"/>
    <x v="510"/>
    <s v="Corporate"/>
    <s v="United States"/>
    <s v="Bowling Green"/>
    <x v="24"/>
    <n v="43402"/>
    <x v="3"/>
    <s v="TEC-AC-10002335"/>
    <x v="2"/>
    <s v="Accessories"/>
    <x v="339"/>
    <n v="139.96000000000004"/>
    <n v="5"/>
    <n v="0.2"/>
    <n v="-1.7495000000000118"/>
    <n v="0"/>
  </r>
  <r>
    <n v="9621"/>
    <s v="CA-2011-115133"/>
    <x v="2"/>
    <x v="467"/>
    <d v="2011-09-30T00:00:00"/>
    <x v="1"/>
    <s v="DA-13450"/>
    <x v="526"/>
    <s v="Home Office"/>
    <s v="United States"/>
    <s v="Lancaster"/>
    <x v="24"/>
    <n v="43130"/>
    <x v="3"/>
    <s v="OFF-AP-10001634"/>
    <x v="1"/>
    <s v="Appliances"/>
    <x v="1790"/>
    <n v="16.704000000000001"/>
    <n v="6"/>
    <n v="0.2"/>
    <n v="1.2527999999999988"/>
    <n v="1"/>
  </r>
  <r>
    <n v="9622"/>
    <s v="CA-2011-115133"/>
    <x v="2"/>
    <x v="467"/>
    <d v="2011-09-30T00:00:00"/>
    <x v="1"/>
    <s v="DA-13450"/>
    <x v="526"/>
    <s v="Home Office"/>
    <s v="United States"/>
    <s v="Lancaster"/>
    <x v="24"/>
    <n v="43130"/>
    <x v="3"/>
    <s v="TEC-AC-10002370"/>
    <x v="2"/>
    <s v="Accessories"/>
    <x v="1816"/>
    <n v="3.1520000000000001"/>
    <n v="2"/>
    <n v="0.2"/>
    <n v="0.47279999999999966"/>
    <n v="0"/>
  </r>
  <r>
    <n v="9623"/>
    <s v="CA-2011-115133"/>
    <x v="2"/>
    <x v="467"/>
    <d v="2011-09-30T00:00:00"/>
    <x v="1"/>
    <s v="DA-13450"/>
    <x v="526"/>
    <s v="Home Office"/>
    <s v="United States"/>
    <s v="Lancaster"/>
    <x v="24"/>
    <n v="43130"/>
    <x v="3"/>
    <s v="OFF-PA-10000174"/>
    <x v="1"/>
    <s v="Paper"/>
    <x v="1515"/>
    <n v="32.896000000000001"/>
    <n v="4"/>
    <n v="0.2"/>
    <n v="11.102399999999996"/>
    <n v="0"/>
  </r>
  <r>
    <n v="9624"/>
    <s v="CA-2014-137449"/>
    <x v="3"/>
    <x v="222"/>
    <d v="2014-07-01T00:00:00"/>
    <x v="2"/>
    <s v="ME-17725"/>
    <x v="250"/>
    <s v="Consumer"/>
    <s v="United States"/>
    <s v="Dallas"/>
    <x v="5"/>
    <n v="75220"/>
    <x v="2"/>
    <s v="OFF-AP-10000240"/>
    <x v="1"/>
    <s v="Appliances"/>
    <x v="644"/>
    <n v="21.391999999999992"/>
    <n v="2"/>
    <n v="0.8"/>
    <n v="-54.549600000000012"/>
    <n v="1"/>
  </r>
  <r>
    <n v="9625"/>
    <s v="CA-2014-137449"/>
    <x v="3"/>
    <x v="222"/>
    <d v="2014-07-01T00:00:00"/>
    <x v="2"/>
    <s v="ME-17725"/>
    <x v="250"/>
    <s v="Consumer"/>
    <s v="United States"/>
    <s v="Dallas"/>
    <x v="5"/>
    <n v="75220"/>
    <x v="2"/>
    <s v="FUR-TA-10002855"/>
    <x v="0"/>
    <s v="Tables"/>
    <x v="1189"/>
    <n v="307.31400000000002"/>
    <n v="3"/>
    <n v="0.3"/>
    <n v="-39.511800000000036"/>
    <n v="0"/>
  </r>
  <r>
    <n v="9626"/>
    <s v="CA-2014-137449"/>
    <x v="3"/>
    <x v="222"/>
    <d v="2014-07-01T00:00:00"/>
    <x v="2"/>
    <s v="ME-17725"/>
    <x v="250"/>
    <s v="Consumer"/>
    <s v="United States"/>
    <s v="Dallas"/>
    <x v="5"/>
    <n v="75220"/>
    <x v="2"/>
    <s v="FUR-BO-10000780"/>
    <x v="0"/>
    <s v="Bookcases"/>
    <x v="1309"/>
    <n v="409.99919999999997"/>
    <n v="3"/>
    <n v="0.32"/>
    <n v="-96.470399999999955"/>
    <n v="0"/>
  </r>
  <r>
    <n v="9627"/>
    <s v="CA-2014-103520"/>
    <x v="3"/>
    <x v="397"/>
    <d v="2014-09-26T00:00:00"/>
    <x v="2"/>
    <s v="MH-17785"/>
    <x v="186"/>
    <s v="Corporate"/>
    <s v="United States"/>
    <s v="Lubbock"/>
    <x v="5"/>
    <n v="79424"/>
    <x v="2"/>
    <s v="OFF-PA-10001846"/>
    <x v="1"/>
    <s v="Paper"/>
    <x v="1807"/>
    <n v="9.2480000000000011"/>
    <n v="2"/>
    <n v="0.2"/>
    <n v="3.3524000000000003"/>
    <n v="1"/>
  </r>
  <r>
    <n v="9628"/>
    <s v="CA-2011-139283"/>
    <x v="2"/>
    <x v="533"/>
    <d v="2011-11-27T00:00:00"/>
    <x v="1"/>
    <s v="BT-11440"/>
    <x v="590"/>
    <s v="Consumer"/>
    <s v="United States"/>
    <s v="Detroit"/>
    <x v="12"/>
    <n v="48227"/>
    <x v="2"/>
    <s v="OFF-BI-10002049"/>
    <x v="1"/>
    <s v="Binders"/>
    <x v="758"/>
    <n v="14.669999999999998"/>
    <n v="3"/>
    <n v="0"/>
    <n v="6.7481999999999989"/>
    <n v="1"/>
  </r>
  <r>
    <n v="9629"/>
    <s v="CA-2011-118192"/>
    <x v="2"/>
    <x v="286"/>
    <d v="2011-01-19T00:00:00"/>
    <x v="1"/>
    <s v="MM-17920"/>
    <x v="462"/>
    <s v="Consumer"/>
    <s v="United States"/>
    <s v="Newark"/>
    <x v="24"/>
    <n v="43055"/>
    <x v="3"/>
    <s v="OFF-PA-10002947"/>
    <x v="1"/>
    <s v="Paper"/>
    <x v="703"/>
    <n v="37.408000000000001"/>
    <n v="7"/>
    <n v="0.2"/>
    <n v="13.0928"/>
    <n v="1"/>
  </r>
  <r>
    <n v="9630"/>
    <s v="CA-2011-118192"/>
    <x v="2"/>
    <x v="286"/>
    <d v="2011-01-19T00:00:00"/>
    <x v="1"/>
    <s v="MM-17920"/>
    <x v="462"/>
    <s v="Consumer"/>
    <s v="United States"/>
    <s v="Newark"/>
    <x v="24"/>
    <n v="43055"/>
    <x v="3"/>
    <s v="OFF-BI-10003476"/>
    <x v="1"/>
    <s v="Binders"/>
    <x v="1526"/>
    <n v="3.4380000000000006"/>
    <n v="2"/>
    <n v="0.7"/>
    <n v="-2.5212000000000003"/>
    <n v="0"/>
  </r>
  <r>
    <n v="9631"/>
    <s v="CA-2013-168844"/>
    <x v="0"/>
    <x v="1207"/>
    <d v="2013-06-07T00:00:00"/>
    <x v="1"/>
    <s v="NM-18520"/>
    <x v="392"/>
    <s v="Consumer"/>
    <s v="United States"/>
    <s v="New York City"/>
    <x v="15"/>
    <n v="10011"/>
    <x v="3"/>
    <s v="OFF-BI-10002609"/>
    <x v="1"/>
    <s v="Binders"/>
    <x v="98"/>
    <n v="7.1519999999999992"/>
    <n v="3"/>
    <n v="0.2"/>
    <n v="2.3243999999999994"/>
    <n v="1"/>
  </r>
  <r>
    <n v="9632"/>
    <s v="CA-2013-168844"/>
    <x v="0"/>
    <x v="1207"/>
    <d v="2013-06-07T00:00:00"/>
    <x v="1"/>
    <s v="NM-18520"/>
    <x v="392"/>
    <s v="Consumer"/>
    <s v="United States"/>
    <s v="New York City"/>
    <x v="15"/>
    <n v="10011"/>
    <x v="3"/>
    <s v="TEC-PH-10003215"/>
    <x v="2"/>
    <s v="Phones"/>
    <x v="1602"/>
    <n v="179.7"/>
    <n v="6"/>
    <n v="0"/>
    <n v="88.052999999999997"/>
    <n v="0"/>
  </r>
  <r>
    <n v="9633"/>
    <s v="CA-2014-154809"/>
    <x v="3"/>
    <x v="778"/>
    <d v="2014-02-18T00:00:00"/>
    <x v="1"/>
    <s v="MH-17455"/>
    <x v="708"/>
    <s v="Consumer"/>
    <s v="United States"/>
    <s v="Minneapolis"/>
    <x v="11"/>
    <n v="55407"/>
    <x v="2"/>
    <s v="OFF-AP-10004785"/>
    <x v="1"/>
    <s v="Appliances"/>
    <x v="1177"/>
    <n v="90.64"/>
    <n v="8"/>
    <n v="0"/>
    <n v="38.975200000000008"/>
    <n v="1"/>
  </r>
  <r>
    <n v="9634"/>
    <s v="CA-2011-151330"/>
    <x v="2"/>
    <x v="1005"/>
    <d v="2011-10-17T00:00:00"/>
    <x v="2"/>
    <s v="TC-21295"/>
    <x v="646"/>
    <s v="Consumer"/>
    <s v="United States"/>
    <s v="Everett"/>
    <x v="31"/>
    <n v="2149"/>
    <x v="3"/>
    <s v="TEC-AC-10000865"/>
    <x v="2"/>
    <s v="Accessories"/>
    <x v="996"/>
    <n v="177"/>
    <n v="3"/>
    <n v="0"/>
    <n v="30.089999999999982"/>
    <n v="1"/>
  </r>
  <r>
    <n v="9635"/>
    <s v="CA-2011-151330"/>
    <x v="2"/>
    <x v="1005"/>
    <d v="2011-10-17T00:00:00"/>
    <x v="2"/>
    <s v="TC-21295"/>
    <x v="646"/>
    <s v="Consumer"/>
    <s v="United States"/>
    <s v="Everett"/>
    <x v="31"/>
    <n v="2149"/>
    <x v="3"/>
    <s v="OFF-ST-10000615"/>
    <x v="1"/>
    <s v="Storage"/>
    <x v="75"/>
    <n v="79.45"/>
    <n v="7"/>
    <n v="0"/>
    <n v="22.246000000000006"/>
    <n v="0"/>
  </r>
  <r>
    <n v="9636"/>
    <s v="CA-2011-151330"/>
    <x v="2"/>
    <x v="1005"/>
    <d v="2011-10-17T00:00:00"/>
    <x v="2"/>
    <s v="TC-21295"/>
    <x v="646"/>
    <s v="Consumer"/>
    <s v="United States"/>
    <s v="Everett"/>
    <x v="31"/>
    <n v="2149"/>
    <x v="3"/>
    <s v="FUR-CH-10000749"/>
    <x v="0"/>
    <s v="Chairs"/>
    <x v="1667"/>
    <n v="1628.82"/>
    <n v="9"/>
    <n v="0"/>
    <n v="260.61120000000017"/>
    <n v="0"/>
  </r>
  <r>
    <n v="9637"/>
    <s v="CA-2011-124702"/>
    <x v="2"/>
    <x v="728"/>
    <d v="2011-11-25T00:00:00"/>
    <x v="1"/>
    <s v="MH-17785"/>
    <x v="186"/>
    <s v="Corporate"/>
    <s v="United States"/>
    <s v="Seattle"/>
    <x v="4"/>
    <n v="98105"/>
    <x v="1"/>
    <s v="FUR-FU-10003553"/>
    <x v="0"/>
    <s v="Furnishings"/>
    <x v="563"/>
    <n v="137.54"/>
    <n v="2"/>
    <n v="0"/>
    <n v="55.016000000000005"/>
    <n v="1"/>
  </r>
  <r>
    <n v="9638"/>
    <s v="CA-2011-124702"/>
    <x v="2"/>
    <x v="728"/>
    <d v="2011-11-25T00:00:00"/>
    <x v="1"/>
    <s v="MH-17785"/>
    <x v="186"/>
    <s v="Corporate"/>
    <s v="United States"/>
    <s v="Seattle"/>
    <x v="4"/>
    <n v="98105"/>
    <x v="1"/>
    <s v="FUR-TA-10003008"/>
    <x v="0"/>
    <s v="Tables"/>
    <x v="946"/>
    <n v="730.2"/>
    <n v="4"/>
    <n v="0"/>
    <n v="94.926000000000045"/>
    <n v="0"/>
  </r>
  <r>
    <n v="9639"/>
    <s v="US-2014-125808"/>
    <x v="3"/>
    <x v="105"/>
    <d v="2014-11-16T00:00:00"/>
    <x v="0"/>
    <s v="EP-13915"/>
    <x v="212"/>
    <s v="Consumer"/>
    <s v="United States"/>
    <s v="Los Angeles"/>
    <x v="1"/>
    <n v="90032"/>
    <x v="1"/>
    <s v="OFF-PA-10001846"/>
    <x v="1"/>
    <s v="Paper"/>
    <x v="1807"/>
    <n v="11.56"/>
    <n v="2"/>
    <n v="0"/>
    <n v="5.6644000000000005"/>
    <n v="1"/>
  </r>
  <r>
    <n v="9640"/>
    <s v="CA-2012-116638"/>
    <x v="1"/>
    <x v="1226"/>
    <d v="2012-01-31T00:00:00"/>
    <x v="0"/>
    <s v="JH-15985"/>
    <x v="98"/>
    <s v="Consumer"/>
    <s v="United States"/>
    <s v="Concord"/>
    <x v="3"/>
    <n v="28027"/>
    <x v="0"/>
    <s v="FUR-TA-10000198"/>
    <x v="0"/>
    <s v="Tables"/>
    <x v="589"/>
    <n v="4297.6440000000002"/>
    <n v="13"/>
    <n v="0.4"/>
    <n v="-1862.3124000000003"/>
    <n v="1"/>
  </r>
  <r>
    <n v="9641"/>
    <s v="CA-2011-104563"/>
    <x v="2"/>
    <x v="1009"/>
    <d v="2011-03-12T00:00:00"/>
    <x v="1"/>
    <s v="CM-12715"/>
    <x v="782"/>
    <s v="Corporate"/>
    <s v="United States"/>
    <s v="Seattle"/>
    <x v="4"/>
    <n v="98103"/>
    <x v="1"/>
    <s v="OFF-AR-10000390"/>
    <x v="1"/>
    <s v="Art"/>
    <x v="105"/>
    <n v="20.65"/>
    <n v="5"/>
    <n v="0"/>
    <n v="9.4989999999999988"/>
    <n v="1"/>
  </r>
  <r>
    <n v="9642"/>
    <s v="CA-2011-104563"/>
    <x v="2"/>
    <x v="1009"/>
    <d v="2011-03-12T00:00:00"/>
    <x v="1"/>
    <s v="CM-12715"/>
    <x v="782"/>
    <s v="Corporate"/>
    <s v="United States"/>
    <s v="Seattle"/>
    <x v="4"/>
    <n v="98103"/>
    <x v="1"/>
    <s v="OFF-ST-10000934"/>
    <x v="1"/>
    <s v="Storage"/>
    <x v="352"/>
    <n v="204.89999999999998"/>
    <n v="5"/>
    <n v="0"/>
    <n v="0"/>
    <n v="0"/>
  </r>
  <r>
    <n v="9643"/>
    <s v="CA-2011-104563"/>
    <x v="2"/>
    <x v="1009"/>
    <d v="2011-03-12T00:00:00"/>
    <x v="1"/>
    <s v="CM-12715"/>
    <x v="782"/>
    <s v="Corporate"/>
    <s v="United States"/>
    <s v="Seattle"/>
    <x v="4"/>
    <n v="98103"/>
    <x v="1"/>
    <s v="FUR-CH-10002780"/>
    <x v="0"/>
    <s v="Chairs"/>
    <x v="1832"/>
    <n v="436.70400000000006"/>
    <n v="6"/>
    <n v="0.2"/>
    <n v="21.835199999999986"/>
    <n v="0"/>
  </r>
  <r>
    <n v="9644"/>
    <s v="CA-2011-104563"/>
    <x v="2"/>
    <x v="1009"/>
    <d v="2011-03-12T00:00:00"/>
    <x v="1"/>
    <s v="CM-12715"/>
    <x v="782"/>
    <s v="Corporate"/>
    <s v="United States"/>
    <s v="Seattle"/>
    <x v="4"/>
    <n v="98103"/>
    <x v="1"/>
    <s v="FUR-CH-10004495"/>
    <x v="0"/>
    <s v="Chairs"/>
    <x v="1475"/>
    <n v="481.56800000000004"/>
    <n v="2"/>
    <n v="0.2"/>
    <n v="54.17639999999993"/>
    <n v="0"/>
  </r>
  <r>
    <n v="9645"/>
    <s v="US-2014-107979"/>
    <x v="3"/>
    <x v="110"/>
    <d v="2014-06-14T00:00:00"/>
    <x v="1"/>
    <s v="FO-14305"/>
    <x v="383"/>
    <s v="Consumer"/>
    <s v="United States"/>
    <s v="Glendale"/>
    <x v="16"/>
    <n v="85301"/>
    <x v="1"/>
    <s v="TEC-AC-10002006"/>
    <x v="2"/>
    <s v="Accessories"/>
    <x v="1078"/>
    <n v="89.544000000000011"/>
    <n v="7"/>
    <n v="0.2"/>
    <n v="12.312299999999993"/>
    <n v="1"/>
  </r>
  <r>
    <n v="9646"/>
    <s v="US-2014-107979"/>
    <x v="3"/>
    <x v="110"/>
    <d v="2014-06-14T00:00:00"/>
    <x v="1"/>
    <s v="FO-14305"/>
    <x v="383"/>
    <s v="Consumer"/>
    <s v="United States"/>
    <s v="Glendale"/>
    <x v="16"/>
    <n v="85301"/>
    <x v="1"/>
    <s v="OFF-ST-10002485"/>
    <x v="1"/>
    <s v="Storage"/>
    <x v="209"/>
    <n v="35.167999999999999"/>
    <n v="2"/>
    <n v="0.2"/>
    <n v="-8.3524000000000012"/>
    <n v="0"/>
  </r>
  <r>
    <n v="9647"/>
    <s v="US-2014-107979"/>
    <x v="3"/>
    <x v="110"/>
    <d v="2014-06-14T00:00:00"/>
    <x v="1"/>
    <s v="FO-14305"/>
    <x v="383"/>
    <s v="Consumer"/>
    <s v="United States"/>
    <s v="Glendale"/>
    <x v="16"/>
    <n v="85301"/>
    <x v="1"/>
    <s v="OFF-BI-10000778"/>
    <x v="1"/>
    <s v="Binders"/>
    <x v="258"/>
    <n v="72.588000000000008"/>
    <n v="2"/>
    <n v="0.7"/>
    <n v="-48.391999999999982"/>
    <n v="0"/>
  </r>
  <r>
    <n v="9648"/>
    <s v="CA-2011-150518"/>
    <x v="2"/>
    <x v="84"/>
    <d v="2011-11-24T00:00:00"/>
    <x v="1"/>
    <s v="MW-18220"/>
    <x v="596"/>
    <s v="Consumer"/>
    <s v="United States"/>
    <s v="Coon Rapids"/>
    <x v="11"/>
    <n v="55433"/>
    <x v="2"/>
    <s v="OFF-ST-10000877"/>
    <x v="1"/>
    <s v="Storage"/>
    <x v="1104"/>
    <n v="221.16"/>
    <n v="4"/>
    <n v="0"/>
    <n v="57.501599999999996"/>
    <n v="1"/>
  </r>
  <r>
    <n v="9649"/>
    <s v="CA-2011-150518"/>
    <x v="2"/>
    <x v="84"/>
    <d v="2011-11-24T00:00:00"/>
    <x v="1"/>
    <s v="MW-18220"/>
    <x v="596"/>
    <s v="Consumer"/>
    <s v="United States"/>
    <s v="Coon Rapids"/>
    <x v="11"/>
    <n v="55433"/>
    <x v="2"/>
    <s v="TEC-PH-10002103"/>
    <x v="2"/>
    <s v="Phones"/>
    <x v="534"/>
    <n v="281.96999999999997"/>
    <n v="3"/>
    <n v="0"/>
    <n v="78.951599999999999"/>
    <n v="0"/>
  </r>
  <r>
    <n v="9650"/>
    <s v="CA-2013-107104"/>
    <x v="0"/>
    <x v="491"/>
    <d v="2013-12-01T00:00:00"/>
    <x v="1"/>
    <s v="MS-17365"/>
    <x v="333"/>
    <s v="Consumer"/>
    <s v="United States"/>
    <s v="Los Angeles"/>
    <x v="1"/>
    <n v="90045"/>
    <x v="1"/>
    <s v="FUR-BO-10002213"/>
    <x v="0"/>
    <s v="Bookcases"/>
    <x v="1223"/>
    <n v="3406.6640000000002"/>
    <n v="8"/>
    <n v="0.15"/>
    <n v="160.31359999999984"/>
    <n v="1"/>
  </r>
  <r>
    <n v="9651"/>
    <s v="CA-2013-107104"/>
    <x v="0"/>
    <x v="491"/>
    <d v="2013-12-01T00:00:00"/>
    <x v="1"/>
    <s v="MS-17365"/>
    <x v="333"/>
    <s v="Consumer"/>
    <s v="United States"/>
    <s v="Los Angeles"/>
    <x v="1"/>
    <n v="90045"/>
    <x v="1"/>
    <s v="OFF-AR-10004269"/>
    <x v="1"/>
    <s v="Art"/>
    <x v="1541"/>
    <n v="37.17"/>
    <n v="9"/>
    <n v="0"/>
    <n v="10.4076"/>
    <n v="0"/>
  </r>
  <r>
    <n v="9652"/>
    <s v="CA-2013-107104"/>
    <x v="0"/>
    <x v="491"/>
    <d v="2013-12-01T00:00:00"/>
    <x v="1"/>
    <s v="MS-17365"/>
    <x v="333"/>
    <s v="Consumer"/>
    <s v="United States"/>
    <s v="Los Angeles"/>
    <x v="1"/>
    <n v="90045"/>
    <x v="1"/>
    <s v="OFF-AP-10000055"/>
    <x v="1"/>
    <s v="Appliances"/>
    <x v="781"/>
    <n v="64.959999999999994"/>
    <n v="2"/>
    <n v="0"/>
    <n v="19.487999999999992"/>
    <n v="0"/>
  </r>
  <r>
    <n v="9653"/>
    <s v="CA-2013-107104"/>
    <x v="0"/>
    <x v="491"/>
    <d v="2013-12-01T00:00:00"/>
    <x v="1"/>
    <s v="MS-17365"/>
    <x v="333"/>
    <s v="Consumer"/>
    <s v="United States"/>
    <s v="Los Angeles"/>
    <x v="1"/>
    <n v="90045"/>
    <x v="1"/>
    <s v="FUR-FU-10002937"/>
    <x v="0"/>
    <s v="Furnishings"/>
    <x v="1051"/>
    <n v="595.38"/>
    <n v="6"/>
    <n v="0"/>
    <n v="297.69"/>
    <n v="0"/>
  </r>
  <r>
    <n v="9654"/>
    <s v="CA-2014-161893"/>
    <x v="3"/>
    <x v="205"/>
    <d v="2014-01-28T00:00:00"/>
    <x v="1"/>
    <s v="HP-14815"/>
    <x v="6"/>
    <s v="Home Office"/>
    <s v="United States"/>
    <s v="Tucson"/>
    <x v="16"/>
    <n v="85705"/>
    <x v="1"/>
    <s v="TEC-AC-10001874"/>
    <x v="2"/>
    <s v="Accessories"/>
    <x v="1562"/>
    <n v="95.984000000000009"/>
    <n v="2"/>
    <n v="0.2"/>
    <n v="11.997999999999998"/>
    <n v="1"/>
  </r>
  <r>
    <n v="9655"/>
    <s v="CA-2014-161893"/>
    <x v="3"/>
    <x v="205"/>
    <d v="2014-01-28T00:00:00"/>
    <x v="1"/>
    <s v="HP-14815"/>
    <x v="6"/>
    <s v="Home Office"/>
    <s v="United States"/>
    <s v="Tucson"/>
    <x v="16"/>
    <n v="85705"/>
    <x v="1"/>
    <s v="OFF-BI-10004506"/>
    <x v="1"/>
    <s v="Binders"/>
    <x v="1238"/>
    <n v="4.9380000000000006"/>
    <n v="2"/>
    <n v="0.7"/>
    <n v="-3.6212"/>
    <n v="0"/>
  </r>
  <r>
    <n v="9656"/>
    <s v="CA-2011-156160"/>
    <x v="2"/>
    <x v="358"/>
    <d v="2011-09-29T00:00:00"/>
    <x v="1"/>
    <s v="AS-10090"/>
    <x v="548"/>
    <s v="Consumer"/>
    <s v="United States"/>
    <s v="New York City"/>
    <x v="15"/>
    <n v="10035"/>
    <x v="3"/>
    <s v="FUR-FU-10001876"/>
    <x v="0"/>
    <s v="Furnishings"/>
    <x v="1394"/>
    <n v="97.44"/>
    <n v="3"/>
    <n v="0"/>
    <n v="35.078399999999995"/>
    <n v="1"/>
  </r>
  <r>
    <n v="9657"/>
    <s v="CA-2011-156160"/>
    <x v="2"/>
    <x v="358"/>
    <d v="2011-09-29T00:00:00"/>
    <x v="1"/>
    <s v="AS-10090"/>
    <x v="548"/>
    <s v="Consumer"/>
    <s v="United States"/>
    <s v="New York City"/>
    <x v="15"/>
    <n v="10035"/>
    <x v="3"/>
    <s v="OFF-BI-10003355"/>
    <x v="1"/>
    <s v="Binders"/>
    <x v="586"/>
    <n v="3.9840000000000004"/>
    <n v="1"/>
    <n v="0.2"/>
    <n v="1.3944000000000001"/>
    <n v="0"/>
  </r>
  <r>
    <n v="9658"/>
    <s v="CA-2011-156160"/>
    <x v="2"/>
    <x v="358"/>
    <d v="2011-09-29T00:00:00"/>
    <x v="1"/>
    <s v="AS-10090"/>
    <x v="548"/>
    <s v="Consumer"/>
    <s v="United States"/>
    <s v="New York City"/>
    <x v="15"/>
    <n v="10035"/>
    <x v="3"/>
    <s v="OFF-AR-10003876"/>
    <x v="1"/>
    <s v="Art"/>
    <x v="1709"/>
    <n v="13.04"/>
    <n v="4"/>
    <n v="0"/>
    <n v="5.7376000000000005"/>
    <n v="0"/>
  </r>
  <r>
    <n v="9659"/>
    <s v="CA-2011-156160"/>
    <x v="2"/>
    <x v="358"/>
    <d v="2011-09-29T00:00:00"/>
    <x v="1"/>
    <s v="AS-10090"/>
    <x v="548"/>
    <s v="Consumer"/>
    <s v="United States"/>
    <s v="New York City"/>
    <x v="15"/>
    <n v="10035"/>
    <x v="3"/>
    <s v="FUR-CH-10004983"/>
    <x v="0"/>
    <s v="Chairs"/>
    <x v="1560"/>
    <n v="579.52800000000002"/>
    <n v="4"/>
    <n v="0.1"/>
    <n v="83.709599999999966"/>
    <n v="0"/>
  </r>
  <r>
    <n v="9660"/>
    <s v="CA-2011-100860"/>
    <x v="2"/>
    <x v="959"/>
    <d v="2011-03-30T00:00:00"/>
    <x v="0"/>
    <s v="CS-12505"/>
    <x v="473"/>
    <s v="Consumer"/>
    <s v="United States"/>
    <s v="Pomona"/>
    <x v="1"/>
    <n v="91767"/>
    <x v="1"/>
    <s v="OFF-LA-10001982"/>
    <x v="1"/>
    <s v="Labels"/>
    <x v="1529"/>
    <n v="18.75"/>
    <n v="5"/>
    <n v="0"/>
    <n v="9"/>
    <n v="1"/>
  </r>
  <r>
    <n v="9661"/>
    <s v="CA-2013-160717"/>
    <x v="0"/>
    <x v="112"/>
    <d v="2013-06-12T00:00:00"/>
    <x v="1"/>
    <s v="ME-17320"/>
    <x v="467"/>
    <s v="Home Office"/>
    <s v="United States"/>
    <s v="Santa Barbara"/>
    <x v="1"/>
    <n v="93101"/>
    <x v="1"/>
    <s v="TEC-PH-10001459"/>
    <x v="2"/>
    <s v="Phones"/>
    <x v="1438"/>
    <n v="3023.9280000000003"/>
    <n v="9"/>
    <n v="0.2"/>
    <n v="226.79460000000006"/>
    <n v="1"/>
  </r>
  <r>
    <n v="9662"/>
    <s v="CA-2013-160717"/>
    <x v="0"/>
    <x v="112"/>
    <d v="2013-06-12T00:00:00"/>
    <x v="1"/>
    <s v="ME-17320"/>
    <x v="467"/>
    <s v="Home Office"/>
    <s v="United States"/>
    <s v="Santa Barbara"/>
    <x v="1"/>
    <n v="93101"/>
    <x v="1"/>
    <s v="TEC-AC-10002134"/>
    <x v="2"/>
    <s v="Accessories"/>
    <x v="1536"/>
    <n v="26.96"/>
    <n v="2"/>
    <n v="0"/>
    <n v="3.7744"/>
    <n v="0"/>
  </r>
  <r>
    <n v="9663"/>
    <s v="CA-2013-160717"/>
    <x v="0"/>
    <x v="112"/>
    <d v="2013-06-12T00:00:00"/>
    <x v="1"/>
    <s v="ME-17320"/>
    <x v="467"/>
    <s v="Home Office"/>
    <s v="United States"/>
    <s v="Santa Barbara"/>
    <x v="1"/>
    <n v="93101"/>
    <x v="1"/>
    <s v="TEC-PH-10001760"/>
    <x v="2"/>
    <s v="Phones"/>
    <x v="254"/>
    <n v="477.6"/>
    <n v="3"/>
    <n v="0.2"/>
    <n v="161.19000000000003"/>
    <n v="0"/>
  </r>
  <r>
    <n v="9664"/>
    <s v="CA-2014-132619"/>
    <x v="3"/>
    <x v="515"/>
    <d v="2014-09-06T00:00:00"/>
    <x v="1"/>
    <s v="MS-17770"/>
    <x v="474"/>
    <s v="Consumer"/>
    <s v="United States"/>
    <s v="San Francisco"/>
    <x v="1"/>
    <n v="94109"/>
    <x v="1"/>
    <s v="OFF-ST-10001511"/>
    <x v="1"/>
    <s v="Storage"/>
    <x v="551"/>
    <n v="193.95000000000002"/>
    <n v="3"/>
    <n v="0"/>
    <n v="9.6974999999999838"/>
    <n v="1"/>
  </r>
  <r>
    <n v="9665"/>
    <s v="US-2012-120957"/>
    <x v="1"/>
    <x v="214"/>
    <d v="2012-12-07T00:00:00"/>
    <x v="3"/>
    <s v="KH-16690"/>
    <x v="120"/>
    <s v="Corporate"/>
    <s v="United States"/>
    <s v="Riverside"/>
    <x v="1"/>
    <n v="92503"/>
    <x v="1"/>
    <s v="OFF-PA-10003953"/>
    <x v="1"/>
    <s v="Paper"/>
    <x v="638"/>
    <n v="12.96"/>
    <n v="2"/>
    <n v="0"/>
    <n v="6.2208000000000006"/>
    <n v="1"/>
  </r>
  <r>
    <n v="9666"/>
    <s v="CA-2014-157448"/>
    <x v="3"/>
    <x v="673"/>
    <d v="2014-11-21T00:00:00"/>
    <x v="1"/>
    <s v="LC-16885"/>
    <x v="62"/>
    <s v="Consumer"/>
    <s v="United States"/>
    <s v="Los Angeles"/>
    <x v="1"/>
    <n v="90049"/>
    <x v="1"/>
    <s v="FUR-FU-10003268"/>
    <x v="0"/>
    <s v="Furnishings"/>
    <x v="876"/>
    <n v="119.94"/>
    <n v="3"/>
    <n v="0"/>
    <n v="23.987999999999996"/>
    <n v="1"/>
  </r>
  <r>
    <n v="9667"/>
    <s v="CA-2014-157448"/>
    <x v="3"/>
    <x v="673"/>
    <d v="2014-11-21T00:00:00"/>
    <x v="1"/>
    <s v="LC-16885"/>
    <x v="62"/>
    <s v="Consumer"/>
    <s v="United States"/>
    <s v="Los Angeles"/>
    <x v="1"/>
    <n v="90049"/>
    <x v="1"/>
    <s v="FUR-FU-10001847"/>
    <x v="0"/>
    <s v="Furnishings"/>
    <x v="1355"/>
    <n v="12.419999999999998"/>
    <n v="3"/>
    <n v="0"/>
    <n v="4.4711999999999996"/>
    <n v="0"/>
  </r>
  <r>
    <n v="9668"/>
    <s v="CA-2013-126270"/>
    <x v="0"/>
    <x v="131"/>
    <d v="2013-04-28T00:00:00"/>
    <x v="1"/>
    <s v="AF-10870"/>
    <x v="578"/>
    <s v="Consumer"/>
    <s v="United States"/>
    <s v="San Clemente"/>
    <x v="1"/>
    <n v="92672"/>
    <x v="1"/>
    <s v="OFF-BI-10002764"/>
    <x v="1"/>
    <s v="Binders"/>
    <x v="502"/>
    <n v="18.088000000000001"/>
    <n v="7"/>
    <n v="0.2"/>
    <n v="6.5569000000000006"/>
    <n v="1"/>
  </r>
  <r>
    <n v="9669"/>
    <s v="CA-2013-126270"/>
    <x v="0"/>
    <x v="131"/>
    <d v="2013-04-28T00:00:00"/>
    <x v="1"/>
    <s v="AF-10870"/>
    <x v="578"/>
    <s v="Consumer"/>
    <s v="United States"/>
    <s v="San Clemente"/>
    <x v="1"/>
    <n v="92672"/>
    <x v="1"/>
    <s v="OFF-EN-10004386"/>
    <x v="1"/>
    <s v="Envelopes"/>
    <x v="242"/>
    <n v="71.97"/>
    <n v="3"/>
    <n v="0"/>
    <n v="35.984999999999999"/>
    <n v="0"/>
  </r>
  <r>
    <n v="9670"/>
    <s v="CA-2014-145275"/>
    <x v="3"/>
    <x v="459"/>
    <d v="2014-04-07T00:00:00"/>
    <x v="1"/>
    <s v="AH-10465"/>
    <x v="733"/>
    <s v="Consumer"/>
    <s v="United States"/>
    <s v="Decatur"/>
    <x v="19"/>
    <n v="35601"/>
    <x v="0"/>
    <s v="OFF-LA-10001569"/>
    <x v="1"/>
    <s v="Labels"/>
    <x v="633"/>
    <n v="14.940000000000001"/>
    <n v="3"/>
    <n v="0"/>
    <n v="6.8723999999999998"/>
    <n v="1"/>
  </r>
  <r>
    <n v="9671"/>
    <s v="CA-2012-133396"/>
    <x v="1"/>
    <x v="863"/>
    <d v="2012-08-15T00:00:00"/>
    <x v="2"/>
    <s v="GK-14620"/>
    <x v="136"/>
    <s v="Corporate"/>
    <s v="United States"/>
    <s v="Greensboro"/>
    <x v="3"/>
    <n v="27405"/>
    <x v="0"/>
    <s v="OFF-AR-10001446"/>
    <x v="1"/>
    <s v="Art"/>
    <x v="1152"/>
    <n v="64.680000000000007"/>
    <n v="7"/>
    <n v="0.2"/>
    <n v="8.0849999999999973"/>
    <n v="1"/>
  </r>
  <r>
    <n v="9672"/>
    <s v="US-2014-140312"/>
    <x v="3"/>
    <x v="38"/>
    <d v="2014-11-20T00:00:00"/>
    <x v="1"/>
    <s v="KL-16645"/>
    <x v="107"/>
    <s v="Consumer"/>
    <s v="United States"/>
    <s v="Dublin"/>
    <x v="1"/>
    <n v="94568"/>
    <x v="1"/>
    <s v="TEC-PH-10003442"/>
    <x v="2"/>
    <s v="Phones"/>
    <x v="879"/>
    <n v="22"/>
    <n v="5"/>
    <n v="0.2"/>
    <n v="1.375"/>
    <n v="1"/>
  </r>
  <r>
    <n v="9673"/>
    <s v="CA-2013-114867"/>
    <x v="0"/>
    <x v="443"/>
    <d v="2013-12-29T00:00:00"/>
    <x v="1"/>
    <s v="FM-14290"/>
    <x v="86"/>
    <s v="Home Office"/>
    <s v="United States"/>
    <s v="Philadelphia"/>
    <x v="9"/>
    <n v="19143"/>
    <x v="3"/>
    <s v="OFF-PA-10000477"/>
    <x v="1"/>
    <s v="Paper"/>
    <x v="1205"/>
    <n v="7.9680000000000009"/>
    <n v="2"/>
    <n v="0.2"/>
    <n v="2.6892000000000005"/>
    <n v="1"/>
  </r>
  <r>
    <n v="9674"/>
    <s v="CA-2013-114867"/>
    <x v="0"/>
    <x v="443"/>
    <d v="2013-12-29T00:00:00"/>
    <x v="1"/>
    <s v="FM-14290"/>
    <x v="86"/>
    <s v="Home Office"/>
    <s v="United States"/>
    <s v="Philadelphia"/>
    <x v="9"/>
    <n v="19143"/>
    <x v="3"/>
    <s v="TEC-PH-10002645"/>
    <x v="2"/>
    <s v="Phones"/>
    <x v="1839"/>
    <n v="1499.9699999999998"/>
    <n v="5"/>
    <n v="0.4"/>
    <n v="-374.99250000000006"/>
    <n v="0"/>
  </r>
  <r>
    <n v="9675"/>
    <s v="US-2011-164644"/>
    <x v="2"/>
    <x v="192"/>
    <d v="2011-07-24T00:00:00"/>
    <x v="0"/>
    <s v="JL-15850"/>
    <x v="139"/>
    <s v="Consumer"/>
    <s v="United States"/>
    <s v="Houston"/>
    <x v="5"/>
    <n v="77095"/>
    <x v="2"/>
    <s v="OFF-ST-10003123"/>
    <x v="1"/>
    <s v="Storage"/>
    <x v="1268"/>
    <n v="26.632000000000001"/>
    <n v="1"/>
    <n v="0.2"/>
    <n v="1.331599999999999"/>
    <n v="1"/>
  </r>
  <r>
    <n v="9676"/>
    <s v="CA-2013-137393"/>
    <x v="0"/>
    <x v="715"/>
    <d v="2013-05-11T00:00:00"/>
    <x v="1"/>
    <s v="GM-14500"/>
    <x v="421"/>
    <s v="Consumer"/>
    <s v="United States"/>
    <s v="Bakersfield"/>
    <x v="1"/>
    <n v="93309"/>
    <x v="1"/>
    <s v="FUR-FU-10001617"/>
    <x v="0"/>
    <s v="Furnishings"/>
    <x v="1141"/>
    <n v="41.6"/>
    <n v="4"/>
    <n v="0"/>
    <n v="14.143999999999998"/>
    <n v="1"/>
  </r>
  <r>
    <n v="9677"/>
    <s v="US-2011-120145"/>
    <x v="2"/>
    <x v="683"/>
    <d v="2011-12-03T00:00:00"/>
    <x v="1"/>
    <s v="MC-17635"/>
    <x v="637"/>
    <s v="Corporate"/>
    <s v="United States"/>
    <s v="Richmond"/>
    <x v="14"/>
    <n v="47374"/>
    <x v="2"/>
    <s v="OFF-EN-10003862"/>
    <x v="1"/>
    <s v="Envelopes"/>
    <x v="753"/>
    <n v="64.02"/>
    <n v="6"/>
    <n v="0"/>
    <n v="29.449199999999998"/>
    <n v="1"/>
  </r>
  <r>
    <n v="9678"/>
    <s v="CA-2013-144785"/>
    <x v="0"/>
    <x v="724"/>
    <d v="2013-04-24T00:00:00"/>
    <x v="1"/>
    <s v="CS-12490"/>
    <x v="703"/>
    <s v="Corporate"/>
    <s v="United States"/>
    <s v="New York City"/>
    <x v="15"/>
    <n v="10009"/>
    <x v="3"/>
    <s v="OFF-AR-10001573"/>
    <x v="1"/>
    <s v="Art"/>
    <x v="368"/>
    <n v="6.99"/>
    <n v="3"/>
    <n v="0"/>
    <n v="2.027099999999999"/>
    <n v="1"/>
  </r>
  <r>
    <n v="9679"/>
    <s v="CA-2013-144785"/>
    <x v="0"/>
    <x v="724"/>
    <d v="2013-04-24T00:00:00"/>
    <x v="1"/>
    <s v="CS-12490"/>
    <x v="703"/>
    <s v="Corporate"/>
    <s v="United States"/>
    <s v="New York City"/>
    <x v="15"/>
    <n v="10009"/>
    <x v="3"/>
    <s v="OFF-SU-10004290"/>
    <x v="1"/>
    <s v="Supplies"/>
    <x v="1818"/>
    <n v="6.84"/>
    <n v="1"/>
    <n v="0"/>
    <n v="1.8468"/>
    <n v="0"/>
  </r>
  <r>
    <n v="9680"/>
    <s v="CA-2012-130113"/>
    <x v="1"/>
    <x v="17"/>
    <d v="2012-12-31T00:00:00"/>
    <x v="1"/>
    <s v="AH-10030"/>
    <x v="692"/>
    <s v="Corporate"/>
    <s v="United States"/>
    <s v="San Francisco"/>
    <x v="1"/>
    <n v="94122"/>
    <x v="1"/>
    <s v="OFF-ST-10000046"/>
    <x v="1"/>
    <s v="Storage"/>
    <x v="757"/>
    <n v="323.10000000000002"/>
    <n v="2"/>
    <n v="0"/>
    <n v="61.38900000000001"/>
    <n v="1"/>
  </r>
  <r>
    <n v="9681"/>
    <s v="CA-2012-130113"/>
    <x v="1"/>
    <x v="17"/>
    <d v="2012-12-31T00:00:00"/>
    <x v="1"/>
    <s v="AH-10030"/>
    <x v="692"/>
    <s v="Corporate"/>
    <s v="United States"/>
    <s v="San Francisco"/>
    <x v="1"/>
    <n v="94122"/>
    <x v="1"/>
    <s v="TEC-PH-10003505"/>
    <x v="2"/>
    <s v="Phones"/>
    <x v="901"/>
    <n v="668.16"/>
    <n v="9"/>
    <n v="0.2"/>
    <n v="75.167999999999921"/>
    <n v="0"/>
  </r>
  <r>
    <n v="9682"/>
    <s v="CA-2014-122770"/>
    <x v="3"/>
    <x v="1096"/>
    <d v="2014-12-19T00:00:00"/>
    <x v="1"/>
    <s v="EP-13915"/>
    <x v="212"/>
    <s v="Consumer"/>
    <s v="United States"/>
    <s v="San Francisco"/>
    <x v="1"/>
    <n v="94122"/>
    <x v="1"/>
    <s v="OFF-LA-10004559"/>
    <x v="1"/>
    <s v="Labels"/>
    <x v="1340"/>
    <n v="8.64"/>
    <n v="3"/>
    <n v="0"/>
    <n v="4.2336"/>
    <n v="1"/>
  </r>
  <r>
    <n v="9683"/>
    <s v="CA-2014-122770"/>
    <x v="3"/>
    <x v="1096"/>
    <d v="2014-12-19T00:00:00"/>
    <x v="1"/>
    <s v="EP-13915"/>
    <x v="212"/>
    <s v="Consumer"/>
    <s v="United States"/>
    <s v="San Francisco"/>
    <x v="1"/>
    <n v="94122"/>
    <x v="1"/>
    <s v="OFF-PA-10003172"/>
    <x v="1"/>
    <s v="Paper"/>
    <x v="846"/>
    <n v="38.880000000000003"/>
    <n v="6"/>
    <n v="0"/>
    <n v="18.662400000000002"/>
    <n v="0"/>
  </r>
  <r>
    <n v="9684"/>
    <s v="CA-2014-122770"/>
    <x v="3"/>
    <x v="1096"/>
    <d v="2014-12-19T00:00:00"/>
    <x v="1"/>
    <s v="EP-13915"/>
    <x v="212"/>
    <s v="Consumer"/>
    <s v="United States"/>
    <s v="San Francisco"/>
    <x v="1"/>
    <n v="94122"/>
    <x v="1"/>
    <s v="FUR-FU-10001473"/>
    <x v="0"/>
    <s v="Furnishings"/>
    <x v="1244"/>
    <n v="201.04"/>
    <n v="8"/>
    <n v="0"/>
    <n v="54.280799999999999"/>
    <n v="0"/>
  </r>
  <r>
    <n v="9685"/>
    <s v="CA-2014-122770"/>
    <x v="3"/>
    <x v="1096"/>
    <d v="2014-12-19T00:00:00"/>
    <x v="1"/>
    <s v="EP-13915"/>
    <x v="212"/>
    <s v="Consumer"/>
    <s v="United States"/>
    <s v="San Francisco"/>
    <x v="1"/>
    <n v="94122"/>
    <x v="1"/>
    <s v="OFF-PA-10000232"/>
    <x v="1"/>
    <s v="Paper"/>
    <x v="1622"/>
    <n v="12.96"/>
    <n v="2"/>
    <n v="0"/>
    <n v="6.3504000000000005"/>
    <n v="0"/>
  </r>
  <r>
    <n v="9686"/>
    <s v="CA-2014-118668"/>
    <x v="3"/>
    <x v="460"/>
    <d v="2014-01-05T00:00:00"/>
    <x v="0"/>
    <s v="FW-14395"/>
    <x v="783"/>
    <s v="Corporate"/>
    <s v="United States"/>
    <s v="Los Angeles"/>
    <x v="1"/>
    <n v="90032"/>
    <x v="1"/>
    <s v="TEC-AC-10000682"/>
    <x v="2"/>
    <s v="Accessories"/>
    <x v="1327"/>
    <n v="16.59"/>
    <n v="1"/>
    <n v="0"/>
    <n v="5.8064999999999998"/>
    <n v="1"/>
  </r>
  <r>
    <n v="9687"/>
    <s v="CA-2014-116498"/>
    <x v="3"/>
    <x v="1109"/>
    <d v="2014-06-04T00:00:00"/>
    <x v="1"/>
    <s v="KA-16525"/>
    <x v="567"/>
    <s v="Consumer"/>
    <s v="United States"/>
    <s v="San Diego"/>
    <x v="1"/>
    <n v="92037"/>
    <x v="1"/>
    <s v="OFF-AR-10003405"/>
    <x v="1"/>
    <s v="Art"/>
    <x v="622"/>
    <n v="35.099999999999994"/>
    <n v="6"/>
    <n v="0"/>
    <n v="10.178999999999997"/>
    <n v="1"/>
  </r>
  <r>
    <n v="9688"/>
    <s v="US-2014-130603"/>
    <x v="3"/>
    <x v="1033"/>
    <d v="2014-10-07T00:00:00"/>
    <x v="1"/>
    <s v="SC-20050"/>
    <x v="337"/>
    <s v="Home Office"/>
    <s v="United States"/>
    <s v="Arlington"/>
    <x v="5"/>
    <n v="76017"/>
    <x v="2"/>
    <s v="OFF-BI-10000301"/>
    <x v="1"/>
    <s v="Binders"/>
    <x v="619"/>
    <n v="11.645999999999997"/>
    <n v="9"/>
    <n v="0.8"/>
    <n v="-17.469000000000005"/>
    <n v="1"/>
  </r>
  <r>
    <n v="9689"/>
    <s v="US-2014-135986"/>
    <x v="3"/>
    <x v="308"/>
    <d v="2014-06-28T00:00:00"/>
    <x v="1"/>
    <s v="PG-18895"/>
    <x v="38"/>
    <s v="Consumer"/>
    <s v="United States"/>
    <s v="Richmond"/>
    <x v="17"/>
    <n v="23223"/>
    <x v="0"/>
    <s v="OFF-PA-10001534"/>
    <x v="1"/>
    <s v="Paper"/>
    <x v="1461"/>
    <n v="32.400000000000006"/>
    <n v="5"/>
    <n v="0"/>
    <n v="15.552000000000001"/>
    <n v="1"/>
  </r>
  <r>
    <n v="9690"/>
    <s v="US-2014-135986"/>
    <x v="3"/>
    <x v="308"/>
    <d v="2014-06-28T00:00:00"/>
    <x v="1"/>
    <s v="PG-18895"/>
    <x v="38"/>
    <s v="Consumer"/>
    <s v="United States"/>
    <s v="Richmond"/>
    <x v="17"/>
    <n v="23223"/>
    <x v="0"/>
    <s v="TEC-PH-10003691"/>
    <x v="2"/>
    <s v="Phones"/>
    <x v="1398"/>
    <n v="503.96"/>
    <n v="4"/>
    <n v="0"/>
    <n v="125.99000000000001"/>
    <n v="0"/>
  </r>
  <r>
    <n v="9691"/>
    <s v="CA-2014-140536"/>
    <x v="3"/>
    <x v="1095"/>
    <d v="2014-04-06T00:00:00"/>
    <x v="2"/>
    <s v="TA-21385"/>
    <x v="638"/>
    <s v="Home Office"/>
    <s v="United States"/>
    <s v="New York City"/>
    <x v="15"/>
    <n v="10035"/>
    <x v="3"/>
    <s v="OFF-AR-10001545"/>
    <x v="1"/>
    <s v="Art"/>
    <x v="812"/>
    <n v="7.04"/>
    <n v="4"/>
    <n v="0"/>
    <n v="2.0415999999999999"/>
    <n v="1"/>
  </r>
  <r>
    <n v="9692"/>
    <s v="CA-2012-130183"/>
    <x v="1"/>
    <x v="50"/>
    <d v="2012-11-17T00:00:00"/>
    <x v="1"/>
    <s v="PO-18850"/>
    <x v="138"/>
    <s v="Consumer"/>
    <s v="United States"/>
    <s v="Houston"/>
    <x v="5"/>
    <n v="77041"/>
    <x v="2"/>
    <s v="FUR-BO-10001811"/>
    <x v="0"/>
    <s v="Bookcases"/>
    <x v="779"/>
    <n v="613.99919999999997"/>
    <n v="3"/>
    <n v="0.32"/>
    <n v="-18.058800000000076"/>
    <n v="1"/>
  </r>
  <r>
    <n v="9693"/>
    <s v="CA-2012-107902"/>
    <x v="1"/>
    <x v="834"/>
    <d v="2012-09-02T00:00:00"/>
    <x v="1"/>
    <s v="SM-20950"/>
    <x v="416"/>
    <s v="Corporate"/>
    <s v="United States"/>
    <s v="Fairfield"/>
    <x v="29"/>
    <n v="6824"/>
    <x v="3"/>
    <s v="OFF-ST-10001837"/>
    <x v="1"/>
    <s v="Storage"/>
    <x v="1331"/>
    <n v="470.35999999999996"/>
    <n v="11"/>
    <n v="0"/>
    <n v="122.2936"/>
    <n v="1"/>
  </r>
  <r>
    <n v="9694"/>
    <s v="CA-2014-130148"/>
    <x v="3"/>
    <x v="241"/>
    <d v="2014-09-29T00:00:00"/>
    <x v="0"/>
    <s v="NK-18490"/>
    <x v="71"/>
    <s v="Home Office"/>
    <s v="United States"/>
    <s v="San Francisco"/>
    <x v="1"/>
    <n v="94110"/>
    <x v="1"/>
    <s v="OFF-PA-10000551"/>
    <x v="1"/>
    <s v="Paper"/>
    <x v="1237"/>
    <n v="31.08"/>
    <n v="6"/>
    <n v="0"/>
    <n v="15.229199999999999"/>
    <n v="1"/>
  </r>
  <r>
    <n v="9695"/>
    <s v="CA-2014-130148"/>
    <x v="3"/>
    <x v="241"/>
    <d v="2014-09-29T00:00:00"/>
    <x v="0"/>
    <s v="NK-18490"/>
    <x v="71"/>
    <s v="Home Office"/>
    <s v="United States"/>
    <s v="San Francisco"/>
    <x v="1"/>
    <n v="94110"/>
    <x v="1"/>
    <s v="OFF-SU-10001574"/>
    <x v="1"/>
    <s v="Supplies"/>
    <x v="498"/>
    <n v="7.3"/>
    <n v="2"/>
    <n v="0"/>
    <n v="2.1899999999999995"/>
    <n v="0"/>
  </r>
  <r>
    <n v="9696"/>
    <s v="US-2013-151260"/>
    <x v="0"/>
    <x v="25"/>
    <d v="2013-12-15T00:00:00"/>
    <x v="2"/>
    <s v="SC-20695"/>
    <x v="281"/>
    <s v="Corporate"/>
    <s v="United States"/>
    <s v="Springfield"/>
    <x v="24"/>
    <n v="45503"/>
    <x v="3"/>
    <s v="OFF-AP-10002892"/>
    <x v="1"/>
    <s v="Appliances"/>
    <x v="9"/>
    <n v="73.536000000000001"/>
    <n v="4"/>
    <n v="0.2"/>
    <n v="9.1919999999999931"/>
    <n v="1"/>
  </r>
  <r>
    <n v="9697"/>
    <s v="CA-2011-144281"/>
    <x v="2"/>
    <x v="1227"/>
    <d v="2011-06-15T00:00:00"/>
    <x v="0"/>
    <s v="HK-14890"/>
    <x v="96"/>
    <s v="Corporate"/>
    <s v="United States"/>
    <s v="Detroit"/>
    <x v="12"/>
    <n v="48234"/>
    <x v="2"/>
    <s v="OFF-LA-10003930"/>
    <x v="1"/>
    <s v="Labels"/>
    <x v="503"/>
    <n v="491.55"/>
    <n v="5"/>
    <n v="0"/>
    <n v="240.8595"/>
    <n v="1"/>
  </r>
  <r>
    <n v="9698"/>
    <s v="CA-2013-122511"/>
    <x v="0"/>
    <x v="21"/>
    <d v="2013-03-12T00:00:00"/>
    <x v="3"/>
    <s v="BT-11485"/>
    <x v="389"/>
    <s v="Home Office"/>
    <s v="United States"/>
    <s v="Philadelphia"/>
    <x v="9"/>
    <n v="19140"/>
    <x v="3"/>
    <s v="FUR-FU-10001037"/>
    <x v="0"/>
    <s v="Furnishings"/>
    <x v="1160"/>
    <n v="30.336000000000002"/>
    <n v="4"/>
    <n v="0.2"/>
    <n v="9.48"/>
    <n v="1"/>
  </r>
  <r>
    <n v="9699"/>
    <s v="CA-2014-154116"/>
    <x v="3"/>
    <x v="934"/>
    <d v="2014-12-20T00:00:00"/>
    <x v="1"/>
    <s v="KM-16660"/>
    <x v="730"/>
    <s v="Consumer"/>
    <s v="United States"/>
    <s v="Inglewood"/>
    <x v="1"/>
    <n v="90301"/>
    <x v="1"/>
    <s v="OFF-PA-10004569"/>
    <x v="1"/>
    <s v="Paper"/>
    <x v="227"/>
    <n v="22.830000000000002"/>
    <n v="3"/>
    <n v="0"/>
    <n v="10.7301"/>
    <n v="1"/>
  </r>
  <r>
    <n v="9700"/>
    <s v="CA-2014-154116"/>
    <x v="3"/>
    <x v="934"/>
    <d v="2014-12-20T00:00:00"/>
    <x v="1"/>
    <s v="KM-16660"/>
    <x v="730"/>
    <s v="Consumer"/>
    <s v="United States"/>
    <s v="Inglewood"/>
    <x v="1"/>
    <n v="90301"/>
    <x v="1"/>
    <s v="OFF-AP-10000027"/>
    <x v="1"/>
    <s v="Appliances"/>
    <x v="1804"/>
    <n v="54.32"/>
    <n v="4"/>
    <n v="0"/>
    <n v="16.295999999999999"/>
    <n v="0"/>
  </r>
  <r>
    <n v="9701"/>
    <s v="CA-2014-154116"/>
    <x v="3"/>
    <x v="934"/>
    <d v="2014-12-20T00:00:00"/>
    <x v="1"/>
    <s v="KM-16660"/>
    <x v="730"/>
    <s v="Consumer"/>
    <s v="United States"/>
    <s v="Inglewood"/>
    <x v="1"/>
    <n v="90301"/>
    <x v="1"/>
    <s v="TEC-PH-10000675"/>
    <x v="2"/>
    <s v="Phones"/>
    <x v="1338"/>
    <n v="196.77600000000001"/>
    <n v="3"/>
    <n v="0.2"/>
    <n v="14.758199999999995"/>
    <n v="0"/>
  </r>
  <r>
    <n v="9702"/>
    <s v="CA-2013-105291"/>
    <x v="0"/>
    <x v="859"/>
    <d v="2013-11-05T00:00:00"/>
    <x v="1"/>
    <s v="SP-20920"/>
    <x v="727"/>
    <s v="Consumer"/>
    <s v="United States"/>
    <s v="San Luis Obispo"/>
    <x v="1"/>
    <n v="93405"/>
    <x v="1"/>
    <s v="OFF-FA-10003059"/>
    <x v="1"/>
    <s v="Fasteners"/>
    <x v="794"/>
    <n v="3.62"/>
    <n v="2"/>
    <n v="0"/>
    <n v="1.1945999999999999"/>
    <n v="1"/>
  </r>
  <r>
    <n v="9703"/>
    <s v="CA-2014-147032"/>
    <x v="3"/>
    <x v="689"/>
    <d v="2014-08-05T00:00:00"/>
    <x v="1"/>
    <s v="LB-16795"/>
    <x v="697"/>
    <s v="Home Office"/>
    <s v="United States"/>
    <s v="Wilmington"/>
    <x v="13"/>
    <n v="19805"/>
    <x v="3"/>
    <s v="OFF-PA-10003256"/>
    <x v="1"/>
    <s v="Paper"/>
    <x v="96"/>
    <n v="11.54"/>
    <n v="1"/>
    <n v="0"/>
    <n v="5.5391999999999992"/>
    <n v="1"/>
  </r>
  <r>
    <n v="9704"/>
    <s v="CA-2014-147032"/>
    <x v="3"/>
    <x v="689"/>
    <d v="2014-08-05T00:00:00"/>
    <x v="1"/>
    <s v="LB-16795"/>
    <x v="697"/>
    <s v="Home Office"/>
    <s v="United States"/>
    <s v="Wilmington"/>
    <x v="13"/>
    <n v="19805"/>
    <x v="3"/>
    <s v="OFF-BI-10003656"/>
    <x v="1"/>
    <s v="Binders"/>
    <x v="13"/>
    <n v="849.95"/>
    <n v="5"/>
    <n v="0"/>
    <n v="390.97699999999998"/>
    <n v="0"/>
  </r>
  <r>
    <n v="9705"/>
    <s v="CA-2014-147032"/>
    <x v="3"/>
    <x v="689"/>
    <d v="2014-08-05T00:00:00"/>
    <x v="1"/>
    <s v="LB-16795"/>
    <x v="697"/>
    <s v="Home Office"/>
    <s v="United States"/>
    <s v="Wilmington"/>
    <x v="13"/>
    <n v="19805"/>
    <x v="3"/>
    <s v="OFF-BI-10002897"/>
    <x v="1"/>
    <s v="Binders"/>
    <x v="1793"/>
    <n v="11.01"/>
    <n v="3"/>
    <n v="0"/>
    <n v="5.3948999999999998"/>
    <n v="0"/>
  </r>
  <r>
    <n v="9706"/>
    <s v="CA-2014-125990"/>
    <x v="3"/>
    <x v="15"/>
    <d v="2014-10-24T00:00:00"/>
    <x v="1"/>
    <s v="JS-16030"/>
    <x v="559"/>
    <s v="Consumer"/>
    <s v="United States"/>
    <s v="San Francisco"/>
    <x v="1"/>
    <n v="94122"/>
    <x v="1"/>
    <s v="OFF-BI-10004826"/>
    <x v="1"/>
    <s v="Binders"/>
    <x v="721"/>
    <n v="39.624000000000009"/>
    <n v="3"/>
    <n v="0.2"/>
    <n v="13.868400000000001"/>
    <n v="1"/>
  </r>
  <r>
    <n v="9707"/>
    <s v="CA-2013-161746"/>
    <x v="0"/>
    <x v="147"/>
    <d v="2013-10-28T00:00:00"/>
    <x v="1"/>
    <s v="CS-11950"/>
    <x v="229"/>
    <s v="Consumer"/>
    <s v="United States"/>
    <s v="Los Angeles"/>
    <x v="1"/>
    <n v="90045"/>
    <x v="1"/>
    <s v="FUR-CH-10004626"/>
    <x v="0"/>
    <s v="Chairs"/>
    <x v="1697"/>
    <n v="242.13600000000002"/>
    <n v="3"/>
    <n v="0.2"/>
    <n v="12.106799999999993"/>
    <n v="1"/>
  </r>
  <r>
    <n v="9708"/>
    <s v="CA-2013-161746"/>
    <x v="0"/>
    <x v="147"/>
    <d v="2013-10-28T00:00:00"/>
    <x v="1"/>
    <s v="CS-11950"/>
    <x v="229"/>
    <s v="Consumer"/>
    <s v="United States"/>
    <s v="Los Angeles"/>
    <x v="1"/>
    <n v="90045"/>
    <x v="1"/>
    <s v="OFF-AR-10000390"/>
    <x v="1"/>
    <s v="Art"/>
    <x v="105"/>
    <n v="12.39"/>
    <n v="3"/>
    <n v="0"/>
    <n v="5.6993999999999998"/>
    <n v="0"/>
  </r>
  <r>
    <n v="9709"/>
    <s v="CA-2013-161746"/>
    <x v="0"/>
    <x v="147"/>
    <d v="2013-10-28T00:00:00"/>
    <x v="1"/>
    <s v="CS-11950"/>
    <x v="229"/>
    <s v="Consumer"/>
    <s v="United States"/>
    <s v="Los Angeles"/>
    <x v="1"/>
    <n v="90045"/>
    <x v="1"/>
    <s v="FUR-FU-10003731"/>
    <x v="0"/>
    <s v="Furnishings"/>
    <x v="1593"/>
    <n v="19.96"/>
    <n v="2"/>
    <n v="0"/>
    <n v="5.5888000000000009"/>
    <n v="0"/>
  </r>
  <r>
    <n v="9710"/>
    <s v="CA-2013-161746"/>
    <x v="0"/>
    <x v="147"/>
    <d v="2013-10-28T00:00:00"/>
    <x v="1"/>
    <s v="CS-11950"/>
    <x v="229"/>
    <s v="Consumer"/>
    <s v="United States"/>
    <s v="Los Angeles"/>
    <x v="1"/>
    <n v="90045"/>
    <x v="1"/>
    <s v="OFF-ST-10002743"/>
    <x v="1"/>
    <s v="Storage"/>
    <x v="413"/>
    <n v="340.92"/>
    <n v="3"/>
    <n v="0"/>
    <n v="3.4091999999999842"/>
    <n v="0"/>
  </r>
  <r>
    <n v="9711"/>
    <s v="CA-2011-114251"/>
    <x v="2"/>
    <x v="1127"/>
    <d v="2011-11-10T00:00:00"/>
    <x v="1"/>
    <s v="MD-17350"/>
    <x v="198"/>
    <s v="Consumer"/>
    <s v="United States"/>
    <s v="Philadelphia"/>
    <x v="9"/>
    <n v="19143"/>
    <x v="3"/>
    <s v="FUR-FU-10001468"/>
    <x v="0"/>
    <s v="Furnishings"/>
    <x v="1280"/>
    <n v="273.56799999999998"/>
    <n v="2"/>
    <n v="0.2"/>
    <n v="-34.196000000000026"/>
    <n v="1"/>
  </r>
  <r>
    <n v="9712"/>
    <s v="CA-2011-114251"/>
    <x v="2"/>
    <x v="1127"/>
    <d v="2011-11-10T00:00:00"/>
    <x v="1"/>
    <s v="MD-17350"/>
    <x v="198"/>
    <s v="Consumer"/>
    <s v="United States"/>
    <s v="Philadelphia"/>
    <x v="9"/>
    <n v="19143"/>
    <x v="3"/>
    <s v="OFF-BI-10003684"/>
    <x v="1"/>
    <s v="Binders"/>
    <x v="707"/>
    <n v="13.194000000000001"/>
    <n v="2"/>
    <n v="0.7"/>
    <n v="-8.7959999999999958"/>
    <n v="0"/>
  </r>
  <r>
    <n v="9713"/>
    <s v="CA-2011-114251"/>
    <x v="2"/>
    <x v="1127"/>
    <d v="2011-11-10T00:00:00"/>
    <x v="1"/>
    <s v="MD-17350"/>
    <x v="198"/>
    <s v="Consumer"/>
    <s v="United States"/>
    <s v="Philadelphia"/>
    <x v="9"/>
    <n v="19143"/>
    <x v="3"/>
    <s v="OFF-ST-10003716"/>
    <x v="1"/>
    <s v="Storage"/>
    <x v="889"/>
    <n v="1080.096"/>
    <n v="6"/>
    <n v="0.2"/>
    <n v="-94.508399999999995"/>
    <n v="0"/>
  </r>
  <r>
    <n v="9714"/>
    <s v="CA-2011-114251"/>
    <x v="2"/>
    <x v="1127"/>
    <d v="2011-11-10T00:00:00"/>
    <x v="1"/>
    <s v="MD-17350"/>
    <x v="198"/>
    <s v="Consumer"/>
    <s v="United States"/>
    <s v="Philadelphia"/>
    <x v="9"/>
    <n v="19143"/>
    <x v="3"/>
    <s v="TEC-AC-10001101"/>
    <x v="2"/>
    <s v="Accessories"/>
    <x v="547"/>
    <n v="51.56"/>
    <n v="5"/>
    <n v="0.2"/>
    <n v="-6.4450000000000021"/>
    <n v="0"/>
  </r>
  <r>
    <n v="9715"/>
    <s v="CA-2011-114251"/>
    <x v="2"/>
    <x v="1127"/>
    <d v="2011-11-10T00:00:00"/>
    <x v="1"/>
    <s v="MD-17350"/>
    <x v="198"/>
    <s v="Consumer"/>
    <s v="United States"/>
    <s v="Philadelphia"/>
    <x v="9"/>
    <n v="19143"/>
    <x v="3"/>
    <s v="TEC-AC-10004864"/>
    <x v="2"/>
    <s v="Accessories"/>
    <x v="1289"/>
    <n v="58.415999999999997"/>
    <n v="2"/>
    <n v="0.2"/>
    <n v="16.794600000000003"/>
    <n v="0"/>
  </r>
  <r>
    <n v="9716"/>
    <s v="CA-2013-116379"/>
    <x v="0"/>
    <x v="77"/>
    <d v="2013-11-13T00:00:00"/>
    <x v="1"/>
    <s v="LD-17005"/>
    <x v="436"/>
    <s v="Consumer"/>
    <s v="United States"/>
    <s v="San Francisco"/>
    <x v="1"/>
    <n v="94122"/>
    <x v="1"/>
    <s v="OFF-BI-10001543"/>
    <x v="1"/>
    <s v="Binders"/>
    <x v="375"/>
    <n v="57.584000000000003"/>
    <n v="2"/>
    <n v="0.2"/>
    <n v="20.154400000000003"/>
    <n v="1"/>
  </r>
  <r>
    <n v="9717"/>
    <s v="US-2013-144477"/>
    <x v="0"/>
    <x v="399"/>
    <d v="2013-08-15T00:00:00"/>
    <x v="0"/>
    <s v="DB-13270"/>
    <x v="489"/>
    <s v="Home Office"/>
    <s v="United States"/>
    <s v="Philadelphia"/>
    <x v="9"/>
    <n v="19134"/>
    <x v="3"/>
    <s v="OFF-AR-10000914"/>
    <x v="1"/>
    <s v="Art"/>
    <x v="1739"/>
    <n v="37.312000000000005"/>
    <n v="4"/>
    <n v="0.2"/>
    <n v="2.7984000000000027"/>
    <n v="1"/>
  </r>
  <r>
    <n v="9718"/>
    <s v="CA-2013-108210"/>
    <x v="0"/>
    <x v="198"/>
    <d v="2013-06-01T00:00:00"/>
    <x v="3"/>
    <s v="AT-10735"/>
    <x v="247"/>
    <s v="Consumer"/>
    <s v="United States"/>
    <s v="Houston"/>
    <x v="5"/>
    <n v="77041"/>
    <x v="2"/>
    <s v="TEC-PH-10002293"/>
    <x v="2"/>
    <s v="Phones"/>
    <x v="126"/>
    <n v="79.959999999999994"/>
    <n v="5"/>
    <n v="0.2"/>
    <n v="7.9960000000000058"/>
    <n v="1"/>
  </r>
  <r>
    <n v="9719"/>
    <s v="CA-2013-108210"/>
    <x v="0"/>
    <x v="198"/>
    <d v="2013-06-01T00:00:00"/>
    <x v="3"/>
    <s v="AT-10735"/>
    <x v="247"/>
    <s v="Consumer"/>
    <s v="United States"/>
    <s v="Houston"/>
    <x v="5"/>
    <n v="77041"/>
    <x v="2"/>
    <s v="TEC-AC-10000109"/>
    <x v="2"/>
    <s v="Accessories"/>
    <x v="200"/>
    <n v="223.96"/>
    <n v="5"/>
    <n v="0.2"/>
    <n v="11.198000000000015"/>
    <n v="0"/>
  </r>
  <r>
    <n v="9720"/>
    <s v="CA-2014-166835"/>
    <x v="3"/>
    <x v="105"/>
    <d v="2014-11-15T00:00:00"/>
    <x v="0"/>
    <s v="DK-13375"/>
    <x v="589"/>
    <s v="Consumer"/>
    <s v="United States"/>
    <s v="Lancaster"/>
    <x v="9"/>
    <n v="17602"/>
    <x v="3"/>
    <s v="OFF-ST-10002574"/>
    <x v="1"/>
    <s v="Storage"/>
    <x v="926"/>
    <n v="221.024"/>
    <n v="2"/>
    <n v="0.2"/>
    <n v="-55.256"/>
    <n v="1"/>
  </r>
  <r>
    <n v="9721"/>
    <s v="CA-2013-119641"/>
    <x v="0"/>
    <x v="897"/>
    <d v="2013-09-27T00:00:00"/>
    <x v="1"/>
    <s v="CS-12250"/>
    <x v="294"/>
    <s v="Corporate"/>
    <s v="United States"/>
    <s v="Green Bay"/>
    <x v="6"/>
    <n v="54302"/>
    <x v="2"/>
    <s v="FUR-FU-10002445"/>
    <x v="0"/>
    <s v="Furnishings"/>
    <x v="1439"/>
    <n v="18.96"/>
    <n v="2"/>
    <n v="0"/>
    <n v="7.5840000000000014"/>
    <n v="1"/>
  </r>
  <r>
    <n v="9722"/>
    <s v="CA-2013-105781"/>
    <x v="0"/>
    <x v="595"/>
    <d v="2013-02-20T00:00:00"/>
    <x v="1"/>
    <s v="JF-15565"/>
    <x v="535"/>
    <s v="Consumer"/>
    <s v="United States"/>
    <s v="New York City"/>
    <x v="15"/>
    <n v="10024"/>
    <x v="3"/>
    <s v="FUR-CH-10001802"/>
    <x v="0"/>
    <s v="Chairs"/>
    <x v="1688"/>
    <n v="326.64600000000002"/>
    <n v="3"/>
    <n v="0.1"/>
    <n v="39.923399999999994"/>
    <n v="1"/>
  </r>
  <r>
    <n v="9723"/>
    <s v="CA-2013-105781"/>
    <x v="0"/>
    <x v="595"/>
    <d v="2013-02-20T00:00:00"/>
    <x v="1"/>
    <s v="JF-15565"/>
    <x v="535"/>
    <s v="Consumer"/>
    <s v="United States"/>
    <s v="New York City"/>
    <x v="15"/>
    <n v="10024"/>
    <x v="3"/>
    <s v="TEC-AC-10003628"/>
    <x v="2"/>
    <s v="Accessories"/>
    <x v="244"/>
    <n v="89.97"/>
    <n v="3"/>
    <n v="0"/>
    <n v="39.586800000000011"/>
    <n v="0"/>
  </r>
  <r>
    <n v="9724"/>
    <s v="CA-2011-101364"/>
    <x v="2"/>
    <x v="1091"/>
    <d v="2011-12-26T00:00:00"/>
    <x v="1"/>
    <s v="TW-21025"/>
    <x v="69"/>
    <s v="Home Office"/>
    <s v="United States"/>
    <s v="New York City"/>
    <x v="15"/>
    <n v="10011"/>
    <x v="3"/>
    <s v="OFF-BI-10003984"/>
    <x v="1"/>
    <s v="Binders"/>
    <x v="690"/>
    <n v="296.71200000000005"/>
    <n v="13"/>
    <n v="0.2"/>
    <n v="100.14029999999998"/>
    <n v="1"/>
  </r>
  <r>
    <n v="9725"/>
    <s v="CA-2012-117898"/>
    <x v="1"/>
    <x v="901"/>
    <d v="2012-12-11T00:00:00"/>
    <x v="1"/>
    <s v="TB-21250"/>
    <x v="621"/>
    <s v="Consumer"/>
    <s v="United States"/>
    <s v="Bloomington"/>
    <x v="10"/>
    <n v="61701"/>
    <x v="2"/>
    <s v="OFF-EN-10004459"/>
    <x v="1"/>
    <s v="Envelopes"/>
    <x v="655"/>
    <n v="12.224"/>
    <n v="2"/>
    <n v="0.2"/>
    <n v="4.4311999999999996"/>
    <n v="1"/>
  </r>
  <r>
    <n v="9726"/>
    <s v="CA-2014-142293"/>
    <x v="3"/>
    <x v="697"/>
    <d v="2014-09-21T00:00:00"/>
    <x v="2"/>
    <s v="SC-20380"/>
    <x v="618"/>
    <s v="Consumer"/>
    <s v="United States"/>
    <s v="Boise"/>
    <x v="45"/>
    <n v="83704"/>
    <x v="1"/>
    <s v="TEC-AC-10001109"/>
    <x v="2"/>
    <s v="Accessories"/>
    <x v="998"/>
    <n v="89.97"/>
    <n v="3"/>
    <n v="0"/>
    <n v="37.787400000000005"/>
    <n v="1"/>
  </r>
  <r>
    <n v="9727"/>
    <s v="CA-2014-167395"/>
    <x v="3"/>
    <x v="574"/>
    <d v="2014-12-05T00:00:00"/>
    <x v="2"/>
    <s v="KM-16720"/>
    <x v="27"/>
    <s v="Consumer"/>
    <s v="United States"/>
    <s v="Lowell"/>
    <x v="31"/>
    <n v="1852"/>
    <x v="3"/>
    <s v="OFF-AP-10001293"/>
    <x v="1"/>
    <s v="Appliances"/>
    <x v="1337"/>
    <n v="286.85999999999996"/>
    <n v="7"/>
    <n v="0"/>
    <n v="80.320799999999991"/>
    <n v="1"/>
  </r>
  <r>
    <n v="9728"/>
    <s v="CA-2014-167395"/>
    <x v="3"/>
    <x v="574"/>
    <d v="2014-12-05T00:00:00"/>
    <x v="2"/>
    <s v="KM-16720"/>
    <x v="27"/>
    <s v="Consumer"/>
    <s v="United States"/>
    <s v="Lowell"/>
    <x v="31"/>
    <n v="1852"/>
    <x v="3"/>
    <s v="TEC-PH-10004977"/>
    <x v="2"/>
    <s v="Phones"/>
    <x v="34"/>
    <n v="979.95"/>
    <n v="5"/>
    <n v="0"/>
    <n v="284.18549999999993"/>
    <n v="0"/>
  </r>
  <r>
    <n v="9729"/>
    <s v="CA-2014-167395"/>
    <x v="3"/>
    <x v="574"/>
    <d v="2014-12-05T00:00:00"/>
    <x v="2"/>
    <s v="KM-16720"/>
    <x v="27"/>
    <s v="Consumer"/>
    <s v="United States"/>
    <s v="Lowell"/>
    <x v="31"/>
    <n v="1852"/>
    <x v="3"/>
    <s v="OFF-SU-10001935"/>
    <x v="1"/>
    <s v="Supplies"/>
    <x v="33"/>
    <n v="4.3600000000000003"/>
    <n v="2"/>
    <n v="0"/>
    <n v="0.17439999999999944"/>
    <n v="0"/>
  </r>
  <r>
    <n v="9730"/>
    <s v="CA-2011-111962"/>
    <x v="2"/>
    <x v="411"/>
    <d v="2011-10-04T00:00:00"/>
    <x v="1"/>
    <s v="EB-14170"/>
    <x v="432"/>
    <s v="Consumer"/>
    <s v="United States"/>
    <s v="Seattle"/>
    <x v="4"/>
    <n v="98115"/>
    <x v="1"/>
    <s v="OFF-BI-10001308"/>
    <x v="1"/>
    <s v="Binders"/>
    <x v="1351"/>
    <n v="10.048000000000002"/>
    <n v="2"/>
    <n v="0.2"/>
    <n v="3.1399999999999988"/>
    <n v="1"/>
  </r>
  <r>
    <n v="9731"/>
    <s v="CA-2011-111962"/>
    <x v="2"/>
    <x v="411"/>
    <d v="2011-10-04T00:00:00"/>
    <x v="1"/>
    <s v="EB-14170"/>
    <x v="432"/>
    <s v="Consumer"/>
    <s v="United States"/>
    <s v="Seattle"/>
    <x v="4"/>
    <n v="98115"/>
    <x v="1"/>
    <s v="OFF-ST-10000046"/>
    <x v="1"/>
    <s v="Storage"/>
    <x v="757"/>
    <n v="807.75"/>
    <n v="5"/>
    <n v="0"/>
    <n v="153.47250000000003"/>
    <n v="0"/>
  </r>
  <r>
    <n v="9732"/>
    <s v="CA-2014-124261"/>
    <x v="3"/>
    <x v="237"/>
    <d v="2014-11-20T00:00:00"/>
    <x v="1"/>
    <s v="JE-15715"/>
    <x v="555"/>
    <s v="Consumer"/>
    <s v="United States"/>
    <s v="Los Angeles"/>
    <x v="1"/>
    <n v="90049"/>
    <x v="1"/>
    <s v="OFF-AR-10003504"/>
    <x v="1"/>
    <s v="Art"/>
    <x v="1026"/>
    <n v="34.24"/>
    <n v="8"/>
    <n v="0"/>
    <n v="9.9295999999999971"/>
    <n v="1"/>
  </r>
  <r>
    <n v="9733"/>
    <s v="CA-2011-114321"/>
    <x v="2"/>
    <x v="1071"/>
    <d v="2011-08-25T00:00:00"/>
    <x v="1"/>
    <s v="NC-18535"/>
    <x v="714"/>
    <s v="Corporate"/>
    <s v="United States"/>
    <s v="Hampton"/>
    <x v="17"/>
    <n v="23666"/>
    <x v="0"/>
    <s v="FUR-CH-10001797"/>
    <x v="0"/>
    <s v="Chairs"/>
    <x v="1441"/>
    <n v="500.23999999999995"/>
    <n v="13"/>
    <n v="0"/>
    <n v="145.06959999999992"/>
    <n v="1"/>
  </r>
  <r>
    <n v="9734"/>
    <s v="CA-2011-114321"/>
    <x v="2"/>
    <x v="1071"/>
    <d v="2011-08-25T00:00:00"/>
    <x v="1"/>
    <s v="NC-18535"/>
    <x v="714"/>
    <s v="Corporate"/>
    <s v="United States"/>
    <s v="Hampton"/>
    <x v="17"/>
    <n v="23666"/>
    <x v="0"/>
    <s v="OFF-PA-10000246"/>
    <x v="1"/>
    <s v="Paper"/>
    <x v="1586"/>
    <n v="20.12"/>
    <n v="2"/>
    <n v="0"/>
    <n v="9.2552000000000003"/>
    <n v="0"/>
  </r>
  <r>
    <n v="9735"/>
    <s v="CA-2011-114321"/>
    <x v="2"/>
    <x v="1071"/>
    <d v="2011-08-25T00:00:00"/>
    <x v="1"/>
    <s v="NC-18535"/>
    <x v="714"/>
    <s v="Corporate"/>
    <s v="United States"/>
    <s v="Hampton"/>
    <x v="17"/>
    <n v="23666"/>
    <x v="0"/>
    <s v="OFF-BI-10001359"/>
    <x v="1"/>
    <s v="Binders"/>
    <x v="1153"/>
    <n v="896.99"/>
    <n v="1"/>
    <n v="0"/>
    <n v="421.58529999999996"/>
    <n v="0"/>
  </r>
  <r>
    <n v="9736"/>
    <s v="CA-2011-128062"/>
    <x v="2"/>
    <x v="84"/>
    <d v="2011-11-22T00:00:00"/>
    <x v="0"/>
    <s v="AD-10180"/>
    <x v="57"/>
    <s v="Home Office"/>
    <s v="United States"/>
    <s v="Philadelphia"/>
    <x v="9"/>
    <n v="19134"/>
    <x v="3"/>
    <s v="OFF-PA-10001583"/>
    <x v="1"/>
    <s v="Paper"/>
    <x v="1822"/>
    <n v="5.88"/>
    <n v="1"/>
    <n v="0.2"/>
    <n v="1.9844999999999995"/>
    <n v="1"/>
  </r>
  <r>
    <n v="9737"/>
    <s v="US-2012-100069"/>
    <x v="1"/>
    <x v="685"/>
    <d v="2012-07-03T00:00:00"/>
    <x v="1"/>
    <s v="NF-18475"/>
    <x v="739"/>
    <s v="Home Office"/>
    <s v="United States"/>
    <s v="Omaha"/>
    <x v="8"/>
    <n v="68104"/>
    <x v="2"/>
    <s v="TEC-PH-10004667"/>
    <x v="2"/>
    <s v="Phones"/>
    <x v="519"/>
    <n v="269.98"/>
    <n v="2"/>
    <n v="0"/>
    <n v="72.894599999999997"/>
    <n v="1"/>
  </r>
  <r>
    <n v="9738"/>
    <s v="CA-2014-129294"/>
    <x v="3"/>
    <x v="633"/>
    <d v="2014-03-22T00:00:00"/>
    <x v="1"/>
    <s v="KD-16615"/>
    <x v="629"/>
    <s v="Corporate"/>
    <s v="United States"/>
    <s v="Los Angeles"/>
    <x v="1"/>
    <n v="90032"/>
    <x v="1"/>
    <s v="OFF-ST-10002615"/>
    <x v="1"/>
    <s v="Storage"/>
    <x v="1427"/>
    <n v="310.12"/>
    <n v="2"/>
    <n v="0"/>
    <n v="80.631200000000007"/>
    <n v="1"/>
  </r>
  <r>
    <n v="9739"/>
    <s v="CA-2014-129294"/>
    <x v="3"/>
    <x v="633"/>
    <d v="2014-03-22T00:00:00"/>
    <x v="1"/>
    <s v="KD-16615"/>
    <x v="629"/>
    <s v="Corporate"/>
    <s v="United States"/>
    <s v="Los Angeles"/>
    <x v="1"/>
    <n v="90032"/>
    <x v="1"/>
    <s v="OFF-BI-10004236"/>
    <x v="1"/>
    <s v="Binders"/>
    <x v="891"/>
    <n v="70.463999999999999"/>
    <n v="6"/>
    <n v="0.2"/>
    <n v="22.900799999999997"/>
    <n v="0"/>
  </r>
  <r>
    <n v="9740"/>
    <s v="CA-2014-129294"/>
    <x v="3"/>
    <x v="633"/>
    <d v="2014-03-22T00:00:00"/>
    <x v="1"/>
    <s v="KD-16615"/>
    <x v="629"/>
    <s v="Corporate"/>
    <s v="United States"/>
    <s v="Los Angeles"/>
    <x v="1"/>
    <n v="90032"/>
    <x v="1"/>
    <s v="OFF-BI-10001757"/>
    <x v="1"/>
    <s v="Binders"/>
    <x v="1158"/>
    <n v="19.68"/>
    <n v="5"/>
    <n v="0.2"/>
    <n v="6.8879999999999981"/>
    <n v="0"/>
  </r>
  <r>
    <n v="9741"/>
    <s v="CA-2014-129294"/>
    <x v="3"/>
    <x v="633"/>
    <d v="2014-03-22T00:00:00"/>
    <x v="1"/>
    <s v="KD-16615"/>
    <x v="629"/>
    <s v="Corporate"/>
    <s v="United States"/>
    <s v="Los Angeles"/>
    <x v="1"/>
    <n v="90032"/>
    <x v="1"/>
    <s v="OFF-AP-10001154"/>
    <x v="1"/>
    <s v="Appliances"/>
    <x v="584"/>
    <n v="140.67000000000002"/>
    <n v="3"/>
    <n v="0"/>
    <n v="54.861300000000007"/>
    <n v="0"/>
  </r>
  <r>
    <n v="9742"/>
    <s v="CA-2012-117086"/>
    <x v="1"/>
    <x v="627"/>
    <d v="2012-11-12T00:00:00"/>
    <x v="1"/>
    <s v="QJ-19255"/>
    <x v="425"/>
    <s v="Corporate"/>
    <s v="United States"/>
    <s v="Burlington"/>
    <x v="42"/>
    <s v="05408"/>
    <x v="3"/>
    <s v="FUR-BO-10004834"/>
    <x v="0"/>
    <s v="Bookcases"/>
    <x v="26"/>
    <n v="4404.8999999999996"/>
    <n v="5"/>
    <n v="0"/>
    <n v="1013.1270000000001"/>
    <n v="1"/>
  </r>
  <r>
    <n v="9743"/>
    <s v="CA-2014-131303"/>
    <x v="3"/>
    <x v="354"/>
    <d v="2014-12-03T00:00:00"/>
    <x v="1"/>
    <s v="EP-13915"/>
    <x v="212"/>
    <s v="Consumer"/>
    <s v="United States"/>
    <s v="San Diego"/>
    <x v="1"/>
    <n v="92037"/>
    <x v="1"/>
    <s v="OFF-LA-10001074"/>
    <x v="1"/>
    <s v="Labels"/>
    <x v="297"/>
    <n v="62.65"/>
    <n v="5"/>
    <n v="0"/>
    <n v="29.445499999999996"/>
    <n v="1"/>
  </r>
  <r>
    <n v="9744"/>
    <s v="CA-2013-137127"/>
    <x v="0"/>
    <x v="950"/>
    <d v="2013-06-23T00:00:00"/>
    <x v="1"/>
    <s v="JJ-15445"/>
    <x v="370"/>
    <s v="Consumer"/>
    <s v="United States"/>
    <s v="Newark"/>
    <x v="13"/>
    <n v="19711"/>
    <x v="3"/>
    <s v="OFF-LA-10001641"/>
    <x v="1"/>
    <s v="Labels"/>
    <x v="1022"/>
    <n v="9.4499999999999993"/>
    <n v="3"/>
    <n v="0"/>
    <n v="4.5359999999999996"/>
    <n v="1"/>
  </r>
  <r>
    <n v="9745"/>
    <s v="CA-2014-141782"/>
    <x v="3"/>
    <x v="276"/>
    <d v="2014-01-26T00:00:00"/>
    <x v="1"/>
    <s v="BE-11410"/>
    <x v="648"/>
    <s v="Consumer"/>
    <s v="United States"/>
    <s v="Aurora"/>
    <x v="10"/>
    <n v="60505"/>
    <x v="2"/>
    <s v="OFF-EN-10002230"/>
    <x v="1"/>
    <s v="Envelopes"/>
    <x v="550"/>
    <n v="268.57600000000002"/>
    <n v="4"/>
    <n v="0.2"/>
    <n v="90.64439999999999"/>
    <n v="1"/>
  </r>
  <r>
    <n v="9746"/>
    <s v="CA-2014-137505"/>
    <x v="3"/>
    <x v="221"/>
    <d v="2014-11-25T00:00:00"/>
    <x v="3"/>
    <s v="BP-11290"/>
    <x v="443"/>
    <s v="Consumer"/>
    <s v="United States"/>
    <s v="Los Angeles"/>
    <x v="1"/>
    <n v="90008"/>
    <x v="1"/>
    <s v="FUR-TA-10000617"/>
    <x v="0"/>
    <s v="Tables"/>
    <x v="338"/>
    <n v="364.08000000000004"/>
    <n v="2"/>
    <n v="0.2"/>
    <n v="9.1020000000000039"/>
    <n v="1"/>
  </r>
  <r>
    <n v="9747"/>
    <s v="CA-2014-137505"/>
    <x v="3"/>
    <x v="221"/>
    <d v="2014-11-25T00:00:00"/>
    <x v="3"/>
    <s v="BP-11290"/>
    <x v="443"/>
    <s v="Consumer"/>
    <s v="United States"/>
    <s v="Los Angeles"/>
    <x v="1"/>
    <n v="90008"/>
    <x v="1"/>
    <s v="FUR-TA-10001676"/>
    <x v="0"/>
    <s v="Tables"/>
    <x v="957"/>
    <n v="71.088000000000008"/>
    <n v="2"/>
    <n v="0.2"/>
    <n v="-1.7772000000000041"/>
    <n v="0"/>
  </r>
  <r>
    <n v="9748"/>
    <s v="US-2011-140914"/>
    <x v="2"/>
    <x v="7"/>
    <d v="2011-11-15T00:00:00"/>
    <x v="1"/>
    <s v="BH-11710"/>
    <x v="3"/>
    <s v="Consumer"/>
    <s v="United States"/>
    <s v="Chicago"/>
    <x v="10"/>
    <n v="60653"/>
    <x v="2"/>
    <s v="FUR-FU-10000175"/>
    <x v="0"/>
    <s v="Furnishings"/>
    <x v="1629"/>
    <n v="10.984000000000002"/>
    <n v="2"/>
    <n v="0.6"/>
    <n v="-7.9634"/>
    <n v="1"/>
  </r>
  <r>
    <n v="9749"/>
    <s v="US-2011-140914"/>
    <x v="2"/>
    <x v="7"/>
    <d v="2011-11-15T00:00:00"/>
    <x v="1"/>
    <s v="BH-11710"/>
    <x v="3"/>
    <s v="Consumer"/>
    <s v="United States"/>
    <s v="Chicago"/>
    <x v="10"/>
    <n v="60653"/>
    <x v="2"/>
    <s v="FUR-CH-10003379"/>
    <x v="0"/>
    <s v="Chairs"/>
    <x v="459"/>
    <n v="797.94399999999996"/>
    <n v="4"/>
    <n v="0.3"/>
    <n v="-56.995999999999981"/>
    <n v="0"/>
  </r>
  <r>
    <n v="9750"/>
    <s v="CA-2013-158358"/>
    <x v="0"/>
    <x v="758"/>
    <d v="2013-03-09T00:00:00"/>
    <x v="1"/>
    <s v="EM-13810"/>
    <x v="613"/>
    <s v="Corporate"/>
    <s v="United States"/>
    <s v="Dover"/>
    <x v="38"/>
    <n v="3820"/>
    <x v="3"/>
    <s v="TEC-AC-10002567"/>
    <x v="2"/>
    <s v="Accessories"/>
    <x v="423"/>
    <n v="159.97999999999999"/>
    <n v="2"/>
    <n v="0"/>
    <n v="57.592799999999997"/>
    <n v="1"/>
  </r>
  <r>
    <n v="9751"/>
    <s v="CA-2013-113390"/>
    <x v="0"/>
    <x v="1228"/>
    <d v="2013-10-16T00:00:00"/>
    <x v="1"/>
    <s v="EP-13915"/>
    <x v="212"/>
    <s v="Consumer"/>
    <s v="United States"/>
    <s v="Chicago"/>
    <x v="10"/>
    <n v="60610"/>
    <x v="2"/>
    <s v="OFF-AR-10003183"/>
    <x v="1"/>
    <s v="Art"/>
    <x v="1390"/>
    <n v="5.3440000000000003"/>
    <n v="2"/>
    <n v="0.2"/>
    <n v="0.66799999999999948"/>
    <n v="1"/>
  </r>
  <r>
    <n v="9752"/>
    <s v="CA-2013-113390"/>
    <x v="0"/>
    <x v="1228"/>
    <d v="2013-10-16T00:00:00"/>
    <x v="1"/>
    <s v="EP-13915"/>
    <x v="212"/>
    <s v="Consumer"/>
    <s v="United States"/>
    <s v="Chicago"/>
    <x v="10"/>
    <n v="60610"/>
    <x v="2"/>
    <s v="OFF-AR-10001446"/>
    <x v="1"/>
    <s v="Art"/>
    <x v="1152"/>
    <n v="27.72"/>
    <n v="3"/>
    <n v="0.2"/>
    <n v="3.4649999999999999"/>
    <n v="0"/>
  </r>
  <r>
    <n v="9753"/>
    <s v="US-2013-158680"/>
    <x v="0"/>
    <x v="949"/>
    <d v="2013-07-03T00:00:00"/>
    <x v="2"/>
    <s v="NZ-18565"/>
    <x v="125"/>
    <s v="Home Office"/>
    <s v="United States"/>
    <s v="Seattle"/>
    <x v="4"/>
    <n v="98115"/>
    <x v="1"/>
    <s v="OFF-BI-10000145"/>
    <x v="1"/>
    <s v="Binders"/>
    <x v="735"/>
    <n v="2.4960000000000004"/>
    <n v="1"/>
    <n v="0.2"/>
    <n v="0.90479999999999983"/>
    <n v="1"/>
  </r>
  <r>
    <n v="9754"/>
    <s v="CA-2014-113705"/>
    <x v="3"/>
    <x v="996"/>
    <d v="2014-03-30T00:00:00"/>
    <x v="0"/>
    <s v="LC-16870"/>
    <x v="48"/>
    <s v="Consumer"/>
    <s v="United States"/>
    <s v="Richmond"/>
    <x v="17"/>
    <n v="23223"/>
    <x v="0"/>
    <s v="OFF-LA-10000476"/>
    <x v="1"/>
    <s v="Labels"/>
    <x v="1552"/>
    <n v="8.26"/>
    <n v="2"/>
    <n v="0"/>
    <n v="3.7995999999999999"/>
    <n v="1"/>
  </r>
  <r>
    <n v="9755"/>
    <s v="CA-2014-113705"/>
    <x v="3"/>
    <x v="996"/>
    <d v="2014-03-30T00:00:00"/>
    <x v="0"/>
    <s v="LC-16870"/>
    <x v="48"/>
    <s v="Consumer"/>
    <s v="United States"/>
    <s v="Richmond"/>
    <x v="17"/>
    <n v="23223"/>
    <x v="0"/>
    <s v="OFF-BI-10001679"/>
    <x v="1"/>
    <s v="Binders"/>
    <x v="212"/>
    <n v="17.760000000000002"/>
    <n v="2"/>
    <n v="0"/>
    <n v="8.8800000000000008"/>
    <n v="0"/>
  </r>
  <r>
    <n v="9756"/>
    <s v="CA-2014-113705"/>
    <x v="3"/>
    <x v="996"/>
    <d v="2014-03-30T00:00:00"/>
    <x v="0"/>
    <s v="LC-16870"/>
    <x v="48"/>
    <s v="Consumer"/>
    <s v="United States"/>
    <s v="Richmond"/>
    <x v="17"/>
    <n v="23223"/>
    <x v="0"/>
    <s v="OFF-ST-10001128"/>
    <x v="1"/>
    <s v="Storage"/>
    <x v="1418"/>
    <n v="332.94"/>
    <n v="3"/>
    <n v="0"/>
    <n v="9.9882000000000204"/>
    <n v="0"/>
  </r>
  <r>
    <n v="9757"/>
    <s v="CA-2014-113705"/>
    <x v="3"/>
    <x v="996"/>
    <d v="2014-03-30T00:00:00"/>
    <x v="0"/>
    <s v="LC-16870"/>
    <x v="48"/>
    <s v="Consumer"/>
    <s v="United States"/>
    <s v="Richmond"/>
    <x v="17"/>
    <n v="23223"/>
    <x v="0"/>
    <s v="FUR-TA-10002533"/>
    <x v="0"/>
    <s v="Tables"/>
    <x v="274"/>
    <n v="292.10000000000002"/>
    <n v="2"/>
    <n v="0"/>
    <n v="58.419999999999987"/>
    <n v="0"/>
  </r>
  <r>
    <n v="9758"/>
    <s v="CA-2014-113705"/>
    <x v="3"/>
    <x v="996"/>
    <d v="2014-03-30T00:00:00"/>
    <x v="0"/>
    <s v="LC-16870"/>
    <x v="48"/>
    <s v="Consumer"/>
    <s v="United States"/>
    <s v="Richmond"/>
    <x v="17"/>
    <n v="23223"/>
    <x v="0"/>
    <s v="TEC-PH-10004006"/>
    <x v="2"/>
    <s v="Phones"/>
    <x v="1764"/>
    <n v="206.1"/>
    <n v="5"/>
    <n v="0"/>
    <n v="55.647000000000006"/>
    <n v="0"/>
  </r>
  <r>
    <n v="9759"/>
    <s v="CA-2014-113705"/>
    <x v="3"/>
    <x v="996"/>
    <d v="2014-03-30T00:00:00"/>
    <x v="0"/>
    <s v="LC-16870"/>
    <x v="48"/>
    <s v="Consumer"/>
    <s v="United States"/>
    <s v="Richmond"/>
    <x v="17"/>
    <n v="23223"/>
    <x v="0"/>
    <s v="OFF-PA-10002615"/>
    <x v="1"/>
    <s v="Paper"/>
    <x v="247"/>
    <n v="17.64"/>
    <n v="4"/>
    <n v="0"/>
    <n v="8.1143999999999998"/>
    <n v="0"/>
  </r>
  <r>
    <n v="9760"/>
    <s v="CA-2013-146913"/>
    <x v="0"/>
    <x v="731"/>
    <d v="2013-11-06T00:00:00"/>
    <x v="1"/>
    <s v="SF-20965"/>
    <x v="245"/>
    <s v="Corporate"/>
    <s v="United States"/>
    <s v="San Francisco"/>
    <x v="1"/>
    <n v="94109"/>
    <x v="1"/>
    <s v="FUR-CH-10001854"/>
    <x v="0"/>
    <s v="Chairs"/>
    <x v="1110"/>
    <n v="1403.9200000000003"/>
    <n v="5"/>
    <n v="0.2"/>
    <n v="70.196000000000026"/>
    <n v="1"/>
  </r>
  <r>
    <n v="9761"/>
    <s v="CA-2014-159135"/>
    <x v="3"/>
    <x v="259"/>
    <d v="2014-11-09T00:00:00"/>
    <x v="1"/>
    <s v="KM-16375"/>
    <x v="454"/>
    <s v="Home Office"/>
    <s v="United States"/>
    <s v="Springdale"/>
    <x v="36"/>
    <n v="72762"/>
    <x v="0"/>
    <s v="OFF-AR-10000657"/>
    <x v="1"/>
    <s v="Art"/>
    <x v="1518"/>
    <n v="4.3"/>
    <n v="2"/>
    <n v="0"/>
    <n v="1.4189999999999996"/>
    <n v="1"/>
  </r>
  <r>
    <n v="9762"/>
    <s v="CA-2011-121762"/>
    <x v="2"/>
    <x v="1047"/>
    <d v="2011-02-19T00:00:00"/>
    <x v="1"/>
    <s v="ML-17395"/>
    <x v="504"/>
    <s v="Corporate"/>
    <s v="United States"/>
    <s v="Seattle"/>
    <x v="4"/>
    <n v="98103"/>
    <x v="1"/>
    <s v="TEC-AC-10000736"/>
    <x v="2"/>
    <s v="Accessories"/>
    <x v="1085"/>
    <n v="239.96999999999997"/>
    <n v="3"/>
    <n v="0"/>
    <n v="86.389199999999988"/>
    <n v="1"/>
  </r>
  <r>
    <n v="9763"/>
    <s v="CA-2011-121762"/>
    <x v="2"/>
    <x v="1047"/>
    <d v="2011-02-19T00:00:00"/>
    <x v="1"/>
    <s v="ML-17395"/>
    <x v="504"/>
    <s v="Corporate"/>
    <s v="United States"/>
    <s v="Seattle"/>
    <x v="4"/>
    <n v="98103"/>
    <x v="1"/>
    <s v="OFF-AP-10001293"/>
    <x v="1"/>
    <s v="Appliances"/>
    <x v="1337"/>
    <n v="81.96"/>
    <n v="2"/>
    <n v="0"/>
    <n v="22.948799999999999"/>
    <n v="0"/>
  </r>
  <r>
    <n v="9764"/>
    <s v="CA-2011-121762"/>
    <x v="2"/>
    <x v="1047"/>
    <d v="2011-02-19T00:00:00"/>
    <x v="1"/>
    <s v="ML-17395"/>
    <x v="504"/>
    <s v="Corporate"/>
    <s v="United States"/>
    <s v="Seattle"/>
    <x v="4"/>
    <n v="98103"/>
    <x v="1"/>
    <s v="OFF-SU-10000157"/>
    <x v="1"/>
    <s v="Supplies"/>
    <x v="1399"/>
    <n v="238.62"/>
    <n v="2"/>
    <n v="0"/>
    <n v="4.7724000000000046"/>
    <n v="0"/>
  </r>
  <r>
    <n v="9765"/>
    <s v="CA-2011-123855"/>
    <x v="2"/>
    <x v="1229"/>
    <d v="2011-06-23T00:00:00"/>
    <x v="1"/>
    <s v="MC-18100"/>
    <x v="498"/>
    <s v="Consumer"/>
    <s v="United States"/>
    <s v="Los Angeles"/>
    <x v="1"/>
    <n v="90036"/>
    <x v="1"/>
    <s v="TEC-PH-10000215"/>
    <x v="2"/>
    <s v="Phones"/>
    <x v="139"/>
    <n v="139.80000000000001"/>
    <n v="5"/>
    <n v="0.2"/>
    <n v="12.232500000000009"/>
    <n v="1"/>
  </r>
  <r>
    <n v="9766"/>
    <s v="CA-2014-101959"/>
    <x v="3"/>
    <x v="1230"/>
    <d v="2014-03-07T00:00:00"/>
    <x v="1"/>
    <s v="DB-13660"/>
    <x v="551"/>
    <s v="Consumer"/>
    <s v="United States"/>
    <s v="Middletown"/>
    <x v="29"/>
    <n v="6457"/>
    <x v="3"/>
    <s v="OFF-BI-10001757"/>
    <x v="1"/>
    <s v="Binders"/>
    <x v="1158"/>
    <n v="9.84"/>
    <n v="2"/>
    <n v="0"/>
    <n v="4.7231999999999994"/>
    <n v="1"/>
  </r>
  <r>
    <n v="9767"/>
    <s v="CA-2014-101959"/>
    <x v="3"/>
    <x v="1230"/>
    <d v="2014-03-07T00:00:00"/>
    <x v="1"/>
    <s v="DB-13660"/>
    <x v="551"/>
    <s v="Consumer"/>
    <s v="United States"/>
    <s v="Middletown"/>
    <x v="29"/>
    <n v="6457"/>
    <x v="3"/>
    <s v="OFF-PA-10002137"/>
    <x v="1"/>
    <s v="Paper"/>
    <x v="560"/>
    <n v="7.78"/>
    <n v="1"/>
    <n v="0"/>
    <n v="3.5009999999999994"/>
    <n v="0"/>
  </r>
  <r>
    <n v="9768"/>
    <s v="CA-2014-102659"/>
    <x v="3"/>
    <x v="34"/>
    <d v="2014-12-16T00:00:00"/>
    <x v="1"/>
    <s v="LW-17215"/>
    <x v="560"/>
    <s v="Consumer"/>
    <s v="United States"/>
    <s v="Grand Rapids"/>
    <x v="12"/>
    <n v="49505"/>
    <x v="2"/>
    <s v="OFF-BI-10000088"/>
    <x v="1"/>
    <s v="Binders"/>
    <x v="1025"/>
    <n v="54.900000000000006"/>
    <n v="5"/>
    <n v="0"/>
    <n v="26.901000000000003"/>
    <n v="1"/>
  </r>
  <r>
    <n v="9769"/>
    <s v="CA-2014-142328"/>
    <x v="3"/>
    <x v="226"/>
    <d v="2014-12-15T00:00:00"/>
    <x v="1"/>
    <s v="TC-21535"/>
    <x v="426"/>
    <s v="Home Office"/>
    <s v="United States"/>
    <s v="San Francisco"/>
    <x v="1"/>
    <n v="94122"/>
    <x v="1"/>
    <s v="OFF-PA-10000380"/>
    <x v="1"/>
    <s v="Paper"/>
    <x v="1281"/>
    <n v="50.04"/>
    <n v="6"/>
    <n v="0"/>
    <n v="25.02"/>
    <n v="1"/>
  </r>
  <r>
    <n v="9770"/>
    <s v="CA-2013-123533"/>
    <x v="0"/>
    <x v="390"/>
    <d v="2013-12-01T00:00:00"/>
    <x v="1"/>
    <s v="SC-20050"/>
    <x v="337"/>
    <s v="Home Office"/>
    <s v="United States"/>
    <s v="Hialeah"/>
    <x v="2"/>
    <n v="33012"/>
    <x v="0"/>
    <s v="FUR-BO-10001619"/>
    <x v="0"/>
    <s v="Bookcases"/>
    <x v="599"/>
    <n v="339.92000000000007"/>
    <n v="5"/>
    <n v="0.2"/>
    <n v="8.4979999999999762"/>
    <n v="1"/>
  </r>
  <r>
    <n v="9771"/>
    <s v="CA-2013-123533"/>
    <x v="0"/>
    <x v="390"/>
    <d v="2013-12-01T00:00:00"/>
    <x v="1"/>
    <s v="SC-20050"/>
    <x v="337"/>
    <s v="Home Office"/>
    <s v="United States"/>
    <s v="Hialeah"/>
    <x v="2"/>
    <n v="33012"/>
    <x v="0"/>
    <s v="OFF-PA-10001609"/>
    <x v="1"/>
    <s v="Paper"/>
    <x v="1107"/>
    <n v="10.528"/>
    <n v="4"/>
    <n v="0.2"/>
    <n v="3.4215999999999993"/>
    <n v="0"/>
  </r>
  <r>
    <n v="9772"/>
    <s v="CA-2013-123533"/>
    <x v="0"/>
    <x v="390"/>
    <d v="2013-12-01T00:00:00"/>
    <x v="1"/>
    <s v="SC-20050"/>
    <x v="337"/>
    <s v="Home Office"/>
    <s v="United States"/>
    <s v="Hialeah"/>
    <x v="2"/>
    <n v="33012"/>
    <x v="0"/>
    <s v="OFF-AP-10002765"/>
    <x v="1"/>
    <s v="Appliances"/>
    <x v="1252"/>
    <n v="42.384"/>
    <n v="2"/>
    <n v="0.2"/>
    <n v="4.2384000000000022"/>
    <n v="0"/>
  </r>
  <r>
    <n v="9773"/>
    <s v="CA-2013-104983"/>
    <x v="0"/>
    <x v="894"/>
    <d v="2013-07-04T00:00:00"/>
    <x v="3"/>
    <s v="FM-14215"/>
    <x v="524"/>
    <s v="Corporate"/>
    <s v="United States"/>
    <s v="Philadelphia"/>
    <x v="9"/>
    <n v="19143"/>
    <x v="3"/>
    <s v="OFF-PA-10000167"/>
    <x v="1"/>
    <s v="Paper"/>
    <x v="1071"/>
    <n v="123.92000000000002"/>
    <n v="5"/>
    <n v="0.2"/>
    <n v="38.724999999999994"/>
    <n v="1"/>
  </r>
  <r>
    <n v="9774"/>
    <s v="CA-2013-160234"/>
    <x v="0"/>
    <x v="190"/>
    <d v="2013-07-04T00:00:00"/>
    <x v="1"/>
    <s v="PF-19225"/>
    <x v="418"/>
    <s v="Consumer"/>
    <s v="United States"/>
    <s v="Atlanta"/>
    <x v="32"/>
    <n v="30318"/>
    <x v="0"/>
    <s v="TEC-PH-10004434"/>
    <x v="2"/>
    <s v="Phones"/>
    <x v="1604"/>
    <n v="135.94999999999999"/>
    <n v="1"/>
    <n v="0"/>
    <n v="39.425499999999985"/>
    <n v="1"/>
  </r>
  <r>
    <n v="9775"/>
    <s v="CA-2011-169019"/>
    <x v="2"/>
    <x v="711"/>
    <d v="2011-07-30T00:00:00"/>
    <x v="1"/>
    <s v="LF-17185"/>
    <x v="166"/>
    <s v="Consumer"/>
    <s v="United States"/>
    <s v="San Antonio"/>
    <x v="5"/>
    <n v="78207"/>
    <x v="2"/>
    <s v="OFF-BI-10004995"/>
    <x v="1"/>
    <s v="Binders"/>
    <x v="313"/>
    <n v="2177.5839999999994"/>
    <n v="8"/>
    <n v="0.8"/>
    <n v="-3701.8928000000014"/>
    <n v="1"/>
  </r>
  <r>
    <n v="9776"/>
    <s v="CA-2011-169019"/>
    <x v="2"/>
    <x v="711"/>
    <d v="2011-07-30T00:00:00"/>
    <x v="1"/>
    <s v="LF-17185"/>
    <x v="166"/>
    <s v="Consumer"/>
    <s v="United States"/>
    <s v="San Antonio"/>
    <x v="5"/>
    <n v="78207"/>
    <x v="2"/>
    <s v="FUR-FU-10004666"/>
    <x v="0"/>
    <s v="Furnishings"/>
    <x v="1452"/>
    <n v="17.496000000000002"/>
    <n v="3"/>
    <n v="0.6"/>
    <n v="-10.060199999999998"/>
    <n v="0"/>
  </r>
  <r>
    <n v="9777"/>
    <s v="CA-2011-169019"/>
    <x v="2"/>
    <x v="711"/>
    <d v="2011-07-30T00:00:00"/>
    <x v="1"/>
    <s v="LF-17185"/>
    <x v="166"/>
    <s v="Consumer"/>
    <s v="United States"/>
    <s v="San Antonio"/>
    <x v="5"/>
    <n v="78207"/>
    <x v="2"/>
    <s v="OFF-BI-10001524"/>
    <x v="1"/>
    <s v="Binders"/>
    <x v="298"/>
    <n v="16.783999999999995"/>
    <n v="4"/>
    <n v="0.8"/>
    <n v="-26.854400000000012"/>
    <n v="0"/>
  </r>
  <r>
    <n v="9778"/>
    <s v="CA-2011-169019"/>
    <x v="2"/>
    <x v="711"/>
    <d v="2011-07-30T00:00:00"/>
    <x v="1"/>
    <s v="LF-17185"/>
    <x v="166"/>
    <s v="Consumer"/>
    <s v="United States"/>
    <s v="San Antonio"/>
    <x v="5"/>
    <n v="78207"/>
    <x v="2"/>
    <s v="TEC-AC-10002076"/>
    <x v="2"/>
    <s v="Accessories"/>
    <x v="329"/>
    <n v="431.13600000000002"/>
    <n v="9"/>
    <n v="0.2"/>
    <n v="-26.946000000000012"/>
    <n v="0"/>
  </r>
  <r>
    <n v="9779"/>
    <s v="CA-2011-169019"/>
    <x v="2"/>
    <x v="711"/>
    <d v="2011-07-30T00:00:00"/>
    <x v="1"/>
    <s v="LF-17185"/>
    <x v="166"/>
    <s v="Consumer"/>
    <s v="United States"/>
    <s v="San Antonio"/>
    <x v="5"/>
    <n v="78207"/>
    <x v="2"/>
    <s v="OFF-BI-10001679"/>
    <x v="1"/>
    <s v="Binders"/>
    <x v="212"/>
    <n v="8.879999999999999"/>
    <n v="5"/>
    <n v="0.8"/>
    <n v="-13.32"/>
    <n v="0"/>
  </r>
  <r>
    <n v="9780"/>
    <s v="CA-2011-169019"/>
    <x v="2"/>
    <x v="711"/>
    <d v="2011-07-30T00:00:00"/>
    <x v="1"/>
    <s v="LF-17185"/>
    <x v="166"/>
    <s v="Consumer"/>
    <s v="United States"/>
    <s v="San Antonio"/>
    <x v="5"/>
    <n v="78207"/>
    <x v="2"/>
    <s v="OFF-AP-10003281"/>
    <x v="1"/>
    <s v="Appliances"/>
    <x v="1180"/>
    <n v="4.8359999999999985"/>
    <n v="2"/>
    <n v="0.8"/>
    <n v="-12.090000000000003"/>
    <n v="0"/>
  </r>
  <r>
    <n v="9781"/>
    <s v="CA-2013-153178"/>
    <x v="0"/>
    <x v="749"/>
    <d v="2013-09-19T00:00:00"/>
    <x v="1"/>
    <s v="CL-12565"/>
    <x v="52"/>
    <s v="Consumer"/>
    <s v="United States"/>
    <s v="Long Beach"/>
    <x v="15"/>
    <n v="11561"/>
    <x v="3"/>
    <s v="TEC-PH-10001944"/>
    <x v="2"/>
    <s v="Phones"/>
    <x v="1262"/>
    <n v="437.84999999999997"/>
    <n v="3"/>
    <n v="0"/>
    <n v="131.35499999999996"/>
    <n v="1"/>
  </r>
  <r>
    <n v="9782"/>
    <s v="CA-2013-153178"/>
    <x v="0"/>
    <x v="749"/>
    <d v="2013-09-19T00:00:00"/>
    <x v="1"/>
    <s v="CL-12565"/>
    <x v="52"/>
    <s v="Consumer"/>
    <s v="United States"/>
    <s v="Long Beach"/>
    <x v="15"/>
    <n v="11561"/>
    <x v="3"/>
    <s v="OFF-BI-10004390"/>
    <x v="1"/>
    <s v="Binders"/>
    <x v="1155"/>
    <n v="673.5680000000001"/>
    <n v="2"/>
    <n v="0.2"/>
    <n v="252.58799999999999"/>
    <n v="0"/>
  </r>
  <r>
    <n v="9783"/>
    <s v="CA-2012-149748"/>
    <x v="1"/>
    <x v="70"/>
    <d v="2012-06-02T00:00:00"/>
    <x v="0"/>
    <s v="EM-13825"/>
    <x v="605"/>
    <s v="Corporate"/>
    <s v="United States"/>
    <s v="Paterson"/>
    <x v="30"/>
    <n v="7501"/>
    <x v="3"/>
    <s v="OFF-PA-10002120"/>
    <x v="1"/>
    <s v="Paper"/>
    <x v="514"/>
    <n v="274.8"/>
    <n v="5"/>
    <n v="0"/>
    <n v="134.65199999999999"/>
    <n v="1"/>
  </r>
  <r>
    <n v="9784"/>
    <s v="CA-2012-149748"/>
    <x v="1"/>
    <x v="70"/>
    <d v="2012-06-02T00:00:00"/>
    <x v="0"/>
    <s v="EM-13825"/>
    <x v="605"/>
    <s v="Corporate"/>
    <s v="United States"/>
    <s v="Paterson"/>
    <x v="30"/>
    <n v="7501"/>
    <x v="3"/>
    <s v="OFF-ST-10004340"/>
    <x v="1"/>
    <s v="Storage"/>
    <x v="809"/>
    <n v="62.18"/>
    <n v="1"/>
    <n v="0"/>
    <n v="16.788600000000002"/>
    <n v="0"/>
  </r>
  <r>
    <n v="9785"/>
    <s v="CA-2012-149748"/>
    <x v="1"/>
    <x v="70"/>
    <d v="2012-06-02T00:00:00"/>
    <x v="0"/>
    <s v="EM-13825"/>
    <x v="605"/>
    <s v="Corporate"/>
    <s v="United States"/>
    <s v="Paterson"/>
    <x v="30"/>
    <n v="7501"/>
    <x v="3"/>
    <s v="FUR-FU-10001847"/>
    <x v="0"/>
    <s v="Furnishings"/>
    <x v="1355"/>
    <n v="8.2799999999999994"/>
    <n v="2"/>
    <n v="0"/>
    <n v="2.9807999999999995"/>
    <n v="0"/>
  </r>
  <r>
    <n v="9786"/>
    <s v="CA-2012-155635"/>
    <x v="1"/>
    <x v="1231"/>
    <d v="2012-05-13T00:00:00"/>
    <x v="1"/>
    <s v="ME-17725"/>
    <x v="250"/>
    <s v="Consumer"/>
    <s v="United States"/>
    <s v="Louisville"/>
    <x v="0"/>
    <n v="40214"/>
    <x v="0"/>
    <s v="OFF-BI-10000962"/>
    <x v="1"/>
    <s v="Binders"/>
    <x v="1504"/>
    <n v="48.81"/>
    <n v="3"/>
    <n v="0"/>
    <n v="23.916899999999998"/>
    <n v="1"/>
  </r>
  <r>
    <n v="9787"/>
    <s v="US-2011-114377"/>
    <x v="2"/>
    <x v="1127"/>
    <d v="2011-11-05T00:00:00"/>
    <x v="3"/>
    <s v="BG-11035"/>
    <x v="767"/>
    <s v="Consumer"/>
    <s v="United States"/>
    <s v="Hampton"/>
    <x v="17"/>
    <n v="23666"/>
    <x v="0"/>
    <s v="FUR-CH-10004754"/>
    <x v="0"/>
    <s v="Chairs"/>
    <x v="1123"/>
    <n v="149.9"/>
    <n v="5"/>
    <n v="0"/>
    <n v="40.472999999999999"/>
    <n v="1"/>
  </r>
  <r>
    <n v="9788"/>
    <s v="CA-2014-144491"/>
    <x v="3"/>
    <x v="996"/>
    <d v="2014-04-02T00:00:00"/>
    <x v="1"/>
    <s v="CJ-12010"/>
    <x v="170"/>
    <s v="Consumer"/>
    <s v="United States"/>
    <s v="Houston"/>
    <x v="5"/>
    <n v="77070"/>
    <x v="2"/>
    <s v="FUR-BO-10001811"/>
    <x v="0"/>
    <s v="Bookcases"/>
    <x v="779"/>
    <n v="1023.3319999999999"/>
    <n v="5"/>
    <n v="0.32"/>
    <n v="-30.098000000000127"/>
    <n v="1"/>
  </r>
  <r>
    <n v="9789"/>
    <s v="CA-2014-144491"/>
    <x v="3"/>
    <x v="996"/>
    <d v="2014-04-02T00:00:00"/>
    <x v="1"/>
    <s v="CJ-12010"/>
    <x v="170"/>
    <s v="Consumer"/>
    <s v="United States"/>
    <s v="Houston"/>
    <x v="5"/>
    <n v="77070"/>
    <x v="2"/>
    <s v="FUR-CH-10004063"/>
    <x v="0"/>
    <s v="Chairs"/>
    <x v="120"/>
    <n v="600.55799999999999"/>
    <n v="3"/>
    <n v="0.3"/>
    <n v="-8.5794000000000779"/>
    <n v="0"/>
  </r>
  <r>
    <n v="9790"/>
    <s v="CA-2014-144491"/>
    <x v="3"/>
    <x v="996"/>
    <d v="2014-04-02T00:00:00"/>
    <x v="1"/>
    <s v="CJ-12010"/>
    <x v="170"/>
    <s v="Consumer"/>
    <s v="United States"/>
    <s v="Houston"/>
    <x v="5"/>
    <n v="77070"/>
    <x v="2"/>
    <s v="TEC-AC-10004901"/>
    <x v="2"/>
    <s v="Accessories"/>
    <x v="642"/>
    <n v="39.992000000000004"/>
    <n v="1"/>
    <n v="0.2"/>
    <n v="6.9985999999999997"/>
    <n v="0"/>
  </r>
  <r>
    <n v="9791"/>
    <s v="CA-2014-144491"/>
    <x v="3"/>
    <x v="996"/>
    <d v="2014-04-02T00:00:00"/>
    <x v="1"/>
    <s v="CJ-12010"/>
    <x v="170"/>
    <s v="Consumer"/>
    <s v="United States"/>
    <s v="Houston"/>
    <x v="5"/>
    <n v="77070"/>
    <x v="2"/>
    <s v="FUR-CH-10001714"/>
    <x v="0"/>
    <s v="Chairs"/>
    <x v="1295"/>
    <n v="211.24599999999998"/>
    <n v="2"/>
    <n v="0.3"/>
    <n v="-66.391599999999983"/>
    <n v="0"/>
  </r>
  <r>
    <n v="9792"/>
    <s v="CA-2011-127166"/>
    <x v="2"/>
    <x v="371"/>
    <d v="2011-05-23T00:00:00"/>
    <x v="0"/>
    <s v="KH-16360"/>
    <x v="347"/>
    <s v="Consumer"/>
    <s v="United States"/>
    <s v="Houston"/>
    <x v="5"/>
    <n v="77070"/>
    <x v="2"/>
    <s v="OFF-EN-10003134"/>
    <x v="1"/>
    <s v="Envelopes"/>
    <x v="33"/>
    <n v="56.063999999999993"/>
    <n v="6"/>
    <n v="0.2"/>
    <n v="21.024000000000001"/>
    <n v="1"/>
  </r>
  <r>
    <n v="9793"/>
    <s v="CA-2011-127166"/>
    <x v="2"/>
    <x v="371"/>
    <d v="2011-05-23T00:00:00"/>
    <x v="0"/>
    <s v="KH-16360"/>
    <x v="347"/>
    <s v="Consumer"/>
    <s v="United States"/>
    <s v="Houston"/>
    <x v="5"/>
    <n v="77070"/>
    <x v="2"/>
    <s v="FUR-CH-10003396"/>
    <x v="0"/>
    <s v="Chairs"/>
    <x v="385"/>
    <n v="107.77200000000001"/>
    <n v="2"/>
    <n v="0.3"/>
    <n v="-29.252400000000009"/>
    <n v="0"/>
  </r>
  <r>
    <n v="9794"/>
    <s v="CA-2011-127166"/>
    <x v="2"/>
    <x v="371"/>
    <d v="2011-05-23T00:00:00"/>
    <x v="0"/>
    <s v="KH-16360"/>
    <x v="347"/>
    <s v="Consumer"/>
    <s v="United States"/>
    <s v="Houston"/>
    <x v="5"/>
    <n v="77070"/>
    <x v="2"/>
    <s v="OFF-PA-10001560"/>
    <x v="1"/>
    <s v="Paper"/>
    <x v="664"/>
    <n v="4.8320000000000007"/>
    <n v="1"/>
    <n v="0.2"/>
    <n v="1.6307999999999998"/>
    <n v="0"/>
  </r>
  <r>
    <n v="9795"/>
    <s v="CA-2011-127166"/>
    <x v="2"/>
    <x v="371"/>
    <d v="2011-05-23T00:00:00"/>
    <x v="0"/>
    <s v="KH-16360"/>
    <x v="347"/>
    <s v="Consumer"/>
    <s v="United States"/>
    <s v="Houston"/>
    <x v="5"/>
    <n v="77070"/>
    <x v="2"/>
    <s v="OFF-BI-10000977"/>
    <x v="1"/>
    <s v="Binders"/>
    <x v="982"/>
    <n v="18.239999999999995"/>
    <n v="3"/>
    <n v="0.8"/>
    <n v="-31.00800000000001"/>
    <n v="0"/>
  </r>
  <r>
    <n v="9796"/>
    <s v="CA-2013-125920"/>
    <x v="0"/>
    <x v="206"/>
    <d v="2013-05-29T00:00:00"/>
    <x v="1"/>
    <s v="SH-19975"/>
    <x v="64"/>
    <s v="Corporate"/>
    <s v="United States"/>
    <s v="Chicago"/>
    <x v="10"/>
    <n v="60610"/>
    <x v="2"/>
    <s v="OFF-BI-10003429"/>
    <x v="1"/>
    <s v="Binders"/>
    <x v="844"/>
    <n v="3.7979999999999992"/>
    <n v="3"/>
    <n v="0.8"/>
    <n v="-5.8869000000000007"/>
    <n v="1"/>
  </r>
  <r>
    <n v="9797"/>
    <s v="CA-2012-128608"/>
    <x v="1"/>
    <x v="1026"/>
    <d v="2012-01-17T00:00:00"/>
    <x v="1"/>
    <s v="CS-12490"/>
    <x v="703"/>
    <s v="Corporate"/>
    <s v="United States"/>
    <s v="Toledo"/>
    <x v="24"/>
    <n v="43615"/>
    <x v="3"/>
    <s v="OFF-AR-10001374"/>
    <x v="1"/>
    <s v="Art"/>
    <x v="310"/>
    <n v="10.368000000000002"/>
    <n v="2"/>
    <n v="0.2"/>
    <n v="1.5551999999999992"/>
    <n v="1"/>
  </r>
  <r>
    <n v="9798"/>
    <s v="CA-2012-128608"/>
    <x v="1"/>
    <x v="1026"/>
    <d v="2012-01-17T00:00:00"/>
    <x v="1"/>
    <s v="CS-12490"/>
    <x v="703"/>
    <s v="Corporate"/>
    <s v="United States"/>
    <s v="Toledo"/>
    <x v="24"/>
    <n v="43615"/>
    <x v="3"/>
    <s v="TEC-PH-10004977"/>
    <x v="2"/>
    <s v="Phones"/>
    <x v="34"/>
    <n v="235.18799999999999"/>
    <n v="2"/>
    <n v="0.4"/>
    <n v="-43.117800000000045"/>
    <n v="0"/>
  </r>
  <r>
    <n v="9799"/>
    <s v="CA-2012-128608"/>
    <x v="1"/>
    <x v="1026"/>
    <d v="2012-01-17T00:00:00"/>
    <x v="1"/>
    <s v="CS-12490"/>
    <x v="703"/>
    <s v="Corporate"/>
    <s v="United States"/>
    <s v="Toledo"/>
    <x v="24"/>
    <n v="43615"/>
    <x v="3"/>
    <s v="TEC-PH-10000912"/>
    <x v="2"/>
    <s v="Phones"/>
    <x v="1330"/>
    <n v="26.376000000000001"/>
    <n v="4"/>
    <n v="0.4"/>
    <n v="2.6375999999999991"/>
    <n v="0"/>
  </r>
  <r>
    <n v="9800"/>
    <s v="CA-2012-128608"/>
    <x v="1"/>
    <x v="1026"/>
    <d v="2012-01-17T00:00:00"/>
    <x v="1"/>
    <s v="CS-12490"/>
    <x v="703"/>
    <s v="Corporate"/>
    <s v="United States"/>
    <s v="Toledo"/>
    <x v="24"/>
    <n v="43615"/>
    <x v="3"/>
    <s v="TEC-AC-10000487"/>
    <x v="2"/>
    <s v="Accessories"/>
    <x v="1673"/>
    <n v="10.384"/>
    <n v="2"/>
    <n v="0.2"/>
    <n v="2.2065999999999999"/>
    <n v="0"/>
  </r>
  <r>
    <n v="9801"/>
    <s v="CA-2012-128608"/>
    <x v="1"/>
    <x v="1026"/>
    <d v="2012-01-17T00:00:00"/>
    <x v="1"/>
    <s v="CS-12490"/>
    <x v="703"/>
    <s v="Corporate"/>
    <s v="United States"/>
    <s v="Toledo"/>
    <x v="24"/>
    <n v="43615"/>
    <x v="3"/>
    <s v="TEC-PH-10002262"/>
    <x v="2"/>
    <s v="Phones"/>
    <x v="472"/>
    <n v="107.11799999999999"/>
    <n v="3"/>
    <n v="0.4"/>
    <n v="-21.423599999999993"/>
    <n v="0"/>
  </r>
  <r>
    <n v="9802"/>
    <s v="CA-2014-137918"/>
    <x v="3"/>
    <x v="365"/>
    <d v="2014-10-07T00:00:00"/>
    <x v="1"/>
    <s v="JK-15730"/>
    <x v="300"/>
    <s v="Consumer"/>
    <s v="United States"/>
    <s v="Lodi"/>
    <x v="1"/>
    <n v="95240"/>
    <x v="1"/>
    <s v="OFF-SU-10000898"/>
    <x v="1"/>
    <s v="Supplies"/>
    <x v="1181"/>
    <n v="97.3"/>
    <n v="7"/>
    <n v="0"/>
    <n v="28.216999999999992"/>
    <n v="1"/>
  </r>
  <r>
    <n v="9803"/>
    <s v="CA-2012-122973"/>
    <x v="1"/>
    <x v="1074"/>
    <d v="2012-07-20T00:00:00"/>
    <x v="0"/>
    <s v="PJ-19015"/>
    <x v="307"/>
    <s v="Consumer"/>
    <s v="United States"/>
    <s v="New York City"/>
    <x v="15"/>
    <n v="10024"/>
    <x v="3"/>
    <s v="OFF-BI-10004182"/>
    <x v="1"/>
    <s v="Binders"/>
    <x v="73"/>
    <n v="3.3280000000000003"/>
    <n v="2"/>
    <n v="0.2"/>
    <n v="1.2064000000000001"/>
    <n v="1"/>
  </r>
  <r>
    <n v="9804"/>
    <s v="CA-2012-122973"/>
    <x v="1"/>
    <x v="1074"/>
    <d v="2012-07-20T00:00:00"/>
    <x v="0"/>
    <s v="PJ-19015"/>
    <x v="307"/>
    <s v="Consumer"/>
    <s v="United States"/>
    <s v="New York City"/>
    <x v="15"/>
    <n v="10024"/>
    <x v="3"/>
    <s v="TEC-PH-10002468"/>
    <x v="2"/>
    <s v="Phones"/>
    <x v="1210"/>
    <n v="135.99"/>
    <n v="1"/>
    <n v="0"/>
    <n v="36.717300000000009"/>
    <n v="0"/>
  </r>
  <r>
    <n v="9805"/>
    <s v="CA-2012-122973"/>
    <x v="1"/>
    <x v="1074"/>
    <d v="2012-07-20T00:00:00"/>
    <x v="0"/>
    <s v="PJ-19015"/>
    <x v="307"/>
    <s v="Consumer"/>
    <s v="United States"/>
    <s v="New York City"/>
    <x v="15"/>
    <n v="10024"/>
    <x v="3"/>
    <s v="FUR-FU-10002364"/>
    <x v="0"/>
    <s v="Furnishings"/>
    <x v="1231"/>
    <n v="7.38"/>
    <n v="1"/>
    <n v="0"/>
    <n v="2.1401999999999992"/>
    <n v="0"/>
  </r>
  <r>
    <n v="9806"/>
    <s v="CA-2013-136322"/>
    <x v="0"/>
    <x v="147"/>
    <d v="2013-10-27T00:00:00"/>
    <x v="1"/>
    <s v="AP-10720"/>
    <x v="399"/>
    <s v="Home Office"/>
    <s v="United States"/>
    <s v="Fort Lauderdale"/>
    <x v="2"/>
    <n v="33311"/>
    <x v="0"/>
    <s v="FUR-FU-10002878"/>
    <x v="0"/>
    <s v="Furnishings"/>
    <x v="1125"/>
    <n v="45.568000000000005"/>
    <n v="2"/>
    <n v="0.2"/>
    <n v="9.6832000000000011"/>
    <n v="1"/>
  </r>
  <r>
    <n v="9807"/>
    <s v="CA-2013-136322"/>
    <x v="0"/>
    <x v="147"/>
    <d v="2013-10-27T00:00:00"/>
    <x v="1"/>
    <s v="AP-10720"/>
    <x v="399"/>
    <s v="Home Office"/>
    <s v="United States"/>
    <s v="Fort Lauderdale"/>
    <x v="2"/>
    <n v="33311"/>
    <x v="0"/>
    <s v="OFF-BI-10004817"/>
    <x v="1"/>
    <s v="Binders"/>
    <x v="1199"/>
    <n v="28.752000000000006"/>
    <n v="8"/>
    <n v="0.7"/>
    <n v="-21.084799999999994"/>
    <n v="0"/>
  </r>
  <r>
    <n v="9808"/>
    <s v="CA-2014-107209"/>
    <x v="3"/>
    <x v="944"/>
    <d v="2014-08-02T00:00:00"/>
    <x v="0"/>
    <s v="JW-15955"/>
    <x v="527"/>
    <s v="Consumer"/>
    <s v="United States"/>
    <s v="Raleigh"/>
    <x v="3"/>
    <n v="27604"/>
    <x v="0"/>
    <s v="FUR-CH-10001146"/>
    <x v="0"/>
    <s v="Chairs"/>
    <x v="64"/>
    <n v="194.84800000000001"/>
    <n v="4"/>
    <n v="0.2"/>
    <n v="12.177999999999983"/>
    <n v="1"/>
  </r>
  <r>
    <n v="9809"/>
    <s v="CA-2014-145093"/>
    <x v="3"/>
    <x v="246"/>
    <d v="2014-07-27T00:00:00"/>
    <x v="1"/>
    <s v="PT-19090"/>
    <x v="690"/>
    <s v="Consumer"/>
    <s v="United States"/>
    <s v="Chicago"/>
    <x v="10"/>
    <n v="60623"/>
    <x v="2"/>
    <s v="OFF-BI-10001116"/>
    <x v="1"/>
    <s v="Binders"/>
    <x v="1066"/>
    <n v="2.1119999999999997"/>
    <n v="2"/>
    <n v="0.8"/>
    <n v="-3.3792"/>
    <n v="1"/>
  </r>
  <r>
    <n v="9810"/>
    <s v="US-2011-139640"/>
    <x v="2"/>
    <x v="845"/>
    <d v="2011-11-11T00:00:00"/>
    <x v="0"/>
    <s v="TB-21595"/>
    <x v="180"/>
    <s v="Consumer"/>
    <s v="United States"/>
    <s v="Portland"/>
    <x v="21"/>
    <n v="97206"/>
    <x v="1"/>
    <s v="OFF-PA-10000304"/>
    <x v="1"/>
    <s v="Paper"/>
    <x v="88"/>
    <n v="25.920000000000005"/>
    <n v="5"/>
    <n v="0.2"/>
    <n v="9.0719999999999992"/>
    <n v="1"/>
  </r>
  <r>
    <n v="9811"/>
    <s v="US-2011-139640"/>
    <x v="2"/>
    <x v="845"/>
    <d v="2011-11-11T00:00:00"/>
    <x v="0"/>
    <s v="TB-21595"/>
    <x v="180"/>
    <s v="Consumer"/>
    <s v="United States"/>
    <s v="Portland"/>
    <x v="21"/>
    <n v="97206"/>
    <x v="1"/>
    <s v="OFF-AR-10002240"/>
    <x v="1"/>
    <s v="Art"/>
    <x v="962"/>
    <n v="120.76800000000001"/>
    <n v="4"/>
    <n v="0.2"/>
    <n v="9.0575999999999972"/>
    <n v="0"/>
  </r>
  <r>
    <n v="9812"/>
    <s v="CA-2013-117583"/>
    <x v="0"/>
    <x v="581"/>
    <d v="2013-12-01T00:00:00"/>
    <x v="2"/>
    <s v="CB-12025"/>
    <x v="90"/>
    <s v="Consumer"/>
    <s v="United States"/>
    <s v="East Orange"/>
    <x v="30"/>
    <n v="7017"/>
    <x v="3"/>
    <s v="OFF-PA-10001246"/>
    <x v="1"/>
    <s v="Paper"/>
    <x v="1392"/>
    <n v="25.92"/>
    <n v="4"/>
    <n v="0"/>
    <n v="12.441600000000001"/>
    <n v="1"/>
  </r>
  <r>
    <n v="9813"/>
    <s v="CA-2013-117583"/>
    <x v="0"/>
    <x v="581"/>
    <d v="2013-12-01T00:00:00"/>
    <x v="2"/>
    <s v="CB-12025"/>
    <x v="90"/>
    <s v="Consumer"/>
    <s v="United States"/>
    <s v="East Orange"/>
    <x v="30"/>
    <n v="7017"/>
    <x v="3"/>
    <s v="OFF-AR-10000658"/>
    <x v="1"/>
    <s v="Art"/>
    <x v="328"/>
    <n v="34.650000000000006"/>
    <n v="3"/>
    <n v="0"/>
    <n v="9.702"/>
    <n v="0"/>
  </r>
  <r>
    <n v="9814"/>
    <s v="CA-2013-117583"/>
    <x v="0"/>
    <x v="581"/>
    <d v="2013-12-01T00:00:00"/>
    <x v="2"/>
    <s v="CB-12025"/>
    <x v="90"/>
    <s v="Consumer"/>
    <s v="United States"/>
    <s v="East Orange"/>
    <x v="30"/>
    <n v="7017"/>
    <x v="3"/>
    <s v="OFF-PA-10000100"/>
    <x v="1"/>
    <s v="Paper"/>
    <x v="825"/>
    <n v="204.95000000000002"/>
    <n v="5"/>
    <n v="0"/>
    <n v="100.4255"/>
    <n v="0"/>
  </r>
  <r>
    <n v="9815"/>
    <s v="CA-2013-117583"/>
    <x v="0"/>
    <x v="581"/>
    <d v="2013-12-01T00:00:00"/>
    <x v="2"/>
    <s v="CB-12025"/>
    <x v="90"/>
    <s v="Consumer"/>
    <s v="United States"/>
    <s v="East Orange"/>
    <x v="30"/>
    <n v="7017"/>
    <x v="3"/>
    <s v="OFF-BI-10004233"/>
    <x v="1"/>
    <s v="Binders"/>
    <x v="1377"/>
    <n v="79.95"/>
    <n v="5"/>
    <n v="0"/>
    <n v="38.376000000000005"/>
    <n v="0"/>
  </r>
  <r>
    <n v="9816"/>
    <s v="CA-2012-162201"/>
    <x v="1"/>
    <x v="1214"/>
    <d v="2012-06-12T00:00:00"/>
    <x v="1"/>
    <s v="AG-10495"/>
    <x v="122"/>
    <s v="Corporate"/>
    <s v="United States"/>
    <s v="Saint Petersburg"/>
    <x v="2"/>
    <n v="33710"/>
    <x v="0"/>
    <s v="OFF-PA-10002581"/>
    <x v="1"/>
    <s v="Paper"/>
    <x v="1300"/>
    <n v="173.48800000000003"/>
    <n v="7"/>
    <n v="0.2"/>
    <n v="54.214999999999982"/>
    <n v="1"/>
  </r>
  <r>
    <n v="9817"/>
    <s v="CA-2012-162201"/>
    <x v="1"/>
    <x v="1214"/>
    <d v="2012-06-12T00:00:00"/>
    <x v="1"/>
    <s v="AG-10495"/>
    <x v="122"/>
    <s v="Corporate"/>
    <s v="United States"/>
    <s v="Saint Petersburg"/>
    <x v="2"/>
    <n v="33710"/>
    <x v="0"/>
    <s v="OFF-ST-10000046"/>
    <x v="1"/>
    <s v="Storage"/>
    <x v="757"/>
    <n v="516.96"/>
    <n v="4"/>
    <n v="0.2"/>
    <n v="-6.4619999999999891"/>
    <n v="0"/>
  </r>
  <r>
    <n v="9818"/>
    <s v="CA-2012-162201"/>
    <x v="1"/>
    <x v="1214"/>
    <d v="2012-06-12T00:00:00"/>
    <x v="1"/>
    <s v="AG-10495"/>
    <x v="122"/>
    <s v="Corporate"/>
    <s v="United States"/>
    <s v="Saint Petersburg"/>
    <x v="2"/>
    <n v="33710"/>
    <x v="0"/>
    <s v="FUR-FU-10001185"/>
    <x v="0"/>
    <s v="Furnishings"/>
    <x v="1414"/>
    <n v="173.208"/>
    <n v="7"/>
    <n v="0.2"/>
    <n v="45.467100000000009"/>
    <n v="0"/>
  </r>
  <r>
    <n v="9819"/>
    <s v="CA-2012-162201"/>
    <x v="1"/>
    <x v="1214"/>
    <d v="2012-06-12T00:00:00"/>
    <x v="1"/>
    <s v="AG-10495"/>
    <x v="122"/>
    <s v="Corporate"/>
    <s v="United States"/>
    <s v="Saint Petersburg"/>
    <x v="2"/>
    <n v="33710"/>
    <x v="0"/>
    <s v="OFF-AR-10003856"/>
    <x v="1"/>
    <s v="Art"/>
    <x v="444"/>
    <n v="4.4479999999999995"/>
    <n v="2"/>
    <n v="0.2"/>
    <n v="0.3335999999999999"/>
    <n v="0"/>
  </r>
  <r>
    <n v="9820"/>
    <s v="CA-2012-162201"/>
    <x v="1"/>
    <x v="1214"/>
    <d v="2012-06-12T00:00:00"/>
    <x v="1"/>
    <s v="AG-10495"/>
    <x v="122"/>
    <s v="Corporate"/>
    <s v="United States"/>
    <s v="Saint Petersburg"/>
    <x v="2"/>
    <n v="33710"/>
    <x v="0"/>
    <s v="OFF-LA-10001982"/>
    <x v="1"/>
    <s v="Labels"/>
    <x v="1529"/>
    <n v="9"/>
    <n v="3"/>
    <n v="0.2"/>
    <n v="3.1499999999999995"/>
    <n v="0"/>
  </r>
  <r>
    <n v="9821"/>
    <s v="CA-2012-162201"/>
    <x v="1"/>
    <x v="1214"/>
    <d v="2012-06-12T00:00:00"/>
    <x v="1"/>
    <s v="AG-10495"/>
    <x v="122"/>
    <s v="Corporate"/>
    <s v="United States"/>
    <s v="Saint Petersburg"/>
    <x v="2"/>
    <n v="33710"/>
    <x v="0"/>
    <s v="OFF-PA-10001215"/>
    <x v="1"/>
    <s v="Paper"/>
    <x v="1717"/>
    <n v="42.24"/>
    <n v="10"/>
    <n v="0.2"/>
    <n v="13.199999999999998"/>
    <n v="0"/>
  </r>
  <r>
    <n v="9822"/>
    <s v="CA-2012-162201"/>
    <x v="1"/>
    <x v="1214"/>
    <d v="2012-06-12T00:00:00"/>
    <x v="1"/>
    <s v="AG-10495"/>
    <x v="122"/>
    <s v="Corporate"/>
    <s v="United States"/>
    <s v="Saint Petersburg"/>
    <x v="2"/>
    <n v="33710"/>
    <x v="0"/>
    <s v="OFF-BI-10002429"/>
    <x v="1"/>
    <s v="Binders"/>
    <x v="467"/>
    <n v="18.264000000000003"/>
    <n v="2"/>
    <n v="0.7"/>
    <n v="-13.393599999999999"/>
    <n v="0"/>
  </r>
  <r>
    <n v="9823"/>
    <s v="US-2011-164406"/>
    <x v="2"/>
    <x v="860"/>
    <d v="2011-08-19T00:00:00"/>
    <x v="1"/>
    <s v="BD-11605"/>
    <x v="205"/>
    <s v="Consumer"/>
    <s v="United States"/>
    <s v="San Francisco"/>
    <x v="1"/>
    <n v="94122"/>
    <x v="1"/>
    <s v="OFF-AP-10003287"/>
    <x v="1"/>
    <s v="Appliances"/>
    <x v="538"/>
    <n v="152.91"/>
    <n v="3"/>
    <n v="0"/>
    <n v="42.814799999999998"/>
    <n v="1"/>
  </r>
  <r>
    <n v="9824"/>
    <s v="US-2011-164406"/>
    <x v="2"/>
    <x v="860"/>
    <d v="2011-08-19T00:00:00"/>
    <x v="1"/>
    <s v="BD-11605"/>
    <x v="205"/>
    <s v="Consumer"/>
    <s v="United States"/>
    <s v="San Francisco"/>
    <x v="1"/>
    <n v="94122"/>
    <x v="1"/>
    <s v="OFF-PA-10000167"/>
    <x v="1"/>
    <s v="Paper"/>
    <x v="1071"/>
    <n v="92.94"/>
    <n v="3"/>
    <n v="0"/>
    <n v="41.822999999999993"/>
    <n v="0"/>
  </r>
  <r>
    <n v="9825"/>
    <s v="US-2011-164406"/>
    <x v="2"/>
    <x v="860"/>
    <d v="2011-08-19T00:00:00"/>
    <x v="1"/>
    <s v="BD-11605"/>
    <x v="205"/>
    <s v="Consumer"/>
    <s v="United States"/>
    <s v="San Francisco"/>
    <x v="1"/>
    <n v="94122"/>
    <x v="1"/>
    <s v="OFF-BI-10002309"/>
    <x v="1"/>
    <s v="Binders"/>
    <x v="78"/>
    <n v="17.856000000000002"/>
    <n v="4"/>
    <n v="0.2"/>
    <n v="6.2495999999999992"/>
    <n v="0"/>
  </r>
  <r>
    <n v="9826"/>
    <s v="US-2011-164406"/>
    <x v="2"/>
    <x v="860"/>
    <d v="2011-08-19T00:00:00"/>
    <x v="1"/>
    <s v="BD-11605"/>
    <x v="205"/>
    <s v="Consumer"/>
    <s v="United States"/>
    <s v="San Francisco"/>
    <x v="1"/>
    <n v="94122"/>
    <x v="1"/>
    <s v="OFF-BI-10003638"/>
    <x v="1"/>
    <s v="Binders"/>
    <x v="607"/>
    <n v="46.440000000000005"/>
    <n v="3"/>
    <n v="0.2"/>
    <n v="15.092999999999998"/>
    <n v="0"/>
  </r>
  <r>
    <n v="9827"/>
    <s v="US-2011-164406"/>
    <x v="2"/>
    <x v="860"/>
    <d v="2011-08-19T00:00:00"/>
    <x v="1"/>
    <s v="BD-11605"/>
    <x v="205"/>
    <s v="Consumer"/>
    <s v="United States"/>
    <s v="San Francisco"/>
    <x v="1"/>
    <n v="94122"/>
    <x v="1"/>
    <s v="FUR-CH-10003833"/>
    <x v="0"/>
    <s v="Chairs"/>
    <x v="1200"/>
    <n v="195.136"/>
    <n v="4"/>
    <n v="0.2"/>
    <n v="-12.196000000000005"/>
    <n v="0"/>
  </r>
  <r>
    <n v="9828"/>
    <s v="CA-2014-169999"/>
    <x v="3"/>
    <x v="249"/>
    <d v="2014-06-27T00:00:00"/>
    <x v="1"/>
    <s v="JS-15685"/>
    <x v="40"/>
    <s v="Corporate"/>
    <s v="United States"/>
    <s v="New York City"/>
    <x v="15"/>
    <n v="10035"/>
    <x v="3"/>
    <s v="OFF-ST-10001511"/>
    <x v="1"/>
    <s v="Storage"/>
    <x v="551"/>
    <n v="129.30000000000001"/>
    <n v="2"/>
    <n v="0"/>
    <n v="6.4649999999999892"/>
    <n v="1"/>
  </r>
  <r>
    <n v="9829"/>
    <s v="CA-2014-169999"/>
    <x v="3"/>
    <x v="249"/>
    <d v="2014-06-27T00:00:00"/>
    <x v="1"/>
    <s v="JS-15685"/>
    <x v="40"/>
    <s v="Corporate"/>
    <s v="United States"/>
    <s v="New York City"/>
    <x v="15"/>
    <n v="10035"/>
    <x v="3"/>
    <s v="OFF-BI-10004728"/>
    <x v="1"/>
    <s v="Binders"/>
    <x v="539"/>
    <n v="11.568000000000001"/>
    <n v="3"/>
    <n v="0.2"/>
    <n v="3.7595999999999998"/>
    <n v="0"/>
  </r>
  <r>
    <n v="9830"/>
    <s v="US-2014-152842"/>
    <x v="3"/>
    <x v="11"/>
    <d v="2014-07-24T00:00:00"/>
    <x v="1"/>
    <s v="NF-18385"/>
    <x v="173"/>
    <s v="Consumer"/>
    <s v="United States"/>
    <s v="Charlotte"/>
    <x v="3"/>
    <n v="28205"/>
    <x v="0"/>
    <s v="FUR-CH-10004218"/>
    <x v="0"/>
    <s v="Chairs"/>
    <x v="38"/>
    <n v="242.35200000000003"/>
    <n v="3"/>
    <n v="0.2"/>
    <n v="15.147000000000006"/>
    <n v="1"/>
  </r>
  <r>
    <n v="9831"/>
    <s v="CA-2011-113257"/>
    <x v="2"/>
    <x v="757"/>
    <d v="2011-12-18T00:00:00"/>
    <x v="0"/>
    <s v="SC-20305"/>
    <x v="253"/>
    <s v="Consumer"/>
    <s v="United States"/>
    <s v="Beaumont"/>
    <x v="5"/>
    <n v="77705"/>
    <x v="2"/>
    <s v="TEC-AC-10004171"/>
    <x v="2"/>
    <s v="Accessories"/>
    <x v="1312"/>
    <n v="319.96800000000002"/>
    <n v="4"/>
    <n v="0.2"/>
    <n v="95.990400000000008"/>
    <n v="1"/>
  </r>
  <r>
    <n v="9832"/>
    <s v="CA-2011-113257"/>
    <x v="2"/>
    <x v="757"/>
    <d v="2011-12-18T00:00:00"/>
    <x v="0"/>
    <s v="SC-20305"/>
    <x v="253"/>
    <s v="Consumer"/>
    <s v="United States"/>
    <s v="Beaumont"/>
    <x v="5"/>
    <n v="77705"/>
    <x v="2"/>
    <s v="FUR-FU-10001706"/>
    <x v="0"/>
    <s v="Furnishings"/>
    <x v="50"/>
    <n v="8.6240000000000023"/>
    <n v="7"/>
    <n v="0.6"/>
    <n v="-2.5872000000000011"/>
    <n v="0"/>
  </r>
  <r>
    <n v="9833"/>
    <s v="CA-2011-133963"/>
    <x v="2"/>
    <x v="598"/>
    <d v="2011-05-22T00:00:00"/>
    <x v="0"/>
    <s v="GA-14515"/>
    <x v="654"/>
    <s v="Consumer"/>
    <s v="United States"/>
    <s v="Dallas"/>
    <x v="5"/>
    <n v="75220"/>
    <x v="2"/>
    <s v="OFF-PA-10001526"/>
    <x v="1"/>
    <s v="Paper"/>
    <x v="1030"/>
    <n v="3.9840000000000004"/>
    <n v="1"/>
    <n v="0.2"/>
    <n v="1.4442000000000004"/>
    <n v="1"/>
  </r>
  <r>
    <n v="9834"/>
    <s v="CA-2014-130302"/>
    <x v="3"/>
    <x v="32"/>
    <d v="2014-09-20T00:00:00"/>
    <x v="1"/>
    <s v="CY-12745"/>
    <x v="388"/>
    <s v="Corporate"/>
    <s v="United States"/>
    <s v="Springfield"/>
    <x v="24"/>
    <n v="45503"/>
    <x v="3"/>
    <s v="TEC-AC-10002001"/>
    <x v="2"/>
    <s v="Accessories"/>
    <x v="262"/>
    <n v="895.94400000000019"/>
    <n v="7"/>
    <n v="0.2"/>
    <n v="190.38810000000001"/>
    <n v="1"/>
  </r>
  <r>
    <n v="9835"/>
    <s v="CA-2013-126627"/>
    <x v="0"/>
    <x v="1155"/>
    <d v="2013-10-13T00:00:00"/>
    <x v="2"/>
    <s v="WB-21850"/>
    <x v="576"/>
    <s v="Consumer"/>
    <s v="United States"/>
    <s v="La Porte"/>
    <x v="5"/>
    <n v="77571"/>
    <x v="2"/>
    <s v="FUR-FU-10004963"/>
    <x v="0"/>
    <s v="Furnishings"/>
    <x v="1434"/>
    <n v="14"/>
    <n v="4"/>
    <n v="0.6"/>
    <n v="-6.2999999999999972"/>
    <n v="1"/>
  </r>
  <r>
    <n v="9836"/>
    <s v="CA-2013-126627"/>
    <x v="0"/>
    <x v="1155"/>
    <d v="2013-10-13T00:00:00"/>
    <x v="2"/>
    <s v="WB-21850"/>
    <x v="576"/>
    <s v="Consumer"/>
    <s v="United States"/>
    <s v="La Porte"/>
    <x v="5"/>
    <n v="77571"/>
    <x v="2"/>
    <s v="OFF-BI-10001597"/>
    <x v="1"/>
    <s v="Binders"/>
    <x v="790"/>
    <n v="16.391999999999996"/>
    <n v="2"/>
    <n v="0.8"/>
    <n v="-26.227200000000003"/>
    <n v="0"/>
  </r>
  <r>
    <n v="9837"/>
    <s v="US-2013-125402"/>
    <x v="0"/>
    <x v="477"/>
    <d v="2013-10-02T00:00:00"/>
    <x v="1"/>
    <s v="DL-12865"/>
    <x v="297"/>
    <s v="Consumer"/>
    <s v="United States"/>
    <s v="Long Beach"/>
    <x v="1"/>
    <n v="90805"/>
    <x v="1"/>
    <s v="OFF-PA-10000141"/>
    <x v="1"/>
    <s v="Paper"/>
    <x v="821"/>
    <n v="10.9"/>
    <n v="5"/>
    <n v="0"/>
    <n v="5.1229999999999993"/>
    <n v="1"/>
  </r>
  <r>
    <n v="9838"/>
    <s v="US-2013-125402"/>
    <x v="0"/>
    <x v="477"/>
    <d v="2013-10-02T00:00:00"/>
    <x v="1"/>
    <s v="DL-12865"/>
    <x v="297"/>
    <s v="Consumer"/>
    <s v="United States"/>
    <s v="Long Beach"/>
    <x v="1"/>
    <n v="90805"/>
    <x v="1"/>
    <s v="OFF-LA-10003923"/>
    <x v="1"/>
    <s v="Labels"/>
    <x v="424"/>
    <n v="29.6"/>
    <n v="2"/>
    <n v="0"/>
    <n v="14.8"/>
    <n v="0"/>
  </r>
  <r>
    <n v="9839"/>
    <s v="US-2013-125402"/>
    <x v="0"/>
    <x v="477"/>
    <d v="2013-10-02T00:00:00"/>
    <x v="1"/>
    <s v="DL-12865"/>
    <x v="297"/>
    <s v="Consumer"/>
    <s v="United States"/>
    <s v="Long Beach"/>
    <x v="1"/>
    <n v="90805"/>
    <x v="1"/>
    <s v="OFF-LA-10001771"/>
    <x v="1"/>
    <s v="Labels"/>
    <x v="1119"/>
    <n v="4.9800000000000004"/>
    <n v="1"/>
    <n v="0"/>
    <n v="2.2907999999999999"/>
    <n v="0"/>
  </r>
  <r>
    <n v="9840"/>
    <s v="US-2013-125402"/>
    <x v="0"/>
    <x v="477"/>
    <d v="2013-10-02T00:00:00"/>
    <x v="1"/>
    <s v="DL-12865"/>
    <x v="297"/>
    <s v="Consumer"/>
    <s v="United States"/>
    <s v="Long Beach"/>
    <x v="1"/>
    <n v="90805"/>
    <x v="1"/>
    <s v="TEC-CO-10001943"/>
    <x v="2"/>
    <s v="Copiers"/>
    <x v="1666"/>
    <n v="479.97600000000006"/>
    <n v="3"/>
    <n v="0.2"/>
    <n v="161.99189999999999"/>
    <n v="0"/>
  </r>
  <r>
    <n v="9841"/>
    <s v="US-2013-125402"/>
    <x v="0"/>
    <x v="477"/>
    <d v="2013-10-02T00:00:00"/>
    <x v="1"/>
    <s v="DL-12865"/>
    <x v="297"/>
    <s v="Consumer"/>
    <s v="United States"/>
    <s v="Long Beach"/>
    <x v="1"/>
    <n v="90805"/>
    <x v="1"/>
    <s v="TEC-PH-10003356"/>
    <x v="2"/>
    <s v="Phones"/>
    <x v="1689"/>
    <n v="44.736000000000004"/>
    <n v="8"/>
    <n v="0.2"/>
    <n v="4.4736000000000011"/>
    <n v="0"/>
  </r>
  <r>
    <n v="9842"/>
    <s v="US-2013-125402"/>
    <x v="0"/>
    <x v="477"/>
    <d v="2013-10-02T00:00:00"/>
    <x v="1"/>
    <s v="DL-12865"/>
    <x v="297"/>
    <s v="Consumer"/>
    <s v="United States"/>
    <s v="Long Beach"/>
    <x v="1"/>
    <n v="90805"/>
    <x v="1"/>
    <s v="OFF-AR-10002255"/>
    <x v="1"/>
    <s v="Art"/>
    <x v="814"/>
    <n v="5.76"/>
    <n v="2"/>
    <n v="0"/>
    <n v="1.6703999999999999"/>
    <n v="0"/>
  </r>
  <r>
    <n v="9843"/>
    <s v="US-2013-125402"/>
    <x v="0"/>
    <x v="477"/>
    <d v="2013-10-02T00:00:00"/>
    <x v="1"/>
    <s v="DL-12865"/>
    <x v="297"/>
    <s v="Consumer"/>
    <s v="United States"/>
    <s v="Long Beach"/>
    <x v="1"/>
    <n v="90805"/>
    <x v="1"/>
    <s v="FUR-CH-10000665"/>
    <x v="0"/>
    <s v="Chairs"/>
    <x v="656"/>
    <n v="483.13599999999997"/>
    <n v="4"/>
    <n v="0.2"/>
    <n v="60.391999999999939"/>
    <n v="0"/>
  </r>
  <r>
    <n v="9844"/>
    <s v="CA-2011-163867"/>
    <x v="2"/>
    <x v="561"/>
    <d v="2011-06-06T00:00:00"/>
    <x v="2"/>
    <s v="RE-19450"/>
    <x v="681"/>
    <s v="Consumer"/>
    <s v="United States"/>
    <s v="Decatur"/>
    <x v="10"/>
    <n v="62521"/>
    <x v="2"/>
    <s v="OFF-LA-10001771"/>
    <x v="1"/>
    <s v="Labels"/>
    <x v="1119"/>
    <n v="15.936000000000002"/>
    <n v="4"/>
    <n v="0.2"/>
    <n v="5.1791999999999998"/>
    <n v="1"/>
  </r>
  <r>
    <n v="9845"/>
    <s v="CA-2011-163867"/>
    <x v="2"/>
    <x v="561"/>
    <d v="2011-06-06T00:00:00"/>
    <x v="2"/>
    <s v="RE-19450"/>
    <x v="681"/>
    <s v="Consumer"/>
    <s v="United States"/>
    <s v="Decatur"/>
    <x v="10"/>
    <n v="62521"/>
    <x v="2"/>
    <s v="FUR-FU-10001475"/>
    <x v="0"/>
    <s v="Furnishings"/>
    <x v="499"/>
    <n v="61.543999999999997"/>
    <n v="7"/>
    <n v="0.6"/>
    <n v="-40.003599999999999"/>
    <n v="0"/>
  </r>
  <r>
    <n v="9846"/>
    <s v="CA-2011-163867"/>
    <x v="2"/>
    <x v="561"/>
    <d v="2011-06-06T00:00:00"/>
    <x v="2"/>
    <s v="RE-19450"/>
    <x v="681"/>
    <s v="Consumer"/>
    <s v="United States"/>
    <s v="Decatur"/>
    <x v="10"/>
    <n v="62521"/>
    <x v="2"/>
    <s v="OFF-ST-10000877"/>
    <x v="1"/>
    <s v="Storage"/>
    <x v="1104"/>
    <n v="132.696"/>
    <n v="3"/>
    <n v="0.2"/>
    <n v="9.9521999999999977"/>
    <n v="0"/>
  </r>
  <r>
    <n v="9847"/>
    <s v="CA-2014-169327"/>
    <x v="3"/>
    <x v="264"/>
    <d v="2014-09-05T00:00:00"/>
    <x v="0"/>
    <s v="MH-17290"/>
    <x v="762"/>
    <s v="Home Office"/>
    <s v="United States"/>
    <s v="Los Angeles"/>
    <x v="1"/>
    <n v="90008"/>
    <x v="1"/>
    <s v="OFF-AP-10001492"/>
    <x v="1"/>
    <s v="Appliances"/>
    <x v="22"/>
    <n v="43.099999999999994"/>
    <n v="5"/>
    <n v="0"/>
    <n v="11.206"/>
    <n v="1"/>
  </r>
  <r>
    <n v="9848"/>
    <s v="CA-2014-169327"/>
    <x v="3"/>
    <x v="264"/>
    <d v="2014-09-05T00:00:00"/>
    <x v="0"/>
    <s v="MH-17290"/>
    <x v="762"/>
    <s v="Home Office"/>
    <s v="United States"/>
    <s v="Los Angeles"/>
    <x v="1"/>
    <n v="90008"/>
    <x v="1"/>
    <s v="FUR-FU-10004188"/>
    <x v="0"/>
    <s v="Furnishings"/>
    <x v="734"/>
    <n v="511.5"/>
    <n v="5"/>
    <n v="0"/>
    <n v="132.99"/>
    <n v="0"/>
  </r>
  <r>
    <n v="9849"/>
    <s v="CA-2014-169327"/>
    <x v="3"/>
    <x v="264"/>
    <d v="2014-09-05T00:00:00"/>
    <x v="0"/>
    <s v="MH-17290"/>
    <x v="762"/>
    <s v="Home Office"/>
    <s v="United States"/>
    <s v="Los Angeles"/>
    <x v="1"/>
    <n v="90008"/>
    <x v="1"/>
    <s v="OFF-BI-10004330"/>
    <x v="1"/>
    <s v="Binders"/>
    <x v="795"/>
    <n v="147.91999999999999"/>
    <n v="5"/>
    <n v="0.2"/>
    <n v="46.224999999999987"/>
    <n v="0"/>
  </r>
  <r>
    <n v="9850"/>
    <s v="CA-2011-142979"/>
    <x v="2"/>
    <x v="791"/>
    <d v="2011-04-18T00:00:00"/>
    <x v="1"/>
    <s v="EH-13765"/>
    <x v="553"/>
    <s v="Corporate"/>
    <s v="United States"/>
    <s v="Lodi"/>
    <x v="1"/>
    <n v="95240"/>
    <x v="1"/>
    <s v="OFF-AR-10002987"/>
    <x v="1"/>
    <s v="Art"/>
    <x v="1553"/>
    <n v="39.68"/>
    <n v="2"/>
    <n v="0"/>
    <n v="16.268800000000002"/>
    <n v="1"/>
  </r>
  <r>
    <n v="9851"/>
    <s v="CA-2013-158155"/>
    <x v="0"/>
    <x v="440"/>
    <d v="2013-05-07T00:00:00"/>
    <x v="1"/>
    <s v="EH-13765"/>
    <x v="553"/>
    <s v="Corporate"/>
    <s v="United States"/>
    <s v="New York City"/>
    <x v="15"/>
    <n v="10009"/>
    <x v="3"/>
    <s v="FUR-FU-10000732"/>
    <x v="0"/>
    <s v="Furnishings"/>
    <x v="540"/>
    <n v="12.56"/>
    <n v="2"/>
    <n v="0"/>
    <n v="4.0191999999999997"/>
    <n v="1"/>
  </r>
  <r>
    <n v="9852"/>
    <s v="CA-2013-158155"/>
    <x v="0"/>
    <x v="440"/>
    <d v="2013-05-07T00:00:00"/>
    <x v="1"/>
    <s v="EH-13765"/>
    <x v="553"/>
    <s v="Corporate"/>
    <s v="United States"/>
    <s v="New York City"/>
    <x v="15"/>
    <n v="10009"/>
    <x v="3"/>
    <s v="OFF-BI-10001670"/>
    <x v="1"/>
    <s v="Binders"/>
    <x v="438"/>
    <n v="90.480000000000018"/>
    <n v="3"/>
    <n v="0.2"/>
    <n v="33.93"/>
    <n v="0"/>
  </r>
  <r>
    <n v="9853"/>
    <s v="CA-2013-158155"/>
    <x v="0"/>
    <x v="440"/>
    <d v="2013-05-07T00:00:00"/>
    <x v="1"/>
    <s v="EH-13765"/>
    <x v="553"/>
    <s v="Corporate"/>
    <s v="United States"/>
    <s v="New York City"/>
    <x v="15"/>
    <n v="10009"/>
    <x v="3"/>
    <s v="OFF-PA-10000533"/>
    <x v="1"/>
    <s v="Paper"/>
    <x v="1196"/>
    <n v="13.08"/>
    <n v="2"/>
    <n v="0"/>
    <n v="6.0167999999999999"/>
    <n v="0"/>
  </r>
  <r>
    <n v="9854"/>
    <s v="CA-2013-158155"/>
    <x v="0"/>
    <x v="440"/>
    <d v="2013-05-07T00:00:00"/>
    <x v="1"/>
    <s v="EH-13765"/>
    <x v="553"/>
    <s v="Corporate"/>
    <s v="United States"/>
    <s v="New York City"/>
    <x v="15"/>
    <n v="10009"/>
    <x v="3"/>
    <s v="FUR-FU-10002253"/>
    <x v="0"/>
    <s v="Furnishings"/>
    <x v="587"/>
    <n v="214.7"/>
    <n v="5"/>
    <n v="0"/>
    <n v="83.733000000000004"/>
    <n v="0"/>
  </r>
  <r>
    <n v="9855"/>
    <s v="CA-2014-138870"/>
    <x v="3"/>
    <x v="249"/>
    <d v="2014-06-24T00:00:00"/>
    <x v="1"/>
    <s v="GA-14515"/>
    <x v="654"/>
    <s v="Consumer"/>
    <s v="United States"/>
    <s v="San Francisco"/>
    <x v="1"/>
    <n v="94109"/>
    <x v="1"/>
    <s v="FUR-FU-10002396"/>
    <x v="0"/>
    <s v="Furnishings"/>
    <x v="1581"/>
    <n v="50.32"/>
    <n v="4"/>
    <n v="0"/>
    <n v="21.134400000000003"/>
    <n v="1"/>
  </r>
  <r>
    <n v="9856"/>
    <s v="CA-2014-138870"/>
    <x v="3"/>
    <x v="249"/>
    <d v="2014-06-24T00:00:00"/>
    <x v="1"/>
    <s v="GA-14515"/>
    <x v="654"/>
    <s v="Consumer"/>
    <s v="United States"/>
    <s v="San Francisco"/>
    <x v="1"/>
    <n v="94109"/>
    <x v="1"/>
    <s v="OFF-PA-10004438"/>
    <x v="1"/>
    <s v="Paper"/>
    <x v="1472"/>
    <n v="24.56"/>
    <n v="2"/>
    <n v="0"/>
    <n v="11.543199999999999"/>
    <n v="0"/>
  </r>
  <r>
    <n v="9857"/>
    <s v="CA-2011-120950"/>
    <x v="2"/>
    <x v="1232"/>
    <d v="2011-11-11T00:00:00"/>
    <x v="1"/>
    <s v="GA-14515"/>
    <x v="654"/>
    <s v="Consumer"/>
    <s v="United States"/>
    <s v="Columbus"/>
    <x v="32"/>
    <n v="31907"/>
    <x v="0"/>
    <s v="OFF-PA-10000587"/>
    <x v="1"/>
    <s v="Paper"/>
    <x v="57"/>
    <n v="43.68"/>
    <n v="6"/>
    <n v="0"/>
    <n v="20.9664"/>
    <n v="1"/>
  </r>
  <r>
    <n v="9858"/>
    <s v="CA-2012-164301"/>
    <x v="1"/>
    <x v="514"/>
    <d v="2012-03-30T00:00:00"/>
    <x v="1"/>
    <s v="EB-13840"/>
    <x v="225"/>
    <s v="Corporate"/>
    <s v="United States"/>
    <s v="Seattle"/>
    <x v="4"/>
    <n v="98103"/>
    <x v="1"/>
    <s v="FUR-TA-10001889"/>
    <x v="0"/>
    <s v="Tables"/>
    <x v="406"/>
    <n v="3393.68"/>
    <n v="8"/>
    <n v="0"/>
    <n v="610.86239999999998"/>
    <n v="1"/>
  </r>
  <r>
    <n v="9859"/>
    <s v="CA-2014-113278"/>
    <x v="3"/>
    <x v="424"/>
    <d v="2014-01-21T00:00:00"/>
    <x v="1"/>
    <s v="HR-14770"/>
    <x v="367"/>
    <s v="Home Office"/>
    <s v="United States"/>
    <s v="Richmond"/>
    <x v="14"/>
    <n v="47374"/>
    <x v="2"/>
    <s v="OFF-ST-10001590"/>
    <x v="1"/>
    <s v="Storage"/>
    <x v="146"/>
    <n v="67.400000000000006"/>
    <n v="5"/>
    <n v="0"/>
    <n v="17.523999999999997"/>
    <n v="1"/>
  </r>
  <r>
    <n v="9860"/>
    <s v="CA-2014-113278"/>
    <x v="3"/>
    <x v="424"/>
    <d v="2014-01-21T00:00:00"/>
    <x v="1"/>
    <s v="HR-14770"/>
    <x v="367"/>
    <s v="Home Office"/>
    <s v="United States"/>
    <s v="Richmond"/>
    <x v="14"/>
    <n v="47374"/>
    <x v="2"/>
    <s v="OFF-FA-10003472"/>
    <x v="1"/>
    <s v="Fasteners"/>
    <x v="240"/>
    <n v="2.52"/>
    <n v="2"/>
    <n v="0"/>
    <n v="0.1008"/>
    <n v="0"/>
  </r>
  <r>
    <n v="9861"/>
    <s v="CA-2014-113278"/>
    <x v="3"/>
    <x v="424"/>
    <d v="2014-01-21T00:00:00"/>
    <x v="1"/>
    <s v="HR-14770"/>
    <x v="367"/>
    <s v="Home Office"/>
    <s v="United States"/>
    <s v="Richmond"/>
    <x v="14"/>
    <n v="47374"/>
    <x v="2"/>
    <s v="TEC-PH-10000169"/>
    <x v="2"/>
    <s v="Phones"/>
    <x v="1029"/>
    <n v="67.8"/>
    <n v="4"/>
    <n v="0"/>
    <n v="1.3559999999999945"/>
    <n v="0"/>
  </r>
  <r>
    <n v="9862"/>
    <s v="CA-2014-113278"/>
    <x v="3"/>
    <x v="424"/>
    <d v="2014-01-21T00:00:00"/>
    <x v="1"/>
    <s v="HR-14770"/>
    <x v="367"/>
    <s v="Home Office"/>
    <s v="United States"/>
    <s v="Richmond"/>
    <x v="14"/>
    <n v="47374"/>
    <x v="2"/>
    <s v="OFF-ST-10002562"/>
    <x v="1"/>
    <s v="Storage"/>
    <x v="33"/>
    <n v="18.760000000000002"/>
    <n v="2"/>
    <n v="0"/>
    <n v="5.2528000000000006"/>
    <n v="0"/>
  </r>
  <r>
    <n v="9863"/>
    <s v="CA-2014-113278"/>
    <x v="3"/>
    <x v="424"/>
    <d v="2014-01-21T00:00:00"/>
    <x v="1"/>
    <s v="HR-14770"/>
    <x v="367"/>
    <s v="Home Office"/>
    <s v="United States"/>
    <s v="Richmond"/>
    <x v="14"/>
    <n v="47374"/>
    <x v="2"/>
    <s v="TEC-AC-10001445"/>
    <x v="2"/>
    <s v="Accessories"/>
    <x v="422"/>
    <n v="12.12"/>
    <n v="4"/>
    <n v="0"/>
    <n v="2.5451999999999995"/>
    <n v="0"/>
  </r>
  <r>
    <n v="9864"/>
    <s v="CA-2014-113278"/>
    <x v="3"/>
    <x v="424"/>
    <d v="2014-01-21T00:00:00"/>
    <x v="1"/>
    <s v="HR-14770"/>
    <x v="367"/>
    <s v="Home Office"/>
    <s v="United States"/>
    <s v="Richmond"/>
    <x v="14"/>
    <n v="47374"/>
    <x v="2"/>
    <s v="OFF-PA-10004156"/>
    <x v="1"/>
    <s v="Paper"/>
    <x v="743"/>
    <n v="11.34"/>
    <n v="1"/>
    <n v="0"/>
    <n v="5.5565999999999995"/>
    <n v="0"/>
  </r>
  <r>
    <n v="9865"/>
    <s v="CA-2014-113278"/>
    <x v="3"/>
    <x v="424"/>
    <d v="2014-01-21T00:00:00"/>
    <x v="1"/>
    <s v="HR-14770"/>
    <x v="367"/>
    <s v="Home Office"/>
    <s v="United States"/>
    <s v="Richmond"/>
    <x v="14"/>
    <n v="47374"/>
    <x v="2"/>
    <s v="TEC-AC-10004469"/>
    <x v="2"/>
    <s v="Accessories"/>
    <x v="238"/>
    <n v="159.80000000000001"/>
    <n v="4"/>
    <n v="0"/>
    <n v="70.312000000000012"/>
    <n v="0"/>
  </r>
  <r>
    <n v="9866"/>
    <s v="CA-2014-113278"/>
    <x v="3"/>
    <x v="424"/>
    <d v="2014-01-21T00:00:00"/>
    <x v="1"/>
    <s v="HR-14770"/>
    <x v="367"/>
    <s v="Home Office"/>
    <s v="United States"/>
    <s v="Richmond"/>
    <x v="14"/>
    <n v="47374"/>
    <x v="2"/>
    <s v="FUR-FU-10001037"/>
    <x v="0"/>
    <s v="Furnishings"/>
    <x v="1160"/>
    <n v="18.96"/>
    <n v="2"/>
    <n v="0"/>
    <n v="8.532"/>
    <n v="0"/>
  </r>
  <r>
    <n v="9867"/>
    <s v="US-2012-116981"/>
    <x v="1"/>
    <x v="514"/>
    <d v="2012-03-28T00:00:00"/>
    <x v="0"/>
    <s v="SM-20950"/>
    <x v="416"/>
    <s v="Corporate"/>
    <s v="United States"/>
    <s v="New York City"/>
    <x v="15"/>
    <n v="10009"/>
    <x v="3"/>
    <s v="OFF-ST-10002615"/>
    <x v="1"/>
    <s v="Storage"/>
    <x v="1427"/>
    <n v="1085.42"/>
    <n v="7"/>
    <n v="0"/>
    <n v="282.20920000000001"/>
    <n v="1"/>
  </r>
  <r>
    <n v="9868"/>
    <s v="US-2012-116981"/>
    <x v="1"/>
    <x v="514"/>
    <d v="2012-03-28T00:00:00"/>
    <x v="0"/>
    <s v="SM-20950"/>
    <x v="416"/>
    <s v="Corporate"/>
    <s v="United States"/>
    <s v="New York City"/>
    <x v="15"/>
    <n v="10009"/>
    <x v="3"/>
    <s v="OFF-AP-10000595"/>
    <x v="1"/>
    <s v="Appliances"/>
    <x v="1496"/>
    <n v="13.11"/>
    <n v="3"/>
    <n v="0"/>
    <n v="3.4086000000000003"/>
    <n v="0"/>
  </r>
  <r>
    <n v="9869"/>
    <s v="CA-2011-114195"/>
    <x v="2"/>
    <x v="301"/>
    <d v="2011-11-03T00:00:00"/>
    <x v="2"/>
    <s v="EA-14035"/>
    <x v="105"/>
    <s v="Corporate"/>
    <s v="United States"/>
    <s v="Mason"/>
    <x v="24"/>
    <n v="45040"/>
    <x v="3"/>
    <s v="FUR-FU-10002253"/>
    <x v="0"/>
    <s v="Furnishings"/>
    <x v="587"/>
    <n v="68.703999999999994"/>
    <n v="2"/>
    <n v="0.2"/>
    <n v="16.317200000000003"/>
    <n v="1"/>
  </r>
  <r>
    <n v="9870"/>
    <s v="CA-2011-114195"/>
    <x v="2"/>
    <x v="301"/>
    <d v="2011-11-03T00:00:00"/>
    <x v="2"/>
    <s v="EA-14035"/>
    <x v="105"/>
    <s v="Corporate"/>
    <s v="United States"/>
    <s v="Mason"/>
    <x v="24"/>
    <n v="45040"/>
    <x v="3"/>
    <s v="OFF-BI-10000494"/>
    <x v="1"/>
    <s v="Binders"/>
    <x v="1563"/>
    <n v="3.1320000000000001"/>
    <n v="2"/>
    <n v="0.7"/>
    <n v="-2.6099999999999994"/>
    <n v="0"/>
  </r>
  <r>
    <n v="9871"/>
    <s v="CA-2011-114195"/>
    <x v="2"/>
    <x v="301"/>
    <d v="2011-11-03T00:00:00"/>
    <x v="2"/>
    <s v="EA-14035"/>
    <x v="105"/>
    <s v="Corporate"/>
    <s v="United States"/>
    <s v="Mason"/>
    <x v="24"/>
    <n v="45040"/>
    <x v="3"/>
    <s v="OFF-BI-10001658"/>
    <x v="1"/>
    <s v="Binders"/>
    <x v="439"/>
    <n v="22.428000000000004"/>
    <n v="3"/>
    <n v="0.7"/>
    <n v="-17.942399999999992"/>
    <n v="0"/>
  </r>
  <r>
    <n v="9872"/>
    <s v="CA-2014-146269"/>
    <x v="3"/>
    <x v="833"/>
    <d v="2014-10-07T00:00:00"/>
    <x v="3"/>
    <s v="MH-17455"/>
    <x v="708"/>
    <s v="Consumer"/>
    <s v="United States"/>
    <s v="Chicago"/>
    <x v="10"/>
    <n v="60623"/>
    <x v="2"/>
    <s v="OFF-ST-10003208"/>
    <x v="1"/>
    <s v="Storage"/>
    <x v="243"/>
    <n v="290.33600000000001"/>
    <n v="2"/>
    <n v="0.2"/>
    <n v="32.662799999999947"/>
    <n v="1"/>
  </r>
  <r>
    <n v="9873"/>
    <s v="CA-2014-146269"/>
    <x v="3"/>
    <x v="833"/>
    <d v="2014-10-07T00:00:00"/>
    <x v="3"/>
    <s v="MH-17455"/>
    <x v="708"/>
    <s v="Consumer"/>
    <s v="United States"/>
    <s v="Chicago"/>
    <x v="10"/>
    <n v="60623"/>
    <x v="2"/>
    <s v="OFF-AR-10004790"/>
    <x v="1"/>
    <s v="Art"/>
    <x v="33"/>
    <n v="19.152000000000001"/>
    <n v="2"/>
    <n v="0.2"/>
    <n v="1.1969999999999992"/>
    <n v="0"/>
  </r>
  <r>
    <n v="9874"/>
    <s v="CA-2013-100587"/>
    <x v="0"/>
    <x v="107"/>
    <d v="2013-12-15T00:00:00"/>
    <x v="1"/>
    <s v="SL-20155"/>
    <x v="359"/>
    <s v="Home Office"/>
    <s v="United States"/>
    <s v="New York City"/>
    <x v="15"/>
    <n v="10024"/>
    <x v="3"/>
    <s v="OFF-PA-10004609"/>
    <x v="1"/>
    <s v="Paper"/>
    <x v="1494"/>
    <n v="6.48"/>
    <n v="1"/>
    <n v="0"/>
    <n v="3.1104000000000003"/>
    <n v="1"/>
  </r>
  <r>
    <n v="9875"/>
    <s v="CA-2013-166653"/>
    <x v="0"/>
    <x v="897"/>
    <d v="2013-09-25T00:00:00"/>
    <x v="0"/>
    <s v="NP-18685"/>
    <x v="472"/>
    <s v="Home Office"/>
    <s v="United States"/>
    <s v="Parma"/>
    <x v="24"/>
    <n v="44134"/>
    <x v="3"/>
    <s v="OFF-EN-10003055"/>
    <x v="1"/>
    <s v="Envelopes"/>
    <x v="873"/>
    <n v="63.967999999999996"/>
    <n v="2"/>
    <n v="0.2"/>
    <n v="19.989999999999995"/>
    <n v="1"/>
  </r>
  <r>
    <n v="9876"/>
    <s v="CA-2012-130855"/>
    <x v="1"/>
    <x v="1233"/>
    <d v="2013-01-05T00:00:00"/>
    <x v="1"/>
    <s v="RF-19840"/>
    <x v="167"/>
    <s v="Consumer"/>
    <s v="United States"/>
    <s v="New York City"/>
    <x v="15"/>
    <n v="10035"/>
    <x v="3"/>
    <s v="OFF-SU-10003936"/>
    <x v="1"/>
    <s v="Supplies"/>
    <x v="1826"/>
    <n v="6.36"/>
    <n v="2"/>
    <n v="0"/>
    <n v="6.3600000000000101E-2"/>
    <n v="1"/>
  </r>
  <r>
    <n v="9877"/>
    <s v="US-2014-166324"/>
    <x v="3"/>
    <x v="693"/>
    <d v="2014-04-22T00:00:00"/>
    <x v="2"/>
    <s v="BE-11455"/>
    <x v="534"/>
    <s v="Home Office"/>
    <s v="United States"/>
    <s v="Cleveland"/>
    <x v="24"/>
    <n v="44105"/>
    <x v="3"/>
    <s v="OFF-ST-10000078"/>
    <x v="1"/>
    <s v="Storage"/>
    <x v="1218"/>
    <n v="848.5440000000001"/>
    <n v="4"/>
    <n v="0.2"/>
    <n v="-21.213600000000099"/>
    <n v="1"/>
  </r>
  <r>
    <n v="9878"/>
    <s v="US-2014-166324"/>
    <x v="3"/>
    <x v="693"/>
    <d v="2014-04-22T00:00:00"/>
    <x v="2"/>
    <s v="BE-11455"/>
    <x v="534"/>
    <s v="Home Office"/>
    <s v="United States"/>
    <s v="Cleveland"/>
    <x v="24"/>
    <n v="44105"/>
    <x v="3"/>
    <s v="OFF-BI-10000174"/>
    <x v="1"/>
    <s v="Binders"/>
    <x v="1435"/>
    <n v="8.7000000000000011"/>
    <n v="5"/>
    <n v="0.7"/>
    <n v="-6.379999999999999"/>
    <n v="0"/>
  </r>
  <r>
    <n v="9879"/>
    <s v="US-2014-166324"/>
    <x v="3"/>
    <x v="693"/>
    <d v="2014-04-22T00:00:00"/>
    <x v="2"/>
    <s v="BE-11455"/>
    <x v="534"/>
    <s v="Home Office"/>
    <s v="United States"/>
    <s v="Cleveland"/>
    <x v="24"/>
    <n v="44105"/>
    <x v="3"/>
    <s v="TEC-PH-10004080"/>
    <x v="2"/>
    <s v="Phones"/>
    <x v="1768"/>
    <n v="122.38199999999999"/>
    <n v="3"/>
    <n v="0.4"/>
    <n v="-24.476399999999998"/>
    <n v="0"/>
  </r>
  <r>
    <n v="9880"/>
    <s v="CA-2013-122581"/>
    <x v="0"/>
    <x v="1036"/>
    <d v="2013-08-26T00:00:00"/>
    <x v="1"/>
    <s v="JK-15370"/>
    <x v="271"/>
    <s v="Consumer"/>
    <s v="United States"/>
    <s v="New York City"/>
    <x v="15"/>
    <n v="10035"/>
    <x v="3"/>
    <s v="FUR-CH-10002961"/>
    <x v="0"/>
    <s v="Chairs"/>
    <x v="939"/>
    <n v="573.17399999999998"/>
    <n v="7"/>
    <n v="0.1"/>
    <n v="63.685999999999979"/>
    <n v="1"/>
  </r>
  <r>
    <n v="9881"/>
    <s v="CA-2012-104297"/>
    <x v="1"/>
    <x v="352"/>
    <d v="2012-05-31T00:00:00"/>
    <x v="2"/>
    <s v="CC-12100"/>
    <x v="385"/>
    <s v="Home Office"/>
    <s v="United States"/>
    <s v="Cleveland"/>
    <x v="24"/>
    <n v="44105"/>
    <x v="3"/>
    <s v="OFF-PA-10000474"/>
    <x v="1"/>
    <s v="Paper"/>
    <x v="33"/>
    <n v="85.055999999999997"/>
    <n v="3"/>
    <n v="0.2"/>
    <n v="28.706399999999991"/>
    <n v="1"/>
  </r>
  <r>
    <n v="9882"/>
    <s v="CA-2011-153927"/>
    <x v="2"/>
    <x v="1132"/>
    <d v="2011-08-13T00:00:00"/>
    <x v="2"/>
    <s v="LL-16840"/>
    <x v="328"/>
    <s v="Consumer"/>
    <s v="United States"/>
    <s v="Woodstock"/>
    <x v="32"/>
    <n v="30188"/>
    <x v="0"/>
    <s v="OFF-BI-10000138"/>
    <x v="1"/>
    <s v="Binders"/>
    <x v="600"/>
    <n v="14.04"/>
    <n v="3"/>
    <n v="0"/>
    <n v="6.7392000000000003"/>
    <n v="1"/>
  </r>
  <r>
    <n v="9883"/>
    <s v="CA-2011-153927"/>
    <x v="2"/>
    <x v="1132"/>
    <d v="2011-08-13T00:00:00"/>
    <x v="2"/>
    <s v="LL-16840"/>
    <x v="328"/>
    <s v="Consumer"/>
    <s v="United States"/>
    <s v="Woodstock"/>
    <x v="32"/>
    <n v="30188"/>
    <x v="0"/>
    <s v="TEC-AC-10000023"/>
    <x v="2"/>
    <s v="Accessories"/>
    <x v="900"/>
    <n v="272.61"/>
    <n v="13"/>
    <n v="0"/>
    <n v="98.139599999999987"/>
    <n v="0"/>
  </r>
  <r>
    <n v="9884"/>
    <s v="CA-2011-112291"/>
    <x v="2"/>
    <x v="1234"/>
    <d v="2011-04-08T00:00:00"/>
    <x v="1"/>
    <s v="KE-16420"/>
    <x v="722"/>
    <s v="Corporate"/>
    <s v="United States"/>
    <s v="Los Angeles"/>
    <x v="1"/>
    <n v="90008"/>
    <x v="1"/>
    <s v="OFF-EN-10001415"/>
    <x v="1"/>
    <s v="Envelopes"/>
    <x v="33"/>
    <n v="11.16"/>
    <n v="2"/>
    <n v="0"/>
    <n v="5.58"/>
    <n v="1"/>
  </r>
  <r>
    <n v="9885"/>
    <s v="CA-2011-112291"/>
    <x v="2"/>
    <x v="1234"/>
    <d v="2011-04-08T00:00:00"/>
    <x v="1"/>
    <s v="KE-16420"/>
    <x v="722"/>
    <s v="Corporate"/>
    <s v="United States"/>
    <s v="Los Angeles"/>
    <x v="1"/>
    <n v="90008"/>
    <x v="1"/>
    <s v="TEC-AC-10001284"/>
    <x v="2"/>
    <s v="Accessories"/>
    <x v="1172"/>
    <n v="62.31"/>
    <n v="3"/>
    <n v="0"/>
    <n v="22.4316"/>
    <n v="0"/>
  </r>
  <r>
    <n v="9886"/>
    <s v="CA-2011-112291"/>
    <x v="2"/>
    <x v="1234"/>
    <d v="2011-04-08T00:00:00"/>
    <x v="1"/>
    <s v="KE-16420"/>
    <x v="722"/>
    <s v="Corporate"/>
    <s v="United States"/>
    <s v="Los Angeles"/>
    <x v="1"/>
    <n v="90008"/>
    <x v="1"/>
    <s v="TEC-AC-10000736"/>
    <x v="2"/>
    <s v="Accessories"/>
    <x v="1085"/>
    <n v="159.97999999999999"/>
    <n v="2"/>
    <n v="0"/>
    <n v="57.592799999999997"/>
    <n v="0"/>
  </r>
  <r>
    <n v="9887"/>
    <s v="CA-2011-146997"/>
    <x v="2"/>
    <x v="1213"/>
    <d v="2011-01-28T00:00:00"/>
    <x v="1"/>
    <s v="SG-20605"/>
    <x v="611"/>
    <s v="Consumer"/>
    <s v="United States"/>
    <s v="Lafayette"/>
    <x v="14"/>
    <n v="47905"/>
    <x v="2"/>
    <s v="OFF-FA-10003467"/>
    <x v="1"/>
    <s v="Fasteners"/>
    <x v="489"/>
    <n v="5.9399999999999995"/>
    <n v="3"/>
    <n v="0"/>
    <n v="0"/>
    <n v="1"/>
  </r>
  <r>
    <n v="9888"/>
    <s v="CA-2014-169607"/>
    <x v="3"/>
    <x v="386"/>
    <d v="2014-10-16T00:00:00"/>
    <x v="2"/>
    <s v="CA-12265"/>
    <x v="244"/>
    <s v="Consumer"/>
    <s v="United States"/>
    <s v="New York City"/>
    <x v="15"/>
    <n v="10024"/>
    <x v="3"/>
    <s v="OFF-PA-10000477"/>
    <x v="1"/>
    <s v="Paper"/>
    <x v="1205"/>
    <n v="9.9600000000000009"/>
    <n v="2"/>
    <n v="0"/>
    <n v="4.6812000000000005"/>
    <n v="1"/>
  </r>
  <r>
    <n v="9889"/>
    <s v="CA-2012-127544"/>
    <x v="1"/>
    <x v="816"/>
    <d v="2012-08-12T00:00:00"/>
    <x v="1"/>
    <s v="RD-19585"/>
    <x v="361"/>
    <s v="Consumer"/>
    <s v="United States"/>
    <s v="Utica"/>
    <x v="15"/>
    <n v="13501"/>
    <x v="3"/>
    <s v="TEC-AC-10000736"/>
    <x v="2"/>
    <s v="Accessories"/>
    <x v="1085"/>
    <n v="79.989999999999995"/>
    <n v="1"/>
    <n v="0"/>
    <n v="28.796399999999998"/>
    <n v="1"/>
  </r>
  <r>
    <n v="9890"/>
    <s v="CA-2014-166499"/>
    <x v="3"/>
    <x v="498"/>
    <d v="2014-03-21T00:00:00"/>
    <x v="2"/>
    <s v="VG-21805"/>
    <x v="500"/>
    <s v="Corporate"/>
    <s v="United States"/>
    <s v="Lakewood"/>
    <x v="30"/>
    <n v="8701"/>
    <x v="3"/>
    <s v="OFF-AR-10002467"/>
    <x v="1"/>
    <s v="Art"/>
    <x v="1681"/>
    <n v="8.94"/>
    <n v="3"/>
    <n v="0"/>
    <n v="2.4138000000000006"/>
    <n v="1"/>
  </r>
  <r>
    <n v="9891"/>
    <s v="US-2013-115441"/>
    <x v="0"/>
    <x v="197"/>
    <d v="2013-07-29T00:00:00"/>
    <x v="0"/>
    <s v="SH-19975"/>
    <x v="64"/>
    <s v="Corporate"/>
    <s v="United States"/>
    <s v="Milwaukee"/>
    <x v="6"/>
    <n v="53209"/>
    <x v="2"/>
    <s v="OFF-PA-10004996"/>
    <x v="1"/>
    <s v="Paper"/>
    <x v="1519"/>
    <n v="20.62"/>
    <n v="2"/>
    <n v="0"/>
    <n v="9.6913999999999998"/>
    <n v="1"/>
  </r>
  <r>
    <n v="9892"/>
    <s v="US-2013-115441"/>
    <x v="0"/>
    <x v="197"/>
    <d v="2013-07-29T00:00:00"/>
    <x v="0"/>
    <s v="SH-19975"/>
    <x v="64"/>
    <s v="Corporate"/>
    <s v="United States"/>
    <s v="Milwaukee"/>
    <x v="6"/>
    <n v="53209"/>
    <x v="2"/>
    <s v="TEC-AC-10003116"/>
    <x v="2"/>
    <s v="Accessories"/>
    <x v="920"/>
    <n v="124.25"/>
    <n v="7"/>
    <n v="0"/>
    <n v="48.457499999999996"/>
    <n v="0"/>
  </r>
  <r>
    <n v="9893"/>
    <s v="US-2013-115441"/>
    <x v="0"/>
    <x v="197"/>
    <d v="2013-07-29T00:00:00"/>
    <x v="0"/>
    <s v="SH-19975"/>
    <x v="64"/>
    <s v="Corporate"/>
    <s v="United States"/>
    <s v="Milwaukee"/>
    <x v="6"/>
    <n v="53209"/>
    <x v="2"/>
    <s v="TEC-PH-10002262"/>
    <x v="2"/>
    <s v="Phones"/>
    <x v="472"/>
    <n v="297.55"/>
    <n v="5"/>
    <n v="0"/>
    <n v="83.314000000000021"/>
    <n v="0"/>
  </r>
  <r>
    <n v="9894"/>
    <s v="US-2013-115441"/>
    <x v="0"/>
    <x v="197"/>
    <d v="2013-07-29T00:00:00"/>
    <x v="0"/>
    <s v="SH-19975"/>
    <x v="64"/>
    <s v="Corporate"/>
    <s v="United States"/>
    <s v="Milwaukee"/>
    <x v="6"/>
    <n v="53209"/>
    <x v="2"/>
    <s v="FUR-CH-10004626"/>
    <x v="0"/>
    <s v="Chairs"/>
    <x v="1697"/>
    <n v="403.56"/>
    <n v="4"/>
    <n v="0"/>
    <n v="96.854399999999998"/>
    <n v="0"/>
  </r>
  <r>
    <n v="9895"/>
    <s v="US-2013-115441"/>
    <x v="0"/>
    <x v="197"/>
    <d v="2013-07-29T00:00:00"/>
    <x v="0"/>
    <s v="SH-19975"/>
    <x v="64"/>
    <s v="Corporate"/>
    <s v="United States"/>
    <s v="Milwaukee"/>
    <x v="6"/>
    <n v="53209"/>
    <x v="2"/>
    <s v="FUR-FU-10001756"/>
    <x v="0"/>
    <s v="Furnishings"/>
    <x v="282"/>
    <n v="95.199999999999989"/>
    <n v="5"/>
    <n v="0"/>
    <n v="27.60799999999999"/>
    <n v="0"/>
  </r>
  <r>
    <n v="9896"/>
    <s v="CA-2011-115049"/>
    <x v="2"/>
    <x v="467"/>
    <d v="2011-10-01T00:00:00"/>
    <x v="1"/>
    <s v="MM-17920"/>
    <x v="462"/>
    <s v="Consumer"/>
    <s v="United States"/>
    <s v="Chicago"/>
    <x v="10"/>
    <n v="60623"/>
    <x v="2"/>
    <s v="TEC-AC-10004859"/>
    <x v="2"/>
    <s v="Accessories"/>
    <x v="1545"/>
    <n v="153.82400000000001"/>
    <n v="11"/>
    <n v="0.2"/>
    <n v="38.456000000000003"/>
    <n v="1"/>
  </r>
  <r>
    <n v="9897"/>
    <s v="CA-2011-156342"/>
    <x v="2"/>
    <x v="1103"/>
    <d v="2011-06-20T00:00:00"/>
    <x v="0"/>
    <s v="JF-15415"/>
    <x v="226"/>
    <s v="Consumer"/>
    <s v="United States"/>
    <s v="Chicago"/>
    <x v="10"/>
    <n v="60653"/>
    <x v="2"/>
    <s v="OFF-PA-10001725"/>
    <x v="1"/>
    <s v="Paper"/>
    <x v="1648"/>
    <n v="62.015999999999998"/>
    <n v="2"/>
    <n v="0.2"/>
    <n v="22.480800000000002"/>
    <n v="1"/>
  </r>
  <r>
    <n v="9898"/>
    <s v="CA-2013-112830"/>
    <x v="0"/>
    <x v="112"/>
    <d v="2013-06-11T00:00:00"/>
    <x v="1"/>
    <s v="LP-17095"/>
    <x v="431"/>
    <s v="Consumer"/>
    <s v="United States"/>
    <s v="Fairfield"/>
    <x v="24"/>
    <n v="45014"/>
    <x v="3"/>
    <s v="FUR-FU-10004306"/>
    <x v="0"/>
    <s v="Furnishings"/>
    <x v="616"/>
    <n v="466.32000000000005"/>
    <n v="3"/>
    <n v="0.2"/>
    <n v="34.97399999999999"/>
    <n v="1"/>
  </r>
  <r>
    <n v="9899"/>
    <s v="CA-2013-112830"/>
    <x v="0"/>
    <x v="112"/>
    <d v="2013-06-11T00:00:00"/>
    <x v="1"/>
    <s v="LP-17095"/>
    <x v="431"/>
    <s v="Consumer"/>
    <s v="United States"/>
    <s v="Fairfield"/>
    <x v="24"/>
    <n v="45014"/>
    <x v="3"/>
    <s v="FUR-FU-10004845"/>
    <x v="0"/>
    <s v="Furnishings"/>
    <x v="1684"/>
    <n v="82.64"/>
    <n v="2"/>
    <n v="0.2"/>
    <n v="0"/>
    <n v="0"/>
  </r>
  <r>
    <n v="9900"/>
    <s v="US-2011-117380"/>
    <x v="2"/>
    <x v="1176"/>
    <d v="2011-04-03T00:00:00"/>
    <x v="1"/>
    <s v="MP-18175"/>
    <x v="486"/>
    <s v="Home Office"/>
    <s v="United States"/>
    <s v="Springfield"/>
    <x v="24"/>
    <n v="45503"/>
    <x v="3"/>
    <s v="FUR-TA-10000198"/>
    <x v="0"/>
    <s v="Tables"/>
    <x v="589"/>
    <n v="330.58800000000002"/>
    <n v="1"/>
    <n v="0.4"/>
    <n v="-143.25480000000002"/>
    <n v="1"/>
  </r>
  <r>
    <n v="9901"/>
    <s v="CA-2014-117646"/>
    <x v="3"/>
    <x v="170"/>
    <d v="2014-08-26T00:00:00"/>
    <x v="1"/>
    <s v="SC-20845"/>
    <x v="790"/>
    <s v="Consumer"/>
    <s v="United States"/>
    <s v="Louisville"/>
    <x v="22"/>
    <n v="80027"/>
    <x v="1"/>
    <s v="OFF-ST-10000036"/>
    <x v="1"/>
    <s v="Storage"/>
    <x v="590"/>
    <n v="237.09600000000003"/>
    <n v="3"/>
    <n v="0.2"/>
    <n v="20.745899999999985"/>
    <n v="1"/>
  </r>
  <r>
    <n v="9902"/>
    <s v="CA-2014-117646"/>
    <x v="3"/>
    <x v="170"/>
    <d v="2014-08-26T00:00:00"/>
    <x v="1"/>
    <s v="SC-20845"/>
    <x v="790"/>
    <s v="Consumer"/>
    <s v="United States"/>
    <s v="Louisville"/>
    <x v="22"/>
    <n v="80027"/>
    <x v="1"/>
    <s v="FUR-FU-10001037"/>
    <x v="0"/>
    <s v="Furnishings"/>
    <x v="1160"/>
    <n v="22.752000000000002"/>
    <n v="3"/>
    <n v="0.2"/>
    <n v="7.1099999999999994"/>
    <n v="0"/>
  </r>
  <r>
    <n v="9903"/>
    <s v="CA-2014-117646"/>
    <x v="3"/>
    <x v="170"/>
    <d v="2014-08-26T00:00:00"/>
    <x v="1"/>
    <s v="SC-20845"/>
    <x v="790"/>
    <s v="Consumer"/>
    <s v="United States"/>
    <s v="Louisville"/>
    <x v="22"/>
    <n v="80027"/>
    <x v="1"/>
    <s v="OFF-PA-10001950"/>
    <x v="1"/>
    <s v="Paper"/>
    <x v="144"/>
    <n v="6.6720000000000006"/>
    <n v="1"/>
    <n v="0.2"/>
    <n v="2.0849999999999991"/>
    <n v="0"/>
  </r>
  <r>
    <n v="9904"/>
    <s v="CA-2011-122609"/>
    <x v="2"/>
    <x v="607"/>
    <d v="2011-11-18T00:00:00"/>
    <x v="1"/>
    <s v="DP-13000"/>
    <x v="24"/>
    <s v="Consumer"/>
    <s v="United States"/>
    <s v="Carrollton"/>
    <x v="5"/>
    <n v="75007"/>
    <x v="2"/>
    <s v="FUR-FU-10004587"/>
    <x v="0"/>
    <s v="Furnishings"/>
    <x v="1353"/>
    <n v="25.128000000000004"/>
    <n v="3"/>
    <n v="0.6"/>
    <n v="-6.9101999999999997"/>
    <n v="1"/>
  </r>
  <r>
    <n v="9905"/>
    <s v="CA-2011-122609"/>
    <x v="2"/>
    <x v="607"/>
    <d v="2011-11-18T00:00:00"/>
    <x v="1"/>
    <s v="DP-13000"/>
    <x v="24"/>
    <s v="Consumer"/>
    <s v="United States"/>
    <s v="Carrollton"/>
    <x v="5"/>
    <n v="75007"/>
    <x v="2"/>
    <s v="TEC-AC-10002567"/>
    <x v="2"/>
    <s v="Accessories"/>
    <x v="423"/>
    <n v="127.98399999999999"/>
    <n v="2"/>
    <n v="0.2"/>
    <n v="25.596799999999998"/>
    <n v="0"/>
  </r>
  <r>
    <n v="9906"/>
    <s v="US-2012-129007"/>
    <x v="1"/>
    <x v="1023"/>
    <d v="2012-09-15T00:00:00"/>
    <x v="2"/>
    <s v="KD-16615"/>
    <x v="629"/>
    <s v="Corporate"/>
    <s v="United States"/>
    <s v="Anaheim"/>
    <x v="1"/>
    <n v="92804"/>
    <x v="1"/>
    <s v="FUR-FU-10004973"/>
    <x v="0"/>
    <s v="Furnishings"/>
    <x v="1134"/>
    <n v="131.88"/>
    <n v="7"/>
    <n v="0"/>
    <n v="55.389600000000002"/>
    <n v="1"/>
  </r>
  <r>
    <n v="9907"/>
    <s v="US-2012-129007"/>
    <x v="1"/>
    <x v="1023"/>
    <d v="2012-09-15T00:00:00"/>
    <x v="2"/>
    <s v="KD-16615"/>
    <x v="629"/>
    <s v="Corporate"/>
    <s v="United States"/>
    <s v="Anaheim"/>
    <x v="1"/>
    <n v="92804"/>
    <x v="1"/>
    <s v="OFF-BI-10001628"/>
    <x v="1"/>
    <s v="Binders"/>
    <x v="1103"/>
    <n v="25.031999999999996"/>
    <n v="3"/>
    <n v="0.2"/>
    <n v="7.822499999999998"/>
    <n v="0"/>
  </r>
  <r>
    <n v="9908"/>
    <s v="US-2012-129007"/>
    <x v="1"/>
    <x v="1023"/>
    <d v="2012-09-15T00:00:00"/>
    <x v="2"/>
    <s v="KD-16615"/>
    <x v="629"/>
    <s v="Corporate"/>
    <s v="United States"/>
    <s v="Anaheim"/>
    <x v="1"/>
    <n v="92804"/>
    <x v="1"/>
    <s v="FUR-CH-10000155"/>
    <x v="0"/>
    <s v="Chairs"/>
    <x v="1157"/>
    <n v="717.72"/>
    <n v="3"/>
    <n v="0.2"/>
    <n v="71.77200000000002"/>
    <n v="0"/>
  </r>
  <r>
    <n v="9909"/>
    <s v="US-2012-129007"/>
    <x v="1"/>
    <x v="1023"/>
    <d v="2012-09-15T00:00:00"/>
    <x v="2"/>
    <s v="KD-16615"/>
    <x v="629"/>
    <s v="Corporate"/>
    <s v="United States"/>
    <s v="Anaheim"/>
    <x v="1"/>
    <n v="92804"/>
    <x v="1"/>
    <s v="FUR-FU-10002379"/>
    <x v="0"/>
    <s v="Furnishings"/>
    <x v="1462"/>
    <n v="207.35"/>
    <n v="5"/>
    <n v="0"/>
    <n v="24.881999999999991"/>
    <n v="0"/>
  </r>
  <r>
    <n v="9910"/>
    <s v="US-2012-129007"/>
    <x v="1"/>
    <x v="1023"/>
    <d v="2012-09-15T00:00:00"/>
    <x v="2"/>
    <s v="KD-16615"/>
    <x v="629"/>
    <s v="Corporate"/>
    <s v="United States"/>
    <s v="Anaheim"/>
    <x v="1"/>
    <n v="92804"/>
    <x v="1"/>
    <s v="FUR-FU-10004018"/>
    <x v="0"/>
    <s v="Furnishings"/>
    <x v="927"/>
    <n v="44.67"/>
    <n v="3"/>
    <n v="0"/>
    <n v="12.060900000000002"/>
    <n v="0"/>
  </r>
  <r>
    <n v="9911"/>
    <s v="US-2012-129007"/>
    <x v="1"/>
    <x v="1023"/>
    <d v="2012-09-15T00:00:00"/>
    <x v="2"/>
    <s v="KD-16615"/>
    <x v="629"/>
    <s v="Corporate"/>
    <s v="United States"/>
    <s v="Anaheim"/>
    <x v="1"/>
    <n v="92804"/>
    <x v="1"/>
    <s v="OFF-PA-10000994"/>
    <x v="1"/>
    <s v="Paper"/>
    <x v="904"/>
    <n v="209.7"/>
    <n v="2"/>
    <n v="0"/>
    <n v="100.65599999999999"/>
    <n v="0"/>
  </r>
  <r>
    <n v="9912"/>
    <s v="US-2011-157231"/>
    <x v="2"/>
    <x v="267"/>
    <d v="2011-04-09T00:00:00"/>
    <x v="1"/>
    <s v="RP-19855"/>
    <x v="532"/>
    <s v="Corporate"/>
    <s v="United States"/>
    <s v="Richmond"/>
    <x v="0"/>
    <n v="40475"/>
    <x v="0"/>
    <s v="OFF-BI-10002852"/>
    <x v="1"/>
    <s v="Binders"/>
    <x v="91"/>
    <n v="115.36"/>
    <n v="7"/>
    <n v="0"/>
    <n v="56.526400000000002"/>
    <n v="1"/>
  </r>
  <r>
    <n v="9913"/>
    <s v="CA-2012-132388"/>
    <x v="1"/>
    <x v="998"/>
    <d v="2012-10-12T00:00:00"/>
    <x v="2"/>
    <s v="KN-16390"/>
    <x v="471"/>
    <s v="Corporate"/>
    <s v="United States"/>
    <s v="Santa Barbara"/>
    <x v="1"/>
    <n v="93101"/>
    <x v="1"/>
    <s v="FUR-CH-10001714"/>
    <x v="0"/>
    <s v="Chairs"/>
    <x v="1295"/>
    <n v="362.13599999999997"/>
    <n v="3"/>
    <n v="0.2"/>
    <n v="-54.320399999999978"/>
    <n v="1"/>
  </r>
  <r>
    <n v="9914"/>
    <s v="CA-2012-132388"/>
    <x v="1"/>
    <x v="998"/>
    <d v="2012-10-12T00:00:00"/>
    <x v="2"/>
    <s v="KN-16390"/>
    <x v="471"/>
    <s v="Corporate"/>
    <s v="United States"/>
    <s v="Santa Barbara"/>
    <x v="1"/>
    <n v="93101"/>
    <x v="1"/>
    <s v="OFF-LA-10000414"/>
    <x v="1"/>
    <s v="Labels"/>
    <x v="1634"/>
    <n v="31.049999999999997"/>
    <n v="3"/>
    <n v="0"/>
    <n v="14.904"/>
    <n v="0"/>
  </r>
  <r>
    <n v="9915"/>
    <s v="CA-2014-160927"/>
    <x v="3"/>
    <x v="926"/>
    <d v="2014-02-01T00:00:00"/>
    <x v="0"/>
    <s v="TM-21010"/>
    <x v="612"/>
    <s v="Consumer"/>
    <s v="United States"/>
    <s v="Marion"/>
    <x v="23"/>
    <n v="52302"/>
    <x v="2"/>
    <s v="OFF-PA-10003848"/>
    <x v="1"/>
    <s v="Paper"/>
    <x v="1442"/>
    <n v="12.96"/>
    <n v="2"/>
    <n v="0"/>
    <n v="6.2208000000000006"/>
    <n v="1"/>
  </r>
  <r>
    <n v="9916"/>
    <s v="CA-2014-160927"/>
    <x v="3"/>
    <x v="926"/>
    <d v="2014-02-01T00:00:00"/>
    <x v="0"/>
    <s v="TM-21010"/>
    <x v="612"/>
    <s v="Consumer"/>
    <s v="United States"/>
    <s v="Marion"/>
    <x v="23"/>
    <n v="52302"/>
    <x v="2"/>
    <s v="OFF-PA-10000176"/>
    <x v="1"/>
    <s v="Paper"/>
    <x v="634"/>
    <n v="94.85"/>
    <n v="5"/>
    <n v="0"/>
    <n v="45.527999999999992"/>
    <n v="0"/>
  </r>
  <r>
    <n v="9917"/>
    <s v="CA-2014-160927"/>
    <x v="3"/>
    <x v="926"/>
    <d v="2014-02-01T00:00:00"/>
    <x v="0"/>
    <s v="TM-21010"/>
    <x v="612"/>
    <s v="Consumer"/>
    <s v="United States"/>
    <s v="Marion"/>
    <x v="23"/>
    <n v="52302"/>
    <x v="2"/>
    <s v="OFF-ST-10001590"/>
    <x v="1"/>
    <s v="Storage"/>
    <x v="146"/>
    <n v="13.48"/>
    <n v="1"/>
    <n v="0"/>
    <n v="3.5047999999999995"/>
    <n v="0"/>
  </r>
  <r>
    <n v="9918"/>
    <s v="CA-2014-160927"/>
    <x v="3"/>
    <x v="926"/>
    <d v="2014-02-01T00:00:00"/>
    <x v="0"/>
    <s v="TM-21010"/>
    <x v="612"/>
    <s v="Consumer"/>
    <s v="United States"/>
    <s v="Marion"/>
    <x v="23"/>
    <n v="52302"/>
    <x v="2"/>
    <s v="FUR-FU-10000010"/>
    <x v="0"/>
    <s v="Furnishings"/>
    <x v="522"/>
    <n v="14.91"/>
    <n v="3"/>
    <n v="0"/>
    <n v="4.6220999999999997"/>
    <n v="0"/>
  </r>
  <r>
    <n v="9919"/>
    <s v="CA-2012-105508"/>
    <x v="1"/>
    <x v="496"/>
    <d v="2012-09-29T00:00:00"/>
    <x v="1"/>
    <s v="JF-15190"/>
    <x v="440"/>
    <s v="Consumer"/>
    <s v="United States"/>
    <s v="New York City"/>
    <x v="15"/>
    <n v="10035"/>
    <x v="3"/>
    <s v="OFF-EN-10003055"/>
    <x v="1"/>
    <s v="Envelopes"/>
    <x v="873"/>
    <n v="39.979999999999997"/>
    <n v="1"/>
    <n v="0"/>
    <n v="17.990999999999996"/>
    <n v="1"/>
  </r>
  <r>
    <n v="9920"/>
    <s v="CA-2013-149272"/>
    <x v="0"/>
    <x v="543"/>
    <d v="2013-03-20T00:00:00"/>
    <x v="1"/>
    <s v="MY-18295"/>
    <x v="501"/>
    <s v="Corporate"/>
    <s v="United States"/>
    <s v="Bryan"/>
    <x v="5"/>
    <n v="77803"/>
    <x v="2"/>
    <s v="FUR-CH-10000863"/>
    <x v="0"/>
    <s v="Chairs"/>
    <x v="83"/>
    <n v="528.42999999999995"/>
    <n v="5"/>
    <n v="0.3"/>
    <n v="-143.43099999999998"/>
    <n v="1"/>
  </r>
  <r>
    <n v="9921"/>
    <s v="CA-2013-149272"/>
    <x v="0"/>
    <x v="543"/>
    <d v="2013-03-20T00:00:00"/>
    <x v="1"/>
    <s v="MY-18295"/>
    <x v="501"/>
    <s v="Corporate"/>
    <s v="United States"/>
    <s v="Bryan"/>
    <x v="5"/>
    <n v="77803"/>
    <x v="2"/>
    <s v="OFF-BI-10004233"/>
    <x v="1"/>
    <s v="Binders"/>
    <x v="1377"/>
    <n v="22.385999999999996"/>
    <n v="7"/>
    <n v="0.8"/>
    <n v="-35.817600000000013"/>
    <n v="0"/>
  </r>
  <r>
    <n v="9922"/>
    <s v="CA-2011-111360"/>
    <x v="2"/>
    <x v="156"/>
    <d v="2011-11-30T00:00:00"/>
    <x v="1"/>
    <s v="AT-10435"/>
    <x v="401"/>
    <s v="Home Office"/>
    <s v="United States"/>
    <s v="Akron"/>
    <x v="24"/>
    <n v="44312"/>
    <x v="3"/>
    <s v="OFF-BI-10003350"/>
    <x v="1"/>
    <s v="Binders"/>
    <x v="834"/>
    <n v="5.7420000000000009"/>
    <n v="3"/>
    <n v="0.7"/>
    <n v="-4.5935999999999986"/>
    <n v="1"/>
  </r>
  <r>
    <n v="9923"/>
    <s v="US-2014-162124"/>
    <x v="3"/>
    <x v="636"/>
    <d v="2014-05-11T00:00:00"/>
    <x v="1"/>
    <s v="JF-15490"/>
    <x v="223"/>
    <s v="Consumer"/>
    <s v="United States"/>
    <s v="Chicago"/>
    <x v="10"/>
    <n v="60653"/>
    <x v="2"/>
    <s v="TEC-AC-10001990"/>
    <x v="2"/>
    <s v="Accessories"/>
    <x v="861"/>
    <n v="191.96800000000002"/>
    <n v="4"/>
    <n v="0.2"/>
    <n v="28.79519999999998"/>
    <n v="1"/>
  </r>
  <r>
    <n v="9924"/>
    <s v="CA-2012-159534"/>
    <x v="1"/>
    <x v="305"/>
    <d v="2012-03-23T00:00:00"/>
    <x v="2"/>
    <s v="DH-13075"/>
    <x v="704"/>
    <s v="Corporate"/>
    <s v="United States"/>
    <s v="New York City"/>
    <x v="15"/>
    <n v="10035"/>
    <x v="3"/>
    <s v="OFF-BI-10003982"/>
    <x v="1"/>
    <s v="Binders"/>
    <x v="346"/>
    <n v="49.847999999999999"/>
    <n v="3"/>
    <n v="0.2"/>
    <n v="16.823699999999999"/>
    <n v="1"/>
  </r>
  <r>
    <n v="9925"/>
    <s v="CA-2012-159534"/>
    <x v="1"/>
    <x v="305"/>
    <d v="2012-03-23T00:00:00"/>
    <x v="2"/>
    <s v="DH-13075"/>
    <x v="704"/>
    <s v="Corporate"/>
    <s v="United States"/>
    <s v="New York City"/>
    <x v="15"/>
    <n v="10035"/>
    <x v="3"/>
    <s v="OFF-EN-10004386"/>
    <x v="1"/>
    <s v="Envelopes"/>
    <x v="242"/>
    <n v="23.99"/>
    <n v="1"/>
    <n v="0"/>
    <n v="11.994999999999999"/>
    <n v="0"/>
  </r>
  <r>
    <n v="9926"/>
    <s v="CA-2012-159534"/>
    <x v="1"/>
    <x v="305"/>
    <d v="2012-03-23T00:00:00"/>
    <x v="2"/>
    <s v="DH-13075"/>
    <x v="704"/>
    <s v="Corporate"/>
    <s v="United States"/>
    <s v="New York City"/>
    <x v="15"/>
    <n v="10035"/>
    <x v="3"/>
    <s v="OFF-BI-10003656"/>
    <x v="1"/>
    <s v="Binders"/>
    <x v="13"/>
    <n v="1087.9360000000001"/>
    <n v="8"/>
    <n v="0.2"/>
    <n v="353.5791999999999"/>
    <n v="0"/>
  </r>
  <r>
    <n v="9927"/>
    <s v="CA-2012-159534"/>
    <x v="1"/>
    <x v="305"/>
    <d v="2012-03-23T00:00:00"/>
    <x v="2"/>
    <s v="DH-13075"/>
    <x v="704"/>
    <s v="Corporate"/>
    <s v="United States"/>
    <s v="New York City"/>
    <x v="15"/>
    <n v="10035"/>
    <x v="3"/>
    <s v="TEC-PH-10002310"/>
    <x v="2"/>
    <s v="Phones"/>
    <x v="950"/>
    <n v="199.98"/>
    <n v="2"/>
    <n v="0"/>
    <n v="53.994599999999991"/>
    <n v="0"/>
  </r>
  <r>
    <n v="9928"/>
    <s v="CA-2012-159534"/>
    <x v="1"/>
    <x v="305"/>
    <d v="2012-03-23T00:00:00"/>
    <x v="2"/>
    <s v="DH-13075"/>
    <x v="704"/>
    <s v="Corporate"/>
    <s v="United States"/>
    <s v="New York City"/>
    <x v="15"/>
    <n v="10035"/>
    <x v="3"/>
    <s v="OFF-ST-10001172"/>
    <x v="1"/>
    <s v="Storage"/>
    <x v="1197"/>
    <n v="83.92"/>
    <n v="4"/>
    <n v="0"/>
    <n v="20.140799999999999"/>
    <n v="0"/>
  </r>
  <r>
    <n v="9929"/>
    <s v="CA-2013-129630"/>
    <x v="0"/>
    <x v="913"/>
    <d v="2013-09-05T00:00:00"/>
    <x v="3"/>
    <s v="IM-15055"/>
    <x v="780"/>
    <s v="Consumer"/>
    <s v="United States"/>
    <s v="San Francisco"/>
    <x v="1"/>
    <n v="94122"/>
    <x v="1"/>
    <s v="FUR-FU-10000260"/>
    <x v="0"/>
    <s v="Furnishings"/>
    <x v="74"/>
    <n v="24.27"/>
    <n v="3"/>
    <n v="0"/>
    <n v="8.7371999999999996"/>
    <n v="1"/>
  </r>
  <r>
    <n v="9930"/>
    <s v="CA-2013-129630"/>
    <x v="0"/>
    <x v="913"/>
    <d v="2013-09-05T00:00:00"/>
    <x v="3"/>
    <s v="IM-15055"/>
    <x v="780"/>
    <s v="Consumer"/>
    <s v="United States"/>
    <s v="San Francisco"/>
    <x v="1"/>
    <n v="94122"/>
    <x v="1"/>
    <s v="TEC-CO-10003763"/>
    <x v="2"/>
    <s v="Copiers"/>
    <x v="1270"/>
    <n v="2799.9600000000005"/>
    <n v="5"/>
    <n v="0.2"/>
    <n v="944.98649999999986"/>
    <n v="0"/>
  </r>
  <r>
    <n v="9931"/>
    <s v="CA-2012-104948"/>
    <x v="1"/>
    <x v="50"/>
    <d v="2012-11-17T00:00:00"/>
    <x v="1"/>
    <s v="KH-16510"/>
    <x v="168"/>
    <s v="Consumer"/>
    <s v="United States"/>
    <s v="San Bernardino"/>
    <x v="1"/>
    <n v="92404"/>
    <x v="1"/>
    <s v="OFF-BI-10001267"/>
    <x v="1"/>
    <s v="Binders"/>
    <x v="1466"/>
    <n v="9.8719999999999999"/>
    <n v="2"/>
    <n v="0.2"/>
    <n v="3.4551999999999996"/>
    <n v="1"/>
  </r>
  <r>
    <n v="9932"/>
    <s v="CA-2012-104948"/>
    <x v="1"/>
    <x v="50"/>
    <d v="2012-11-17T00:00:00"/>
    <x v="1"/>
    <s v="KH-16510"/>
    <x v="168"/>
    <s v="Consumer"/>
    <s v="United States"/>
    <s v="San Bernardino"/>
    <x v="1"/>
    <n v="92404"/>
    <x v="1"/>
    <s v="FUR-BO-10004357"/>
    <x v="0"/>
    <s v="Bookcases"/>
    <x v="1349"/>
    <n v="683.33199999999999"/>
    <n v="4"/>
    <n v="0.15"/>
    <n v="-40.196000000000055"/>
    <n v="0"/>
  </r>
  <r>
    <n v="9933"/>
    <s v="CA-2012-104948"/>
    <x v="1"/>
    <x v="50"/>
    <d v="2012-11-17T00:00:00"/>
    <x v="1"/>
    <s v="KH-16510"/>
    <x v="168"/>
    <s v="Consumer"/>
    <s v="United States"/>
    <s v="San Bernardino"/>
    <x v="1"/>
    <n v="92404"/>
    <x v="1"/>
    <s v="OFF-PA-10004610"/>
    <x v="1"/>
    <s v="Paper"/>
    <x v="1511"/>
    <n v="29.96"/>
    <n v="7"/>
    <n v="0"/>
    <n v="13.481999999999998"/>
    <n v="0"/>
  </r>
  <r>
    <n v="9934"/>
    <s v="CA-2011-166555"/>
    <x v="2"/>
    <x v="384"/>
    <d v="2011-07-14T00:00:00"/>
    <x v="2"/>
    <s v="JK-15205"/>
    <x v="523"/>
    <s v="Consumer"/>
    <s v="United States"/>
    <s v="Niagara Falls"/>
    <x v="15"/>
    <n v="14304"/>
    <x v="3"/>
    <s v="TEC-PH-10004912"/>
    <x v="2"/>
    <s v="Phones"/>
    <x v="1492"/>
    <n v="164.85000000000002"/>
    <n v="3"/>
    <n v="0"/>
    <n v="47.806499999999993"/>
    <n v="1"/>
  </r>
  <r>
    <n v="9935"/>
    <s v="CA-2013-114405"/>
    <x v="0"/>
    <x v="281"/>
    <d v="2013-04-13T00:00:00"/>
    <x v="1"/>
    <s v="AS-10240"/>
    <x v="238"/>
    <s v="Consumer"/>
    <s v="United States"/>
    <s v="Philadelphia"/>
    <x v="9"/>
    <n v="19120"/>
    <x v="3"/>
    <s v="OFF-AP-10003278"/>
    <x v="1"/>
    <s v="Appliances"/>
    <x v="1784"/>
    <n v="33.528000000000006"/>
    <n v="3"/>
    <n v="0.2"/>
    <n v="2.5146000000000015"/>
    <n v="1"/>
  </r>
  <r>
    <n v="9936"/>
    <s v="CA-2013-114405"/>
    <x v="0"/>
    <x v="281"/>
    <d v="2013-04-13T00:00:00"/>
    <x v="1"/>
    <s v="AS-10240"/>
    <x v="238"/>
    <s v="Consumer"/>
    <s v="United States"/>
    <s v="Philadelphia"/>
    <x v="9"/>
    <n v="19120"/>
    <x v="3"/>
    <s v="OFF-ST-10001627"/>
    <x v="1"/>
    <s v="Storage"/>
    <x v="1840"/>
    <n v="36.744"/>
    <n v="3"/>
    <n v="0.2"/>
    <n v="3.6744000000000039"/>
    <n v="0"/>
  </r>
  <r>
    <n v="9937"/>
    <s v="CA-2014-132955"/>
    <x v="3"/>
    <x v="92"/>
    <d v="2014-06-29T00:00:00"/>
    <x v="1"/>
    <s v="SC-20575"/>
    <x v="623"/>
    <s v="Consumer"/>
    <s v="United States"/>
    <s v="Cranston"/>
    <x v="34"/>
    <n v="2920"/>
    <x v="3"/>
    <s v="OFF-BI-10002735"/>
    <x v="1"/>
    <s v="Binders"/>
    <x v="141"/>
    <n v="102.93"/>
    <n v="3"/>
    <n v="0"/>
    <n v="48.377100000000006"/>
    <n v="1"/>
  </r>
  <r>
    <n v="9938"/>
    <s v="CA-2013-164889"/>
    <x v="0"/>
    <x v="1235"/>
    <d v="2013-06-07T00:00:00"/>
    <x v="0"/>
    <s v="CP-12340"/>
    <x v="291"/>
    <s v="Corporate"/>
    <s v="United States"/>
    <s v="Los Angeles"/>
    <x v="1"/>
    <n v="90049"/>
    <x v="1"/>
    <s v="FUR-TA-10001676"/>
    <x v="0"/>
    <s v="Tables"/>
    <x v="957"/>
    <n v="71.088000000000008"/>
    <n v="2"/>
    <n v="0.2"/>
    <n v="-1.7772000000000041"/>
    <n v="1"/>
  </r>
  <r>
    <n v="9939"/>
    <s v="CA-2013-169824"/>
    <x v="0"/>
    <x v="939"/>
    <d v="2013-12-18T00:00:00"/>
    <x v="1"/>
    <s v="NS-18640"/>
    <x v="374"/>
    <s v="Corporate"/>
    <s v="United States"/>
    <s v="New York City"/>
    <x v="15"/>
    <n v="10009"/>
    <x v="3"/>
    <s v="FUR-FU-10004864"/>
    <x v="0"/>
    <s v="Furnishings"/>
    <x v="1710"/>
    <n v="60.35"/>
    <n v="5"/>
    <n v="0"/>
    <n v="19.915500000000002"/>
    <n v="1"/>
  </r>
  <r>
    <n v="9940"/>
    <s v="CA-2013-169824"/>
    <x v="0"/>
    <x v="939"/>
    <d v="2013-12-18T00:00:00"/>
    <x v="1"/>
    <s v="NS-18640"/>
    <x v="374"/>
    <s v="Corporate"/>
    <s v="United States"/>
    <s v="New York City"/>
    <x v="15"/>
    <n v="10009"/>
    <x v="3"/>
    <s v="OFF-SU-10000952"/>
    <x v="1"/>
    <s v="Supplies"/>
    <x v="1256"/>
    <n v="35.520000000000003"/>
    <n v="4"/>
    <n v="0"/>
    <n v="9.9456000000000024"/>
    <n v="0"/>
  </r>
  <r>
    <n v="9941"/>
    <s v="CA-2013-169824"/>
    <x v="0"/>
    <x v="939"/>
    <d v="2013-12-18T00:00:00"/>
    <x v="1"/>
    <s v="NS-18640"/>
    <x v="374"/>
    <s v="Corporate"/>
    <s v="United States"/>
    <s v="New York City"/>
    <x v="15"/>
    <n v="10009"/>
    <x v="3"/>
    <s v="OFF-AR-10000462"/>
    <x v="1"/>
    <s v="Art"/>
    <x v="885"/>
    <n v="11.200000000000001"/>
    <n v="7"/>
    <n v="0"/>
    <n v="4.8160000000000007"/>
    <n v="0"/>
  </r>
  <r>
    <n v="9942"/>
    <s v="CA-2014-164028"/>
    <x v="3"/>
    <x v="221"/>
    <d v="2014-12-01T00:00:00"/>
    <x v="1"/>
    <s v="JL-15835"/>
    <x v="252"/>
    <s v="Consumer"/>
    <s v="United States"/>
    <s v="San Francisco"/>
    <x v="1"/>
    <n v="94122"/>
    <x v="1"/>
    <s v="TEC-AC-10001772"/>
    <x v="2"/>
    <s v="Accessories"/>
    <x v="400"/>
    <n v="223.58"/>
    <n v="14"/>
    <n v="0"/>
    <n v="87.196200000000005"/>
    <n v="1"/>
  </r>
  <r>
    <n v="9943"/>
    <s v="CA-2011-143371"/>
    <x v="2"/>
    <x v="129"/>
    <d v="2012-01-03T00:00:00"/>
    <x v="1"/>
    <s v="MD-17350"/>
    <x v="198"/>
    <s v="Consumer"/>
    <s v="United States"/>
    <s v="Anaheim"/>
    <x v="1"/>
    <n v="92804"/>
    <x v="1"/>
    <s v="OFF-ST-10001128"/>
    <x v="1"/>
    <s v="Storage"/>
    <x v="1418"/>
    <n v="998.82"/>
    <n v="9"/>
    <n v="0"/>
    <n v="29.964600000000061"/>
    <n v="1"/>
  </r>
  <r>
    <n v="9944"/>
    <s v="CA-2011-143371"/>
    <x v="2"/>
    <x v="129"/>
    <d v="2012-01-03T00:00:00"/>
    <x v="1"/>
    <s v="MD-17350"/>
    <x v="198"/>
    <s v="Consumer"/>
    <s v="United States"/>
    <s v="Anaheim"/>
    <x v="1"/>
    <n v="92804"/>
    <x v="1"/>
    <s v="OFF-SU-10002537"/>
    <x v="1"/>
    <s v="Supplies"/>
    <x v="676"/>
    <n v="51.150000000000006"/>
    <n v="5"/>
    <n v="0"/>
    <n v="13.299000000000003"/>
    <n v="0"/>
  </r>
  <r>
    <n v="9945"/>
    <s v="CA-2012-145415"/>
    <x v="1"/>
    <x v="1236"/>
    <d v="2012-04-17T00:00:00"/>
    <x v="0"/>
    <s v="RD-19660"/>
    <x v="372"/>
    <s v="Home Office"/>
    <s v="United States"/>
    <s v="Seattle"/>
    <x v="4"/>
    <n v="98103"/>
    <x v="1"/>
    <s v="OFF-ST-10000419"/>
    <x v="1"/>
    <s v="Storage"/>
    <x v="1015"/>
    <n v="40.74"/>
    <n v="3"/>
    <n v="0"/>
    <n v="0.4073999999999991"/>
    <n v="1"/>
  </r>
  <r>
    <n v="9946"/>
    <s v="CA-2011-111157"/>
    <x v="2"/>
    <x v="1086"/>
    <d v="2011-03-06T00:00:00"/>
    <x v="1"/>
    <s v="NH-18610"/>
    <x v="468"/>
    <s v="Corporate"/>
    <s v="United States"/>
    <s v="Philadelphia"/>
    <x v="9"/>
    <n v="19120"/>
    <x v="3"/>
    <s v="OFF-PA-10000327"/>
    <x v="1"/>
    <s v="Paper"/>
    <x v="1428"/>
    <n v="3.4240000000000004"/>
    <n v="1"/>
    <n v="0.2"/>
    <n v="1.0699999999999996"/>
    <n v="1"/>
  </r>
  <r>
    <n v="9947"/>
    <s v="CA-2011-111157"/>
    <x v="2"/>
    <x v="1086"/>
    <d v="2011-03-06T00:00:00"/>
    <x v="1"/>
    <s v="NH-18610"/>
    <x v="468"/>
    <s v="Corporate"/>
    <s v="United States"/>
    <s v="Philadelphia"/>
    <x v="9"/>
    <n v="19120"/>
    <x v="3"/>
    <s v="TEC-AC-10004353"/>
    <x v="2"/>
    <s v="Accessories"/>
    <x v="717"/>
    <n v="151.20000000000002"/>
    <n v="3"/>
    <n v="0.2"/>
    <n v="32.130000000000003"/>
    <n v="0"/>
  </r>
  <r>
    <n v="9948"/>
    <s v="CA-2014-121559"/>
    <x v="3"/>
    <x v="702"/>
    <d v="2014-06-04T00:00:00"/>
    <x v="0"/>
    <s v="HW-14935"/>
    <x v="304"/>
    <s v="Corporate"/>
    <s v="United States"/>
    <s v="Indianapolis"/>
    <x v="14"/>
    <n v="46203"/>
    <x v="2"/>
    <s v="FUR-CH-10003746"/>
    <x v="0"/>
    <s v="Chairs"/>
    <x v="617"/>
    <n v="1925.88"/>
    <n v="6"/>
    <n v="0"/>
    <n v="539.24639999999999"/>
    <n v="1"/>
  </r>
  <r>
    <n v="9949"/>
    <s v="CA-2014-121559"/>
    <x v="3"/>
    <x v="702"/>
    <d v="2014-06-04T00:00:00"/>
    <x v="0"/>
    <s v="HW-14935"/>
    <x v="304"/>
    <s v="Corporate"/>
    <s v="United States"/>
    <s v="Indianapolis"/>
    <x v="14"/>
    <n v="46203"/>
    <x v="2"/>
    <s v="OFF-AP-10002945"/>
    <x v="1"/>
    <s v="Appliances"/>
    <x v="225"/>
    <n v="2405.1999999999998"/>
    <n v="8"/>
    <n v="0"/>
    <n v="793.71599999999989"/>
    <n v="0"/>
  </r>
  <r>
    <n v="9950"/>
    <s v="CA-2014-121559"/>
    <x v="3"/>
    <x v="702"/>
    <d v="2014-06-04T00:00:00"/>
    <x v="0"/>
    <s v="HW-14935"/>
    <x v="304"/>
    <s v="Corporate"/>
    <s v="United States"/>
    <s v="Indianapolis"/>
    <x v="14"/>
    <n v="46203"/>
    <x v="2"/>
    <s v="TEC-AC-10004568"/>
    <x v="2"/>
    <s v="Accessories"/>
    <x v="1109"/>
    <n v="83.97"/>
    <n v="3"/>
    <n v="0"/>
    <n v="15.954299999999993"/>
    <n v="0"/>
  </r>
  <r>
    <n v="9951"/>
    <s v="CA-2014-121559"/>
    <x v="3"/>
    <x v="702"/>
    <d v="2014-06-04T00:00:00"/>
    <x v="0"/>
    <s v="HW-14935"/>
    <x v="304"/>
    <s v="Corporate"/>
    <s v="United States"/>
    <s v="Indianapolis"/>
    <x v="14"/>
    <n v="46203"/>
    <x v="2"/>
    <s v="TEC-AC-10001714"/>
    <x v="2"/>
    <s v="Accessories"/>
    <x v="678"/>
    <n v="39.89"/>
    <n v="1"/>
    <n v="0"/>
    <n v="14.7593"/>
    <n v="0"/>
  </r>
  <r>
    <n v="9952"/>
    <s v="CA-2014-121559"/>
    <x v="3"/>
    <x v="702"/>
    <d v="2014-06-04T00:00:00"/>
    <x v="0"/>
    <s v="HW-14935"/>
    <x v="304"/>
    <s v="Corporate"/>
    <s v="United States"/>
    <s v="Indianapolis"/>
    <x v="14"/>
    <n v="46203"/>
    <x v="2"/>
    <s v="OFF-BI-10002072"/>
    <x v="1"/>
    <s v="Binders"/>
    <x v="830"/>
    <n v="17.38"/>
    <n v="2"/>
    <n v="0"/>
    <n v="8.69"/>
    <n v="0"/>
  </r>
  <r>
    <n v="9953"/>
    <s v="CA-2012-141593"/>
    <x v="1"/>
    <x v="639"/>
    <d v="2012-12-16T00:00:00"/>
    <x v="0"/>
    <s v="DB-12970"/>
    <x v="715"/>
    <s v="Corporate"/>
    <s v="United States"/>
    <s v="Los Angeles"/>
    <x v="1"/>
    <n v="90045"/>
    <x v="1"/>
    <s v="OFF-BI-10001153"/>
    <x v="1"/>
    <s v="Binders"/>
    <x v="300"/>
    <n v="55.264000000000003"/>
    <n v="2"/>
    <n v="0.2"/>
    <n v="20.723999999999997"/>
    <n v="1"/>
  </r>
  <r>
    <n v="9954"/>
    <s v="CA-2012-141593"/>
    <x v="1"/>
    <x v="639"/>
    <d v="2012-12-16T00:00:00"/>
    <x v="0"/>
    <s v="DB-12970"/>
    <x v="715"/>
    <s v="Corporate"/>
    <s v="United States"/>
    <s v="Los Angeles"/>
    <x v="1"/>
    <n v="90045"/>
    <x v="1"/>
    <s v="OFF-PA-10004983"/>
    <x v="1"/>
    <s v="Paper"/>
    <x v="1323"/>
    <n v="6.48"/>
    <n v="1"/>
    <n v="0"/>
    <n v="3.1104000000000003"/>
    <n v="0"/>
  </r>
  <r>
    <n v="9955"/>
    <s v="CA-2012-141593"/>
    <x v="1"/>
    <x v="639"/>
    <d v="2012-12-16T00:00:00"/>
    <x v="0"/>
    <s v="DB-12970"/>
    <x v="715"/>
    <s v="Corporate"/>
    <s v="United States"/>
    <s v="Los Angeles"/>
    <x v="1"/>
    <n v="90045"/>
    <x v="1"/>
    <s v="OFF-BI-10000948"/>
    <x v="1"/>
    <s v="Binders"/>
    <x v="1373"/>
    <n v="34.248000000000005"/>
    <n v="3"/>
    <n v="0.2"/>
    <n v="11.558699999999998"/>
    <n v="0"/>
  </r>
  <r>
    <n v="9956"/>
    <s v="CA-2012-141593"/>
    <x v="1"/>
    <x v="639"/>
    <d v="2012-12-16T00:00:00"/>
    <x v="0"/>
    <s v="DB-12970"/>
    <x v="715"/>
    <s v="Corporate"/>
    <s v="United States"/>
    <s v="Los Angeles"/>
    <x v="1"/>
    <n v="90045"/>
    <x v="1"/>
    <s v="FUR-TA-10002622"/>
    <x v="0"/>
    <s v="Tables"/>
    <x v="960"/>
    <n v="273.56799999999998"/>
    <n v="2"/>
    <n v="0.2"/>
    <n v="10.258800000000008"/>
    <n v="0"/>
  </r>
  <r>
    <n v="9957"/>
    <s v="US-2011-143287"/>
    <x v="2"/>
    <x v="7"/>
    <d v="2011-11-17T00:00:00"/>
    <x v="1"/>
    <s v="KN-16705"/>
    <x v="607"/>
    <s v="Home Office"/>
    <s v="United States"/>
    <s v="New Rochelle"/>
    <x v="15"/>
    <n v="10801"/>
    <x v="3"/>
    <s v="OFF-PA-10001776"/>
    <x v="1"/>
    <s v="Paper"/>
    <x v="1263"/>
    <n v="46.349999999999994"/>
    <n v="5"/>
    <n v="0"/>
    <n v="21.784499999999998"/>
    <n v="1"/>
  </r>
  <r>
    <n v="9958"/>
    <s v="US-2011-143287"/>
    <x v="2"/>
    <x v="7"/>
    <d v="2011-11-17T00:00:00"/>
    <x v="1"/>
    <s v="KN-16705"/>
    <x v="607"/>
    <s v="Home Office"/>
    <s v="United States"/>
    <s v="New Rochelle"/>
    <x v="15"/>
    <n v="10801"/>
    <x v="3"/>
    <s v="OFF-PA-10004039"/>
    <x v="1"/>
    <s v="Paper"/>
    <x v="1538"/>
    <n v="223.92"/>
    <n v="4"/>
    <n v="0"/>
    <n v="109.7208"/>
    <n v="0"/>
  </r>
  <r>
    <n v="9959"/>
    <s v="US-2011-143287"/>
    <x v="2"/>
    <x v="7"/>
    <d v="2011-11-17T00:00:00"/>
    <x v="1"/>
    <s v="KN-16705"/>
    <x v="607"/>
    <s v="Home Office"/>
    <s v="United States"/>
    <s v="New Rochelle"/>
    <x v="15"/>
    <n v="10801"/>
    <x v="3"/>
    <s v="OFF-SU-10001574"/>
    <x v="1"/>
    <s v="Supplies"/>
    <x v="498"/>
    <n v="7.3"/>
    <n v="2"/>
    <n v="0"/>
    <n v="2.1899999999999995"/>
    <n v="0"/>
  </r>
  <r>
    <n v="9960"/>
    <s v="CA-2014-137421"/>
    <x v="3"/>
    <x v="833"/>
    <d v="2014-10-12T00:00:00"/>
    <x v="1"/>
    <s v="AJ-10945"/>
    <x v="219"/>
    <s v="Consumer"/>
    <s v="United States"/>
    <s v="Chandler"/>
    <x v="16"/>
    <n v="85224"/>
    <x v="1"/>
    <s v="OFF-AR-10001761"/>
    <x v="1"/>
    <s v="Art"/>
    <x v="1642"/>
    <n v="9.3439999999999994"/>
    <n v="2"/>
    <n v="0.2"/>
    <n v="1.8687999999999998"/>
    <n v="1"/>
  </r>
  <r>
    <n v="9961"/>
    <s v="CA-2014-141446"/>
    <x v="3"/>
    <x v="118"/>
    <d v="2014-09-19T00:00:00"/>
    <x v="0"/>
    <s v="CL-12700"/>
    <x v="642"/>
    <s v="Home Office"/>
    <s v="United States"/>
    <s v="Florence"/>
    <x v="0"/>
    <n v="41042"/>
    <x v="0"/>
    <s v="TEC-AC-10002305"/>
    <x v="2"/>
    <s v="Accessories"/>
    <x v="1521"/>
    <n v="18"/>
    <n v="1"/>
    <n v="0"/>
    <n v="3.2399999999999984"/>
    <n v="1"/>
  </r>
  <r>
    <n v="9962"/>
    <s v="CA-2012-168088"/>
    <x v="1"/>
    <x v="531"/>
    <d v="2012-03-22T00:00:00"/>
    <x v="2"/>
    <s v="CM-12655"/>
    <x v="475"/>
    <s v="Home Office"/>
    <s v="United States"/>
    <s v="Houston"/>
    <x v="5"/>
    <n v="77041"/>
    <x v="2"/>
    <s v="OFF-PA-10000675"/>
    <x v="1"/>
    <s v="Paper"/>
    <x v="1106"/>
    <n v="65.584000000000003"/>
    <n v="2"/>
    <n v="0.2"/>
    <n v="23.7742"/>
    <n v="1"/>
  </r>
  <r>
    <n v="9963"/>
    <s v="CA-2012-168088"/>
    <x v="1"/>
    <x v="531"/>
    <d v="2012-03-22T00:00:00"/>
    <x v="2"/>
    <s v="CM-12655"/>
    <x v="475"/>
    <s v="Home Office"/>
    <s v="United States"/>
    <s v="Houston"/>
    <x v="5"/>
    <n v="77041"/>
    <x v="2"/>
    <s v="FUR-BO-10004218"/>
    <x v="0"/>
    <s v="Bookcases"/>
    <x v="1584"/>
    <n v="383.46559999999994"/>
    <n v="4"/>
    <n v="0.32"/>
    <n v="-67.670400000000001"/>
    <n v="0"/>
  </r>
  <r>
    <n v="9964"/>
    <s v="CA-2012-143700"/>
    <x v="1"/>
    <x v="353"/>
    <d v="2012-07-26T00:00:00"/>
    <x v="3"/>
    <s v="AS-10240"/>
    <x v="238"/>
    <s v="Consumer"/>
    <s v="United States"/>
    <s v="Philadelphia"/>
    <x v="9"/>
    <n v="19140"/>
    <x v="3"/>
    <s v="OFF-PA-10003072"/>
    <x v="1"/>
    <s v="Paper"/>
    <x v="918"/>
    <n v="10.368000000000002"/>
    <n v="2"/>
    <n v="0.2"/>
    <n v="3.6288"/>
    <n v="1"/>
  </r>
  <r>
    <n v="9965"/>
    <s v="CA-2013-146374"/>
    <x v="0"/>
    <x v="5"/>
    <d v="2013-12-11T00:00:00"/>
    <x v="0"/>
    <s v="HE-14800"/>
    <x v="785"/>
    <s v="Corporate"/>
    <s v="United States"/>
    <s v="Newark"/>
    <x v="13"/>
    <n v="19711"/>
    <x v="3"/>
    <s v="FUR-FU-10002671"/>
    <x v="0"/>
    <s v="Furnishings"/>
    <x v="275"/>
    <n v="13.4"/>
    <n v="1"/>
    <n v="0"/>
    <n v="6.4319999999999995"/>
    <n v="1"/>
  </r>
  <r>
    <n v="9966"/>
    <s v="CA-2013-146374"/>
    <x v="0"/>
    <x v="5"/>
    <d v="2013-12-11T00:00:00"/>
    <x v="0"/>
    <s v="HE-14800"/>
    <x v="785"/>
    <s v="Corporate"/>
    <s v="United States"/>
    <s v="Newark"/>
    <x v="13"/>
    <n v="19711"/>
    <x v="3"/>
    <s v="OFF-PA-10000349"/>
    <x v="1"/>
    <s v="Paper"/>
    <x v="33"/>
    <n v="4.9800000000000004"/>
    <n v="1"/>
    <n v="0"/>
    <n v="2.3406000000000002"/>
    <n v="0"/>
  </r>
  <r>
    <n v="9967"/>
    <s v="CA-2013-146374"/>
    <x v="0"/>
    <x v="5"/>
    <d v="2013-12-11T00:00:00"/>
    <x v="0"/>
    <s v="HE-14800"/>
    <x v="785"/>
    <s v="Corporate"/>
    <s v="United States"/>
    <s v="Newark"/>
    <x v="13"/>
    <n v="19711"/>
    <x v="3"/>
    <s v="OFF-EN-10004483"/>
    <x v="1"/>
    <s v="Envelopes"/>
    <x v="1335"/>
    <n v="109.69"/>
    <n v="7"/>
    <n v="0"/>
    <n v="51.554299999999991"/>
    <n v="0"/>
  </r>
  <r>
    <n v="9968"/>
    <s v="CA-2014-153871"/>
    <x v="3"/>
    <x v="157"/>
    <d v="2014-12-18T00:00:00"/>
    <x v="1"/>
    <s v="RB-19435"/>
    <x v="579"/>
    <s v="Consumer"/>
    <s v="United States"/>
    <s v="Plainfield"/>
    <x v="30"/>
    <n v="7060"/>
    <x v="3"/>
    <s v="OFF-BI-10004209"/>
    <x v="1"/>
    <s v="Binders"/>
    <x v="1206"/>
    <n v="40.199999999999996"/>
    <n v="5"/>
    <n v="0"/>
    <n v="18.089999999999996"/>
    <n v="1"/>
  </r>
  <r>
    <n v="9969"/>
    <s v="CA-2014-153871"/>
    <x v="3"/>
    <x v="157"/>
    <d v="2014-12-18T00:00:00"/>
    <x v="1"/>
    <s v="RB-19435"/>
    <x v="579"/>
    <s v="Consumer"/>
    <s v="United States"/>
    <s v="Plainfield"/>
    <x v="30"/>
    <n v="7060"/>
    <x v="3"/>
    <s v="OFF-BI-10004600"/>
    <x v="1"/>
    <s v="Binders"/>
    <x v="1477"/>
    <n v="735.98"/>
    <n v="2"/>
    <n v="0"/>
    <n v="331.19099999999997"/>
    <n v="0"/>
  </r>
  <r>
    <n v="9970"/>
    <s v="CA-2014-153871"/>
    <x v="3"/>
    <x v="157"/>
    <d v="2014-12-18T00:00:00"/>
    <x v="1"/>
    <s v="RB-19435"/>
    <x v="579"/>
    <s v="Consumer"/>
    <s v="United States"/>
    <s v="Plainfield"/>
    <x v="30"/>
    <n v="7060"/>
    <x v="3"/>
    <s v="OFF-AP-10003622"/>
    <x v="1"/>
    <s v="Appliances"/>
    <x v="188"/>
    <n v="22.75"/>
    <n v="7"/>
    <n v="0"/>
    <n v="6.5974999999999993"/>
    <n v="0"/>
  </r>
  <r>
    <n v="9971"/>
    <s v="CA-2012-103772"/>
    <x v="1"/>
    <x v="1141"/>
    <d v="2012-07-02T00:00:00"/>
    <x v="1"/>
    <s v="MP-17470"/>
    <x v="88"/>
    <s v="Home Office"/>
    <s v="United States"/>
    <s v="Smyrna"/>
    <x v="32"/>
    <n v="30080"/>
    <x v="0"/>
    <s v="OFF-BI-10002867"/>
    <x v="1"/>
    <s v="Binders"/>
    <x v="963"/>
    <n v="119.56"/>
    <n v="2"/>
    <n v="0"/>
    <n v="54.997599999999991"/>
    <n v="1"/>
  </r>
  <r>
    <n v="9972"/>
    <s v="CA-2012-103772"/>
    <x v="1"/>
    <x v="1141"/>
    <d v="2012-07-02T00:00:00"/>
    <x v="1"/>
    <s v="MP-17470"/>
    <x v="88"/>
    <s v="Home Office"/>
    <s v="United States"/>
    <s v="Smyrna"/>
    <x v="32"/>
    <n v="30080"/>
    <x v="0"/>
    <s v="OFF-AR-10000538"/>
    <x v="1"/>
    <s v="Art"/>
    <x v="1245"/>
    <n v="140.75"/>
    <n v="5"/>
    <n v="0"/>
    <n v="42.22499999999998"/>
    <n v="0"/>
  </r>
  <r>
    <n v="9973"/>
    <s v="CA-2013-130225"/>
    <x v="0"/>
    <x v="108"/>
    <d v="2013-09-18T00:00:00"/>
    <x v="1"/>
    <s v="RC-19960"/>
    <x v="53"/>
    <s v="Consumer"/>
    <s v="United States"/>
    <s v="Houston"/>
    <x v="5"/>
    <n v="77041"/>
    <x v="2"/>
    <s v="OFF-EN-10000056"/>
    <x v="1"/>
    <s v="Envelopes"/>
    <x v="627"/>
    <n v="99.567999999999998"/>
    <n v="2"/>
    <n v="0.2"/>
    <n v="33.604199999999992"/>
    <n v="1"/>
  </r>
  <r>
    <n v="9974"/>
    <s v="US-2013-103674"/>
    <x v="0"/>
    <x v="409"/>
    <d v="2013-12-11T00:00:00"/>
    <x v="1"/>
    <s v="AP-10720"/>
    <x v="399"/>
    <s v="Home Office"/>
    <s v="United States"/>
    <s v="Los Angeles"/>
    <x v="1"/>
    <n v="90032"/>
    <x v="1"/>
    <s v="TEC-PH-10004080"/>
    <x v="2"/>
    <s v="Phones"/>
    <x v="1768"/>
    <n v="271.95999999999998"/>
    <n v="5"/>
    <n v="0.2"/>
    <n v="27.195999999999998"/>
    <n v="1"/>
  </r>
  <r>
    <n v="9975"/>
    <s v="US-2013-103674"/>
    <x v="0"/>
    <x v="409"/>
    <d v="2013-12-11T00:00:00"/>
    <x v="1"/>
    <s v="AP-10720"/>
    <x v="399"/>
    <s v="Home Office"/>
    <s v="United States"/>
    <s v="Los Angeles"/>
    <x v="1"/>
    <n v="90032"/>
    <x v="1"/>
    <s v="OFF-AR-10004752"/>
    <x v="1"/>
    <s v="Art"/>
    <x v="1105"/>
    <n v="18.689999999999998"/>
    <n v="7"/>
    <n v="0"/>
    <n v="5.2332000000000001"/>
    <n v="0"/>
  </r>
  <r>
    <n v="9976"/>
    <s v="US-2013-103674"/>
    <x v="0"/>
    <x v="409"/>
    <d v="2013-12-11T00:00:00"/>
    <x v="1"/>
    <s v="AP-10720"/>
    <x v="399"/>
    <s v="Home Office"/>
    <s v="United States"/>
    <s v="Los Angeles"/>
    <x v="1"/>
    <n v="90032"/>
    <x v="1"/>
    <s v="OFF-PA-10000743"/>
    <x v="1"/>
    <s v="Paper"/>
    <x v="573"/>
    <n v="13.36"/>
    <n v="2"/>
    <n v="0"/>
    <n v="6.4127999999999998"/>
    <n v="0"/>
  </r>
  <r>
    <n v="9977"/>
    <s v="US-2013-103674"/>
    <x v="0"/>
    <x v="409"/>
    <d v="2013-12-11T00:00:00"/>
    <x v="1"/>
    <s v="AP-10720"/>
    <x v="399"/>
    <s v="Home Office"/>
    <s v="United States"/>
    <s v="Los Angeles"/>
    <x v="1"/>
    <n v="90032"/>
    <x v="1"/>
    <s v="TEC-PH-10002496"/>
    <x v="2"/>
    <s v="Phones"/>
    <x v="490"/>
    <n v="249.58400000000003"/>
    <n v="2"/>
    <n v="0.2"/>
    <n v="31.197999999999986"/>
    <n v="0"/>
  </r>
  <r>
    <n v="9978"/>
    <s v="US-2013-103674"/>
    <x v="0"/>
    <x v="409"/>
    <d v="2013-12-11T00:00:00"/>
    <x v="1"/>
    <s v="AP-10720"/>
    <x v="399"/>
    <s v="Home Office"/>
    <s v="United States"/>
    <s v="Los Angeles"/>
    <x v="1"/>
    <n v="90032"/>
    <x v="1"/>
    <s v="OFF-FA-10003467"/>
    <x v="1"/>
    <s v="Fasteners"/>
    <x v="489"/>
    <n v="13.86"/>
    <n v="7"/>
    <n v="0"/>
    <n v="0"/>
    <n v="0"/>
  </r>
  <r>
    <n v="9979"/>
    <s v="US-2013-103674"/>
    <x v="0"/>
    <x v="409"/>
    <d v="2013-12-11T00:00:00"/>
    <x v="1"/>
    <s v="AP-10720"/>
    <x v="399"/>
    <s v="Home Office"/>
    <s v="United States"/>
    <s v="Los Angeles"/>
    <x v="1"/>
    <n v="90032"/>
    <x v="1"/>
    <s v="OFF-BI-10003727"/>
    <x v="1"/>
    <s v="Binders"/>
    <x v="797"/>
    <n v="13.375999999999999"/>
    <n v="4"/>
    <n v="0.2"/>
    <n v="4.6815999999999995"/>
    <n v="0"/>
  </r>
  <r>
    <n v="9980"/>
    <s v="US-2013-103674"/>
    <x v="0"/>
    <x v="409"/>
    <d v="2013-12-11T00:00:00"/>
    <x v="1"/>
    <s v="AP-10720"/>
    <x v="399"/>
    <s v="Home Office"/>
    <s v="United States"/>
    <s v="Los Angeles"/>
    <x v="1"/>
    <n v="90032"/>
    <x v="1"/>
    <s v="OFF-BI-10002026"/>
    <x v="1"/>
    <s v="Binders"/>
    <x v="1749"/>
    <n v="437.47200000000009"/>
    <n v="14"/>
    <n v="0.2"/>
    <n v="153.11519999999999"/>
    <n v="0"/>
  </r>
  <r>
    <n v="9981"/>
    <s v="US-2012-151435"/>
    <x v="1"/>
    <x v="684"/>
    <d v="2012-09-09T00:00:00"/>
    <x v="0"/>
    <s v="SW-20455"/>
    <x v="517"/>
    <s v="Consumer"/>
    <s v="United States"/>
    <s v="Lafayette"/>
    <x v="28"/>
    <n v="70506"/>
    <x v="0"/>
    <s v="FUR-TA-10001039"/>
    <x v="0"/>
    <s v="Tables"/>
    <x v="824"/>
    <n v="85.98"/>
    <n v="1"/>
    <n v="0"/>
    <n v="22.354800000000004"/>
    <n v="1"/>
  </r>
  <r>
    <n v="9982"/>
    <s v="CA-2014-163566"/>
    <x v="3"/>
    <x v="646"/>
    <d v="2014-08-07T00:00:00"/>
    <x v="2"/>
    <s v="TB-21055"/>
    <x v="26"/>
    <s v="Consumer"/>
    <s v="United States"/>
    <s v="Fairfield"/>
    <x v="24"/>
    <n v="45014"/>
    <x v="3"/>
    <s v="OFF-LA-10004484"/>
    <x v="1"/>
    <s v="Labels"/>
    <x v="612"/>
    <n v="16.520000000000003"/>
    <n v="5"/>
    <n v="0.2"/>
    <n v="5.368999999999998"/>
    <n v="1"/>
  </r>
  <r>
    <n v="9983"/>
    <s v="US-2013-157728"/>
    <x v="0"/>
    <x v="897"/>
    <d v="2013-09-29T00:00:00"/>
    <x v="1"/>
    <s v="RC-19960"/>
    <x v="53"/>
    <s v="Consumer"/>
    <s v="United States"/>
    <s v="Grand Rapids"/>
    <x v="12"/>
    <n v="49505"/>
    <x v="2"/>
    <s v="OFF-PA-10002195"/>
    <x v="1"/>
    <s v="Paper"/>
    <x v="719"/>
    <n v="35.56"/>
    <n v="7"/>
    <n v="0"/>
    <n v="16.713200000000001"/>
    <n v="1"/>
  </r>
  <r>
    <n v="9984"/>
    <s v="US-2013-157728"/>
    <x v="0"/>
    <x v="897"/>
    <d v="2013-09-29T00:00:00"/>
    <x v="1"/>
    <s v="RC-19960"/>
    <x v="53"/>
    <s v="Consumer"/>
    <s v="United States"/>
    <s v="Grand Rapids"/>
    <x v="12"/>
    <n v="49505"/>
    <x v="2"/>
    <s v="TEC-PH-10001305"/>
    <x v="2"/>
    <s v="Phones"/>
    <x v="1671"/>
    <n v="97.98"/>
    <n v="2"/>
    <n v="0"/>
    <n v="27.434400000000011"/>
    <n v="0"/>
  </r>
  <r>
    <n v="9985"/>
    <s v="CA-2012-100251"/>
    <x v="1"/>
    <x v="961"/>
    <d v="2012-05-23T00:00:00"/>
    <x v="1"/>
    <s v="DV-13465"/>
    <x v="231"/>
    <s v="Consumer"/>
    <s v="United States"/>
    <s v="Long Beach"/>
    <x v="15"/>
    <n v="11561"/>
    <x v="3"/>
    <s v="OFF-LA-10003766"/>
    <x v="1"/>
    <s v="Labels"/>
    <x v="360"/>
    <n v="31.5"/>
    <n v="10"/>
    <n v="0"/>
    <n v="15.120000000000001"/>
    <n v="1"/>
  </r>
  <r>
    <n v="9986"/>
    <s v="CA-2012-100251"/>
    <x v="1"/>
    <x v="961"/>
    <d v="2012-05-23T00:00:00"/>
    <x v="1"/>
    <s v="DV-13465"/>
    <x v="231"/>
    <s v="Consumer"/>
    <s v="United States"/>
    <s v="Long Beach"/>
    <x v="15"/>
    <n v="11561"/>
    <x v="3"/>
    <s v="OFF-SU-10000898"/>
    <x v="1"/>
    <s v="Supplies"/>
    <x v="1181"/>
    <n v="55.6"/>
    <n v="4"/>
    <n v="0"/>
    <n v="16.123999999999995"/>
    <n v="0"/>
  </r>
  <r>
    <n v="9987"/>
    <s v="CA-2013-125794"/>
    <x v="0"/>
    <x v="321"/>
    <d v="2013-10-04T00:00:00"/>
    <x v="1"/>
    <s v="ML-17410"/>
    <x v="586"/>
    <s v="Consumer"/>
    <s v="United States"/>
    <s v="Los Angeles"/>
    <x v="1"/>
    <n v="90008"/>
    <x v="1"/>
    <s v="TEC-AC-10003399"/>
    <x v="2"/>
    <s v="Accessories"/>
    <x v="1497"/>
    <n v="36.24"/>
    <n v="1"/>
    <n v="0"/>
    <n v="15.220800000000001"/>
    <n v="1"/>
  </r>
  <r>
    <n v="9988"/>
    <s v="CA-2014-163629"/>
    <x v="3"/>
    <x v="701"/>
    <d v="2014-11-22T00:00:00"/>
    <x v="1"/>
    <s v="RA-19885"/>
    <x v="19"/>
    <s v="Corporate"/>
    <s v="United States"/>
    <s v="Athens"/>
    <x v="32"/>
    <n v="30605"/>
    <x v="0"/>
    <s v="TEC-AC-10001539"/>
    <x v="2"/>
    <s v="Accessories"/>
    <x v="1576"/>
    <n v="79.989999999999995"/>
    <n v="1"/>
    <n v="0"/>
    <n v="28.796399999999998"/>
    <n v="1"/>
  </r>
  <r>
    <n v="9989"/>
    <s v="CA-2014-163629"/>
    <x v="3"/>
    <x v="701"/>
    <d v="2014-11-22T00:00:00"/>
    <x v="1"/>
    <s v="RA-19885"/>
    <x v="19"/>
    <s v="Corporate"/>
    <s v="United States"/>
    <s v="Athens"/>
    <x v="32"/>
    <n v="30605"/>
    <x v="0"/>
    <s v="TEC-PH-10004006"/>
    <x v="2"/>
    <s v="Phones"/>
    <x v="1764"/>
    <n v="206.1"/>
    <n v="5"/>
    <n v="0"/>
    <n v="55.647000000000006"/>
    <n v="0"/>
  </r>
  <r>
    <n v="9990"/>
    <s v="CA-2011-110422"/>
    <x v="2"/>
    <x v="1237"/>
    <d v="2011-01-24T00:00:00"/>
    <x v="0"/>
    <s v="TB-21400"/>
    <x v="483"/>
    <s v="Consumer"/>
    <s v="United States"/>
    <s v="Miami"/>
    <x v="2"/>
    <n v="33180"/>
    <x v="0"/>
    <s v="FUR-FU-10001889"/>
    <x v="0"/>
    <s v="Furnishings"/>
    <x v="1149"/>
    <n v="25.248000000000001"/>
    <n v="3"/>
    <n v="0.2"/>
    <n v="4.1027999999999993"/>
    <n v="1"/>
  </r>
  <r>
    <n v="9991"/>
    <s v="CA-2014-121258"/>
    <x v="3"/>
    <x v="425"/>
    <d v="2014-03-04T00:00:00"/>
    <x v="1"/>
    <s v="DB-13060"/>
    <x v="72"/>
    <s v="Consumer"/>
    <s v="United States"/>
    <s v="Costa Mesa"/>
    <x v="1"/>
    <n v="92627"/>
    <x v="1"/>
    <s v="FUR-FU-10000747"/>
    <x v="0"/>
    <s v="Furnishings"/>
    <x v="1742"/>
    <n v="91.96"/>
    <n v="2"/>
    <n v="0"/>
    <n v="15.633199999999988"/>
    <n v="1"/>
  </r>
  <r>
    <n v="9992"/>
    <s v="CA-2014-121258"/>
    <x v="3"/>
    <x v="425"/>
    <d v="2014-03-04T00:00:00"/>
    <x v="1"/>
    <s v="DB-13060"/>
    <x v="72"/>
    <s v="Consumer"/>
    <s v="United States"/>
    <s v="Costa Mesa"/>
    <x v="1"/>
    <n v="92627"/>
    <x v="1"/>
    <s v="TEC-PH-10003645"/>
    <x v="2"/>
    <s v="Phones"/>
    <x v="294"/>
    <n v="258.57600000000002"/>
    <n v="2"/>
    <n v="0.2"/>
    <n v="19.393200000000007"/>
    <n v="0"/>
  </r>
  <r>
    <n v="9993"/>
    <s v="CA-2014-121258"/>
    <x v="3"/>
    <x v="425"/>
    <d v="2014-03-04T00:00:00"/>
    <x v="1"/>
    <s v="DB-13060"/>
    <x v="72"/>
    <s v="Consumer"/>
    <s v="United States"/>
    <s v="Costa Mesa"/>
    <x v="1"/>
    <n v="92627"/>
    <x v="1"/>
    <s v="OFF-PA-10004041"/>
    <x v="1"/>
    <s v="Paper"/>
    <x v="940"/>
    <n v="29.6"/>
    <n v="4"/>
    <n v="0"/>
    <n v="13.32"/>
    <n v="0"/>
  </r>
  <r>
    <n v="9994"/>
    <s v="CA-2014-119914"/>
    <x v="3"/>
    <x v="464"/>
    <d v="2014-05-10T00:00:00"/>
    <x v="0"/>
    <s v="CC-12220"/>
    <x v="417"/>
    <s v="Consumer"/>
    <s v="United States"/>
    <s v="Westminster"/>
    <x v="1"/>
    <n v="92683"/>
    <x v="1"/>
    <s v="OFF-AP-10002684"/>
    <x v="1"/>
    <s v="Appliances"/>
    <x v="165"/>
    <n v="243.16"/>
    <n v="2"/>
    <n v="0"/>
    <n v="72.94799999999999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233C1-A1EF-4991-9F67-FD3609ECF9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K2:L52"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57734-319D-439C-8690-89A4C51790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9:G13"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E15F2-D645-4D5B-AD0E-C74456C837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Name">
  <location ref="F16:G22"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7"/>
  </rowFields>
  <rowItems count="6">
    <i>
      <x v="6"/>
    </i>
    <i>
      <x v="757"/>
    </i>
    <i>
      <x v="622"/>
    </i>
    <i>
      <x v="730"/>
    </i>
    <i>
      <x v="686"/>
    </i>
    <i t="grand">
      <x/>
    </i>
  </rowItems>
  <colItems count="1">
    <i/>
  </colItems>
  <dataFields count="1">
    <dataField name="Sum of Sales" fld="18"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CA12AD-074F-45C6-8D1E-526A1920D05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I33" firstHeaderRow="0" firstDataRow="1" firstDataCol="0"/>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dataField="1" showAl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Order Count" fld="22" baseField="0" baseItem="0"/>
    <dataField name="Sum of Sales" fld="18" baseField="0" baseItem="0"/>
    <dataField name="Sum of Profit" fld="21" baseField="0" baseItem="0"/>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44D5DB-8BA6-432D-B960-40837BA84C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Category">
  <location ref="F2:G6"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Profit" fld="21" baseField="15" baseItem="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5" count="1" selected="0">
            <x v="0"/>
          </reference>
        </references>
      </pivotArea>
    </chartFormat>
    <chartFormat chart="5" format="3">
      <pivotArea type="data" outline="0" fieldPosition="0">
        <references count="2">
          <reference field="4294967294" count="1" selected="0">
            <x v="0"/>
          </reference>
          <reference field="15" count="1" selected="0">
            <x v="1"/>
          </reference>
        </references>
      </pivotArea>
    </chartFormat>
    <chartFormat chart="5" format="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28E55A-2A5C-4F8D-8B94-F351A553893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TOP 5 PRODUCTS BY QUANTITY">
  <location ref="F24:G30"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items count="7">
        <item x="0"/>
        <item x="1"/>
        <item x="2"/>
        <item x="3"/>
        <item x="4"/>
        <item x="5"/>
        <item x="6"/>
      </items>
    </pivotField>
  </pivotFields>
  <rowFields count="1">
    <field x="17"/>
  </rowFields>
  <rowItems count="6">
    <i>
      <x v="1498"/>
    </i>
    <i>
      <x v="961"/>
    </i>
    <i>
      <x v="258"/>
    </i>
    <i>
      <x v="1509"/>
    </i>
    <i>
      <x v="696"/>
    </i>
    <i t="grand">
      <x/>
    </i>
  </rowItems>
  <colItems count="1">
    <i/>
  </colItems>
  <dataFields count="1">
    <dataField name="Sum of Quantity" fld="19"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D52206-B12F-401C-86BA-1A0ABBB6DB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B2:D55" firstHeaderRow="0"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8">
        <item x="0"/>
        <item x="1"/>
        <item x="2"/>
        <item x="3"/>
        <item x="4"/>
        <item x="5"/>
        <item x="6"/>
        <item t="default"/>
      </items>
    </pivotField>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  Sales" fld="18" baseField="0" baseItem="0"/>
    <dataField name="  Profit" fld="21" baseField="0" baseItem="0"/>
  </dataField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3">
          <reference field="4294967294" count="1" selected="0">
            <x v="0"/>
          </reference>
          <reference field="23" count="1" selected="0">
            <x v="11"/>
          </reference>
          <reference field="2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636609-2CF9-40F7-9220-EE8769DCD6DC}" sourceName="Region">
  <pivotTables>
    <pivotTable tabId="2" name="PivotTable4"/>
    <pivotTable tabId="2" name="PivotTable1"/>
    <pivotTable tabId="2" name="PivotTable13"/>
    <pivotTable tabId="2" name="PivotTable2"/>
    <pivotTable tabId="2" name="PivotTable3"/>
    <pivotTable tabId="2" name="PivotTable5"/>
    <pivotTable tabId="2" name="PivotTable6"/>
  </pivotTables>
  <data>
    <tabular pivotCacheId="28722841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CB7D69-8612-40A5-BBC0-3217C962AA84}" sourceName="Year">
  <pivotTables>
    <pivotTable tabId="2" name="PivotTable4"/>
    <pivotTable tabId="2" name="PivotTable1"/>
    <pivotTable tabId="2" name="PivotTable13"/>
    <pivotTable tabId="2" name="PivotTable2"/>
    <pivotTable tabId="2" name="PivotTable3"/>
    <pivotTable tabId="2" name="PivotTable5"/>
    <pivotTable tabId="2" name="PivotTable6"/>
  </pivotTables>
  <data>
    <tabular pivotCacheId="28722841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2822CA8-5430-492E-81BE-3A750A88F5E9}" sourceName="Ship Mode">
  <pivotTables>
    <pivotTable tabId="2" name="PivotTable4"/>
    <pivotTable tabId="2" name="PivotTable1"/>
    <pivotTable tabId="2" name="PivotTable13"/>
    <pivotTable tabId="2" name="PivotTable2"/>
    <pivotTable tabId="2" name="PivotTable3"/>
    <pivotTable tabId="2" name="PivotTable5"/>
    <pivotTable tabId="2" name="PivotTable6"/>
  </pivotTables>
  <data>
    <tabular pivotCacheId="28722841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F99E20-C8A0-4F97-9035-F2FF154AF7B9}" cache="Slicer_Region" caption="Region" style="SlicerStyleOther2" rowHeight="222250"/>
  <slicer name="Year" xr10:uid="{EEC19DEF-9214-4BF7-B7A1-6465A5F7F291}" cache="Slicer_Year" caption="Year" style="SlicerStyleOther2" rowHeight="222250"/>
  <slicer name="Ship Mode" xr10:uid="{FEAB614E-11F1-44CD-B84A-B48C9EACC636}" cache="Slicer_Ship_Mode" caption="Ship Mode" style="SlicerStyleOther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Data" displayName="EcomData" ref="A1:W9995">
  <tableColumns count="23">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 id="23" xr3:uid="{5F27E423-35A6-4724-AE5A-00972D45F8F2}" name="Order Count" dataDxfId="0">
      <calculatedColumnFormula>--(COUNTIF($B$2:B2,B2)=1)</calculatedColumnFormula>
    </tableColumn>
  </tableColumns>
  <tableStyleInfo name="TableStyleMedium3"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R1" workbookViewId="0">
      <selection activeCell="X7" sqref="X7"/>
    </sheetView>
  </sheetViews>
  <sheetFormatPr defaultColWidth="14.3984375" defaultRowHeight="15" customHeight="1" x14ac:dyDescent="0.25"/>
  <cols>
    <col min="1" max="1" width="12.5" customWidth="1"/>
    <col min="2" max="2" width="28.5" customWidth="1"/>
    <col min="3" max="3" width="13.8984375" customWidth="1"/>
    <col min="4" max="4" width="12.5" customWidth="1"/>
    <col min="5" max="5" width="13.59765625" customWidth="1"/>
    <col min="6" max="6" width="14.8984375" customWidth="1"/>
    <col min="7" max="7" width="18.59765625" customWidth="1"/>
    <col min="8" max="11" width="12.5" customWidth="1"/>
    <col min="12" max="12" width="14.5" customWidth="1"/>
    <col min="13" max="13" width="12.5" customWidth="1"/>
    <col min="14" max="14" width="13.5" customWidth="1"/>
    <col min="15" max="15" width="12.5" customWidth="1"/>
    <col min="16" max="16" width="16.296875" customWidth="1"/>
    <col min="17" max="17" width="17.296875" customWidth="1"/>
    <col min="18" max="18" width="37.3984375" customWidth="1"/>
    <col min="19" max="22" width="12.5" customWidth="1"/>
  </cols>
  <sheetData>
    <row r="1" spans="1:23"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10957</v>
      </c>
    </row>
    <row r="2" spans="1:23"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c r="W2" s="13">
        <f>--(COUNTIF($B$2:B2,B2)=1)</f>
        <v>1</v>
      </c>
    </row>
    <row r="3" spans="1:23"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c r="W3">
        <f>--(COUNTIF($B$2:B3,B3)=1)</f>
        <v>0</v>
      </c>
    </row>
    <row r="4" spans="1:23"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c r="W4">
        <f>--(COUNTIF($B$2:B4,B4)=1)</f>
        <v>1</v>
      </c>
    </row>
    <row r="5" spans="1:23"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c r="W5">
        <f>--(COUNTIF($B$2:B5,B5)=1)</f>
        <v>1</v>
      </c>
    </row>
    <row r="6" spans="1:23"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c r="W6">
        <f>--(COUNTIF($B$2:B6,B6)=1)</f>
        <v>0</v>
      </c>
    </row>
    <row r="7" spans="1:23"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f>--(COUNTIF($B$2:B7,B7)=1)</f>
        <v>1</v>
      </c>
    </row>
    <row r="8" spans="1:23"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c r="W8">
        <f>--(COUNTIF($B$2:B8,B8)=1)</f>
        <v>0</v>
      </c>
    </row>
    <row r="9" spans="1:23"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c r="W9">
        <f>--(COUNTIF($B$2:B9,B9)=1)</f>
        <v>0</v>
      </c>
    </row>
    <row r="10" spans="1:23"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f>--(COUNTIF($B$2:B10,B10)=1)</f>
        <v>0</v>
      </c>
    </row>
    <row r="11" spans="1:23"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c r="W11">
        <f>--(COUNTIF($B$2:B11,B11)=1)</f>
        <v>0</v>
      </c>
    </row>
    <row r="12" spans="1:23"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c r="W12">
        <f>--(COUNTIF($B$2:B12,B12)=1)</f>
        <v>0</v>
      </c>
    </row>
    <row r="13" spans="1:23"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c r="W13">
        <f>--(COUNTIF($B$2:B13,B13)=1)</f>
        <v>0</v>
      </c>
    </row>
    <row r="14" spans="1:23"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c r="W14">
        <f>--(COUNTIF($B$2:B14,B14)=1)</f>
        <v>1</v>
      </c>
    </row>
    <row r="15" spans="1:23"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c r="W15">
        <f>--(COUNTIF($B$2:B15,B15)=1)</f>
        <v>1</v>
      </c>
    </row>
    <row r="16" spans="1:23"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c r="W16">
        <f>--(COUNTIF($B$2:B16,B16)=1)</f>
        <v>1</v>
      </c>
    </row>
    <row r="17" spans="1:23"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c r="W17">
        <f>--(COUNTIF($B$2:B17,B17)=1)</f>
        <v>0</v>
      </c>
    </row>
    <row r="18" spans="1:23"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c r="W18">
        <f>--(COUNTIF($B$2:B18,B18)=1)</f>
        <v>1</v>
      </c>
    </row>
    <row r="19" spans="1:23"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c r="W19">
        <f>--(COUNTIF($B$2:B19,B19)=1)</f>
        <v>1</v>
      </c>
    </row>
    <row r="20" spans="1:23"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c r="W20">
        <f>--(COUNTIF($B$2:B20,B20)=1)</f>
        <v>1</v>
      </c>
    </row>
    <row r="21" spans="1:23"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c r="W21">
        <f>--(COUNTIF($B$2:B21,B21)=1)</f>
        <v>0</v>
      </c>
    </row>
    <row r="22" spans="1:23"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c r="W22">
        <f>--(COUNTIF($B$2:B22,B22)=1)</f>
        <v>0</v>
      </c>
    </row>
    <row r="23" spans="1:23"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c r="W23">
        <f>--(COUNTIF($B$2:B23,B23)=1)</f>
        <v>1</v>
      </c>
    </row>
    <row r="24" spans="1:23"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c r="W24">
        <f>--(COUNTIF($B$2:B24,B24)=1)</f>
        <v>0</v>
      </c>
    </row>
    <row r="25" spans="1:23"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c r="W25">
        <f>--(COUNTIF($B$2:B25,B25)=1)</f>
        <v>1</v>
      </c>
    </row>
    <row r="26" spans="1:23"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c r="W26">
        <f>--(COUNTIF($B$2:B26,B26)=1)</f>
        <v>1</v>
      </c>
    </row>
    <row r="27" spans="1:23"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c r="W27">
        <f>--(COUNTIF($B$2:B27,B27)=1)</f>
        <v>1</v>
      </c>
    </row>
    <row r="28" spans="1:23"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c r="W28">
        <f>--(COUNTIF($B$2:B28,B28)=1)</f>
        <v>0</v>
      </c>
    </row>
    <row r="29" spans="1:23"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c r="W29">
        <f>--(COUNTIF($B$2:B29,B29)=1)</f>
        <v>1</v>
      </c>
    </row>
    <row r="30" spans="1:23"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c r="W30">
        <f>--(COUNTIF($B$2:B30,B30)=1)</f>
        <v>0</v>
      </c>
    </row>
    <row r="31" spans="1:23"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c r="W31">
        <f>--(COUNTIF($B$2:B31,B31)=1)</f>
        <v>0</v>
      </c>
    </row>
    <row r="32" spans="1:23"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c r="W32">
        <f>--(COUNTIF($B$2:B32,B32)=1)</f>
        <v>0</v>
      </c>
    </row>
    <row r="33" spans="1:23"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c r="W33">
        <f>--(COUNTIF($B$2:B33,B33)=1)</f>
        <v>0</v>
      </c>
    </row>
    <row r="34" spans="1:23"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c r="W34">
        <f>--(COUNTIF($B$2:B34,B34)=1)</f>
        <v>0</v>
      </c>
    </row>
    <row r="35" spans="1:23"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c r="W35">
        <f>--(COUNTIF($B$2:B35,B35)=1)</f>
        <v>0</v>
      </c>
    </row>
    <row r="36" spans="1:23"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c r="W36">
        <f>--(COUNTIF($B$2:B36,B36)=1)</f>
        <v>1</v>
      </c>
    </row>
    <row r="37" spans="1:23"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c r="W37">
        <f>--(COUNTIF($B$2:B37,B37)=1)</f>
        <v>1</v>
      </c>
    </row>
    <row r="38" spans="1:23"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c r="W38">
        <f>--(COUNTIF($B$2:B38,B38)=1)</f>
        <v>0</v>
      </c>
    </row>
    <row r="39" spans="1:23"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c r="W39">
        <f>--(COUNTIF($B$2:B39,B39)=1)</f>
        <v>1</v>
      </c>
    </row>
    <row r="40" spans="1:23"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c r="W40">
        <f>--(COUNTIF($B$2:B40,B40)=1)</f>
        <v>0</v>
      </c>
    </row>
    <row r="41" spans="1:23"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c r="W41">
        <f>--(COUNTIF($B$2:B41,B41)=1)</f>
        <v>0</v>
      </c>
    </row>
    <row r="42" spans="1:23"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c r="W42">
        <f>--(COUNTIF($B$2:B42,B42)=1)</f>
        <v>0</v>
      </c>
    </row>
    <row r="43" spans="1:23"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c r="W43">
        <f>--(COUNTIF($B$2:B43,B43)=1)</f>
        <v>1</v>
      </c>
    </row>
    <row r="44" spans="1:23"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c r="W44">
        <f>--(COUNTIF($B$2:B44,B44)=1)</f>
        <v>1</v>
      </c>
    </row>
    <row r="45" spans="1:23"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c r="W45">
        <f>--(COUNTIF($B$2:B45,B45)=1)</f>
        <v>1</v>
      </c>
    </row>
    <row r="46" spans="1:23"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c r="W46">
        <f>--(COUNTIF($B$2:B46,B46)=1)</f>
        <v>1</v>
      </c>
    </row>
    <row r="47" spans="1:23"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c r="W47">
        <f>--(COUNTIF($B$2:B47,B47)=1)</f>
        <v>0</v>
      </c>
    </row>
    <row r="48" spans="1:23"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c r="W48">
        <f>--(COUNTIF($B$2:B48,B48)=1)</f>
        <v>1</v>
      </c>
    </row>
    <row r="49" spans="1:23"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c r="W49">
        <f>--(COUNTIF($B$2:B49,B49)=1)</f>
        <v>1</v>
      </c>
    </row>
    <row r="50" spans="1:23"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c r="W50">
        <f>--(COUNTIF($B$2:B50,B50)=1)</f>
        <v>0</v>
      </c>
    </row>
    <row r="51" spans="1:23"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c r="W51">
        <f>--(COUNTIF($B$2:B51,B51)=1)</f>
        <v>1</v>
      </c>
    </row>
    <row r="52" spans="1:23"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c r="W52">
        <f>--(COUNTIF($B$2:B52,B52)=1)</f>
        <v>0</v>
      </c>
    </row>
    <row r="53" spans="1:23"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c r="W53">
        <f>--(COUNTIF($B$2:B53,B53)=1)</f>
        <v>0</v>
      </c>
    </row>
    <row r="54" spans="1:23"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c r="W54">
        <f>--(COUNTIF($B$2:B54,B54)=1)</f>
        <v>0</v>
      </c>
    </row>
    <row r="55" spans="1:23"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c r="W55">
        <f>--(COUNTIF($B$2:B55,B55)=1)</f>
        <v>1</v>
      </c>
    </row>
    <row r="56" spans="1:23"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c r="W56">
        <f>--(COUNTIF($B$2:B56,B56)=1)</f>
        <v>0</v>
      </c>
    </row>
    <row r="57" spans="1:23"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c r="W57">
        <f>--(COUNTIF($B$2:B57,B57)=1)</f>
        <v>1</v>
      </c>
    </row>
    <row r="58" spans="1:23"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c r="W58">
        <f>--(COUNTIF($B$2:B58,B58)=1)</f>
        <v>0</v>
      </c>
    </row>
    <row r="59" spans="1:23"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c r="W59">
        <f>--(COUNTIF($B$2:B59,B59)=1)</f>
        <v>0</v>
      </c>
    </row>
    <row r="60" spans="1:23"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c r="W60">
        <f>--(COUNTIF($B$2:B60,B60)=1)</f>
        <v>0</v>
      </c>
    </row>
    <row r="61" spans="1:23"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c r="W61">
        <f>--(COUNTIF($B$2:B61,B61)=1)</f>
        <v>0</v>
      </c>
    </row>
    <row r="62" spans="1:23"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c r="W62">
        <f>--(COUNTIF($B$2:B62,B62)=1)</f>
        <v>0</v>
      </c>
    </row>
    <row r="63" spans="1:23"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c r="W63">
        <f>--(COUNTIF($B$2:B63,B63)=1)</f>
        <v>0</v>
      </c>
    </row>
    <row r="64" spans="1:23"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c r="W64">
        <f>--(COUNTIF($B$2:B64,B64)=1)</f>
        <v>1</v>
      </c>
    </row>
    <row r="65" spans="1:23"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c r="W65">
        <f>--(COUNTIF($B$2:B65,B65)=1)</f>
        <v>0</v>
      </c>
    </row>
    <row r="66" spans="1:23"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c r="W66">
        <f>--(COUNTIF($B$2:B66,B66)=1)</f>
        <v>0</v>
      </c>
    </row>
    <row r="67" spans="1:23"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c r="W67">
        <f>--(COUNTIF($B$2:B67,B67)=1)</f>
        <v>0</v>
      </c>
    </row>
    <row r="68" spans="1:23"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c r="W68">
        <f>--(COUNTIF($B$2:B68,B68)=1)</f>
        <v>1</v>
      </c>
    </row>
    <row r="69" spans="1:23"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c r="W69">
        <f>--(COUNTIF($B$2:B69,B69)=1)</f>
        <v>1</v>
      </c>
    </row>
    <row r="70" spans="1:23"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c r="W70">
        <f>--(COUNTIF($B$2:B70,B70)=1)</f>
        <v>0</v>
      </c>
    </row>
    <row r="71" spans="1:23"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c r="W71">
        <f>--(COUNTIF($B$2:B71,B71)=1)</f>
        <v>1</v>
      </c>
    </row>
    <row r="72" spans="1:23"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c r="W72">
        <f>--(COUNTIF($B$2:B72,B72)=1)</f>
        <v>1</v>
      </c>
    </row>
    <row r="73" spans="1:23"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c r="W73">
        <f>--(COUNTIF($B$2:B73,B73)=1)</f>
        <v>1</v>
      </c>
    </row>
    <row r="74" spans="1:23"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c r="W74">
        <f>--(COUNTIF($B$2:B74,B74)=1)</f>
        <v>1</v>
      </c>
    </row>
    <row r="75" spans="1:23"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c r="W75">
        <f>--(COUNTIF($B$2:B75,B75)=1)</f>
        <v>0</v>
      </c>
    </row>
    <row r="76" spans="1:23"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c r="W76">
        <f>--(COUNTIF($B$2:B76,B76)=1)</f>
        <v>0</v>
      </c>
    </row>
    <row r="77" spans="1:23"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c r="W77">
        <f>--(COUNTIF($B$2:B77,B77)=1)</f>
        <v>1</v>
      </c>
    </row>
    <row r="78" spans="1:23"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c r="W78">
        <f>--(COUNTIF($B$2:B78,B78)=1)</f>
        <v>0</v>
      </c>
    </row>
    <row r="79" spans="1:23"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c r="W79">
        <f>--(COUNTIF($B$2:B79,B79)=1)</f>
        <v>0</v>
      </c>
    </row>
    <row r="80" spans="1:23"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c r="W80">
        <f>--(COUNTIF($B$2:B80,B80)=1)</f>
        <v>1</v>
      </c>
    </row>
    <row r="81" spans="1:23"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c r="W81">
        <f>--(COUNTIF($B$2:B81,B81)=1)</f>
        <v>1</v>
      </c>
    </row>
    <row r="82" spans="1:23"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c r="W82">
        <f>--(COUNTIF($B$2:B82,B82)=1)</f>
        <v>0</v>
      </c>
    </row>
    <row r="83" spans="1:23"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c r="W83">
        <f>--(COUNTIF($B$2:B83,B83)=1)</f>
        <v>1</v>
      </c>
    </row>
    <row r="84" spans="1:23"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c r="W84">
        <f>--(COUNTIF($B$2:B84,B84)=1)</f>
        <v>0</v>
      </c>
    </row>
    <row r="85" spans="1:23"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c r="W85">
        <f>--(COUNTIF($B$2:B85,B85)=1)</f>
        <v>1</v>
      </c>
    </row>
    <row r="86" spans="1:23"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c r="W86">
        <f>--(COUNTIF($B$2:B86,B86)=1)</f>
        <v>1</v>
      </c>
    </row>
    <row r="87" spans="1:23"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c r="W87">
        <f>--(COUNTIF($B$2:B87,B87)=1)</f>
        <v>1</v>
      </c>
    </row>
    <row r="88" spans="1:23"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c r="W88">
        <f>--(COUNTIF($B$2:B88,B88)=1)</f>
        <v>1</v>
      </c>
    </row>
    <row r="89" spans="1:23"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c r="W89">
        <f>--(COUNTIF($B$2:B89,B89)=1)</f>
        <v>0</v>
      </c>
    </row>
    <row r="90" spans="1:23"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c r="W90">
        <f>--(COUNTIF($B$2:B90,B90)=1)</f>
        <v>1</v>
      </c>
    </row>
    <row r="91" spans="1:23"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c r="W91">
        <f>--(COUNTIF($B$2:B91,B91)=1)</f>
        <v>1</v>
      </c>
    </row>
    <row r="92" spans="1:23"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c r="W92">
        <f>--(COUNTIF($B$2:B92,B92)=1)</f>
        <v>0</v>
      </c>
    </row>
    <row r="93" spans="1:23"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c r="W93">
        <f>--(COUNTIF($B$2:B93,B93)=1)</f>
        <v>0</v>
      </c>
    </row>
    <row r="94" spans="1:23"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c r="W94">
        <f>--(COUNTIF($B$2:B94,B94)=1)</f>
        <v>1</v>
      </c>
    </row>
    <row r="95" spans="1:23"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c r="W95">
        <f>--(COUNTIF($B$2:B95,B95)=1)</f>
        <v>0</v>
      </c>
    </row>
    <row r="96" spans="1:23"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c r="W96">
        <f>--(COUNTIF($B$2:B96,B96)=1)</f>
        <v>0</v>
      </c>
    </row>
    <row r="97" spans="1:23"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c r="W97">
        <f>--(COUNTIF($B$2:B97,B97)=1)</f>
        <v>1</v>
      </c>
    </row>
    <row r="98" spans="1:23"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c r="W98">
        <f>--(COUNTIF($B$2:B98,B98)=1)</f>
        <v>1</v>
      </c>
    </row>
    <row r="99" spans="1:23"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c r="W99">
        <f>--(COUNTIF($B$2:B99,B99)=1)</f>
        <v>1</v>
      </c>
    </row>
    <row r="100" spans="1:23"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c r="W100">
        <f>--(COUNTIF($B$2:B100,B100)=1)</f>
        <v>1</v>
      </c>
    </row>
    <row r="101" spans="1:23"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c r="W101">
        <f>--(COUNTIF($B$2:B101,B101)=1)</f>
        <v>1</v>
      </c>
    </row>
    <row r="102" spans="1:23"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c r="W102">
        <f>--(COUNTIF($B$2:B102,B102)=1)</f>
        <v>0</v>
      </c>
    </row>
    <row r="103" spans="1:23"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c r="W103">
        <f>--(COUNTIF($B$2:B103,B103)=1)</f>
        <v>0</v>
      </c>
    </row>
    <row r="104" spans="1:23"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c r="W104">
        <f>--(COUNTIF($B$2:B104,B104)=1)</f>
        <v>1</v>
      </c>
    </row>
    <row r="105" spans="1:23"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c r="W105">
        <f>--(COUNTIF($B$2:B105,B105)=1)</f>
        <v>1</v>
      </c>
    </row>
    <row r="106" spans="1:23"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c r="W106">
        <f>--(COUNTIF($B$2:B106,B106)=1)</f>
        <v>0</v>
      </c>
    </row>
    <row r="107" spans="1:23"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c r="W107">
        <f>--(COUNTIF($B$2:B107,B107)=1)</f>
        <v>0</v>
      </c>
    </row>
    <row r="108" spans="1:23"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c r="W108">
        <f>--(COUNTIF($B$2:B108,B108)=1)</f>
        <v>1</v>
      </c>
    </row>
    <row r="109" spans="1:23"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c r="W109">
        <f>--(COUNTIF($B$2:B109,B109)=1)</f>
        <v>0</v>
      </c>
    </row>
    <row r="110" spans="1:23"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c r="W110">
        <f>--(COUNTIF($B$2:B110,B110)=1)</f>
        <v>0</v>
      </c>
    </row>
    <row r="111" spans="1:23"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c r="W111">
        <f>--(COUNTIF($B$2:B111,B111)=1)</f>
        <v>1</v>
      </c>
    </row>
    <row r="112" spans="1:23"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c r="W112">
        <f>--(COUNTIF($B$2:B112,B112)=1)</f>
        <v>1</v>
      </c>
    </row>
    <row r="113" spans="1:23"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c r="W113">
        <f>--(COUNTIF($B$2:B113,B113)=1)</f>
        <v>1</v>
      </c>
    </row>
    <row r="114" spans="1:23"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c r="W114">
        <f>--(COUNTIF($B$2:B114,B114)=1)</f>
        <v>0</v>
      </c>
    </row>
    <row r="115" spans="1:23"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c r="W115">
        <f>--(COUNTIF($B$2:B115,B115)=1)</f>
        <v>1</v>
      </c>
    </row>
    <row r="116" spans="1:23"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c r="W116">
        <f>--(COUNTIF($B$2:B116,B116)=1)</f>
        <v>0</v>
      </c>
    </row>
    <row r="117" spans="1:23"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c r="W117">
        <f>--(COUNTIF($B$2:B117,B117)=1)</f>
        <v>0</v>
      </c>
    </row>
    <row r="118" spans="1:23"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c r="W118">
        <f>--(COUNTIF($B$2:B118,B118)=1)</f>
        <v>0</v>
      </c>
    </row>
    <row r="119" spans="1:23"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c r="W119">
        <f>--(COUNTIF($B$2:B119,B119)=1)</f>
        <v>1</v>
      </c>
    </row>
    <row r="120" spans="1:23"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c r="W120">
        <f>--(COUNTIF($B$2:B120,B120)=1)</f>
        <v>1</v>
      </c>
    </row>
    <row r="121" spans="1:23"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c r="W121">
        <f>--(COUNTIF($B$2:B121,B121)=1)</f>
        <v>1</v>
      </c>
    </row>
    <row r="122" spans="1:23"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c r="W122">
        <f>--(COUNTIF($B$2:B122,B122)=1)</f>
        <v>0</v>
      </c>
    </row>
    <row r="123" spans="1:23"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c r="W123">
        <f>--(COUNTIF($B$2:B123,B123)=1)</f>
        <v>0</v>
      </c>
    </row>
    <row r="124" spans="1:23"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c r="W124">
        <f>--(COUNTIF($B$2:B124,B124)=1)</f>
        <v>0</v>
      </c>
    </row>
    <row r="125" spans="1:23"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c r="W125">
        <f>--(COUNTIF($B$2:B125,B125)=1)</f>
        <v>0</v>
      </c>
    </row>
    <row r="126" spans="1:23"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c r="W126">
        <f>--(COUNTIF($B$2:B126,B126)=1)</f>
        <v>1</v>
      </c>
    </row>
    <row r="127" spans="1:23"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c r="W127">
        <f>--(COUNTIF($B$2:B127,B127)=1)</f>
        <v>1</v>
      </c>
    </row>
    <row r="128" spans="1:23"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c r="W128">
        <f>--(COUNTIF($B$2:B128,B128)=1)</f>
        <v>1</v>
      </c>
    </row>
    <row r="129" spans="1:23"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c r="W129">
        <f>--(COUNTIF($B$2:B129,B129)=1)</f>
        <v>0</v>
      </c>
    </row>
    <row r="130" spans="1:23"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c r="W130">
        <f>--(COUNTIF($B$2:B130,B130)=1)</f>
        <v>1</v>
      </c>
    </row>
    <row r="131" spans="1:23"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c r="W131">
        <f>--(COUNTIF($B$2:B131,B131)=1)</f>
        <v>0</v>
      </c>
    </row>
    <row r="132" spans="1:23"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c r="W132">
        <f>--(COUNTIF($B$2:B132,B132)=1)</f>
        <v>1</v>
      </c>
    </row>
    <row r="133" spans="1:23"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c r="W133">
        <f>--(COUNTIF($B$2:B133,B133)=1)</f>
        <v>0</v>
      </c>
    </row>
    <row r="134" spans="1:23"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c r="W134">
        <f>--(COUNTIF($B$2:B134,B134)=1)</f>
        <v>0</v>
      </c>
    </row>
    <row r="135" spans="1:23"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c r="W135">
        <f>--(COUNTIF($B$2:B135,B135)=1)</f>
        <v>1</v>
      </c>
    </row>
    <row r="136" spans="1:23"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c r="W136">
        <f>--(COUNTIF($B$2:B136,B136)=1)</f>
        <v>0</v>
      </c>
    </row>
    <row r="137" spans="1:23"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c r="W137">
        <f>--(COUNTIF($B$2:B137,B137)=1)</f>
        <v>0</v>
      </c>
    </row>
    <row r="138" spans="1:23"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c r="W138">
        <f>--(COUNTIF($B$2:B138,B138)=1)</f>
        <v>0</v>
      </c>
    </row>
    <row r="139" spans="1:23"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c r="W139">
        <f>--(COUNTIF($B$2:B139,B139)=1)</f>
        <v>0</v>
      </c>
    </row>
    <row r="140" spans="1:23"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c r="W140">
        <f>--(COUNTIF($B$2:B140,B140)=1)</f>
        <v>0</v>
      </c>
    </row>
    <row r="141" spans="1:23"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c r="W141">
        <f>--(COUNTIF($B$2:B141,B141)=1)</f>
        <v>0</v>
      </c>
    </row>
    <row r="142" spans="1:23"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c r="W142">
        <f>--(COUNTIF($B$2:B142,B142)=1)</f>
        <v>1</v>
      </c>
    </row>
    <row r="143" spans="1:23"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c r="W143">
        <f>--(COUNTIF($B$2:B143,B143)=1)</f>
        <v>1</v>
      </c>
    </row>
    <row r="144" spans="1:23"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c r="W144">
        <f>--(COUNTIF($B$2:B144,B144)=1)</f>
        <v>0</v>
      </c>
    </row>
    <row r="145" spans="1:23"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c r="W145">
        <f>--(COUNTIF($B$2:B145,B145)=1)</f>
        <v>0</v>
      </c>
    </row>
    <row r="146" spans="1:23"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c r="W146">
        <f>--(COUNTIF($B$2:B146,B146)=1)</f>
        <v>1</v>
      </c>
    </row>
    <row r="147" spans="1:23"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c r="W147">
        <f>--(COUNTIF($B$2:B147,B147)=1)</f>
        <v>1</v>
      </c>
    </row>
    <row r="148" spans="1:23"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c r="W148">
        <f>--(COUNTIF($B$2:B148,B148)=1)</f>
        <v>1</v>
      </c>
    </row>
    <row r="149" spans="1:23"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c r="W149">
        <f>--(COUNTIF($B$2:B149,B149)=1)</f>
        <v>1</v>
      </c>
    </row>
    <row r="150" spans="1:23"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c r="W150">
        <f>--(COUNTIF($B$2:B150,B150)=1)</f>
        <v>0</v>
      </c>
    </row>
    <row r="151" spans="1:23"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c r="W151">
        <f>--(COUNTIF($B$2:B151,B151)=1)</f>
        <v>0</v>
      </c>
    </row>
    <row r="152" spans="1:23"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c r="W152">
        <f>--(COUNTIF($B$2:B152,B152)=1)</f>
        <v>0</v>
      </c>
    </row>
    <row r="153" spans="1:23"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c r="W153">
        <f>--(COUNTIF($B$2:B153,B153)=1)</f>
        <v>1</v>
      </c>
    </row>
    <row r="154" spans="1:23"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c r="W154">
        <f>--(COUNTIF($B$2:B154,B154)=1)</f>
        <v>0</v>
      </c>
    </row>
    <row r="155" spans="1:23"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c r="W155">
        <f>--(COUNTIF($B$2:B155,B155)=1)</f>
        <v>1</v>
      </c>
    </row>
    <row r="156" spans="1:23"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c r="W156">
        <f>--(COUNTIF($B$2:B156,B156)=1)</f>
        <v>0</v>
      </c>
    </row>
    <row r="157" spans="1:23"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c r="W157">
        <f>--(COUNTIF($B$2:B157,B157)=1)</f>
        <v>0</v>
      </c>
    </row>
    <row r="158" spans="1:23"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c r="W158">
        <f>--(COUNTIF($B$2:B158,B158)=1)</f>
        <v>1</v>
      </c>
    </row>
    <row r="159" spans="1:23"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c r="W159">
        <f>--(COUNTIF($B$2:B159,B159)=1)</f>
        <v>1</v>
      </c>
    </row>
    <row r="160" spans="1:23"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c r="W160">
        <f>--(COUNTIF($B$2:B160,B160)=1)</f>
        <v>1</v>
      </c>
    </row>
    <row r="161" spans="1:23"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c r="W161">
        <f>--(COUNTIF($B$2:B161,B161)=1)</f>
        <v>0</v>
      </c>
    </row>
    <row r="162" spans="1:23"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c r="W162">
        <f>--(COUNTIF($B$2:B162,B162)=1)</f>
        <v>1</v>
      </c>
    </row>
    <row r="163" spans="1:23"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c r="W163">
        <f>--(COUNTIF($B$2:B163,B163)=1)</f>
        <v>1</v>
      </c>
    </row>
    <row r="164" spans="1:23"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c r="W164">
        <f>--(COUNTIF($B$2:B164,B164)=1)</f>
        <v>1</v>
      </c>
    </row>
    <row r="165" spans="1:23"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c r="W165">
        <f>--(COUNTIF($B$2:B165,B165)=1)</f>
        <v>1</v>
      </c>
    </row>
    <row r="166" spans="1:23"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c r="W166">
        <f>--(COUNTIF($B$2:B166,B166)=1)</f>
        <v>1</v>
      </c>
    </row>
    <row r="167" spans="1:23"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c r="W167">
        <f>--(COUNTIF($B$2:B167,B167)=1)</f>
        <v>0</v>
      </c>
    </row>
    <row r="168" spans="1:23"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c r="W168">
        <f>--(COUNTIF($B$2:B168,B168)=1)</f>
        <v>0</v>
      </c>
    </row>
    <row r="169" spans="1:23"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c r="W169">
        <f>--(COUNTIF($B$2:B169,B169)=1)</f>
        <v>0</v>
      </c>
    </row>
    <row r="170" spans="1:23"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c r="W170">
        <f>--(COUNTIF($B$2:B170,B170)=1)</f>
        <v>0</v>
      </c>
    </row>
    <row r="171" spans="1:23"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c r="W171">
        <f>--(COUNTIF($B$2:B171,B171)=1)</f>
        <v>0</v>
      </c>
    </row>
    <row r="172" spans="1:23"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c r="W172">
        <f>--(COUNTIF($B$2:B172,B172)=1)</f>
        <v>0</v>
      </c>
    </row>
    <row r="173" spans="1:23"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c r="W173">
        <f>--(COUNTIF($B$2:B173,B173)=1)</f>
        <v>1</v>
      </c>
    </row>
    <row r="174" spans="1:23"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c r="W174">
        <f>--(COUNTIF($B$2:B174,B174)=1)</f>
        <v>0</v>
      </c>
    </row>
    <row r="175" spans="1:23"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c r="W175">
        <f>--(COUNTIF($B$2:B175,B175)=1)</f>
        <v>0</v>
      </c>
    </row>
    <row r="176" spans="1:23"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c r="W176">
        <f>--(COUNTIF($B$2:B176,B176)=1)</f>
        <v>1</v>
      </c>
    </row>
    <row r="177" spans="1:23"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c r="W177">
        <f>--(COUNTIF($B$2:B177,B177)=1)</f>
        <v>0</v>
      </c>
    </row>
    <row r="178" spans="1:23"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c r="W178">
        <f>--(COUNTIF($B$2:B178,B178)=1)</f>
        <v>1</v>
      </c>
    </row>
    <row r="179" spans="1:23"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c r="W179">
        <f>--(COUNTIF($B$2:B179,B179)=1)</f>
        <v>1</v>
      </c>
    </row>
    <row r="180" spans="1:23"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c r="W180">
        <f>--(COUNTIF($B$2:B180,B180)=1)</f>
        <v>0</v>
      </c>
    </row>
    <row r="181" spans="1:23"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c r="W181">
        <f>--(COUNTIF($B$2:B181,B181)=1)</f>
        <v>1</v>
      </c>
    </row>
    <row r="182" spans="1:23"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c r="W182">
        <f>--(COUNTIF($B$2:B182,B182)=1)</f>
        <v>1</v>
      </c>
    </row>
    <row r="183" spans="1:23"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c r="W183">
        <f>--(COUNTIF($B$2:B183,B183)=1)</f>
        <v>0</v>
      </c>
    </row>
    <row r="184" spans="1:23"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c r="W184">
        <f>--(COUNTIF($B$2:B184,B184)=1)</f>
        <v>1</v>
      </c>
    </row>
    <row r="185" spans="1:23"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c r="W185">
        <f>--(COUNTIF($B$2:B185,B185)=1)</f>
        <v>0</v>
      </c>
    </row>
    <row r="186" spans="1:23"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c r="W186">
        <f>--(COUNTIF($B$2:B186,B186)=1)</f>
        <v>0</v>
      </c>
    </row>
    <row r="187" spans="1:23"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c r="W187">
        <f>--(COUNTIF($B$2:B187,B187)=1)</f>
        <v>1</v>
      </c>
    </row>
    <row r="188" spans="1:23"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c r="W188">
        <f>--(COUNTIF($B$2:B188,B188)=1)</f>
        <v>1</v>
      </c>
    </row>
    <row r="189" spans="1:23"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c r="W189">
        <f>--(COUNTIF($B$2:B189,B189)=1)</f>
        <v>1</v>
      </c>
    </row>
    <row r="190" spans="1:23"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c r="W190">
        <f>--(COUNTIF($B$2:B190,B190)=1)</f>
        <v>0</v>
      </c>
    </row>
    <row r="191" spans="1:23"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c r="W191">
        <f>--(COUNTIF($B$2:B191,B191)=1)</f>
        <v>1</v>
      </c>
    </row>
    <row r="192" spans="1:23"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c r="W192">
        <f>--(COUNTIF($B$2:B192,B192)=1)</f>
        <v>0</v>
      </c>
    </row>
    <row r="193" spans="1:23"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c r="W193">
        <f>--(COUNTIF($B$2:B193,B193)=1)</f>
        <v>0</v>
      </c>
    </row>
    <row r="194" spans="1:23"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c r="W194">
        <f>--(COUNTIF($B$2:B194,B194)=1)</f>
        <v>0</v>
      </c>
    </row>
    <row r="195" spans="1:23"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c r="W195">
        <f>--(COUNTIF($B$2:B195,B195)=1)</f>
        <v>0</v>
      </c>
    </row>
    <row r="196" spans="1:23"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c r="W196">
        <f>--(COUNTIF($B$2:B196,B196)=1)</f>
        <v>1</v>
      </c>
    </row>
    <row r="197" spans="1:23"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c r="W197">
        <f>--(COUNTIF($B$2:B197,B197)=1)</f>
        <v>1</v>
      </c>
    </row>
    <row r="198" spans="1:23"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c r="W198">
        <f>--(COUNTIF($B$2:B198,B198)=1)</f>
        <v>0</v>
      </c>
    </row>
    <row r="199" spans="1:23"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c r="W199">
        <f>--(COUNTIF($B$2:B199,B199)=1)</f>
        <v>1</v>
      </c>
    </row>
    <row r="200" spans="1:23"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c r="W200">
        <f>--(COUNTIF($B$2:B200,B200)=1)</f>
        <v>1</v>
      </c>
    </row>
    <row r="201" spans="1:23"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c r="W201">
        <f>--(COUNTIF($B$2:B201,B201)=1)</f>
        <v>0</v>
      </c>
    </row>
    <row r="202" spans="1:23"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c r="W202">
        <f>--(COUNTIF($B$2:B202,B202)=1)</f>
        <v>1</v>
      </c>
    </row>
    <row r="203" spans="1:23"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c r="W203">
        <f>--(COUNTIF($B$2:B203,B203)=1)</f>
        <v>1</v>
      </c>
    </row>
    <row r="204" spans="1:23"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c r="W204">
        <f>--(COUNTIF($B$2:B204,B204)=1)</f>
        <v>0</v>
      </c>
    </row>
    <row r="205" spans="1:23"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c r="W205">
        <f>--(COUNTIF($B$2:B205,B205)=1)</f>
        <v>1</v>
      </c>
    </row>
    <row r="206" spans="1:23"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c r="W206">
        <f>--(COUNTIF($B$2:B206,B206)=1)</f>
        <v>1</v>
      </c>
    </row>
    <row r="207" spans="1:23"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c r="W207">
        <f>--(COUNTIF($B$2:B207,B207)=1)</f>
        <v>1</v>
      </c>
    </row>
    <row r="208" spans="1:23"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c r="W208">
        <f>--(COUNTIF($B$2:B208,B208)=1)</f>
        <v>1</v>
      </c>
    </row>
    <row r="209" spans="1:23"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c r="W209">
        <f>--(COUNTIF($B$2:B209,B209)=1)</f>
        <v>0</v>
      </c>
    </row>
    <row r="210" spans="1:23"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c r="W210">
        <f>--(COUNTIF($B$2:B210,B210)=1)</f>
        <v>0</v>
      </c>
    </row>
    <row r="211" spans="1:23"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c r="W211">
        <f>--(COUNTIF($B$2:B211,B211)=1)</f>
        <v>0</v>
      </c>
    </row>
    <row r="212" spans="1:23"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c r="W212">
        <f>--(COUNTIF($B$2:B212,B212)=1)</f>
        <v>0</v>
      </c>
    </row>
    <row r="213" spans="1:23"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c r="W213">
        <f>--(COUNTIF($B$2:B213,B213)=1)</f>
        <v>1</v>
      </c>
    </row>
    <row r="214" spans="1:23"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c r="W214">
        <f>--(COUNTIF($B$2:B214,B214)=1)</f>
        <v>1</v>
      </c>
    </row>
    <row r="215" spans="1:23"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c r="W215">
        <f>--(COUNTIF($B$2:B215,B215)=1)</f>
        <v>0</v>
      </c>
    </row>
    <row r="216" spans="1:23"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c r="W216">
        <f>--(COUNTIF($B$2:B216,B216)=1)</f>
        <v>0</v>
      </c>
    </row>
    <row r="217" spans="1:23"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c r="W217">
        <f>--(COUNTIF($B$2:B217,B217)=1)</f>
        <v>0</v>
      </c>
    </row>
    <row r="218" spans="1:23"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c r="W218">
        <f>--(COUNTIF($B$2:B218,B218)=1)</f>
        <v>0</v>
      </c>
    </row>
    <row r="219" spans="1:23"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c r="W219">
        <f>--(COUNTIF($B$2:B219,B219)=1)</f>
        <v>1</v>
      </c>
    </row>
    <row r="220" spans="1:23"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c r="W220">
        <f>--(COUNTIF($B$2:B220,B220)=1)</f>
        <v>0</v>
      </c>
    </row>
    <row r="221" spans="1:23"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c r="W221">
        <f>--(COUNTIF($B$2:B221,B221)=1)</f>
        <v>1</v>
      </c>
    </row>
    <row r="222" spans="1:23"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c r="W222">
        <f>--(COUNTIF($B$2:B222,B222)=1)</f>
        <v>0</v>
      </c>
    </row>
    <row r="223" spans="1:23"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c r="W223">
        <f>--(COUNTIF($B$2:B223,B223)=1)</f>
        <v>0</v>
      </c>
    </row>
    <row r="224" spans="1:23"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c r="W224">
        <f>--(COUNTIF($B$2:B224,B224)=1)</f>
        <v>0</v>
      </c>
    </row>
    <row r="225" spans="1:23"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c r="W225">
        <f>--(COUNTIF($B$2:B225,B225)=1)</f>
        <v>0</v>
      </c>
    </row>
    <row r="226" spans="1:23"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c r="W226">
        <f>--(COUNTIF($B$2:B226,B226)=1)</f>
        <v>0</v>
      </c>
    </row>
    <row r="227" spans="1:23"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c r="W227">
        <f>--(COUNTIF($B$2:B227,B227)=1)</f>
        <v>1</v>
      </c>
    </row>
    <row r="228" spans="1:23"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c r="W228">
        <f>--(COUNTIF($B$2:B228,B228)=1)</f>
        <v>0</v>
      </c>
    </row>
    <row r="229" spans="1:23"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c r="W229">
        <f>--(COUNTIF($B$2:B229,B229)=1)</f>
        <v>0</v>
      </c>
    </row>
    <row r="230" spans="1:23"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c r="W230">
        <f>--(COUNTIF($B$2:B230,B230)=1)</f>
        <v>1</v>
      </c>
    </row>
    <row r="231" spans="1:23"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c r="W231">
        <f>--(COUNTIF($B$2:B231,B231)=1)</f>
        <v>0</v>
      </c>
    </row>
    <row r="232" spans="1:23"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c r="W232">
        <f>--(COUNTIF($B$2:B232,B232)=1)</f>
        <v>1</v>
      </c>
    </row>
    <row r="233" spans="1:23"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c r="W233">
        <f>--(COUNTIF($B$2:B233,B233)=1)</f>
        <v>1</v>
      </c>
    </row>
    <row r="234" spans="1:23"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c r="W234">
        <f>--(COUNTIF($B$2:B234,B234)=1)</f>
        <v>0</v>
      </c>
    </row>
    <row r="235" spans="1:23"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c r="W235">
        <f>--(COUNTIF($B$2:B235,B235)=1)</f>
        <v>0</v>
      </c>
    </row>
    <row r="236" spans="1:23"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c r="W236">
        <f>--(COUNTIF($B$2:B236,B236)=1)</f>
        <v>0</v>
      </c>
    </row>
    <row r="237" spans="1:23"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c r="W237">
        <f>--(COUNTIF($B$2:B237,B237)=1)</f>
        <v>0</v>
      </c>
    </row>
    <row r="238" spans="1:23"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c r="W238">
        <f>--(COUNTIF($B$2:B238,B238)=1)</f>
        <v>1</v>
      </c>
    </row>
    <row r="239" spans="1:23"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c r="W239">
        <f>--(COUNTIF($B$2:B239,B239)=1)</f>
        <v>1</v>
      </c>
    </row>
    <row r="240" spans="1:23"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c r="W240">
        <f>--(COUNTIF($B$2:B240,B240)=1)</f>
        <v>0</v>
      </c>
    </row>
    <row r="241" spans="1:23"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c r="W241">
        <f>--(COUNTIF($B$2:B241,B241)=1)</f>
        <v>0</v>
      </c>
    </row>
    <row r="242" spans="1:23"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c r="W242">
        <f>--(COUNTIF($B$2:B242,B242)=1)</f>
        <v>0</v>
      </c>
    </row>
    <row r="243" spans="1:23"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c r="W243">
        <f>--(COUNTIF($B$2:B243,B243)=1)</f>
        <v>0</v>
      </c>
    </row>
    <row r="244" spans="1:23"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c r="W244">
        <f>--(COUNTIF($B$2:B244,B244)=1)</f>
        <v>0</v>
      </c>
    </row>
    <row r="245" spans="1:23"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c r="W245">
        <f>--(COUNTIF($B$2:B245,B245)=1)</f>
        <v>0</v>
      </c>
    </row>
    <row r="246" spans="1:23"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c r="W246">
        <f>--(COUNTIF($B$2:B246,B246)=1)</f>
        <v>1</v>
      </c>
    </row>
    <row r="247" spans="1:23"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c r="W247">
        <f>--(COUNTIF($B$2:B247,B247)=1)</f>
        <v>0</v>
      </c>
    </row>
    <row r="248" spans="1:23"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c r="W248">
        <f>--(COUNTIF($B$2:B248,B248)=1)</f>
        <v>0</v>
      </c>
    </row>
    <row r="249" spans="1:23"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c r="W249">
        <f>--(COUNTIF($B$2:B249,B249)=1)</f>
        <v>0</v>
      </c>
    </row>
    <row r="250" spans="1:23"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c r="W250">
        <f>--(COUNTIF($B$2:B250,B250)=1)</f>
        <v>0</v>
      </c>
    </row>
    <row r="251" spans="1:23"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c r="W251">
        <f>--(COUNTIF($B$2:B251,B251)=1)</f>
        <v>1</v>
      </c>
    </row>
    <row r="252" spans="1:23"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c r="W252">
        <f>--(COUNTIF($B$2:B252,B252)=1)</f>
        <v>1</v>
      </c>
    </row>
    <row r="253" spans="1:23"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c r="W253">
        <f>--(COUNTIF($B$2:B253,B253)=1)</f>
        <v>0</v>
      </c>
    </row>
    <row r="254" spans="1:23"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c r="W254">
        <f>--(COUNTIF($B$2:B254,B254)=1)</f>
        <v>1</v>
      </c>
    </row>
    <row r="255" spans="1:23"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c r="W255">
        <f>--(COUNTIF($B$2:B255,B255)=1)</f>
        <v>0</v>
      </c>
    </row>
    <row r="256" spans="1:23"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c r="W256">
        <f>--(COUNTIF($B$2:B256,B256)=1)</f>
        <v>1</v>
      </c>
    </row>
    <row r="257" spans="1:23"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c r="W257">
        <f>--(COUNTIF($B$2:B257,B257)=1)</f>
        <v>0</v>
      </c>
    </row>
    <row r="258" spans="1:23"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c r="W258">
        <f>--(COUNTIF($B$2:B258,B258)=1)</f>
        <v>0</v>
      </c>
    </row>
    <row r="259" spans="1:23"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c r="W259">
        <f>--(COUNTIF($B$2:B259,B259)=1)</f>
        <v>0</v>
      </c>
    </row>
    <row r="260" spans="1:23"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c r="W260">
        <f>--(COUNTIF($B$2:B260,B260)=1)</f>
        <v>1</v>
      </c>
    </row>
    <row r="261" spans="1:23"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c r="W261">
        <f>--(COUNTIF($B$2:B261,B261)=1)</f>
        <v>0</v>
      </c>
    </row>
    <row r="262" spans="1:23"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c r="W262">
        <f>--(COUNTIF($B$2:B262,B262)=1)</f>
        <v>0</v>
      </c>
    </row>
    <row r="263" spans="1:23"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c r="W263">
        <f>--(COUNTIF($B$2:B263,B263)=1)</f>
        <v>1</v>
      </c>
    </row>
    <row r="264" spans="1:23"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c r="W264">
        <f>--(COUNTIF($B$2:B264,B264)=1)</f>
        <v>1</v>
      </c>
    </row>
    <row r="265" spans="1:23"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c r="W265">
        <f>--(COUNTIF($B$2:B265,B265)=1)</f>
        <v>0</v>
      </c>
    </row>
    <row r="266" spans="1:23"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c r="W266">
        <f>--(COUNTIF($B$2:B266,B266)=1)</f>
        <v>1</v>
      </c>
    </row>
    <row r="267" spans="1:23"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c r="W267">
        <f>--(COUNTIF($B$2:B267,B267)=1)</f>
        <v>1</v>
      </c>
    </row>
    <row r="268" spans="1:23"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c r="W268">
        <f>--(COUNTIF($B$2:B268,B268)=1)</f>
        <v>1</v>
      </c>
    </row>
    <row r="269" spans="1:23"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c r="W269">
        <f>--(COUNTIF($B$2:B269,B269)=1)</f>
        <v>1</v>
      </c>
    </row>
    <row r="270" spans="1:23"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c r="W270">
        <f>--(COUNTIF($B$2:B270,B270)=1)</f>
        <v>1</v>
      </c>
    </row>
    <row r="271" spans="1:23"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c r="W271">
        <f>--(COUNTIF($B$2:B271,B271)=1)</f>
        <v>0</v>
      </c>
    </row>
    <row r="272" spans="1:23"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c r="W272">
        <f>--(COUNTIF($B$2:B272,B272)=1)</f>
        <v>1</v>
      </c>
    </row>
    <row r="273" spans="1:23"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c r="W273">
        <f>--(COUNTIF($B$2:B273,B273)=1)</f>
        <v>1</v>
      </c>
    </row>
    <row r="274" spans="1:23"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c r="W274">
        <f>--(COUNTIF($B$2:B274,B274)=1)</f>
        <v>0</v>
      </c>
    </row>
    <row r="275" spans="1:23"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c r="W275">
        <f>--(COUNTIF($B$2:B275,B275)=1)</f>
        <v>0</v>
      </c>
    </row>
    <row r="276" spans="1:23"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c r="W276">
        <f>--(COUNTIF($B$2:B276,B276)=1)</f>
        <v>1</v>
      </c>
    </row>
    <row r="277" spans="1:23"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c r="W277">
        <f>--(COUNTIF($B$2:B277,B277)=1)</f>
        <v>0</v>
      </c>
    </row>
    <row r="278" spans="1:23"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c r="W278">
        <f>--(COUNTIF($B$2:B278,B278)=1)</f>
        <v>1</v>
      </c>
    </row>
    <row r="279" spans="1:23"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c r="W279">
        <f>--(COUNTIF($B$2:B279,B279)=1)</f>
        <v>0</v>
      </c>
    </row>
    <row r="280" spans="1:23"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c r="W280">
        <f>--(COUNTIF($B$2:B280,B280)=1)</f>
        <v>0</v>
      </c>
    </row>
    <row r="281" spans="1:23"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c r="W281">
        <f>--(COUNTIF($B$2:B281,B281)=1)</f>
        <v>0</v>
      </c>
    </row>
    <row r="282" spans="1:23"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c r="W282">
        <f>--(COUNTIF($B$2:B282,B282)=1)</f>
        <v>1</v>
      </c>
    </row>
    <row r="283" spans="1:23"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c r="W283">
        <f>--(COUNTIF($B$2:B283,B283)=1)</f>
        <v>0</v>
      </c>
    </row>
    <row r="284" spans="1:23"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c r="W284">
        <f>--(COUNTIF($B$2:B284,B284)=1)</f>
        <v>1</v>
      </c>
    </row>
    <row r="285" spans="1:23"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c r="W285">
        <f>--(COUNTIF($B$2:B285,B285)=1)</f>
        <v>1</v>
      </c>
    </row>
    <row r="286" spans="1:23"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c r="W286">
        <f>--(COUNTIF($B$2:B286,B286)=1)</f>
        <v>0</v>
      </c>
    </row>
    <row r="287" spans="1:23"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c r="W287">
        <f>--(COUNTIF($B$2:B287,B287)=1)</f>
        <v>0</v>
      </c>
    </row>
    <row r="288" spans="1:23"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c r="W288">
        <f>--(COUNTIF($B$2:B288,B288)=1)</f>
        <v>1</v>
      </c>
    </row>
    <row r="289" spans="1:23"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c r="W289">
        <f>--(COUNTIF($B$2:B289,B289)=1)</f>
        <v>0</v>
      </c>
    </row>
    <row r="290" spans="1:23"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c r="W290">
        <f>--(COUNTIF($B$2:B290,B290)=1)</f>
        <v>0</v>
      </c>
    </row>
    <row r="291" spans="1:23"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c r="W291">
        <f>--(COUNTIF($B$2:B291,B291)=1)</f>
        <v>1</v>
      </c>
    </row>
    <row r="292" spans="1:23"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c r="W292">
        <f>--(COUNTIF($B$2:B292,B292)=1)</f>
        <v>0</v>
      </c>
    </row>
    <row r="293" spans="1:23"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c r="W293">
        <f>--(COUNTIF($B$2:B293,B293)=1)</f>
        <v>0</v>
      </c>
    </row>
    <row r="294" spans="1:23"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c r="W294">
        <f>--(COUNTIF($B$2:B294,B294)=1)</f>
        <v>0</v>
      </c>
    </row>
    <row r="295" spans="1:23"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c r="W295">
        <f>--(COUNTIF($B$2:B295,B295)=1)</f>
        <v>1</v>
      </c>
    </row>
    <row r="296" spans="1:23"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c r="W296">
        <f>--(COUNTIF($B$2:B296,B296)=1)</f>
        <v>0</v>
      </c>
    </row>
    <row r="297" spans="1:23"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c r="W297">
        <f>--(COUNTIF($B$2:B297,B297)=1)</f>
        <v>0</v>
      </c>
    </row>
    <row r="298" spans="1:23"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c r="W298">
        <f>--(COUNTIF($B$2:B298,B298)=1)</f>
        <v>0</v>
      </c>
    </row>
    <row r="299" spans="1:23"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c r="W299">
        <f>--(COUNTIF($B$2:B299,B299)=1)</f>
        <v>0</v>
      </c>
    </row>
    <row r="300" spans="1:23"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c r="W300">
        <f>--(COUNTIF($B$2:B300,B300)=1)</f>
        <v>1</v>
      </c>
    </row>
    <row r="301" spans="1:23"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c r="W301">
        <f>--(COUNTIF($B$2:B301,B301)=1)</f>
        <v>0</v>
      </c>
    </row>
    <row r="302" spans="1:23"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c r="W302">
        <f>--(COUNTIF($B$2:B302,B302)=1)</f>
        <v>0</v>
      </c>
    </row>
    <row r="303" spans="1:23"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c r="W303">
        <f>--(COUNTIF($B$2:B303,B303)=1)</f>
        <v>0</v>
      </c>
    </row>
    <row r="304" spans="1:23"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c r="W304">
        <f>--(COUNTIF($B$2:B304,B304)=1)</f>
        <v>0</v>
      </c>
    </row>
    <row r="305" spans="1:23"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c r="W305">
        <f>--(COUNTIF($B$2:B305,B305)=1)</f>
        <v>1</v>
      </c>
    </row>
    <row r="306" spans="1:23"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c r="W306">
        <f>--(COUNTIF($B$2:B306,B306)=1)</f>
        <v>1</v>
      </c>
    </row>
    <row r="307" spans="1:23"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c r="W307">
        <f>--(COUNTIF($B$2:B307,B307)=1)</f>
        <v>1</v>
      </c>
    </row>
    <row r="308" spans="1:23"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c r="W308">
        <f>--(COUNTIF($B$2:B308,B308)=1)</f>
        <v>1</v>
      </c>
    </row>
    <row r="309" spans="1:23"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c r="W309">
        <f>--(COUNTIF($B$2:B309,B309)=1)</f>
        <v>0</v>
      </c>
    </row>
    <row r="310" spans="1:23"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c r="W310">
        <f>--(COUNTIF($B$2:B310,B310)=1)</f>
        <v>1</v>
      </c>
    </row>
    <row r="311" spans="1:23"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c r="W311">
        <f>--(COUNTIF($B$2:B311,B311)=1)</f>
        <v>1</v>
      </c>
    </row>
    <row r="312" spans="1:23"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c r="W312">
        <f>--(COUNTIF($B$2:B312,B312)=1)</f>
        <v>0</v>
      </c>
    </row>
    <row r="313" spans="1:23"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c r="W313">
        <f>--(COUNTIF($B$2:B313,B313)=1)</f>
        <v>0</v>
      </c>
    </row>
    <row r="314" spans="1:23"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c r="W314">
        <f>--(COUNTIF($B$2:B314,B314)=1)</f>
        <v>0</v>
      </c>
    </row>
    <row r="315" spans="1:23"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c r="W315">
        <f>--(COUNTIF($B$2:B315,B315)=1)</f>
        <v>1</v>
      </c>
    </row>
    <row r="316" spans="1:23"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c r="W316">
        <f>--(COUNTIF($B$2:B316,B316)=1)</f>
        <v>1</v>
      </c>
    </row>
    <row r="317" spans="1:23"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c r="W317">
        <f>--(COUNTIF($B$2:B317,B317)=1)</f>
        <v>0</v>
      </c>
    </row>
    <row r="318" spans="1:23"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c r="W318">
        <f>--(COUNTIF($B$2:B318,B318)=1)</f>
        <v>1</v>
      </c>
    </row>
    <row r="319" spans="1:23"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c r="W319">
        <f>--(COUNTIF($B$2:B319,B319)=1)</f>
        <v>1</v>
      </c>
    </row>
    <row r="320" spans="1:23"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c r="W320">
        <f>--(COUNTIF($B$2:B320,B320)=1)</f>
        <v>0</v>
      </c>
    </row>
    <row r="321" spans="1:23"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c r="W321">
        <f>--(COUNTIF($B$2:B321,B321)=1)</f>
        <v>0</v>
      </c>
    </row>
    <row r="322" spans="1:23"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c r="W322">
        <f>--(COUNTIF($B$2:B322,B322)=1)</f>
        <v>0</v>
      </c>
    </row>
    <row r="323" spans="1:23"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c r="W323">
        <f>--(COUNTIF($B$2:B323,B323)=1)</f>
        <v>0</v>
      </c>
    </row>
    <row r="324" spans="1:23"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c r="W324">
        <f>--(COUNTIF($B$2:B324,B324)=1)</f>
        <v>1</v>
      </c>
    </row>
    <row r="325" spans="1:23"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c r="W325">
        <f>--(COUNTIF($B$2:B325,B325)=1)</f>
        <v>1</v>
      </c>
    </row>
    <row r="326" spans="1:23"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c r="W326">
        <f>--(COUNTIF($B$2:B326,B326)=1)</f>
        <v>0</v>
      </c>
    </row>
    <row r="327" spans="1:23"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c r="W327">
        <f>--(COUNTIF($B$2:B327,B327)=1)</f>
        <v>1</v>
      </c>
    </row>
    <row r="328" spans="1:23"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c r="W328">
        <f>--(COUNTIF($B$2:B328,B328)=1)</f>
        <v>1</v>
      </c>
    </row>
    <row r="329" spans="1:23"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c r="W329">
        <f>--(COUNTIF($B$2:B329,B329)=1)</f>
        <v>0</v>
      </c>
    </row>
    <row r="330" spans="1:23"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c r="W330">
        <f>--(COUNTIF($B$2:B330,B330)=1)</f>
        <v>0</v>
      </c>
    </row>
    <row r="331" spans="1:23"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c r="W331">
        <f>--(COUNTIF($B$2:B331,B331)=1)</f>
        <v>0</v>
      </c>
    </row>
    <row r="332" spans="1:23"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c r="W332">
        <f>--(COUNTIF($B$2:B332,B332)=1)</f>
        <v>0</v>
      </c>
    </row>
    <row r="333" spans="1:23"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c r="W333">
        <f>--(COUNTIF($B$2:B333,B333)=1)</f>
        <v>1</v>
      </c>
    </row>
    <row r="334" spans="1:23"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c r="W334">
        <f>--(COUNTIF($B$2:B334,B334)=1)</f>
        <v>0</v>
      </c>
    </row>
    <row r="335" spans="1:23"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c r="W335">
        <f>--(COUNTIF($B$2:B335,B335)=1)</f>
        <v>0</v>
      </c>
    </row>
    <row r="336" spans="1:23"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c r="W336">
        <f>--(COUNTIF($B$2:B336,B336)=1)</f>
        <v>1</v>
      </c>
    </row>
    <row r="337" spans="1:23"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c r="W337">
        <f>--(COUNTIF($B$2:B337,B337)=1)</f>
        <v>0</v>
      </c>
    </row>
    <row r="338" spans="1:23"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c r="W338">
        <f>--(COUNTIF($B$2:B338,B338)=1)</f>
        <v>0</v>
      </c>
    </row>
    <row r="339" spans="1:23"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c r="W339">
        <f>--(COUNTIF($B$2:B339,B339)=1)</f>
        <v>1</v>
      </c>
    </row>
    <row r="340" spans="1:23"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c r="W340">
        <f>--(COUNTIF($B$2:B340,B340)=1)</f>
        <v>0</v>
      </c>
    </row>
    <row r="341" spans="1:23"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c r="W341">
        <f>--(COUNTIF($B$2:B341,B341)=1)</f>
        <v>1</v>
      </c>
    </row>
    <row r="342" spans="1:23"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c r="W342">
        <f>--(COUNTIF($B$2:B342,B342)=1)</f>
        <v>1</v>
      </c>
    </row>
    <row r="343" spans="1:23"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c r="W343">
        <f>--(COUNTIF($B$2:B343,B343)=1)</f>
        <v>0</v>
      </c>
    </row>
    <row r="344" spans="1:23"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c r="W344">
        <f>--(COUNTIF($B$2:B344,B344)=1)</f>
        <v>0</v>
      </c>
    </row>
    <row r="345" spans="1:23"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c r="W345">
        <f>--(COUNTIF($B$2:B345,B345)=1)</f>
        <v>0</v>
      </c>
    </row>
    <row r="346" spans="1:23"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c r="W346">
        <f>--(COUNTIF($B$2:B346,B346)=1)</f>
        <v>1</v>
      </c>
    </row>
    <row r="347" spans="1:23"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c r="W347">
        <f>--(COUNTIF($B$2:B347,B347)=1)</f>
        <v>1</v>
      </c>
    </row>
    <row r="348" spans="1:23"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c r="W348">
        <f>--(COUNTIF($B$2:B348,B348)=1)</f>
        <v>1</v>
      </c>
    </row>
    <row r="349" spans="1:23"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c r="W349">
        <f>--(COUNTIF($B$2:B349,B349)=1)</f>
        <v>0</v>
      </c>
    </row>
    <row r="350" spans="1:23"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c r="W350">
        <f>--(COUNTIF($B$2:B350,B350)=1)</f>
        <v>0</v>
      </c>
    </row>
    <row r="351" spans="1:23"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c r="W351">
        <f>--(COUNTIF($B$2:B351,B351)=1)</f>
        <v>1</v>
      </c>
    </row>
    <row r="352" spans="1:23"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c r="W352">
        <f>--(COUNTIF($B$2:B352,B352)=1)</f>
        <v>0</v>
      </c>
    </row>
    <row r="353" spans="1:23"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c r="W353">
        <f>--(COUNTIF($B$2:B353,B353)=1)</f>
        <v>0</v>
      </c>
    </row>
    <row r="354" spans="1:23"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c r="W354">
        <f>--(COUNTIF($B$2:B354,B354)=1)</f>
        <v>0</v>
      </c>
    </row>
    <row r="355" spans="1:23"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c r="W355">
        <f>--(COUNTIF($B$2:B355,B355)=1)</f>
        <v>0</v>
      </c>
    </row>
    <row r="356" spans="1:23"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c r="W356">
        <f>--(COUNTIF($B$2:B356,B356)=1)</f>
        <v>1</v>
      </c>
    </row>
    <row r="357" spans="1:23"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c r="W357">
        <f>--(COUNTIF($B$2:B357,B357)=1)</f>
        <v>0</v>
      </c>
    </row>
    <row r="358" spans="1:23"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c r="W358">
        <f>--(COUNTIF($B$2:B358,B358)=1)</f>
        <v>0</v>
      </c>
    </row>
    <row r="359" spans="1:23"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c r="W359">
        <f>--(COUNTIF($B$2:B359,B359)=1)</f>
        <v>0</v>
      </c>
    </row>
    <row r="360" spans="1:23"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c r="W360">
        <f>--(COUNTIF($B$2:B360,B360)=1)</f>
        <v>1</v>
      </c>
    </row>
    <row r="361" spans="1:23"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c r="W361">
        <f>--(COUNTIF($B$2:B361,B361)=1)</f>
        <v>1</v>
      </c>
    </row>
    <row r="362" spans="1:23"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c r="W362">
        <f>--(COUNTIF($B$2:B362,B362)=1)</f>
        <v>0</v>
      </c>
    </row>
    <row r="363" spans="1:23"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c r="W363">
        <f>--(COUNTIF($B$2:B363,B363)=1)</f>
        <v>1</v>
      </c>
    </row>
    <row r="364" spans="1:23"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c r="W364">
        <f>--(COUNTIF($B$2:B364,B364)=1)</f>
        <v>0</v>
      </c>
    </row>
    <row r="365" spans="1:23"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c r="W365">
        <f>--(COUNTIF($B$2:B365,B365)=1)</f>
        <v>0</v>
      </c>
    </row>
    <row r="366" spans="1:23"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c r="W366">
        <f>--(COUNTIF($B$2:B366,B366)=1)</f>
        <v>0</v>
      </c>
    </row>
    <row r="367" spans="1:23"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c r="W367">
        <f>--(COUNTIF($B$2:B367,B367)=1)</f>
        <v>1</v>
      </c>
    </row>
    <row r="368" spans="1:23"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c r="W368">
        <f>--(COUNTIF($B$2:B368,B368)=1)</f>
        <v>1</v>
      </c>
    </row>
    <row r="369" spans="1:23"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c r="W369">
        <f>--(COUNTIF($B$2:B369,B369)=1)</f>
        <v>0</v>
      </c>
    </row>
    <row r="370" spans="1:23"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c r="W370">
        <f>--(COUNTIF($B$2:B370,B370)=1)</f>
        <v>0</v>
      </c>
    </row>
    <row r="371" spans="1:23"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c r="W371">
        <f>--(COUNTIF($B$2:B371,B371)=1)</f>
        <v>0</v>
      </c>
    </row>
    <row r="372" spans="1:23"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c r="W372">
        <f>--(COUNTIF($B$2:B372,B372)=1)</f>
        <v>1</v>
      </c>
    </row>
    <row r="373" spans="1:23"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c r="W373">
        <f>--(COUNTIF($B$2:B373,B373)=1)</f>
        <v>0</v>
      </c>
    </row>
    <row r="374" spans="1:23"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c r="W374">
        <f>--(COUNTIF($B$2:B374,B374)=1)</f>
        <v>1</v>
      </c>
    </row>
    <row r="375" spans="1:23"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c r="W375">
        <f>--(COUNTIF($B$2:B375,B375)=1)</f>
        <v>0</v>
      </c>
    </row>
    <row r="376" spans="1:23"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c r="W376">
        <f>--(COUNTIF($B$2:B376,B376)=1)</f>
        <v>0</v>
      </c>
    </row>
    <row r="377" spans="1:23"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c r="W377">
        <f>--(COUNTIF($B$2:B377,B377)=1)</f>
        <v>0</v>
      </c>
    </row>
    <row r="378" spans="1:23"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c r="W378">
        <f>--(COUNTIF($B$2:B378,B378)=1)</f>
        <v>1</v>
      </c>
    </row>
    <row r="379" spans="1:23"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c r="W379">
        <f>--(COUNTIF($B$2:B379,B379)=1)</f>
        <v>1</v>
      </c>
    </row>
    <row r="380" spans="1:23"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c r="W380">
        <f>--(COUNTIF($B$2:B380,B380)=1)</f>
        <v>1</v>
      </c>
    </row>
    <row r="381" spans="1:23"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c r="W381">
        <f>--(COUNTIF($B$2:B381,B381)=1)</f>
        <v>0</v>
      </c>
    </row>
    <row r="382" spans="1:23"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c r="W382">
        <f>--(COUNTIF($B$2:B382,B382)=1)</f>
        <v>0</v>
      </c>
    </row>
    <row r="383" spans="1:23"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c r="W383">
        <f>--(COUNTIF($B$2:B383,B383)=1)</f>
        <v>1</v>
      </c>
    </row>
    <row r="384" spans="1:23"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c r="W384">
        <f>--(COUNTIF($B$2:B384,B384)=1)</f>
        <v>0</v>
      </c>
    </row>
    <row r="385" spans="1:23"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c r="W385">
        <f>--(COUNTIF($B$2:B385,B385)=1)</f>
        <v>1</v>
      </c>
    </row>
    <row r="386" spans="1:23"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c r="W386">
        <f>--(COUNTIF($B$2:B386,B386)=1)</f>
        <v>1</v>
      </c>
    </row>
    <row r="387" spans="1:23"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c r="W387">
        <f>--(COUNTIF($B$2:B387,B387)=1)</f>
        <v>0</v>
      </c>
    </row>
    <row r="388" spans="1:23"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c r="W388">
        <f>--(COUNTIF($B$2:B388,B388)=1)</f>
        <v>1</v>
      </c>
    </row>
    <row r="389" spans="1:23"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c r="W389">
        <f>--(COUNTIF($B$2:B389,B389)=1)</f>
        <v>0</v>
      </c>
    </row>
    <row r="390" spans="1:23"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c r="W390">
        <f>--(COUNTIF($B$2:B390,B390)=1)</f>
        <v>1</v>
      </c>
    </row>
    <row r="391" spans="1:23"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c r="W391">
        <f>--(COUNTIF($B$2:B391,B391)=1)</f>
        <v>1</v>
      </c>
    </row>
    <row r="392" spans="1:23"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c r="W392">
        <f>--(COUNTIF($B$2:B392,B392)=1)</f>
        <v>0</v>
      </c>
    </row>
    <row r="393" spans="1:23"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c r="W393">
        <f>--(COUNTIF($B$2:B393,B393)=1)</f>
        <v>1</v>
      </c>
    </row>
    <row r="394" spans="1:23"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c r="W394">
        <f>--(COUNTIF($B$2:B394,B394)=1)</f>
        <v>0</v>
      </c>
    </row>
    <row r="395" spans="1:23"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c r="W395">
        <f>--(COUNTIF($B$2:B395,B395)=1)</f>
        <v>1</v>
      </c>
    </row>
    <row r="396" spans="1:23"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c r="W396">
        <f>--(COUNTIF($B$2:B396,B396)=1)</f>
        <v>1</v>
      </c>
    </row>
    <row r="397" spans="1:23"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c r="W397">
        <f>--(COUNTIF($B$2:B397,B397)=1)</f>
        <v>1</v>
      </c>
    </row>
    <row r="398" spans="1:23"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c r="W398">
        <f>--(COUNTIF($B$2:B398,B398)=1)</f>
        <v>0</v>
      </c>
    </row>
    <row r="399" spans="1:23"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c r="W399">
        <f>--(COUNTIF($B$2:B399,B399)=1)</f>
        <v>1</v>
      </c>
    </row>
    <row r="400" spans="1:23"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c r="W400">
        <f>--(COUNTIF($B$2:B400,B400)=1)</f>
        <v>1</v>
      </c>
    </row>
    <row r="401" spans="1:23"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c r="W401">
        <f>--(COUNTIF($B$2:B401,B401)=1)</f>
        <v>0</v>
      </c>
    </row>
    <row r="402" spans="1:23"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c r="W402">
        <f>--(COUNTIF($B$2:B402,B402)=1)</f>
        <v>0</v>
      </c>
    </row>
    <row r="403" spans="1:23"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c r="W403">
        <f>--(COUNTIF($B$2:B403,B403)=1)</f>
        <v>0</v>
      </c>
    </row>
    <row r="404" spans="1:23"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c r="W404">
        <f>--(COUNTIF($B$2:B404,B404)=1)</f>
        <v>1</v>
      </c>
    </row>
    <row r="405" spans="1:23"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c r="W405">
        <f>--(COUNTIF($B$2:B405,B405)=1)</f>
        <v>1</v>
      </c>
    </row>
    <row r="406" spans="1:23"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c r="W406">
        <f>--(COUNTIF($B$2:B406,B406)=1)</f>
        <v>1</v>
      </c>
    </row>
    <row r="407" spans="1:23"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c r="W407">
        <f>--(COUNTIF($B$2:B407,B407)=1)</f>
        <v>1</v>
      </c>
    </row>
    <row r="408" spans="1:23"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c r="W408">
        <f>--(COUNTIF($B$2:B408,B408)=1)</f>
        <v>0</v>
      </c>
    </row>
    <row r="409" spans="1:23"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c r="W409">
        <f>--(COUNTIF($B$2:B409,B409)=1)</f>
        <v>0</v>
      </c>
    </row>
    <row r="410" spans="1:23"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c r="W410">
        <f>--(COUNTIF($B$2:B410,B410)=1)</f>
        <v>0</v>
      </c>
    </row>
    <row r="411" spans="1:23"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c r="W411">
        <f>--(COUNTIF($B$2:B411,B411)=1)</f>
        <v>0</v>
      </c>
    </row>
    <row r="412" spans="1:23"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c r="W412">
        <f>--(COUNTIF($B$2:B412,B412)=1)</f>
        <v>0</v>
      </c>
    </row>
    <row r="413" spans="1:23"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c r="W413">
        <f>--(COUNTIF($B$2:B413,B413)=1)</f>
        <v>0</v>
      </c>
    </row>
    <row r="414" spans="1:23"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c r="W414">
        <f>--(COUNTIF($B$2:B414,B414)=1)</f>
        <v>0</v>
      </c>
    </row>
    <row r="415" spans="1:23"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c r="W415">
        <f>--(COUNTIF($B$2:B415,B415)=1)</f>
        <v>0</v>
      </c>
    </row>
    <row r="416" spans="1:23"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c r="W416">
        <f>--(COUNTIF($B$2:B416,B416)=1)</f>
        <v>1</v>
      </c>
    </row>
    <row r="417" spans="1:23"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c r="W417">
        <f>--(COUNTIF($B$2:B417,B417)=1)</f>
        <v>0</v>
      </c>
    </row>
    <row r="418" spans="1:23"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c r="W418">
        <f>--(COUNTIF($B$2:B418,B418)=1)</f>
        <v>1</v>
      </c>
    </row>
    <row r="419" spans="1:23"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c r="W419">
        <f>--(COUNTIF($B$2:B419,B419)=1)</f>
        <v>1</v>
      </c>
    </row>
    <row r="420" spans="1:23"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c r="W420">
        <f>--(COUNTIF($B$2:B420,B420)=1)</f>
        <v>1</v>
      </c>
    </row>
    <row r="421" spans="1:23"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c r="W421">
        <f>--(COUNTIF($B$2:B421,B421)=1)</f>
        <v>1</v>
      </c>
    </row>
    <row r="422" spans="1:23"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c r="W422">
        <f>--(COUNTIF($B$2:B422,B422)=1)</f>
        <v>0</v>
      </c>
    </row>
    <row r="423" spans="1:23"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c r="W423">
        <f>--(COUNTIF($B$2:B423,B423)=1)</f>
        <v>1</v>
      </c>
    </row>
    <row r="424" spans="1:23"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c r="W424">
        <f>--(COUNTIF($B$2:B424,B424)=1)</f>
        <v>1</v>
      </c>
    </row>
    <row r="425" spans="1:23"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c r="W425">
        <f>--(COUNTIF($B$2:B425,B425)=1)</f>
        <v>0</v>
      </c>
    </row>
    <row r="426" spans="1:23"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c r="W426">
        <f>--(COUNTIF($B$2:B426,B426)=1)</f>
        <v>1</v>
      </c>
    </row>
    <row r="427" spans="1:23"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c r="W427">
        <f>--(COUNTIF($B$2:B427,B427)=1)</f>
        <v>1</v>
      </c>
    </row>
    <row r="428" spans="1:23"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c r="W428">
        <f>--(COUNTIF($B$2:B428,B428)=1)</f>
        <v>0</v>
      </c>
    </row>
    <row r="429" spans="1:23"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c r="W429">
        <f>--(COUNTIF($B$2:B429,B429)=1)</f>
        <v>1</v>
      </c>
    </row>
    <row r="430" spans="1:23"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c r="W430">
        <f>--(COUNTIF($B$2:B430,B430)=1)</f>
        <v>1</v>
      </c>
    </row>
    <row r="431" spans="1:23"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c r="W431">
        <f>--(COUNTIF($B$2:B431,B431)=1)</f>
        <v>1</v>
      </c>
    </row>
    <row r="432" spans="1:23"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c r="W432">
        <f>--(COUNTIF($B$2:B432,B432)=1)</f>
        <v>0</v>
      </c>
    </row>
    <row r="433" spans="1:23"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c r="W433">
        <f>--(COUNTIF($B$2:B433,B433)=1)</f>
        <v>0</v>
      </c>
    </row>
    <row r="434" spans="1:23"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c r="W434">
        <f>--(COUNTIF($B$2:B434,B434)=1)</f>
        <v>0</v>
      </c>
    </row>
    <row r="435" spans="1:23"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c r="W435">
        <f>--(COUNTIF($B$2:B435,B435)=1)</f>
        <v>1</v>
      </c>
    </row>
    <row r="436" spans="1:23"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c r="W436">
        <f>--(COUNTIF($B$2:B436,B436)=1)</f>
        <v>1</v>
      </c>
    </row>
    <row r="437" spans="1:23"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c r="W437">
        <f>--(COUNTIF($B$2:B437,B437)=1)</f>
        <v>0</v>
      </c>
    </row>
    <row r="438" spans="1:23"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c r="W438">
        <f>--(COUNTIF($B$2:B438,B438)=1)</f>
        <v>1</v>
      </c>
    </row>
    <row r="439" spans="1:23"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c r="W439">
        <f>--(COUNTIF($B$2:B439,B439)=1)</f>
        <v>0</v>
      </c>
    </row>
    <row r="440" spans="1:23"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c r="W440">
        <f>--(COUNTIF($B$2:B440,B440)=1)</f>
        <v>1</v>
      </c>
    </row>
    <row r="441" spans="1:23"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c r="W441">
        <f>--(COUNTIF($B$2:B441,B441)=1)</f>
        <v>1</v>
      </c>
    </row>
    <row r="442" spans="1:23"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c r="W442">
        <f>--(COUNTIF($B$2:B442,B442)=1)</f>
        <v>1</v>
      </c>
    </row>
    <row r="443" spans="1:23"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c r="W443">
        <f>--(COUNTIF($B$2:B443,B443)=1)</f>
        <v>0</v>
      </c>
    </row>
    <row r="444" spans="1:23"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c r="W444">
        <f>--(COUNTIF($B$2:B444,B444)=1)</f>
        <v>0</v>
      </c>
    </row>
    <row r="445" spans="1:23"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c r="W445">
        <f>--(COUNTIF($B$2:B445,B445)=1)</f>
        <v>0</v>
      </c>
    </row>
    <row r="446" spans="1:23"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c r="W446">
        <f>--(COUNTIF($B$2:B446,B446)=1)</f>
        <v>0</v>
      </c>
    </row>
    <row r="447" spans="1:23"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c r="W447">
        <f>--(COUNTIF($B$2:B447,B447)=1)</f>
        <v>0</v>
      </c>
    </row>
    <row r="448" spans="1:23"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c r="W448">
        <f>--(COUNTIF($B$2:B448,B448)=1)</f>
        <v>1</v>
      </c>
    </row>
    <row r="449" spans="1:23"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c r="W449">
        <f>--(COUNTIF($B$2:B449,B449)=1)</f>
        <v>1</v>
      </c>
    </row>
    <row r="450" spans="1:23"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c r="W450">
        <f>--(COUNTIF($B$2:B450,B450)=1)</f>
        <v>0</v>
      </c>
    </row>
    <row r="451" spans="1:23"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c r="W451">
        <f>--(COUNTIF($B$2:B451,B451)=1)</f>
        <v>0</v>
      </c>
    </row>
    <row r="452" spans="1:23"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c r="W452">
        <f>--(COUNTIF($B$2:B452,B452)=1)</f>
        <v>0</v>
      </c>
    </row>
    <row r="453" spans="1:23"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c r="W453">
        <f>--(COUNTIF($B$2:B453,B453)=1)</f>
        <v>0</v>
      </c>
    </row>
    <row r="454" spans="1:23"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c r="W454">
        <f>--(COUNTIF($B$2:B454,B454)=1)</f>
        <v>0</v>
      </c>
    </row>
    <row r="455" spans="1:23"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c r="W455">
        <f>--(COUNTIF($B$2:B455,B455)=1)</f>
        <v>1</v>
      </c>
    </row>
    <row r="456" spans="1:23"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c r="W456">
        <f>--(COUNTIF($B$2:B456,B456)=1)</f>
        <v>0</v>
      </c>
    </row>
    <row r="457" spans="1:23"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c r="W457">
        <f>--(COUNTIF($B$2:B457,B457)=1)</f>
        <v>1</v>
      </c>
    </row>
    <row r="458" spans="1:23"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c r="W458">
        <f>--(COUNTIF($B$2:B458,B458)=1)</f>
        <v>1</v>
      </c>
    </row>
    <row r="459" spans="1:23"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c r="W459">
        <f>--(COUNTIF($B$2:B459,B459)=1)</f>
        <v>1</v>
      </c>
    </row>
    <row r="460" spans="1:23"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c r="W460">
        <f>--(COUNTIF($B$2:B460,B460)=1)</f>
        <v>0</v>
      </c>
    </row>
    <row r="461" spans="1:23"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c r="W461">
        <f>--(COUNTIF($B$2:B461,B461)=1)</f>
        <v>1</v>
      </c>
    </row>
    <row r="462" spans="1:23"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c r="W462">
        <f>--(COUNTIF($B$2:B462,B462)=1)</f>
        <v>0</v>
      </c>
    </row>
    <row r="463" spans="1:23"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c r="W463">
        <f>--(COUNTIF($B$2:B463,B463)=1)</f>
        <v>0</v>
      </c>
    </row>
    <row r="464" spans="1:23"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c r="W464">
        <f>--(COUNTIF($B$2:B464,B464)=1)</f>
        <v>1</v>
      </c>
    </row>
    <row r="465" spans="1:23"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c r="W465">
        <f>--(COUNTIF($B$2:B465,B465)=1)</f>
        <v>0</v>
      </c>
    </row>
    <row r="466" spans="1:23"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c r="W466">
        <f>--(COUNTIF($B$2:B466,B466)=1)</f>
        <v>0</v>
      </c>
    </row>
    <row r="467" spans="1:23"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c r="W467">
        <f>--(COUNTIF($B$2:B467,B467)=1)</f>
        <v>0</v>
      </c>
    </row>
    <row r="468" spans="1:23"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c r="W468">
        <f>--(COUNTIF($B$2:B468,B468)=1)</f>
        <v>0</v>
      </c>
    </row>
    <row r="469" spans="1:23"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c r="W469">
        <f>--(COUNTIF($B$2:B469,B469)=1)</f>
        <v>1</v>
      </c>
    </row>
    <row r="470" spans="1:23"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c r="W470">
        <f>--(COUNTIF($B$2:B470,B470)=1)</f>
        <v>1</v>
      </c>
    </row>
    <row r="471" spans="1:23"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c r="W471">
        <f>--(COUNTIF($B$2:B471,B471)=1)</f>
        <v>1</v>
      </c>
    </row>
    <row r="472" spans="1:23"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c r="W472">
        <f>--(COUNTIF($B$2:B472,B472)=1)</f>
        <v>1</v>
      </c>
    </row>
    <row r="473" spans="1:23"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c r="W473">
        <f>--(COUNTIF($B$2:B473,B473)=1)</f>
        <v>1</v>
      </c>
    </row>
    <row r="474" spans="1:23"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c r="W474">
        <f>--(COUNTIF($B$2:B474,B474)=1)</f>
        <v>0</v>
      </c>
    </row>
    <row r="475" spans="1:23"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c r="W475">
        <f>--(COUNTIF($B$2:B475,B475)=1)</f>
        <v>0</v>
      </c>
    </row>
    <row r="476" spans="1:23"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c r="W476">
        <f>--(COUNTIF($B$2:B476,B476)=1)</f>
        <v>0</v>
      </c>
    </row>
    <row r="477" spans="1:23"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c r="W477">
        <f>--(COUNTIF($B$2:B477,B477)=1)</f>
        <v>0</v>
      </c>
    </row>
    <row r="478" spans="1:23"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c r="W478">
        <f>--(COUNTIF($B$2:B478,B478)=1)</f>
        <v>0</v>
      </c>
    </row>
    <row r="479" spans="1:23"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c r="W479">
        <f>--(COUNTIF($B$2:B479,B479)=1)</f>
        <v>1</v>
      </c>
    </row>
    <row r="480" spans="1:23"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c r="W480">
        <f>--(COUNTIF($B$2:B480,B480)=1)</f>
        <v>1</v>
      </c>
    </row>
    <row r="481" spans="1:23"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c r="W481">
        <f>--(COUNTIF($B$2:B481,B481)=1)</f>
        <v>1</v>
      </c>
    </row>
    <row r="482" spans="1:23"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c r="W482">
        <f>--(COUNTIF($B$2:B482,B482)=1)</f>
        <v>0</v>
      </c>
    </row>
    <row r="483" spans="1:23"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c r="W483">
        <f>--(COUNTIF($B$2:B483,B483)=1)</f>
        <v>1</v>
      </c>
    </row>
    <row r="484" spans="1:23"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c r="W484">
        <f>--(COUNTIF($B$2:B484,B484)=1)</f>
        <v>1</v>
      </c>
    </row>
    <row r="485" spans="1:23"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c r="W485">
        <f>--(COUNTIF($B$2:B485,B485)=1)</f>
        <v>0</v>
      </c>
    </row>
    <row r="486" spans="1:23"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c r="W486">
        <f>--(COUNTIF($B$2:B486,B486)=1)</f>
        <v>1</v>
      </c>
    </row>
    <row r="487" spans="1:23"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c r="W487">
        <f>--(COUNTIF($B$2:B487,B487)=1)</f>
        <v>0</v>
      </c>
    </row>
    <row r="488" spans="1:23"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c r="W488">
        <f>--(COUNTIF($B$2:B488,B488)=1)</f>
        <v>0</v>
      </c>
    </row>
    <row r="489" spans="1:23"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c r="W489">
        <f>--(COUNTIF($B$2:B489,B489)=1)</f>
        <v>1</v>
      </c>
    </row>
    <row r="490" spans="1:23"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c r="W490">
        <f>--(COUNTIF($B$2:B490,B490)=1)</f>
        <v>1</v>
      </c>
    </row>
    <row r="491" spans="1:23"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c r="W491">
        <f>--(COUNTIF($B$2:B491,B491)=1)</f>
        <v>0</v>
      </c>
    </row>
    <row r="492" spans="1:23"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c r="W492">
        <f>--(COUNTIF($B$2:B492,B492)=1)</f>
        <v>0</v>
      </c>
    </row>
    <row r="493" spans="1:23"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c r="W493">
        <f>--(COUNTIF($B$2:B493,B493)=1)</f>
        <v>1</v>
      </c>
    </row>
    <row r="494" spans="1:23"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c r="W494">
        <f>--(COUNTIF($B$2:B494,B494)=1)</f>
        <v>0</v>
      </c>
    </row>
    <row r="495" spans="1:23"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c r="W495">
        <f>--(COUNTIF($B$2:B495,B495)=1)</f>
        <v>1</v>
      </c>
    </row>
    <row r="496" spans="1:23"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c r="W496">
        <f>--(COUNTIF($B$2:B496,B496)=1)</f>
        <v>1</v>
      </c>
    </row>
    <row r="497" spans="1:23"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c r="W497">
        <f>--(COUNTIF($B$2:B497,B497)=1)</f>
        <v>1</v>
      </c>
    </row>
    <row r="498" spans="1:23"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c r="W498">
        <f>--(COUNTIF($B$2:B498,B498)=1)</f>
        <v>1</v>
      </c>
    </row>
    <row r="499" spans="1:23"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c r="W499">
        <f>--(COUNTIF($B$2:B499,B499)=1)</f>
        <v>0</v>
      </c>
    </row>
    <row r="500" spans="1:23"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c r="W500">
        <f>--(COUNTIF($B$2:B500,B500)=1)</f>
        <v>0</v>
      </c>
    </row>
    <row r="501" spans="1:23"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c r="W501">
        <f>--(COUNTIF($B$2:B501,B501)=1)</f>
        <v>0</v>
      </c>
    </row>
    <row r="502" spans="1:23"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c r="W502">
        <f>--(COUNTIF($B$2:B502,B502)=1)</f>
        <v>1</v>
      </c>
    </row>
    <row r="503" spans="1:23"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c r="W503">
        <f>--(COUNTIF($B$2:B503,B503)=1)</f>
        <v>0</v>
      </c>
    </row>
    <row r="504" spans="1:23"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c r="W504">
        <f>--(COUNTIF($B$2:B504,B504)=1)</f>
        <v>0</v>
      </c>
    </row>
    <row r="505" spans="1:23"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c r="W505">
        <f>--(COUNTIF($B$2:B505,B505)=1)</f>
        <v>0</v>
      </c>
    </row>
    <row r="506" spans="1:23"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c r="W506">
        <f>--(COUNTIF($B$2:B506,B506)=1)</f>
        <v>0</v>
      </c>
    </row>
    <row r="507" spans="1:23"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c r="W507">
        <f>--(COUNTIF($B$2:B507,B507)=1)</f>
        <v>1</v>
      </c>
    </row>
    <row r="508" spans="1:23"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c r="W508">
        <f>--(COUNTIF($B$2:B508,B508)=1)</f>
        <v>1</v>
      </c>
    </row>
    <row r="509" spans="1:23"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c r="W509">
        <f>--(COUNTIF($B$2:B509,B509)=1)</f>
        <v>0</v>
      </c>
    </row>
    <row r="510" spans="1:23"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c r="W510">
        <f>--(COUNTIF($B$2:B510,B510)=1)</f>
        <v>0</v>
      </c>
    </row>
    <row r="511" spans="1:23"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c r="W511">
        <f>--(COUNTIF($B$2:B511,B511)=1)</f>
        <v>0</v>
      </c>
    </row>
    <row r="512" spans="1:23"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c r="W512">
        <f>--(COUNTIF($B$2:B512,B512)=1)</f>
        <v>1</v>
      </c>
    </row>
    <row r="513" spans="1:23"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c r="W513">
        <f>--(COUNTIF($B$2:B513,B513)=1)</f>
        <v>0</v>
      </c>
    </row>
    <row r="514" spans="1:23"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c r="W514">
        <f>--(COUNTIF($B$2:B514,B514)=1)</f>
        <v>1</v>
      </c>
    </row>
    <row r="515" spans="1:23"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c r="W515">
        <f>--(COUNTIF($B$2:B515,B515)=1)</f>
        <v>1</v>
      </c>
    </row>
    <row r="516" spans="1:23"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c r="W516">
        <f>--(COUNTIF($B$2:B516,B516)=1)</f>
        <v>0</v>
      </c>
    </row>
    <row r="517" spans="1:23"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c r="W517">
        <f>--(COUNTIF($B$2:B517,B517)=1)</f>
        <v>1</v>
      </c>
    </row>
    <row r="518" spans="1:23"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c r="W518">
        <f>--(COUNTIF($B$2:B518,B518)=1)</f>
        <v>0</v>
      </c>
    </row>
    <row r="519" spans="1:23"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c r="W519">
        <f>--(COUNTIF($B$2:B519,B519)=1)</f>
        <v>0</v>
      </c>
    </row>
    <row r="520" spans="1:23"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c r="W520">
        <f>--(COUNTIF($B$2:B520,B520)=1)</f>
        <v>0</v>
      </c>
    </row>
    <row r="521" spans="1:23"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c r="W521">
        <f>--(COUNTIF($B$2:B521,B521)=1)</f>
        <v>1</v>
      </c>
    </row>
    <row r="522" spans="1:23"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c r="W522">
        <f>--(COUNTIF($B$2:B522,B522)=1)</f>
        <v>0</v>
      </c>
    </row>
    <row r="523" spans="1:23"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c r="W523">
        <f>--(COUNTIF($B$2:B523,B523)=1)</f>
        <v>0</v>
      </c>
    </row>
    <row r="524" spans="1:23"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c r="W524">
        <f>--(COUNTIF($B$2:B524,B524)=1)</f>
        <v>1</v>
      </c>
    </row>
    <row r="525" spans="1:23"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c r="W525">
        <f>--(COUNTIF($B$2:B525,B525)=1)</f>
        <v>1</v>
      </c>
    </row>
    <row r="526" spans="1:23"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c r="W526">
        <f>--(COUNTIF($B$2:B526,B526)=1)</f>
        <v>0</v>
      </c>
    </row>
    <row r="527" spans="1:23"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c r="W527">
        <f>--(COUNTIF($B$2:B527,B527)=1)</f>
        <v>1</v>
      </c>
    </row>
    <row r="528" spans="1:23"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c r="W528">
        <f>--(COUNTIF($B$2:B528,B528)=1)</f>
        <v>1</v>
      </c>
    </row>
    <row r="529" spans="1:23"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c r="W529">
        <f>--(COUNTIF($B$2:B529,B529)=1)</f>
        <v>0</v>
      </c>
    </row>
    <row r="530" spans="1:23"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c r="W530">
        <f>--(COUNTIF($B$2:B530,B530)=1)</f>
        <v>1</v>
      </c>
    </row>
    <row r="531" spans="1:23"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c r="W531">
        <f>--(COUNTIF($B$2:B531,B531)=1)</f>
        <v>0</v>
      </c>
    </row>
    <row r="532" spans="1:23"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c r="W532">
        <f>--(COUNTIF($B$2:B532,B532)=1)</f>
        <v>0</v>
      </c>
    </row>
    <row r="533" spans="1:23"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c r="W533">
        <f>--(COUNTIF($B$2:B533,B533)=1)</f>
        <v>1</v>
      </c>
    </row>
    <row r="534" spans="1:23"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c r="W534">
        <f>--(COUNTIF($B$2:B534,B534)=1)</f>
        <v>1</v>
      </c>
    </row>
    <row r="535" spans="1:23"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c r="W535">
        <f>--(COUNTIF($B$2:B535,B535)=1)</f>
        <v>1</v>
      </c>
    </row>
    <row r="536" spans="1:23"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c r="W536">
        <f>--(COUNTIF($B$2:B536,B536)=1)</f>
        <v>0</v>
      </c>
    </row>
    <row r="537" spans="1:23"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c r="W537">
        <f>--(COUNTIF($B$2:B537,B537)=1)</f>
        <v>1</v>
      </c>
    </row>
    <row r="538" spans="1:23"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c r="W538">
        <f>--(COUNTIF($B$2:B538,B538)=1)</f>
        <v>1</v>
      </c>
    </row>
    <row r="539" spans="1:23"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c r="W539">
        <f>--(COUNTIF($B$2:B539,B539)=1)</f>
        <v>1</v>
      </c>
    </row>
    <row r="540" spans="1:23"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c r="W540">
        <f>--(COUNTIF($B$2:B540,B540)=1)</f>
        <v>1</v>
      </c>
    </row>
    <row r="541" spans="1:23"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c r="W541">
        <f>--(COUNTIF($B$2:B541,B541)=1)</f>
        <v>0</v>
      </c>
    </row>
    <row r="542" spans="1:23"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c r="W542">
        <f>--(COUNTIF($B$2:B542,B542)=1)</f>
        <v>1</v>
      </c>
    </row>
    <row r="543" spans="1:23"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c r="W543">
        <f>--(COUNTIF($B$2:B543,B543)=1)</f>
        <v>1</v>
      </c>
    </row>
    <row r="544" spans="1:23"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c r="W544">
        <f>--(COUNTIF($B$2:B544,B544)=1)</f>
        <v>1</v>
      </c>
    </row>
    <row r="545" spans="1:23"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c r="W545">
        <f>--(COUNTIF($B$2:B545,B545)=1)</f>
        <v>1</v>
      </c>
    </row>
    <row r="546" spans="1:23"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c r="W546">
        <f>--(COUNTIF($B$2:B546,B546)=1)</f>
        <v>0</v>
      </c>
    </row>
    <row r="547" spans="1:23"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c r="W547">
        <f>--(COUNTIF($B$2:B547,B547)=1)</f>
        <v>0</v>
      </c>
    </row>
    <row r="548" spans="1:23"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c r="W548">
        <f>--(COUNTIF($B$2:B548,B548)=1)</f>
        <v>1</v>
      </c>
    </row>
    <row r="549" spans="1:23"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c r="W549">
        <f>--(COUNTIF($B$2:B549,B549)=1)</f>
        <v>0</v>
      </c>
    </row>
    <row r="550" spans="1:23"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c r="W550">
        <f>--(COUNTIF($B$2:B550,B550)=1)</f>
        <v>1</v>
      </c>
    </row>
    <row r="551" spans="1:23"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c r="W551">
        <f>--(COUNTIF($B$2:B551,B551)=1)</f>
        <v>0</v>
      </c>
    </row>
    <row r="552" spans="1:23"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c r="W552">
        <f>--(COUNTIF($B$2:B552,B552)=1)</f>
        <v>0</v>
      </c>
    </row>
    <row r="553" spans="1:23"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c r="W553">
        <f>--(COUNTIF($B$2:B553,B553)=1)</f>
        <v>1</v>
      </c>
    </row>
    <row r="554" spans="1:23"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c r="W554">
        <f>--(COUNTIF($B$2:B554,B554)=1)</f>
        <v>1</v>
      </c>
    </row>
    <row r="555" spans="1:23"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c r="W555">
        <f>--(COUNTIF($B$2:B555,B555)=1)</f>
        <v>1</v>
      </c>
    </row>
    <row r="556" spans="1:23"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c r="W556">
        <f>--(COUNTIF($B$2:B556,B556)=1)</f>
        <v>1</v>
      </c>
    </row>
    <row r="557" spans="1:23"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c r="W557">
        <f>--(COUNTIF($B$2:B557,B557)=1)</f>
        <v>1</v>
      </c>
    </row>
    <row r="558" spans="1:23"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c r="W558">
        <f>--(COUNTIF($B$2:B558,B558)=1)</f>
        <v>1</v>
      </c>
    </row>
    <row r="559" spans="1:23"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c r="W559">
        <f>--(COUNTIF($B$2:B559,B559)=1)</f>
        <v>0</v>
      </c>
    </row>
    <row r="560" spans="1:23"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c r="W560">
        <f>--(COUNTIF($B$2:B560,B560)=1)</f>
        <v>0</v>
      </c>
    </row>
    <row r="561" spans="1:23"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c r="W561">
        <f>--(COUNTIF($B$2:B561,B561)=1)</f>
        <v>1</v>
      </c>
    </row>
    <row r="562" spans="1:23"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c r="W562">
        <f>--(COUNTIF($B$2:B562,B562)=1)</f>
        <v>0</v>
      </c>
    </row>
    <row r="563" spans="1:23"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c r="W563">
        <f>--(COUNTIF($B$2:B563,B563)=1)</f>
        <v>1</v>
      </c>
    </row>
    <row r="564" spans="1:23"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c r="W564">
        <f>--(COUNTIF($B$2:B564,B564)=1)</f>
        <v>0</v>
      </c>
    </row>
    <row r="565" spans="1:23"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c r="W565">
        <f>--(COUNTIF($B$2:B565,B565)=1)</f>
        <v>1</v>
      </c>
    </row>
    <row r="566" spans="1:23"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c r="W566">
        <f>--(COUNTIF($B$2:B566,B566)=1)</f>
        <v>0</v>
      </c>
    </row>
    <row r="567" spans="1:23"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c r="W567">
        <f>--(COUNTIF($B$2:B567,B567)=1)</f>
        <v>1</v>
      </c>
    </row>
    <row r="568" spans="1:23"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c r="W568">
        <f>--(COUNTIF($B$2:B568,B568)=1)</f>
        <v>1</v>
      </c>
    </row>
    <row r="569" spans="1:23"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c r="W569">
        <f>--(COUNTIF($B$2:B569,B569)=1)</f>
        <v>0</v>
      </c>
    </row>
    <row r="570" spans="1:23"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c r="W570">
        <f>--(COUNTIF($B$2:B570,B570)=1)</f>
        <v>0</v>
      </c>
    </row>
    <row r="571" spans="1:23"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c r="W571">
        <f>--(COUNTIF($B$2:B571,B571)=1)</f>
        <v>0</v>
      </c>
    </row>
    <row r="572" spans="1:23"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c r="W572">
        <f>--(COUNTIF($B$2:B572,B572)=1)</f>
        <v>1</v>
      </c>
    </row>
    <row r="573" spans="1:23"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c r="W573">
        <f>--(COUNTIF($B$2:B573,B573)=1)</f>
        <v>0</v>
      </c>
    </row>
    <row r="574" spans="1:23"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c r="W574">
        <f>--(COUNTIF($B$2:B574,B574)=1)</f>
        <v>0</v>
      </c>
    </row>
    <row r="575" spans="1:23"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c r="W575">
        <f>--(COUNTIF($B$2:B575,B575)=1)</f>
        <v>0</v>
      </c>
    </row>
    <row r="576" spans="1:23"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c r="W576">
        <f>--(COUNTIF($B$2:B576,B576)=1)</f>
        <v>1</v>
      </c>
    </row>
    <row r="577" spans="1:23"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c r="W577">
        <f>--(COUNTIF($B$2:B577,B577)=1)</f>
        <v>1</v>
      </c>
    </row>
    <row r="578" spans="1:23"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c r="W578">
        <f>--(COUNTIF($B$2:B578,B578)=1)</f>
        <v>0</v>
      </c>
    </row>
    <row r="579" spans="1:23"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c r="W579">
        <f>--(COUNTIF($B$2:B579,B579)=1)</f>
        <v>0</v>
      </c>
    </row>
    <row r="580" spans="1:23"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c r="W580">
        <f>--(COUNTIF($B$2:B580,B580)=1)</f>
        <v>1</v>
      </c>
    </row>
    <row r="581" spans="1:23"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c r="W581">
        <f>--(COUNTIF($B$2:B581,B581)=1)</f>
        <v>0</v>
      </c>
    </row>
    <row r="582" spans="1:23"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c r="W582">
        <f>--(COUNTIF($B$2:B582,B582)=1)</f>
        <v>1</v>
      </c>
    </row>
    <row r="583" spans="1:23"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c r="W583">
        <f>--(COUNTIF($B$2:B583,B583)=1)</f>
        <v>1</v>
      </c>
    </row>
    <row r="584" spans="1:23"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c r="W584">
        <f>--(COUNTIF($B$2:B584,B584)=1)</f>
        <v>0</v>
      </c>
    </row>
    <row r="585" spans="1:23"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c r="W585">
        <f>--(COUNTIF($B$2:B585,B585)=1)</f>
        <v>0</v>
      </c>
    </row>
    <row r="586" spans="1:23"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c r="W586">
        <f>--(COUNTIF($B$2:B586,B586)=1)</f>
        <v>0</v>
      </c>
    </row>
    <row r="587" spans="1:23"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c r="W587">
        <f>--(COUNTIF($B$2:B587,B587)=1)</f>
        <v>0</v>
      </c>
    </row>
    <row r="588" spans="1:23"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c r="W588">
        <f>--(COUNTIF($B$2:B588,B588)=1)</f>
        <v>1</v>
      </c>
    </row>
    <row r="589" spans="1:23"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c r="W589">
        <f>--(COUNTIF($B$2:B589,B589)=1)</f>
        <v>0</v>
      </c>
    </row>
    <row r="590" spans="1:23"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c r="W590">
        <f>--(COUNTIF($B$2:B590,B590)=1)</f>
        <v>1</v>
      </c>
    </row>
    <row r="591" spans="1:23"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c r="W591">
        <f>--(COUNTIF($B$2:B591,B591)=1)</f>
        <v>0</v>
      </c>
    </row>
    <row r="592" spans="1:23"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c r="W592">
        <f>--(COUNTIF($B$2:B592,B592)=1)</f>
        <v>0</v>
      </c>
    </row>
    <row r="593" spans="1:23"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c r="W593">
        <f>--(COUNTIF($B$2:B593,B593)=1)</f>
        <v>0</v>
      </c>
    </row>
    <row r="594" spans="1:23"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c r="W594">
        <f>--(COUNTIF($B$2:B594,B594)=1)</f>
        <v>1</v>
      </c>
    </row>
    <row r="595" spans="1:23"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c r="W595">
        <f>--(COUNTIF($B$2:B595,B595)=1)</f>
        <v>0</v>
      </c>
    </row>
    <row r="596" spans="1:23"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c r="W596">
        <f>--(COUNTIF($B$2:B596,B596)=1)</f>
        <v>1</v>
      </c>
    </row>
    <row r="597" spans="1:23"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c r="W597">
        <f>--(COUNTIF($B$2:B597,B597)=1)</f>
        <v>0</v>
      </c>
    </row>
    <row r="598" spans="1:23"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c r="W598">
        <f>--(COUNTIF($B$2:B598,B598)=1)</f>
        <v>0</v>
      </c>
    </row>
    <row r="599" spans="1:23"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c r="W599">
        <f>--(COUNTIF($B$2:B599,B599)=1)</f>
        <v>0</v>
      </c>
    </row>
    <row r="600" spans="1:23"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c r="W600">
        <f>--(COUNTIF($B$2:B600,B600)=1)</f>
        <v>1</v>
      </c>
    </row>
    <row r="601" spans="1:23"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c r="W601">
        <f>--(COUNTIF($B$2:B601,B601)=1)</f>
        <v>1</v>
      </c>
    </row>
    <row r="602" spans="1:23"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c r="W602">
        <f>--(COUNTIF($B$2:B602,B602)=1)</f>
        <v>0</v>
      </c>
    </row>
    <row r="603" spans="1:23"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c r="W603">
        <f>--(COUNTIF($B$2:B603,B603)=1)</f>
        <v>0</v>
      </c>
    </row>
    <row r="604" spans="1:23"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c r="W604">
        <f>--(COUNTIF($B$2:B604,B604)=1)</f>
        <v>1</v>
      </c>
    </row>
    <row r="605" spans="1:23"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c r="W605">
        <f>--(COUNTIF($B$2:B605,B605)=1)</f>
        <v>0</v>
      </c>
    </row>
    <row r="606" spans="1:23"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c r="W606">
        <f>--(COUNTIF($B$2:B606,B606)=1)</f>
        <v>0</v>
      </c>
    </row>
    <row r="607" spans="1:23"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c r="W607">
        <f>--(COUNTIF($B$2:B607,B607)=1)</f>
        <v>0</v>
      </c>
    </row>
    <row r="608" spans="1:23"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c r="W608">
        <f>--(COUNTIF($B$2:B608,B608)=1)</f>
        <v>0</v>
      </c>
    </row>
    <row r="609" spans="1:23"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c r="W609">
        <f>--(COUNTIF($B$2:B609,B609)=1)</f>
        <v>1</v>
      </c>
    </row>
    <row r="610" spans="1:23"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c r="W610">
        <f>--(COUNTIF($B$2:B610,B610)=1)</f>
        <v>0</v>
      </c>
    </row>
    <row r="611" spans="1:23"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c r="W611">
        <f>--(COUNTIF($B$2:B611,B611)=1)</f>
        <v>0</v>
      </c>
    </row>
    <row r="612" spans="1:23"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c r="W612">
        <f>--(COUNTIF($B$2:B612,B612)=1)</f>
        <v>1</v>
      </c>
    </row>
    <row r="613" spans="1:23"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c r="W613">
        <f>--(COUNTIF($B$2:B613,B613)=1)</f>
        <v>0</v>
      </c>
    </row>
    <row r="614" spans="1:23"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c r="W614">
        <f>--(COUNTIF($B$2:B614,B614)=1)</f>
        <v>1</v>
      </c>
    </row>
    <row r="615" spans="1:23"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c r="W615">
        <f>--(COUNTIF($B$2:B615,B615)=1)</f>
        <v>0</v>
      </c>
    </row>
    <row r="616" spans="1:23"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c r="W616">
        <f>--(COUNTIF($B$2:B616,B616)=1)</f>
        <v>1</v>
      </c>
    </row>
    <row r="617" spans="1:23"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c r="W617">
        <f>--(COUNTIF($B$2:B617,B617)=1)</f>
        <v>0</v>
      </c>
    </row>
    <row r="618" spans="1:23"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c r="W618">
        <f>--(COUNTIF($B$2:B618,B618)=1)</f>
        <v>1</v>
      </c>
    </row>
    <row r="619" spans="1:23"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c r="W619">
        <f>--(COUNTIF($B$2:B619,B619)=1)</f>
        <v>0</v>
      </c>
    </row>
    <row r="620" spans="1:23"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c r="W620">
        <f>--(COUNTIF($B$2:B620,B620)=1)</f>
        <v>0</v>
      </c>
    </row>
    <row r="621" spans="1:23"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c r="W621">
        <f>--(COUNTIF($B$2:B621,B621)=1)</f>
        <v>0</v>
      </c>
    </row>
    <row r="622" spans="1:23"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c r="W622">
        <f>--(COUNTIF($B$2:B622,B622)=1)</f>
        <v>0</v>
      </c>
    </row>
    <row r="623" spans="1:23"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c r="W623">
        <f>--(COUNTIF($B$2:B623,B623)=1)</f>
        <v>1</v>
      </c>
    </row>
    <row r="624" spans="1:23"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c r="W624">
        <f>--(COUNTIF($B$2:B624,B624)=1)</f>
        <v>1</v>
      </c>
    </row>
    <row r="625" spans="1:23"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c r="W625">
        <f>--(COUNTIF($B$2:B625,B625)=1)</f>
        <v>0</v>
      </c>
    </row>
    <row r="626" spans="1:23"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c r="W626">
        <f>--(COUNTIF($B$2:B626,B626)=1)</f>
        <v>0</v>
      </c>
    </row>
    <row r="627" spans="1:23"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c r="W627">
        <f>--(COUNTIF($B$2:B627,B627)=1)</f>
        <v>0</v>
      </c>
    </row>
    <row r="628" spans="1:23"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c r="W628">
        <f>--(COUNTIF($B$2:B628,B628)=1)</f>
        <v>1</v>
      </c>
    </row>
    <row r="629" spans="1:23"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c r="W629">
        <f>--(COUNTIF($B$2:B629,B629)=1)</f>
        <v>1</v>
      </c>
    </row>
    <row r="630" spans="1:23"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c r="W630">
        <f>--(COUNTIF($B$2:B630,B630)=1)</f>
        <v>1</v>
      </c>
    </row>
    <row r="631" spans="1:23"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c r="W631">
        <f>--(COUNTIF($B$2:B631,B631)=1)</f>
        <v>0</v>
      </c>
    </row>
    <row r="632" spans="1:23"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c r="W632">
        <f>--(COUNTIF($B$2:B632,B632)=1)</f>
        <v>1</v>
      </c>
    </row>
    <row r="633" spans="1:23"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c r="W633">
        <f>--(COUNTIF($B$2:B633,B633)=1)</f>
        <v>0</v>
      </c>
    </row>
    <row r="634" spans="1:23"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c r="W634">
        <f>--(COUNTIF($B$2:B634,B634)=1)</f>
        <v>0</v>
      </c>
    </row>
    <row r="635" spans="1:23"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c r="W635">
        <f>--(COUNTIF($B$2:B635,B635)=1)</f>
        <v>1</v>
      </c>
    </row>
    <row r="636" spans="1:23"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c r="W636">
        <f>--(COUNTIF($B$2:B636,B636)=1)</f>
        <v>0</v>
      </c>
    </row>
    <row r="637" spans="1:23"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c r="W637">
        <f>--(COUNTIF($B$2:B637,B637)=1)</f>
        <v>1</v>
      </c>
    </row>
    <row r="638" spans="1:23"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c r="W638">
        <f>--(COUNTIF($B$2:B638,B638)=1)</f>
        <v>1</v>
      </c>
    </row>
    <row r="639" spans="1:23"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c r="W639">
        <f>--(COUNTIF($B$2:B639,B639)=1)</f>
        <v>0</v>
      </c>
    </row>
    <row r="640" spans="1:23"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c r="W640">
        <f>--(COUNTIF($B$2:B640,B640)=1)</f>
        <v>1</v>
      </c>
    </row>
    <row r="641" spans="1:23"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c r="W641">
        <f>--(COUNTIF($B$2:B641,B641)=1)</f>
        <v>0</v>
      </c>
    </row>
    <row r="642" spans="1:23"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c r="W642">
        <f>--(COUNTIF($B$2:B642,B642)=1)</f>
        <v>1</v>
      </c>
    </row>
    <row r="643" spans="1:23"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c r="W643">
        <f>--(COUNTIF($B$2:B643,B643)=1)</f>
        <v>1</v>
      </c>
    </row>
    <row r="644" spans="1:23"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c r="W644">
        <f>--(COUNTIF($B$2:B644,B644)=1)</f>
        <v>0</v>
      </c>
    </row>
    <row r="645" spans="1:23"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c r="W645">
        <f>--(COUNTIF($B$2:B645,B645)=1)</f>
        <v>1</v>
      </c>
    </row>
    <row r="646" spans="1:23"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c r="W646">
        <f>--(COUNTIF($B$2:B646,B646)=1)</f>
        <v>1</v>
      </c>
    </row>
    <row r="647" spans="1:23"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c r="W647">
        <f>--(COUNTIF($B$2:B647,B647)=1)</f>
        <v>1</v>
      </c>
    </row>
    <row r="648" spans="1:23"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c r="W648">
        <f>--(COUNTIF($B$2:B648,B648)=1)</f>
        <v>1</v>
      </c>
    </row>
    <row r="649" spans="1:23"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c r="W649">
        <f>--(COUNTIF($B$2:B649,B649)=1)</f>
        <v>0</v>
      </c>
    </row>
    <row r="650" spans="1:23"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c r="W650">
        <f>--(COUNTIF($B$2:B650,B650)=1)</f>
        <v>1</v>
      </c>
    </row>
    <row r="651" spans="1:23"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c r="W651">
        <f>--(COUNTIF($B$2:B651,B651)=1)</f>
        <v>0</v>
      </c>
    </row>
    <row r="652" spans="1:23"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c r="W652">
        <f>--(COUNTIF($B$2:B652,B652)=1)</f>
        <v>0</v>
      </c>
    </row>
    <row r="653" spans="1:23"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c r="W653">
        <f>--(COUNTIF($B$2:B653,B653)=1)</f>
        <v>1</v>
      </c>
    </row>
    <row r="654" spans="1:23"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c r="W654">
        <f>--(COUNTIF($B$2:B654,B654)=1)</f>
        <v>1</v>
      </c>
    </row>
    <row r="655" spans="1:23"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c r="W655">
        <f>--(COUNTIF($B$2:B655,B655)=1)</f>
        <v>0</v>
      </c>
    </row>
    <row r="656" spans="1:23"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c r="W656">
        <f>--(COUNTIF($B$2:B656,B656)=1)</f>
        <v>1</v>
      </c>
    </row>
    <row r="657" spans="1:23"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c r="W657">
        <f>--(COUNTIF($B$2:B657,B657)=1)</f>
        <v>0</v>
      </c>
    </row>
    <row r="658" spans="1:23"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c r="W658">
        <f>--(COUNTIF($B$2:B658,B658)=1)</f>
        <v>0</v>
      </c>
    </row>
    <row r="659" spans="1:23"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c r="W659">
        <f>--(COUNTIF($B$2:B659,B659)=1)</f>
        <v>1</v>
      </c>
    </row>
    <row r="660" spans="1:23"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c r="W660">
        <f>--(COUNTIF($B$2:B660,B660)=1)</f>
        <v>0</v>
      </c>
    </row>
    <row r="661" spans="1:23"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c r="W661">
        <f>--(COUNTIF($B$2:B661,B661)=1)</f>
        <v>1</v>
      </c>
    </row>
    <row r="662" spans="1:23"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c r="W662">
        <f>--(COUNTIF($B$2:B662,B662)=1)</f>
        <v>0</v>
      </c>
    </row>
    <row r="663" spans="1:23"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c r="W663">
        <f>--(COUNTIF($B$2:B663,B663)=1)</f>
        <v>0</v>
      </c>
    </row>
    <row r="664" spans="1:23"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c r="W664">
        <f>--(COUNTIF($B$2:B664,B664)=1)</f>
        <v>0</v>
      </c>
    </row>
    <row r="665" spans="1:23"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c r="W665">
        <f>--(COUNTIF($B$2:B665,B665)=1)</f>
        <v>1</v>
      </c>
    </row>
    <row r="666" spans="1:23"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c r="W666">
        <f>--(COUNTIF($B$2:B666,B666)=1)</f>
        <v>1</v>
      </c>
    </row>
    <row r="667" spans="1:23"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c r="W667">
        <f>--(COUNTIF($B$2:B667,B667)=1)</f>
        <v>1</v>
      </c>
    </row>
    <row r="668" spans="1:23"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c r="W668">
        <f>--(COUNTIF($B$2:B668,B668)=1)</f>
        <v>0</v>
      </c>
    </row>
    <row r="669" spans="1:23"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c r="W669">
        <f>--(COUNTIF($B$2:B669,B669)=1)</f>
        <v>0</v>
      </c>
    </row>
    <row r="670" spans="1:23"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c r="W670">
        <f>--(COUNTIF($B$2:B670,B670)=1)</f>
        <v>1</v>
      </c>
    </row>
    <row r="671" spans="1:23"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c r="W671">
        <f>--(COUNTIF($B$2:B671,B671)=1)</f>
        <v>1</v>
      </c>
    </row>
    <row r="672" spans="1:23"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c r="W672">
        <f>--(COUNTIF($B$2:B672,B672)=1)</f>
        <v>0</v>
      </c>
    </row>
    <row r="673" spans="1:23"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c r="W673">
        <f>--(COUNTIF($B$2:B673,B673)=1)</f>
        <v>0</v>
      </c>
    </row>
    <row r="674" spans="1:23"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c r="W674">
        <f>--(COUNTIF($B$2:B674,B674)=1)</f>
        <v>1</v>
      </c>
    </row>
    <row r="675" spans="1:23"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c r="W675">
        <f>--(COUNTIF($B$2:B675,B675)=1)</f>
        <v>1</v>
      </c>
    </row>
    <row r="676" spans="1:23"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c r="W676">
        <f>--(COUNTIF($B$2:B676,B676)=1)</f>
        <v>0</v>
      </c>
    </row>
    <row r="677" spans="1:23"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c r="W677">
        <f>--(COUNTIF($B$2:B677,B677)=1)</f>
        <v>0</v>
      </c>
    </row>
    <row r="678" spans="1:23"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c r="W678">
        <f>--(COUNTIF($B$2:B678,B678)=1)</f>
        <v>1</v>
      </c>
    </row>
    <row r="679" spans="1:23"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c r="W679">
        <f>--(COUNTIF($B$2:B679,B679)=1)</f>
        <v>0</v>
      </c>
    </row>
    <row r="680" spans="1:23"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c r="W680">
        <f>--(COUNTIF($B$2:B680,B680)=1)</f>
        <v>0</v>
      </c>
    </row>
    <row r="681" spans="1:23"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c r="W681">
        <f>--(COUNTIF($B$2:B681,B681)=1)</f>
        <v>0</v>
      </c>
    </row>
    <row r="682" spans="1:23"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c r="W682">
        <f>--(COUNTIF($B$2:B682,B682)=1)</f>
        <v>1</v>
      </c>
    </row>
    <row r="683" spans="1:23"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c r="W683">
        <f>--(COUNTIF($B$2:B683,B683)=1)</f>
        <v>0</v>
      </c>
    </row>
    <row r="684" spans="1:23"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c r="W684">
        <f>--(COUNTIF($B$2:B684,B684)=1)</f>
        <v>0</v>
      </c>
    </row>
    <row r="685" spans="1:23"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c r="W685">
        <f>--(COUNTIF($B$2:B685,B685)=1)</f>
        <v>1</v>
      </c>
    </row>
    <row r="686" spans="1:23"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c r="W686">
        <f>--(COUNTIF($B$2:B686,B686)=1)</f>
        <v>0</v>
      </c>
    </row>
    <row r="687" spans="1:23"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c r="W687">
        <f>--(COUNTIF($B$2:B687,B687)=1)</f>
        <v>1</v>
      </c>
    </row>
    <row r="688" spans="1:23"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c r="W688">
        <f>--(COUNTIF($B$2:B688,B688)=1)</f>
        <v>0</v>
      </c>
    </row>
    <row r="689" spans="1:23"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c r="W689">
        <f>--(COUNTIF($B$2:B689,B689)=1)</f>
        <v>0</v>
      </c>
    </row>
    <row r="690" spans="1:23"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c r="W690">
        <f>--(COUNTIF($B$2:B690,B690)=1)</f>
        <v>1</v>
      </c>
    </row>
    <row r="691" spans="1:23"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c r="W691">
        <f>--(COUNTIF($B$2:B691,B691)=1)</f>
        <v>1</v>
      </c>
    </row>
    <row r="692" spans="1:23"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c r="W692">
        <f>--(COUNTIF($B$2:B692,B692)=1)</f>
        <v>0</v>
      </c>
    </row>
    <row r="693" spans="1:23"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c r="W693">
        <f>--(COUNTIF($B$2:B693,B693)=1)</f>
        <v>0</v>
      </c>
    </row>
    <row r="694" spans="1:23"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c r="W694">
        <f>--(COUNTIF($B$2:B694,B694)=1)</f>
        <v>1</v>
      </c>
    </row>
    <row r="695" spans="1:23"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c r="W695">
        <f>--(COUNTIF($B$2:B695,B695)=1)</f>
        <v>0</v>
      </c>
    </row>
    <row r="696" spans="1:23"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c r="W696">
        <f>--(COUNTIF($B$2:B696,B696)=1)</f>
        <v>1</v>
      </c>
    </row>
    <row r="697" spans="1:23"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c r="W697">
        <f>--(COUNTIF($B$2:B697,B697)=1)</f>
        <v>0</v>
      </c>
    </row>
    <row r="698" spans="1:23"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c r="W698">
        <f>--(COUNTIF($B$2:B698,B698)=1)</f>
        <v>0</v>
      </c>
    </row>
    <row r="699" spans="1:23"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c r="W699">
        <f>--(COUNTIF($B$2:B699,B699)=1)</f>
        <v>0</v>
      </c>
    </row>
    <row r="700" spans="1:23"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c r="W700">
        <f>--(COUNTIF($B$2:B700,B700)=1)</f>
        <v>0</v>
      </c>
    </row>
    <row r="701" spans="1:23"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c r="W701">
        <f>--(COUNTIF($B$2:B701,B701)=1)</f>
        <v>0</v>
      </c>
    </row>
    <row r="702" spans="1:23"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c r="W702">
        <f>--(COUNTIF($B$2:B702,B702)=1)</f>
        <v>0</v>
      </c>
    </row>
    <row r="703" spans="1:23"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c r="W703">
        <f>--(COUNTIF($B$2:B703,B703)=1)</f>
        <v>1</v>
      </c>
    </row>
    <row r="704" spans="1:23"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c r="W704">
        <f>--(COUNTIF($B$2:B704,B704)=1)</f>
        <v>1</v>
      </c>
    </row>
    <row r="705" spans="1:23"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c r="W705">
        <f>--(COUNTIF($B$2:B705,B705)=1)</f>
        <v>1</v>
      </c>
    </row>
    <row r="706" spans="1:23"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c r="W706">
        <f>--(COUNTIF($B$2:B706,B706)=1)</f>
        <v>1</v>
      </c>
    </row>
    <row r="707" spans="1:23"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c r="W707">
        <f>--(COUNTIF($B$2:B707,B707)=1)</f>
        <v>0</v>
      </c>
    </row>
    <row r="708" spans="1:23"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c r="W708">
        <f>--(COUNTIF($B$2:B708,B708)=1)</f>
        <v>0</v>
      </c>
    </row>
    <row r="709" spans="1:23"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c r="W709">
        <f>--(COUNTIF($B$2:B709,B709)=1)</f>
        <v>1</v>
      </c>
    </row>
    <row r="710" spans="1:23"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c r="W710">
        <f>--(COUNTIF($B$2:B710,B710)=1)</f>
        <v>0</v>
      </c>
    </row>
    <row r="711" spans="1:23"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c r="W711">
        <f>--(COUNTIF($B$2:B711,B711)=1)</f>
        <v>0</v>
      </c>
    </row>
    <row r="712" spans="1:23"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c r="W712">
        <f>--(COUNTIF($B$2:B712,B712)=1)</f>
        <v>1</v>
      </c>
    </row>
    <row r="713" spans="1:23"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c r="W713">
        <f>--(COUNTIF($B$2:B713,B713)=1)</f>
        <v>1</v>
      </c>
    </row>
    <row r="714" spans="1:23"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c r="W714">
        <f>--(COUNTIF($B$2:B714,B714)=1)</f>
        <v>1</v>
      </c>
    </row>
    <row r="715" spans="1:23"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c r="W715">
        <f>--(COUNTIF($B$2:B715,B715)=1)</f>
        <v>0</v>
      </c>
    </row>
    <row r="716" spans="1:23"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c r="W716">
        <f>--(COUNTIF($B$2:B716,B716)=1)</f>
        <v>0</v>
      </c>
    </row>
    <row r="717" spans="1:23"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c r="W717">
        <f>--(COUNTIF($B$2:B717,B717)=1)</f>
        <v>1</v>
      </c>
    </row>
    <row r="718" spans="1:23"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c r="W718">
        <f>--(COUNTIF($B$2:B718,B718)=1)</f>
        <v>1</v>
      </c>
    </row>
    <row r="719" spans="1:23"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c r="W719">
        <f>--(COUNTIF($B$2:B719,B719)=1)</f>
        <v>1</v>
      </c>
    </row>
    <row r="720" spans="1:23"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c r="W720">
        <f>--(COUNTIF($B$2:B720,B720)=1)</f>
        <v>1</v>
      </c>
    </row>
    <row r="721" spans="1:23"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c r="W721">
        <f>--(COUNTIF($B$2:B721,B721)=1)</f>
        <v>0</v>
      </c>
    </row>
    <row r="722" spans="1:23"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c r="W722">
        <f>--(COUNTIF($B$2:B722,B722)=1)</f>
        <v>1</v>
      </c>
    </row>
    <row r="723" spans="1:23"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c r="W723">
        <f>--(COUNTIF($B$2:B723,B723)=1)</f>
        <v>1</v>
      </c>
    </row>
    <row r="724" spans="1:23"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c r="W724">
        <f>--(COUNTIF($B$2:B724,B724)=1)</f>
        <v>0</v>
      </c>
    </row>
    <row r="725" spans="1:23"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c r="W725">
        <f>--(COUNTIF($B$2:B725,B725)=1)</f>
        <v>1</v>
      </c>
    </row>
    <row r="726" spans="1:23"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c r="W726">
        <f>--(COUNTIF($B$2:B726,B726)=1)</f>
        <v>1</v>
      </c>
    </row>
    <row r="727" spans="1:23"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c r="W727">
        <f>--(COUNTIF($B$2:B727,B727)=1)</f>
        <v>1</v>
      </c>
    </row>
    <row r="728" spans="1:23"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c r="W728">
        <f>--(COUNTIF($B$2:B728,B728)=1)</f>
        <v>0</v>
      </c>
    </row>
    <row r="729" spans="1:23"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c r="W729">
        <f>--(COUNTIF($B$2:B729,B729)=1)</f>
        <v>1</v>
      </c>
    </row>
    <row r="730" spans="1:23"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c r="W730">
        <f>--(COUNTIF($B$2:B730,B730)=1)</f>
        <v>0</v>
      </c>
    </row>
    <row r="731" spans="1:23"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c r="W731">
        <f>--(COUNTIF($B$2:B731,B731)=1)</f>
        <v>0</v>
      </c>
    </row>
    <row r="732" spans="1:23"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c r="W732">
        <f>--(COUNTIF($B$2:B732,B732)=1)</f>
        <v>0</v>
      </c>
    </row>
    <row r="733" spans="1:23"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c r="W733">
        <f>--(COUNTIF($B$2:B733,B733)=1)</f>
        <v>0</v>
      </c>
    </row>
    <row r="734" spans="1:23"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c r="W734">
        <f>--(COUNTIF($B$2:B734,B734)=1)</f>
        <v>1</v>
      </c>
    </row>
    <row r="735" spans="1:23"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c r="W735">
        <f>--(COUNTIF($B$2:B735,B735)=1)</f>
        <v>0</v>
      </c>
    </row>
    <row r="736" spans="1:23"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c r="W736">
        <f>--(COUNTIF($B$2:B736,B736)=1)</f>
        <v>0</v>
      </c>
    </row>
    <row r="737" spans="1:23"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c r="W737">
        <f>--(COUNTIF($B$2:B737,B737)=1)</f>
        <v>0</v>
      </c>
    </row>
    <row r="738" spans="1:23"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c r="W738">
        <f>--(COUNTIF($B$2:B738,B738)=1)</f>
        <v>0</v>
      </c>
    </row>
    <row r="739" spans="1:23"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c r="W739">
        <f>--(COUNTIF($B$2:B739,B739)=1)</f>
        <v>0</v>
      </c>
    </row>
    <row r="740" spans="1:23"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c r="W740">
        <f>--(COUNTIF($B$2:B740,B740)=1)</f>
        <v>1</v>
      </c>
    </row>
    <row r="741" spans="1:23"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c r="W741">
        <f>--(COUNTIF($B$2:B741,B741)=1)</f>
        <v>1</v>
      </c>
    </row>
    <row r="742" spans="1:23"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c r="W742">
        <f>--(COUNTIF($B$2:B742,B742)=1)</f>
        <v>0</v>
      </c>
    </row>
    <row r="743" spans="1:23"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c r="W743">
        <f>--(COUNTIF($B$2:B743,B743)=1)</f>
        <v>0</v>
      </c>
    </row>
    <row r="744" spans="1:23"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c r="W744">
        <f>--(COUNTIF($B$2:B744,B744)=1)</f>
        <v>1</v>
      </c>
    </row>
    <row r="745" spans="1:23"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c r="W745">
        <f>--(COUNTIF($B$2:B745,B745)=1)</f>
        <v>0</v>
      </c>
    </row>
    <row r="746" spans="1:23"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c r="W746">
        <f>--(COUNTIF($B$2:B746,B746)=1)</f>
        <v>0</v>
      </c>
    </row>
    <row r="747" spans="1:23"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c r="W747">
        <f>--(COUNTIF($B$2:B747,B747)=1)</f>
        <v>0</v>
      </c>
    </row>
    <row r="748" spans="1:23"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c r="W748">
        <f>--(COUNTIF($B$2:B748,B748)=1)</f>
        <v>1</v>
      </c>
    </row>
    <row r="749" spans="1:23"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c r="W749">
        <f>--(COUNTIF($B$2:B749,B749)=1)</f>
        <v>0</v>
      </c>
    </row>
    <row r="750" spans="1:23"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c r="W750">
        <f>--(COUNTIF($B$2:B750,B750)=1)</f>
        <v>1</v>
      </c>
    </row>
    <row r="751" spans="1:23"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c r="W751">
        <f>--(COUNTIF($B$2:B751,B751)=1)</f>
        <v>1</v>
      </c>
    </row>
    <row r="752" spans="1:23"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c r="W752">
        <f>--(COUNTIF($B$2:B752,B752)=1)</f>
        <v>0</v>
      </c>
    </row>
    <row r="753" spans="1:23"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c r="W753">
        <f>--(COUNTIF($B$2:B753,B753)=1)</f>
        <v>0</v>
      </c>
    </row>
    <row r="754" spans="1:23"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c r="W754">
        <f>--(COUNTIF($B$2:B754,B754)=1)</f>
        <v>0</v>
      </c>
    </row>
    <row r="755" spans="1:23"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c r="W755">
        <f>--(COUNTIF($B$2:B755,B755)=1)</f>
        <v>1</v>
      </c>
    </row>
    <row r="756" spans="1:23"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c r="W756">
        <f>--(COUNTIF($B$2:B756,B756)=1)</f>
        <v>1</v>
      </c>
    </row>
    <row r="757" spans="1:23"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c r="W757">
        <f>--(COUNTIF($B$2:B757,B757)=1)</f>
        <v>1</v>
      </c>
    </row>
    <row r="758" spans="1:23"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c r="W758">
        <f>--(COUNTIF($B$2:B758,B758)=1)</f>
        <v>1</v>
      </c>
    </row>
    <row r="759" spans="1:23"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c r="W759">
        <f>--(COUNTIF($B$2:B759,B759)=1)</f>
        <v>0</v>
      </c>
    </row>
    <row r="760" spans="1:23"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c r="W760">
        <f>--(COUNTIF($B$2:B760,B760)=1)</f>
        <v>1</v>
      </c>
    </row>
    <row r="761" spans="1:23"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c r="W761">
        <f>--(COUNTIF($B$2:B761,B761)=1)</f>
        <v>1</v>
      </c>
    </row>
    <row r="762" spans="1:23"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c r="W762">
        <f>--(COUNTIF($B$2:B762,B762)=1)</f>
        <v>1</v>
      </c>
    </row>
    <row r="763" spans="1:23"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c r="W763">
        <f>--(COUNTIF($B$2:B763,B763)=1)</f>
        <v>1</v>
      </c>
    </row>
    <row r="764" spans="1:23"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c r="W764">
        <f>--(COUNTIF($B$2:B764,B764)=1)</f>
        <v>1</v>
      </c>
    </row>
    <row r="765" spans="1:23"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c r="W765">
        <f>--(COUNTIF($B$2:B765,B765)=1)</f>
        <v>1</v>
      </c>
    </row>
    <row r="766" spans="1:23"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c r="W766">
        <f>--(COUNTIF($B$2:B766,B766)=1)</f>
        <v>0</v>
      </c>
    </row>
    <row r="767" spans="1:23"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c r="W767">
        <f>--(COUNTIF($B$2:B767,B767)=1)</f>
        <v>0</v>
      </c>
    </row>
    <row r="768" spans="1:23"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c r="W768">
        <f>--(COUNTIF($B$2:B768,B768)=1)</f>
        <v>0</v>
      </c>
    </row>
    <row r="769" spans="1:23"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c r="W769">
        <f>--(COUNTIF($B$2:B769,B769)=1)</f>
        <v>0</v>
      </c>
    </row>
    <row r="770" spans="1:23"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c r="W770">
        <f>--(COUNTIF($B$2:B770,B770)=1)</f>
        <v>1</v>
      </c>
    </row>
    <row r="771" spans="1:23"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c r="W771">
        <f>--(COUNTIF($B$2:B771,B771)=1)</f>
        <v>1</v>
      </c>
    </row>
    <row r="772" spans="1:23"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c r="W772">
        <f>--(COUNTIF($B$2:B772,B772)=1)</f>
        <v>1</v>
      </c>
    </row>
    <row r="773" spans="1:23"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c r="W773">
        <f>--(COUNTIF($B$2:B773,B773)=1)</f>
        <v>0</v>
      </c>
    </row>
    <row r="774" spans="1:23"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c r="W774">
        <f>--(COUNTIF($B$2:B774,B774)=1)</f>
        <v>0</v>
      </c>
    </row>
    <row r="775" spans="1:23"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c r="W775">
        <f>--(COUNTIF($B$2:B775,B775)=1)</f>
        <v>0</v>
      </c>
    </row>
    <row r="776" spans="1:23"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c r="W776">
        <f>--(COUNTIF($B$2:B776,B776)=1)</f>
        <v>0</v>
      </c>
    </row>
    <row r="777" spans="1:23"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c r="W777">
        <f>--(COUNTIF($B$2:B777,B777)=1)</f>
        <v>0</v>
      </c>
    </row>
    <row r="778" spans="1:23"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c r="W778">
        <f>--(COUNTIF($B$2:B778,B778)=1)</f>
        <v>1</v>
      </c>
    </row>
    <row r="779" spans="1:23"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c r="W779">
        <f>--(COUNTIF($B$2:B779,B779)=1)</f>
        <v>1</v>
      </c>
    </row>
    <row r="780" spans="1:23"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c r="W780">
        <f>--(COUNTIF($B$2:B780,B780)=1)</f>
        <v>0</v>
      </c>
    </row>
    <row r="781" spans="1:23"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c r="W781">
        <f>--(COUNTIF($B$2:B781,B781)=1)</f>
        <v>0</v>
      </c>
    </row>
    <row r="782" spans="1:23"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c r="W782">
        <f>--(COUNTIF($B$2:B782,B782)=1)</f>
        <v>0</v>
      </c>
    </row>
    <row r="783" spans="1:23"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c r="W783">
        <f>--(COUNTIF($B$2:B783,B783)=1)</f>
        <v>1</v>
      </c>
    </row>
    <row r="784" spans="1:23"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c r="W784">
        <f>--(COUNTIF($B$2:B784,B784)=1)</f>
        <v>0</v>
      </c>
    </row>
    <row r="785" spans="1:23"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c r="W785">
        <f>--(COUNTIF($B$2:B785,B785)=1)</f>
        <v>0</v>
      </c>
    </row>
    <row r="786" spans="1:23"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c r="W786">
        <f>--(COUNTIF($B$2:B786,B786)=1)</f>
        <v>0</v>
      </c>
    </row>
    <row r="787" spans="1:23"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c r="W787">
        <f>--(COUNTIF($B$2:B787,B787)=1)</f>
        <v>1</v>
      </c>
    </row>
    <row r="788" spans="1:23"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c r="W788">
        <f>--(COUNTIF($B$2:B788,B788)=1)</f>
        <v>1</v>
      </c>
    </row>
    <row r="789" spans="1:23"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c r="W789">
        <f>--(COUNTIF($B$2:B789,B789)=1)</f>
        <v>1</v>
      </c>
    </row>
    <row r="790" spans="1:23"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c r="W790">
        <f>--(COUNTIF($B$2:B790,B790)=1)</f>
        <v>1</v>
      </c>
    </row>
    <row r="791" spans="1:23"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c r="W791">
        <f>--(COUNTIF($B$2:B791,B791)=1)</f>
        <v>0</v>
      </c>
    </row>
    <row r="792" spans="1:23"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c r="W792">
        <f>--(COUNTIF($B$2:B792,B792)=1)</f>
        <v>0</v>
      </c>
    </row>
    <row r="793" spans="1:23"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c r="W793">
        <f>--(COUNTIF($B$2:B793,B793)=1)</f>
        <v>0</v>
      </c>
    </row>
    <row r="794" spans="1:23"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c r="W794">
        <f>--(COUNTIF($B$2:B794,B794)=1)</f>
        <v>1</v>
      </c>
    </row>
    <row r="795" spans="1:23"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c r="W795">
        <f>--(COUNTIF($B$2:B795,B795)=1)</f>
        <v>1</v>
      </c>
    </row>
    <row r="796" spans="1:23"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c r="W796">
        <f>--(COUNTIF($B$2:B796,B796)=1)</f>
        <v>0</v>
      </c>
    </row>
    <row r="797" spans="1:23"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c r="W797">
        <f>--(COUNTIF($B$2:B797,B797)=1)</f>
        <v>1</v>
      </c>
    </row>
    <row r="798" spans="1:23"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c r="W798">
        <f>--(COUNTIF($B$2:B798,B798)=1)</f>
        <v>1</v>
      </c>
    </row>
    <row r="799" spans="1:23"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c r="W799">
        <f>--(COUNTIF($B$2:B799,B799)=1)</f>
        <v>0</v>
      </c>
    </row>
    <row r="800" spans="1:23"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c r="W800">
        <f>--(COUNTIF($B$2:B800,B800)=1)</f>
        <v>0</v>
      </c>
    </row>
    <row r="801" spans="1:23"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c r="W801">
        <f>--(COUNTIF($B$2:B801,B801)=1)</f>
        <v>1</v>
      </c>
    </row>
    <row r="802" spans="1:23"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c r="W802">
        <f>--(COUNTIF($B$2:B802,B802)=1)</f>
        <v>1</v>
      </c>
    </row>
    <row r="803" spans="1:23"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c r="W803">
        <f>--(COUNTIF($B$2:B803,B803)=1)</f>
        <v>0</v>
      </c>
    </row>
    <row r="804" spans="1:23"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c r="W804">
        <f>--(COUNTIF($B$2:B804,B804)=1)</f>
        <v>1</v>
      </c>
    </row>
    <row r="805" spans="1:23"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c r="W805">
        <f>--(COUNTIF($B$2:B805,B805)=1)</f>
        <v>1</v>
      </c>
    </row>
    <row r="806" spans="1:23"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c r="W806">
        <f>--(COUNTIF($B$2:B806,B806)=1)</f>
        <v>1</v>
      </c>
    </row>
    <row r="807" spans="1:23"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c r="W807">
        <f>--(COUNTIF($B$2:B807,B807)=1)</f>
        <v>1</v>
      </c>
    </row>
    <row r="808" spans="1:23"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c r="W808">
        <f>--(COUNTIF($B$2:B808,B808)=1)</f>
        <v>0</v>
      </c>
    </row>
    <row r="809" spans="1:23"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c r="W809">
        <f>--(COUNTIF($B$2:B809,B809)=1)</f>
        <v>1</v>
      </c>
    </row>
    <row r="810" spans="1:23"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c r="W810">
        <f>--(COUNTIF($B$2:B810,B810)=1)</f>
        <v>0</v>
      </c>
    </row>
    <row r="811" spans="1:23"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c r="W811">
        <f>--(COUNTIF($B$2:B811,B811)=1)</f>
        <v>1</v>
      </c>
    </row>
    <row r="812" spans="1:23"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c r="W812">
        <f>--(COUNTIF($B$2:B812,B812)=1)</f>
        <v>0</v>
      </c>
    </row>
    <row r="813" spans="1:23"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c r="W813">
        <f>--(COUNTIF($B$2:B813,B813)=1)</f>
        <v>0</v>
      </c>
    </row>
    <row r="814" spans="1:23"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c r="W814">
        <f>--(COUNTIF($B$2:B814,B814)=1)</f>
        <v>0</v>
      </c>
    </row>
    <row r="815" spans="1:23"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c r="W815">
        <f>--(COUNTIF($B$2:B815,B815)=1)</f>
        <v>1</v>
      </c>
    </row>
    <row r="816" spans="1:23"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c r="W816">
        <f>--(COUNTIF($B$2:B816,B816)=1)</f>
        <v>0</v>
      </c>
    </row>
    <row r="817" spans="1:23"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c r="W817">
        <f>--(COUNTIF($B$2:B817,B817)=1)</f>
        <v>1</v>
      </c>
    </row>
    <row r="818" spans="1:23"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c r="W818">
        <f>--(COUNTIF($B$2:B818,B818)=1)</f>
        <v>1</v>
      </c>
    </row>
    <row r="819" spans="1:23"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c r="W819">
        <f>--(COUNTIF($B$2:B819,B819)=1)</f>
        <v>1</v>
      </c>
    </row>
    <row r="820" spans="1:23"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c r="W820">
        <f>--(COUNTIF($B$2:B820,B820)=1)</f>
        <v>0</v>
      </c>
    </row>
    <row r="821" spans="1:23"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c r="W821">
        <f>--(COUNTIF($B$2:B821,B821)=1)</f>
        <v>0</v>
      </c>
    </row>
    <row r="822" spans="1:23"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c r="W822">
        <f>--(COUNTIF($B$2:B822,B822)=1)</f>
        <v>0</v>
      </c>
    </row>
    <row r="823" spans="1:23"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c r="W823">
        <f>--(COUNTIF($B$2:B823,B823)=1)</f>
        <v>0</v>
      </c>
    </row>
    <row r="824" spans="1:23"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c r="W824">
        <f>--(COUNTIF($B$2:B824,B824)=1)</f>
        <v>1</v>
      </c>
    </row>
    <row r="825" spans="1:23"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c r="W825">
        <f>--(COUNTIF($B$2:B825,B825)=1)</f>
        <v>0</v>
      </c>
    </row>
    <row r="826" spans="1:23"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c r="W826">
        <f>--(COUNTIF($B$2:B826,B826)=1)</f>
        <v>1</v>
      </c>
    </row>
    <row r="827" spans="1:23"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c r="W827">
        <f>--(COUNTIF($B$2:B827,B827)=1)</f>
        <v>0</v>
      </c>
    </row>
    <row r="828" spans="1:23"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c r="W828">
        <f>--(COUNTIF($B$2:B828,B828)=1)</f>
        <v>1</v>
      </c>
    </row>
    <row r="829" spans="1:23"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c r="W829">
        <f>--(COUNTIF($B$2:B829,B829)=1)</f>
        <v>0</v>
      </c>
    </row>
    <row r="830" spans="1:23"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c r="W830">
        <f>--(COUNTIF($B$2:B830,B830)=1)</f>
        <v>0</v>
      </c>
    </row>
    <row r="831" spans="1:23"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c r="W831">
        <f>--(COUNTIF($B$2:B831,B831)=1)</f>
        <v>1</v>
      </c>
    </row>
    <row r="832" spans="1:23"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c r="W832">
        <f>--(COUNTIF($B$2:B832,B832)=1)</f>
        <v>0</v>
      </c>
    </row>
    <row r="833" spans="1:23"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c r="W833">
        <f>--(COUNTIF($B$2:B833,B833)=1)</f>
        <v>0</v>
      </c>
    </row>
    <row r="834" spans="1:23"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c r="W834">
        <f>--(COUNTIF($B$2:B834,B834)=1)</f>
        <v>0</v>
      </c>
    </row>
    <row r="835" spans="1:23"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c r="W835">
        <f>--(COUNTIF($B$2:B835,B835)=1)</f>
        <v>1</v>
      </c>
    </row>
    <row r="836" spans="1:23"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c r="W836">
        <f>--(COUNTIF($B$2:B836,B836)=1)</f>
        <v>0</v>
      </c>
    </row>
    <row r="837" spans="1:23"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c r="W837">
        <f>--(COUNTIF($B$2:B837,B837)=1)</f>
        <v>0</v>
      </c>
    </row>
    <row r="838" spans="1:23"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c r="W838">
        <f>--(COUNTIF($B$2:B838,B838)=1)</f>
        <v>1</v>
      </c>
    </row>
    <row r="839" spans="1:23"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c r="W839">
        <f>--(COUNTIF($B$2:B839,B839)=1)</f>
        <v>1</v>
      </c>
    </row>
    <row r="840" spans="1:23"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c r="W840">
        <f>--(COUNTIF($B$2:B840,B840)=1)</f>
        <v>1</v>
      </c>
    </row>
    <row r="841" spans="1:23"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c r="W841">
        <f>--(COUNTIF($B$2:B841,B841)=1)</f>
        <v>1</v>
      </c>
    </row>
    <row r="842" spans="1:23"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c r="W842">
        <f>--(COUNTIF($B$2:B842,B842)=1)</f>
        <v>0</v>
      </c>
    </row>
    <row r="843" spans="1:23"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c r="W843">
        <f>--(COUNTIF($B$2:B843,B843)=1)</f>
        <v>0</v>
      </c>
    </row>
    <row r="844" spans="1:23"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c r="W844">
        <f>--(COUNTIF($B$2:B844,B844)=1)</f>
        <v>1</v>
      </c>
    </row>
    <row r="845" spans="1:23"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c r="W845">
        <f>--(COUNTIF($B$2:B845,B845)=1)</f>
        <v>0</v>
      </c>
    </row>
    <row r="846" spans="1:23"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c r="W846">
        <f>--(COUNTIF($B$2:B846,B846)=1)</f>
        <v>0</v>
      </c>
    </row>
    <row r="847" spans="1:23"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c r="W847">
        <f>--(COUNTIF($B$2:B847,B847)=1)</f>
        <v>0</v>
      </c>
    </row>
    <row r="848" spans="1:23"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c r="W848">
        <f>--(COUNTIF($B$2:B848,B848)=1)</f>
        <v>1</v>
      </c>
    </row>
    <row r="849" spans="1:23"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c r="W849">
        <f>--(COUNTIF($B$2:B849,B849)=1)</f>
        <v>0</v>
      </c>
    </row>
    <row r="850" spans="1:23"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c r="W850">
        <f>--(COUNTIF($B$2:B850,B850)=1)</f>
        <v>1</v>
      </c>
    </row>
    <row r="851" spans="1:23"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c r="W851">
        <f>--(COUNTIF($B$2:B851,B851)=1)</f>
        <v>1</v>
      </c>
    </row>
    <row r="852" spans="1:23"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c r="W852">
        <f>--(COUNTIF($B$2:B852,B852)=1)</f>
        <v>1</v>
      </c>
    </row>
    <row r="853" spans="1:23"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c r="W853">
        <f>--(COUNTIF($B$2:B853,B853)=1)</f>
        <v>0</v>
      </c>
    </row>
    <row r="854" spans="1:23"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c r="W854">
        <f>--(COUNTIF($B$2:B854,B854)=1)</f>
        <v>1</v>
      </c>
    </row>
    <row r="855" spans="1:23"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c r="W855">
        <f>--(COUNTIF($B$2:B855,B855)=1)</f>
        <v>1</v>
      </c>
    </row>
    <row r="856" spans="1:23"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c r="W856">
        <f>--(COUNTIF($B$2:B856,B856)=1)</f>
        <v>0</v>
      </c>
    </row>
    <row r="857" spans="1:23"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c r="W857">
        <f>--(COUNTIF($B$2:B857,B857)=1)</f>
        <v>1</v>
      </c>
    </row>
    <row r="858" spans="1:23"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c r="W858">
        <f>--(COUNTIF($B$2:B858,B858)=1)</f>
        <v>0</v>
      </c>
    </row>
    <row r="859" spans="1:23"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c r="W859">
        <f>--(COUNTIF($B$2:B859,B859)=1)</f>
        <v>0</v>
      </c>
    </row>
    <row r="860" spans="1:23"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c r="W860">
        <f>--(COUNTIF($B$2:B860,B860)=1)</f>
        <v>1</v>
      </c>
    </row>
    <row r="861" spans="1:23"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c r="W861">
        <f>--(COUNTIF($B$2:B861,B861)=1)</f>
        <v>0</v>
      </c>
    </row>
    <row r="862" spans="1:23"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c r="W862">
        <f>--(COUNTIF($B$2:B862,B862)=1)</f>
        <v>1</v>
      </c>
    </row>
    <row r="863" spans="1:23"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c r="W863">
        <f>--(COUNTIF($B$2:B863,B863)=1)</f>
        <v>0</v>
      </c>
    </row>
    <row r="864" spans="1:23"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c r="W864">
        <f>--(COUNTIF($B$2:B864,B864)=1)</f>
        <v>1</v>
      </c>
    </row>
    <row r="865" spans="1:23"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c r="W865">
        <f>--(COUNTIF($B$2:B865,B865)=1)</f>
        <v>0</v>
      </c>
    </row>
    <row r="866" spans="1:23"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c r="W866">
        <f>--(COUNTIF($B$2:B866,B866)=1)</f>
        <v>0</v>
      </c>
    </row>
    <row r="867" spans="1:23"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c r="W867">
        <f>--(COUNTIF($B$2:B867,B867)=1)</f>
        <v>1</v>
      </c>
    </row>
    <row r="868" spans="1:23"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c r="W868">
        <f>--(COUNTIF($B$2:B868,B868)=1)</f>
        <v>0</v>
      </c>
    </row>
    <row r="869" spans="1:23"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c r="W869">
        <f>--(COUNTIF($B$2:B869,B869)=1)</f>
        <v>1</v>
      </c>
    </row>
    <row r="870" spans="1:23"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c r="W870">
        <f>--(COUNTIF($B$2:B870,B870)=1)</f>
        <v>1</v>
      </c>
    </row>
    <row r="871" spans="1:23"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c r="W871">
        <f>--(COUNTIF($B$2:B871,B871)=1)</f>
        <v>1</v>
      </c>
    </row>
    <row r="872" spans="1:23"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c r="W872">
        <f>--(COUNTIF($B$2:B872,B872)=1)</f>
        <v>0</v>
      </c>
    </row>
    <row r="873" spans="1:23"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c r="W873">
        <f>--(COUNTIF($B$2:B873,B873)=1)</f>
        <v>1</v>
      </c>
    </row>
    <row r="874" spans="1:23"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c r="W874">
        <f>--(COUNTIF($B$2:B874,B874)=1)</f>
        <v>1</v>
      </c>
    </row>
    <row r="875" spans="1:23"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c r="W875">
        <f>--(COUNTIF($B$2:B875,B875)=1)</f>
        <v>0</v>
      </c>
    </row>
    <row r="876" spans="1:23"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c r="W876">
        <f>--(COUNTIF($B$2:B876,B876)=1)</f>
        <v>1</v>
      </c>
    </row>
    <row r="877" spans="1:23"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c r="W877">
        <f>--(COUNTIF($B$2:B877,B877)=1)</f>
        <v>1</v>
      </c>
    </row>
    <row r="878" spans="1:23"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c r="W878">
        <f>--(COUNTIF($B$2:B878,B878)=1)</f>
        <v>0</v>
      </c>
    </row>
    <row r="879" spans="1:23"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c r="W879">
        <f>--(COUNTIF($B$2:B879,B879)=1)</f>
        <v>0</v>
      </c>
    </row>
    <row r="880" spans="1:23"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c r="W880">
        <f>--(COUNTIF($B$2:B880,B880)=1)</f>
        <v>1</v>
      </c>
    </row>
    <row r="881" spans="1:23"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c r="W881">
        <f>--(COUNTIF($B$2:B881,B881)=1)</f>
        <v>1</v>
      </c>
    </row>
    <row r="882" spans="1:23"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c r="W882">
        <f>--(COUNTIF($B$2:B882,B882)=1)</f>
        <v>0</v>
      </c>
    </row>
    <row r="883" spans="1:23"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c r="W883">
        <f>--(COUNTIF($B$2:B883,B883)=1)</f>
        <v>1</v>
      </c>
    </row>
    <row r="884" spans="1:23"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c r="W884">
        <f>--(COUNTIF($B$2:B884,B884)=1)</f>
        <v>1</v>
      </c>
    </row>
    <row r="885" spans="1:23"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c r="W885">
        <f>--(COUNTIF($B$2:B885,B885)=1)</f>
        <v>1</v>
      </c>
    </row>
    <row r="886" spans="1:23"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c r="W886">
        <f>--(COUNTIF($B$2:B886,B886)=1)</f>
        <v>1</v>
      </c>
    </row>
    <row r="887" spans="1:23"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c r="W887">
        <f>--(COUNTIF($B$2:B887,B887)=1)</f>
        <v>1</v>
      </c>
    </row>
    <row r="888" spans="1:23"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c r="W888">
        <f>--(COUNTIF($B$2:B888,B888)=1)</f>
        <v>1</v>
      </c>
    </row>
    <row r="889" spans="1:23"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c r="W889">
        <f>--(COUNTIF($B$2:B889,B889)=1)</f>
        <v>1</v>
      </c>
    </row>
    <row r="890" spans="1:23"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c r="W890">
        <f>--(COUNTIF($B$2:B890,B890)=1)</f>
        <v>1</v>
      </c>
    </row>
    <row r="891" spans="1:23"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c r="W891">
        <f>--(COUNTIF($B$2:B891,B891)=1)</f>
        <v>1</v>
      </c>
    </row>
    <row r="892" spans="1:23"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c r="W892">
        <f>--(COUNTIF($B$2:B892,B892)=1)</f>
        <v>0</v>
      </c>
    </row>
    <row r="893" spans="1:23"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c r="W893">
        <f>--(COUNTIF($B$2:B893,B893)=1)</f>
        <v>1</v>
      </c>
    </row>
    <row r="894" spans="1:23"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c r="W894">
        <f>--(COUNTIF($B$2:B894,B894)=1)</f>
        <v>0</v>
      </c>
    </row>
    <row r="895" spans="1:23"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c r="W895">
        <f>--(COUNTIF($B$2:B895,B895)=1)</f>
        <v>0</v>
      </c>
    </row>
    <row r="896" spans="1:23"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c r="W896">
        <f>--(COUNTIF($B$2:B896,B896)=1)</f>
        <v>1</v>
      </c>
    </row>
    <row r="897" spans="1:23"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c r="W897">
        <f>--(COUNTIF($B$2:B897,B897)=1)</f>
        <v>0</v>
      </c>
    </row>
    <row r="898" spans="1:23"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c r="W898">
        <f>--(COUNTIF($B$2:B898,B898)=1)</f>
        <v>1</v>
      </c>
    </row>
    <row r="899" spans="1:23"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c r="W899">
        <f>--(COUNTIF($B$2:B899,B899)=1)</f>
        <v>1</v>
      </c>
    </row>
    <row r="900" spans="1:23"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c r="W900">
        <f>--(COUNTIF($B$2:B900,B900)=1)</f>
        <v>1</v>
      </c>
    </row>
    <row r="901" spans="1:23"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c r="W901">
        <f>--(COUNTIF($B$2:B901,B901)=1)</f>
        <v>1</v>
      </c>
    </row>
    <row r="902" spans="1:23"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c r="W902">
        <f>--(COUNTIF($B$2:B902,B902)=1)</f>
        <v>1</v>
      </c>
    </row>
    <row r="903" spans="1:23"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c r="W903">
        <f>--(COUNTIF($B$2:B903,B903)=1)</f>
        <v>0</v>
      </c>
    </row>
    <row r="904" spans="1:23"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c r="W904">
        <f>--(COUNTIF($B$2:B904,B904)=1)</f>
        <v>1</v>
      </c>
    </row>
    <row r="905" spans="1:23"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c r="W905">
        <f>--(COUNTIF($B$2:B905,B905)=1)</f>
        <v>1</v>
      </c>
    </row>
    <row r="906" spans="1:23"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c r="W906">
        <f>--(COUNTIF($B$2:B906,B906)=1)</f>
        <v>0</v>
      </c>
    </row>
    <row r="907" spans="1:23"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c r="W907">
        <f>--(COUNTIF($B$2:B907,B907)=1)</f>
        <v>0</v>
      </c>
    </row>
    <row r="908" spans="1:23"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c r="W908">
        <f>--(COUNTIF($B$2:B908,B908)=1)</f>
        <v>1</v>
      </c>
    </row>
    <row r="909" spans="1:23"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c r="W909">
        <f>--(COUNTIF($B$2:B909,B909)=1)</f>
        <v>0</v>
      </c>
    </row>
    <row r="910" spans="1:23"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c r="W910">
        <f>--(COUNTIF($B$2:B910,B910)=1)</f>
        <v>0</v>
      </c>
    </row>
    <row r="911" spans="1:23"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c r="W911">
        <f>--(COUNTIF($B$2:B911,B911)=1)</f>
        <v>1</v>
      </c>
    </row>
    <row r="912" spans="1:23"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c r="W912">
        <f>--(COUNTIF($B$2:B912,B912)=1)</f>
        <v>0</v>
      </c>
    </row>
    <row r="913" spans="1:23"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c r="W913">
        <f>--(COUNTIF($B$2:B913,B913)=1)</f>
        <v>0</v>
      </c>
    </row>
    <row r="914" spans="1:23"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c r="W914">
        <f>--(COUNTIF($B$2:B914,B914)=1)</f>
        <v>1</v>
      </c>
    </row>
    <row r="915" spans="1:23"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c r="W915">
        <f>--(COUNTIF($B$2:B915,B915)=1)</f>
        <v>1</v>
      </c>
    </row>
    <row r="916" spans="1:23"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c r="W916">
        <f>--(COUNTIF($B$2:B916,B916)=1)</f>
        <v>0</v>
      </c>
    </row>
    <row r="917" spans="1:23"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c r="W917">
        <f>--(COUNTIF($B$2:B917,B917)=1)</f>
        <v>1</v>
      </c>
    </row>
    <row r="918" spans="1:23"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c r="W918">
        <f>--(COUNTIF($B$2:B918,B918)=1)</f>
        <v>0</v>
      </c>
    </row>
    <row r="919" spans="1:23"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c r="W919">
        <f>--(COUNTIF($B$2:B919,B919)=1)</f>
        <v>0</v>
      </c>
    </row>
    <row r="920" spans="1:23"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c r="W920">
        <f>--(COUNTIF($B$2:B920,B920)=1)</f>
        <v>1</v>
      </c>
    </row>
    <row r="921" spans="1:23"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c r="W921">
        <f>--(COUNTIF($B$2:B921,B921)=1)</f>
        <v>0</v>
      </c>
    </row>
    <row r="922" spans="1:23"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c r="W922">
        <f>--(COUNTIF($B$2:B922,B922)=1)</f>
        <v>1</v>
      </c>
    </row>
    <row r="923" spans="1:23"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c r="W923">
        <f>--(COUNTIF($B$2:B923,B923)=1)</f>
        <v>1</v>
      </c>
    </row>
    <row r="924" spans="1:23"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c r="W924">
        <f>--(COUNTIF($B$2:B924,B924)=1)</f>
        <v>0</v>
      </c>
    </row>
    <row r="925" spans="1:23"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c r="W925">
        <f>--(COUNTIF($B$2:B925,B925)=1)</f>
        <v>0</v>
      </c>
    </row>
    <row r="926" spans="1:23"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c r="W926">
        <f>--(COUNTIF($B$2:B926,B926)=1)</f>
        <v>1</v>
      </c>
    </row>
    <row r="927" spans="1:23"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c r="W927">
        <f>--(COUNTIF($B$2:B927,B927)=1)</f>
        <v>1</v>
      </c>
    </row>
    <row r="928" spans="1:23"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c r="W928">
        <f>--(COUNTIF($B$2:B928,B928)=1)</f>
        <v>0</v>
      </c>
    </row>
    <row r="929" spans="1:23"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c r="W929">
        <f>--(COUNTIF($B$2:B929,B929)=1)</f>
        <v>1</v>
      </c>
    </row>
    <row r="930" spans="1:23"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c r="W930">
        <f>--(COUNTIF($B$2:B930,B930)=1)</f>
        <v>0</v>
      </c>
    </row>
    <row r="931" spans="1:23"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c r="W931">
        <f>--(COUNTIF($B$2:B931,B931)=1)</f>
        <v>1</v>
      </c>
    </row>
    <row r="932" spans="1:23"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c r="W932">
        <f>--(COUNTIF($B$2:B932,B932)=1)</f>
        <v>0</v>
      </c>
    </row>
    <row r="933" spans="1:23"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c r="W933">
        <f>--(COUNTIF($B$2:B933,B933)=1)</f>
        <v>0</v>
      </c>
    </row>
    <row r="934" spans="1:23"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c r="W934">
        <f>--(COUNTIF($B$2:B934,B934)=1)</f>
        <v>1</v>
      </c>
    </row>
    <row r="935" spans="1:23"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c r="W935">
        <f>--(COUNTIF($B$2:B935,B935)=1)</f>
        <v>1</v>
      </c>
    </row>
    <row r="936" spans="1:23"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c r="W936">
        <f>--(COUNTIF($B$2:B936,B936)=1)</f>
        <v>0</v>
      </c>
    </row>
    <row r="937" spans="1:23"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c r="W937">
        <f>--(COUNTIF($B$2:B937,B937)=1)</f>
        <v>0</v>
      </c>
    </row>
    <row r="938" spans="1:23"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c r="W938">
        <f>--(COUNTIF($B$2:B938,B938)=1)</f>
        <v>0</v>
      </c>
    </row>
    <row r="939" spans="1:23"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c r="W939">
        <f>--(COUNTIF($B$2:B939,B939)=1)</f>
        <v>1</v>
      </c>
    </row>
    <row r="940" spans="1:23"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c r="W940">
        <f>--(COUNTIF($B$2:B940,B940)=1)</f>
        <v>1</v>
      </c>
    </row>
    <row r="941" spans="1:23"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c r="W941">
        <f>--(COUNTIF($B$2:B941,B941)=1)</f>
        <v>0</v>
      </c>
    </row>
    <row r="942" spans="1:23"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c r="W942">
        <f>--(COUNTIF($B$2:B942,B942)=1)</f>
        <v>1</v>
      </c>
    </row>
    <row r="943" spans="1:23"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c r="W943">
        <f>--(COUNTIF($B$2:B943,B943)=1)</f>
        <v>1</v>
      </c>
    </row>
    <row r="944" spans="1:23"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c r="W944">
        <f>--(COUNTIF($B$2:B944,B944)=1)</f>
        <v>0</v>
      </c>
    </row>
    <row r="945" spans="1:23"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c r="W945">
        <f>--(COUNTIF($B$2:B945,B945)=1)</f>
        <v>1</v>
      </c>
    </row>
    <row r="946" spans="1:23"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c r="W946">
        <f>--(COUNTIF($B$2:B946,B946)=1)</f>
        <v>0</v>
      </c>
    </row>
    <row r="947" spans="1:23"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c r="W947">
        <f>--(COUNTIF($B$2:B947,B947)=1)</f>
        <v>0</v>
      </c>
    </row>
    <row r="948" spans="1:23"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c r="W948">
        <f>--(COUNTIF($B$2:B948,B948)=1)</f>
        <v>1</v>
      </c>
    </row>
    <row r="949" spans="1:23"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c r="W949">
        <f>--(COUNTIF($B$2:B949,B949)=1)</f>
        <v>1</v>
      </c>
    </row>
    <row r="950" spans="1:23"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c r="W950">
        <f>--(COUNTIF($B$2:B950,B950)=1)</f>
        <v>0</v>
      </c>
    </row>
    <row r="951" spans="1:23"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c r="W951">
        <f>--(COUNTIF($B$2:B951,B951)=1)</f>
        <v>0</v>
      </c>
    </row>
    <row r="952" spans="1:23"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c r="W952">
        <f>--(COUNTIF($B$2:B952,B952)=1)</f>
        <v>0</v>
      </c>
    </row>
    <row r="953" spans="1:23"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c r="W953">
        <f>--(COUNTIF($B$2:B953,B953)=1)</f>
        <v>0</v>
      </c>
    </row>
    <row r="954" spans="1:23"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c r="W954">
        <f>--(COUNTIF($B$2:B954,B954)=1)</f>
        <v>1</v>
      </c>
    </row>
    <row r="955" spans="1:23"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c r="W955">
        <f>--(COUNTIF($B$2:B955,B955)=1)</f>
        <v>1</v>
      </c>
    </row>
    <row r="956" spans="1:23"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c r="W956">
        <f>--(COUNTIF($B$2:B956,B956)=1)</f>
        <v>0</v>
      </c>
    </row>
    <row r="957" spans="1:23"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c r="W957">
        <f>--(COUNTIF($B$2:B957,B957)=1)</f>
        <v>1</v>
      </c>
    </row>
    <row r="958" spans="1:23"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c r="W958">
        <f>--(COUNTIF($B$2:B958,B958)=1)</f>
        <v>1</v>
      </c>
    </row>
    <row r="959" spans="1:23"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c r="W959">
        <f>--(COUNTIF($B$2:B959,B959)=1)</f>
        <v>0</v>
      </c>
    </row>
    <row r="960" spans="1:23"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c r="W960">
        <f>--(COUNTIF($B$2:B960,B960)=1)</f>
        <v>0</v>
      </c>
    </row>
    <row r="961" spans="1:23"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c r="W961">
        <f>--(COUNTIF($B$2:B961,B961)=1)</f>
        <v>1</v>
      </c>
    </row>
    <row r="962" spans="1:23"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c r="W962">
        <f>--(COUNTIF($B$2:B962,B962)=1)</f>
        <v>1</v>
      </c>
    </row>
    <row r="963" spans="1:23"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c r="W963">
        <f>--(COUNTIF($B$2:B963,B963)=1)</f>
        <v>1</v>
      </c>
    </row>
    <row r="964" spans="1:23"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c r="W964">
        <f>--(COUNTIF($B$2:B964,B964)=1)</f>
        <v>1</v>
      </c>
    </row>
    <row r="965" spans="1:23"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c r="W965">
        <f>--(COUNTIF($B$2:B965,B965)=1)</f>
        <v>1</v>
      </c>
    </row>
    <row r="966" spans="1:23"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c r="W966">
        <f>--(COUNTIF($B$2:B966,B966)=1)</f>
        <v>1</v>
      </c>
    </row>
    <row r="967" spans="1:23"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c r="W967">
        <f>--(COUNTIF($B$2:B967,B967)=1)</f>
        <v>0</v>
      </c>
    </row>
    <row r="968" spans="1:23"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c r="W968">
        <f>--(COUNTIF($B$2:B968,B968)=1)</f>
        <v>0</v>
      </c>
    </row>
    <row r="969" spans="1:23"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c r="W969">
        <f>--(COUNTIF($B$2:B969,B969)=1)</f>
        <v>0</v>
      </c>
    </row>
    <row r="970" spans="1:23"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c r="W970">
        <f>--(COUNTIF($B$2:B970,B970)=1)</f>
        <v>0</v>
      </c>
    </row>
    <row r="971" spans="1:23"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c r="W971">
        <f>--(COUNTIF($B$2:B971,B971)=1)</f>
        <v>0</v>
      </c>
    </row>
    <row r="972" spans="1:23"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c r="W972">
        <f>--(COUNTIF($B$2:B972,B972)=1)</f>
        <v>1</v>
      </c>
    </row>
    <row r="973" spans="1:23"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c r="W973">
        <f>--(COUNTIF($B$2:B973,B973)=1)</f>
        <v>0</v>
      </c>
    </row>
    <row r="974" spans="1:23"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c r="W974">
        <f>--(COUNTIF($B$2:B974,B974)=1)</f>
        <v>0</v>
      </c>
    </row>
    <row r="975" spans="1:23"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c r="W975">
        <f>--(COUNTIF($B$2:B975,B975)=1)</f>
        <v>0</v>
      </c>
    </row>
    <row r="976" spans="1:23"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c r="W976">
        <f>--(COUNTIF($B$2:B976,B976)=1)</f>
        <v>1</v>
      </c>
    </row>
    <row r="977" spans="1:23"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c r="W977">
        <f>--(COUNTIF($B$2:B977,B977)=1)</f>
        <v>0</v>
      </c>
    </row>
    <row r="978" spans="1:23"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c r="W978">
        <f>--(COUNTIF($B$2:B978,B978)=1)</f>
        <v>1</v>
      </c>
    </row>
    <row r="979" spans="1:23"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c r="W979">
        <f>--(COUNTIF($B$2:B979,B979)=1)</f>
        <v>1</v>
      </c>
    </row>
    <row r="980" spans="1:23"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c r="W980">
        <f>--(COUNTIF($B$2:B980,B980)=1)</f>
        <v>1</v>
      </c>
    </row>
    <row r="981" spans="1:23"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c r="W981">
        <f>--(COUNTIF($B$2:B981,B981)=1)</f>
        <v>1</v>
      </c>
    </row>
    <row r="982" spans="1:23"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c r="W982">
        <f>--(COUNTIF($B$2:B982,B982)=1)</f>
        <v>1</v>
      </c>
    </row>
    <row r="983" spans="1:23"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c r="W983">
        <f>--(COUNTIF($B$2:B983,B983)=1)</f>
        <v>1</v>
      </c>
    </row>
    <row r="984" spans="1:23"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c r="W984">
        <f>--(COUNTIF($B$2:B984,B984)=1)</f>
        <v>0</v>
      </c>
    </row>
    <row r="985" spans="1:23"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c r="W985">
        <f>--(COUNTIF($B$2:B985,B985)=1)</f>
        <v>0</v>
      </c>
    </row>
    <row r="986" spans="1:23"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c r="W986">
        <f>--(COUNTIF($B$2:B986,B986)=1)</f>
        <v>1</v>
      </c>
    </row>
    <row r="987" spans="1:23"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c r="W987">
        <f>--(COUNTIF($B$2:B987,B987)=1)</f>
        <v>0</v>
      </c>
    </row>
    <row r="988" spans="1:23"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c r="W988">
        <f>--(COUNTIF($B$2:B988,B988)=1)</f>
        <v>0</v>
      </c>
    </row>
    <row r="989" spans="1:23"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c r="W989">
        <f>--(COUNTIF($B$2:B989,B989)=1)</f>
        <v>1</v>
      </c>
    </row>
    <row r="990" spans="1:23"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c r="W990">
        <f>--(COUNTIF($B$2:B990,B990)=1)</f>
        <v>1</v>
      </c>
    </row>
    <row r="991" spans="1:23"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c r="W991">
        <f>--(COUNTIF($B$2:B991,B991)=1)</f>
        <v>0</v>
      </c>
    </row>
    <row r="992" spans="1:23"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c r="W992">
        <f>--(COUNTIF($B$2:B992,B992)=1)</f>
        <v>1</v>
      </c>
    </row>
    <row r="993" spans="1:23"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c r="W993">
        <f>--(COUNTIF($B$2:B993,B993)=1)</f>
        <v>1</v>
      </c>
    </row>
    <row r="994" spans="1:23"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c r="W994">
        <f>--(COUNTIF($B$2:B994,B994)=1)</f>
        <v>1</v>
      </c>
    </row>
    <row r="995" spans="1:23"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c r="W995">
        <f>--(COUNTIF($B$2:B995,B995)=1)</f>
        <v>0</v>
      </c>
    </row>
    <row r="996" spans="1:23"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c r="W996">
        <f>--(COUNTIF($B$2:B996,B996)=1)</f>
        <v>1</v>
      </c>
    </row>
    <row r="997" spans="1:23"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c r="W997">
        <f>--(COUNTIF($B$2:B997,B997)=1)</f>
        <v>0</v>
      </c>
    </row>
    <row r="998" spans="1:23"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c r="W998">
        <f>--(COUNTIF($B$2:B998,B998)=1)</f>
        <v>1</v>
      </c>
    </row>
    <row r="999" spans="1:23"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c r="W999">
        <f>--(COUNTIF($B$2:B999,B999)=1)</f>
        <v>0</v>
      </c>
    </row>
    <row r="1000" spans="1:23"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c r="W1000">
        <f>--(COUNTIF($B$2:B1000,B1000)=1)</f>
        <v>0</v>
      </c>
    </row>
    <row r="1001" spans="1:23"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c r="W1001">
        <f>--(COUNTIF($B$2:B1001,B1001)=1)</f>
        <v>0</v>
      </c>
    </row>
    <row r="1002" spans="1:23"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c r="W1002">
        <f>--(COUNTIF($B$2:B1002,B1002)=1)</f>
        <v>1</v>
      </c>
    </row>
    <row r="1003" spans="1:23"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c r="W1003">
        <f>--(COUNTIF($B$2:B1003,B1003)=1)</f>
        <v>1</v>
      </c>
    </row>
    <row r="1004" spans="1:23"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c r="W1004">
        <f>--(COUNTIF($B$2:B1004,B1004)=1)</f>
        <v>0</v>
      </c>
    </row>
    <row r="1005" spans="1:23"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c r="W1005">
        <f>--(COUNTIF($B$2:B1005,B1005)=1)</f>
        <v>0</v>
      </c>
    </row>
    <row r="1006" spans="1:23"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c r="W1006">
        <f>--(COUNTIF($B$2:B1006,B1006)=1)</f>
        <v>1</v>
      </c>
    </row>
    <row r="1007" spans="1:23"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c r="W1007">
        <f>--(COUNTIF($B$2:B1007,B1007)=1)</f>
        <v>1</v>
      </c>
    </row>
    <row r="1008" spans="1:23"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c r="W1008">
        <f>--(COUNTIF($B$2:B1008,B1008)=1)</f>
        <v>1</v>
      </c>
    </row>
    <row r="1009" spans="1:23"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c r="W1009">
        <f>--(COUNTIF($B$2:B1009,B1009)=1)</f>
        <v>0</v>
      </c>
    </row>
    <row r="1010" spans="1:23"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c r="W1010">
        <f>--(COUNTIF($B$2:B1010,B1010)=1)</f>
        <v>1</v>
      </c>
    </row>
    <row r="1011" spans="1:23"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c r="W1011">
        <f>--(COUNTIF($B$2:B1011,B1011)=1)</f>
        <v>1</v>
      </c>
    </row>
    <row r="1012" spans="1:23"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c r="W1012">
        <f>--(COUNTIF($B$2:B1012,B1012)=1)</f>
        <v>1</v>
      </c>
    </row>
    <row r="1013" spans="1:23"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c r="W1013">
        <f>--(COUNTIF($B$2:B1013,B1013)=1)</f>
        <v>1</v>
      </c>
    </row>
    <row r="1014" spans="1:23"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c r="W1014">
        <f>--(COUNTIF($B$2:B1014,B1014)=1)</f>
        <v>0</v>
      </c>
    </row>
    <row r="1015" spans="1:23"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c r="W1015">
        <f>--(COUNTIF($B$2:B1015,B1015)=1)</f>
        <v>1</v>
      </c>
    </row>
    <row r="1016" spans="1:23"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c r="W1016">
        <f>--(COUNTIF($B$2:B1016,B1016)=1)</f>
        <v>0</v>
      </c>
    </row>
    <row r="1017" spans="1:23"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c r="W1017">
        <f>--(COUNTIF($B$2:B1017,B1017)=1)</f>
        <v>1</v>
      </c>
    </row>
    <row r="1018" spans="1:23"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c r="W1018">
        <f>--(COUNTIF($B$2:B1018,B1018)=1)</f>
        <v>1</v>
      </c>
    </row>
    <row r="1019" spans="1:23"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c r="W1019">
        <f>--(COUNTIF($B$2:B1019,B1019)=1)</f>
        <v>0</v>
      </c>
    </row>
    <row r="1020" spans="1:23"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c r="W1020">
        <f>--(COUNTIF($B$2:B1020,B1020)=1)</f>
        <v>0</v>
      </c>
    </row>
    <row r="1021" spans="1:23"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c r="W1021">
        <f>--(COUNTIF($B$2:B1021,B1021)=1)</f>
        <v>0</v>
      </c>
    </row>
    <row r="1022" spans="1:23"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c r="W1022">
        <f>--(COUNTIF($B$2:B1022,B1022)=1)</f>
        <v>1</v>
      </c>
    </row>
    <row r="1023" spans="1:23"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c r="W1023">
        <f>--(COUNTIF($B$2:B1023,B1023)=1)</f>
        <v>0</v>
      </c>
    </row>
    <row r="1024" spans="1:23"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c r="W1024">
        <f>--(COUNTIF($B$2:B1024,B1024)=1)</f>
        <v>0</v>
      </c>
    </row>
    <row r="1025" spans="1:23"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c r="W1025">
        <f>--(COUNTIF($B$2:B1025,B1025)=1)</f>
        <v>1</v>
      </c>
    </row>
    <row r="1026" spans="1:23"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c r="W1026">
        <f>--(COUNTIF($B$2:B1026,B1026)=1)</f>
        <v>1</v>
      </c>
    </row>
    <row r="1027" spans="1:23"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c r="W1027">
        <f>--(COUNTIF($B$2:B1027,B1027)=1)</f>
        <v>1</v>
      </c>
    </row>
    <row r="1028" spans="1:23"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c r="W1028">
        <f>--(COUNTIF($B$2:B1028,B1028)=1)</f>
        <v>0</v>
      </c>
    </row>
    <row r="1029" spans="1:23"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c r="W1029">
        <f>--(COUNTIF($B$2:B1029,B1029)=1)</f>
        <v>0</v>
      </c>
    </row>
    <row r="1030" spans="1:23"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c r="W1030">
        <f>--(COUNTIF($B$2:B1030,B1030)=1)</f>
        <v>1</v>
      </c>
    </row>
    <row r="1031" spans="1:23"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c r="W1031">
        <f>--(COUNTIF($B$2:B1031,B1031)=1)</f>
        <v>0</v>
      </c>
    </row>
    <row r="1032" spans="1:23"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c r="W1032">
        <f>--(COUNTIF($B$2:B1032,B1032)=1)</f>
        <v>0</v>
      </c>
    </row>
    <row r="1033" spans="1:23"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c r="W1033">
        <f>--(COUNTIF($B$2:B1033,B1033)=1)</f>
        <v>0</v>
      </c>
    </row>
    <row r="1034" spans="1:23"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c r="W1034">
        <f>--(COUNTIF($B$2:B1034,B1034)=1)</f>
        <v>0</v>
      </c>
    </row>
    <row r="1035" spans="1:23"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c r="W1035">
        <f>--(COUNTIF($B$2:B1035,B1035)=1)</f>
        <v>1</v>
      </c>
    </row>
    <row r="1036" spans="1:23"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c r="W1036">
        <f>--(COUNTIF($B$2:B1036,B1036)=1)</f>
        <v>0</v>
      </c>
    </row>
    <row r="1037" spans="1:23"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c r="W1037">
        <f>--(COUNTIF($B$2:B1037,B1037)=1)</f>
        <v>0</v>
      </c>
    </row>
    <row r="1038" spans="1:23"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c r="W1038">
        <f>--(COUNTIF($B$2:B1038,B1038)=1)</f>
        <v>1</v>
      </c>
    </row>
    <row r="1039" spans="1:23"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c r="W1039">
        <f>--(COUNTIF($B$2:B1039,B1039)=1)</f>
        <v>1</v>
      </c>
    </row>
    <row r="1040" spans="1:23"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c r="W1040">
        <f>--(COUNTIF($B$2:B1040,B1040)=1)</f>
        <v>1</v>
      </c>
    </row>
    <row r="1041" spans="1:23"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c r="W1041">
        <f>--(COUNTIF($B$2:B1041,B1041)=1)</f>
        <v>0</v>
      </c>
    </row>
    <row r="1042" spans="1:23"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c r="W1042">
        <f>--(COUNTIF($B$2:B1042,B1042)=1)</f>
        <v>1</v>
      </c>
    </row>
    <row r="1043" spans="1:23"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c r="W1043">
        <f>--(COUNTIF($B$2:B1043,B1043)=1)</f>
        <v>1</v>
      </c>
    </row>
    <row r="1044" spans="1:23"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c r="W1044">
        <f>--(COUNTIF($B$2:B1044,B1044)=1)</f>
        <v>0</v>
      </c>
    </row>
    <row r="1045" spans="1:23"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c r="W1045">
        <f>--(COUNTIF($B$2:B1045,B1045)=1)</f>
        <v>1</v>
      </c>
    </row>
    <row r="1046" spans="1:23"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c r="W1046">
        <f>--(COUNTIF($B$2:B1046,B1046)=1)</f>
        <v>0</v>
      </c>
    </row>
    <row r="1047" spans="1:23"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c r="W1047">
        <f>--(COUNTIF($B$2:B1047,B1047)=1)</f>
        <v>1</v>
      </c>
    </row>
    <row r="1048" spans="1:23"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c r="W1048">
        <f>--(COUNTIF($B$2:B1048,B1048)=1)</f>
        <v>1</v>
      </c>
    </row>
    <row r="1049" spans="1:23"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c r="W1049">
        <f>--(COUNTIF($B$2:B1049,B1049)=1)</f>
        <v>0</v>
      </c>
    </row>
    <row r="1050" spans="1:23"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c r="W1050">
        <f>--(COUNTIF($B$2:B1050,B1050)=1)</f>
        <v>1</v>
      </c>
    </row>
    <row r="1051" spans="1:23"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c r="W1051">
        <f>--(COUNTIF($B$2:B1051,B1051)=1)</f>
        <v>0</v>
      </c>
    </row>
    <row r="1052" spans="1:23"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c r="W1052">
        <f>--(COUNTIF($B$2:B1052,B1052)=1)</f>
        <v>1</v>
      </c>
    </row>
    <row r="1053" spans="1:23"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c r="W1053">
        <f>--(COUNTIF($B$2:B1053,B1053)=1)</f>
        <v>0</v>
      </c>
    </row>
    <row r="1054" spans="1:23"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c r="W1054">
        <f>--(COUNTIF($B$2:B1054,B1054)=1)</f>
        <v>0</v>
      </c>
    </row>
    <row r="1055" spans="1:23"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c r="W1055">
        <f>--(COUNTIF($B$2:B1055,B1055)=1)</f>
        <v>1</v>
      </c>
    </row>
    <row r="1056" spans="1:23"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c r="W1056">
        <f>--(COUNTIF($B$2:B1056,B1056)=1)</f>
        <v>0</v>
      </c>
    </row>
    <row r="1057" spans="1:23"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c r="W1057">
        <f>--(COUNTIF($B$2:B1057,B1057)=1)</f>
        <v>0</v>
      </c>
    </row>
    <row r="1058" spans="1:23"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c r="W1058">
        <f>--(COUNTIF($B$2:B1058,B1058)=1)</f>
        <v>0</v>
      </c>
    </row>
    <row r="1059" spans="1:23"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c r="W1059">
        <f>--(COUNTIF($B$2:B1059,B1059)=1)</f>
        <v>1</v>
      </c>
    </row>
    <row r="1060" spans="1:23"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c r="W1060">
        <f>--(COUNTIF($B$2:B1060,B1060)=1)</f>
        <v>0</v>
      </c>
    </row>
    <row r="1061" spans="1:23"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c r="W1061">
        <f>--(COUNTIF($B$2:B1061,B1061)=1)</f>
        <v>1</v>
      </c>
    </row>
    <row r="1062" spans="1:23"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c r="W1062">
        <f>--(COUNTIF($B$2:B1062,B1062)=1)</f>
        <v>1</v>
      </c>
    </row>
    <row r="1063" spans="1:23"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c r="W1063">
        <f>--(COUNTIF($B$2:B1063,B1063)=1)</f>
        <v>1</v>
      </c>
    </row>
    <row r="1064" spans="1:23"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c r="W1064">
        <f>--(COUNTIF($B$2:B1064,B1064)=1)</f>
        <v>0</v>
      </c>
    </row>
    <row r="1065" spans="1:23"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c r="W1065">
        <f>--(COUNTIF($B$2:B1065,B1065)=1)</f>
        <v>0</v>
      </c>
    </row>
    <row r="1066" spans="1:23"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c r="W1066">
        <f>--(COUNTIF($B$2:B1066,B1066)=1)</f>
        <v>0</v>
      </c>
    </row>
    <row r="1067" spans="1:23"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c r="W1067">
        <f>--(COUNTIF($B$2:B1067,B1067)=1)</f>
        <v>0</v>
      </c>
    </row>
    <row r="1068" spans="1:23"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c r="W1068">
        <f>--(COUNTIF($B$2:B1068,B1068)=1)</f>
        <v>0</v>
      </c>
    </row>
    <row r="1069" spans="1:23"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c r="W1069">
        <f>--(COUNTIF($B$2:B1069,B1069)=1)</f>
        <v>1</v>
      </c>
    </row>
    <row r="1070" spans="1:23"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c r="W1070">
        <f>--(COUNTIF($B$2:B1070,B1070)=1)</f>
        <v>1</v>
      </c>
    </row>
    <row r="1071" spans="1:23"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c r="W1071">
        <f>--(COUNTIF($B$2:B1071,B1071)=1)</f>
        <v>1</v>
      </c>
    </row>
    <row r="1072" spans="1:23"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c r="W1072">
        <f>--(COUNTIF($B$2:B1072,B1072)=1)</f>
        <v>1</v>
      </c>
    </row>
    <row r="1073" spans="1:23"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c r="W1073">
        <f>--(COUNTIF($B$2:B1073,B1073)=1)</f>
        <v>1</v>
      </c>
    </row>
    <row r="1074" spans="1:23"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c r="W1074">
        <f>--(COUNTIF($B$2:B1074,B1074)=1)</f>
        <v>1</v>
      </c>
    </row>
    <row r="1075" spans="1:23"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c r="W1075">
        <f>--(COUNTIF($B$2:B1075,B1075)=1)</f>
        <v>1</v>
      </c>
    </row>
    <row r="1076" spans="1:23"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c r="W1076">
        <f>--(COUNTIF($B$2:B1076,B1076)=1)</f>
        <v>0</v>
      </c>
    </row>
    <row r="1077" spans="1:23"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c r="W1077">
        <f>--(COUNTIF($B$2:B1077,B1077)=1)</f>
        <v>0</v>
      </c>
    </row>
    <row r="1078" spans="1:23"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c r="W1078">
        <f>--(COUNTIF($B$2:B1078,B1078)=1)</f>
        <v>1</v>
      </c>
    </row>
    <row r="1079" spans="1:23"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c r="W1079">
        <f>--(COUNTIF($B$2:B1079,B1079)=1)</f>
        <v>1</v>
      </c>
    </row>
    <row r="1080" spans="1:23"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c r="W1080">
        <f>--(COUNTIF($B$2:B1080,B1080)=1)</f>
        <v>0</v>
      </c>
    </row>
    <row r="1081" spans="1:23"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c r="W1081">
        <f>--(COUNTIF($B$2:B1081,B1081)=1)</f>
        <v>0</v>
      </c>
    </row>
    <row r="1082" spans="1:23"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c r="W1082">
        <f>--(COUNTIF($B$2:B1082,B1082)=1)</f>
        <v>1</v>
      </c>
    </row>
    <row r="1083" spans="1:23"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c r="W1083">
        <f>--(COUNTIF($B$2:B1083,B1083)=1)</f>
        <v>0</v>
      </c>
    </row>
    <row r="1084" spans="1:23"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c r="W1084">
        <f>--(COUNTIF($B$2:B1084,B1084)=1)</f>
        <v>1</v>
      </c>
    </row>
    <row r="1085" spans="1:23"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c r="W1085">
        <f>--(COUNTIF($B$2:B1085,B1085)=1)</f>
        <v>0</v>
      </c>
    </row>
    <row r="1086" spans="1:23"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c r="W1086">
        <f>--(COUNTIF($B$2:B1086,B1086)=1)</f>
        <v>0</v>
      </c>
    </row>
    <row r="1087" spans="1:23"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c r="W1087">
        <f>--(COUNTIF($B$2:B1087,B1087)=1)</f>
        <v>0</v>
      </c>
    </row>
    <row r="1088" spans="1:23"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c r="W1088">
        <f>--(COUNTIF($B$2:B1088,B1088)=1)</f>
        <v>1</v>
      </c>
    </row>
    <row r="1089" spans="1:23"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c r="W1089">
        <f>--(COUNTIF($B$2:B1089,B1089)=1)</f>
        <v>1</v>
      </c>
    </row>
    <row r="1090" spans="1:23"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c r="W1090">
        <f>--(COUNTIF($B$2:B1090,B1090)=1)</f>
        <v>0</v>
      </c>
    </row>
    <row r="1091" spans="1:23"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c r="W1091">
        <f>--(COUNTIF($B$2:B1091,B1091)=1)</f>
        <v>1</v>
      </c>
    </row>
    <row r="1092" spans="1:23"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c r="W1092">
        <f>--(COUNTIF($B$2:B1092,B1092)=1)</f>
        <v>0</v>
      </c>
    </row>
    <row r="1093" spans="1:23"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c r="W1093">
        <f>--(COUNTIF($B$2:B1093,B1093)=1)</f>
        <v>1</v>
      </c>
    </row>
    <row r="1094" spans="1:23"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c r="W1094">
        <f>--(COUNTIF($B$2:B1094,B1094)=1)</f>
        <v>0</v>
      </c>
    </row>
    <row r="1095" spans="1:23"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c r="W1095">
        <f>--(COUNTIF($B$2:B1095,B1095)=1)</f>
        <v>1</v>
      </c>
    </row>
    <row r="1096" spans="1:23"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c r="W1096">
        <f>--(COUNTIF($B$2:B1096,B1096)=1)</f>
        <v>0</v>
      </c>
    </row>
    <row r="1097" spans="1:23"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c r="W1097">
        <f>--(COUNTIF($B$2:B1097,B1097)=1)</f>
        <v>1</v>
      </c>
    </row>
    <row r="1098" spans="1:23"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c r="W1098">
        <f>--(COUNTIF($B$2:B1098,B1098)=1)</f>
        <v>0</v>
      </c>
    </row>
    <row r="1099" spans="1:23"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c r="W1099">
        <f>--(COUNTIF($B$2:B1099,B1099)=1)</f>
        <v>1</v>
      </c>
    </row>
    <row r="1100" spans="1:23"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c r="W1100">
        <f>--(COUNTIF($B$2:B1100,B1100)=1)</f>
        <v>1</v>
      </c>
    </row>
    <row r="1101" spans="1:23"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c r="W1101">
        <f>--(COUNTIF($B$2:B1101,B1101)=1)</f>
        <v>0</v>
      </c>
    </row>
    <row r="1102" spans="1:23"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c r="W1102">
        <f>--(COUNTIF($B$2:B1102,B1102)=1)</f>
        <v>0</v>
      </c>
    </row>
    <row r="1103" spans="1:23"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c r="W1103">
        <f>--(COUNTIF($B$2:B1103,B1103)=1)</f>
        <v>0</v>
      </c>
    </row>
    <row r="1104" spans="1:23"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c r="W1104">
        <f>--(COUNTIF($B$2:B1104,B1104)=1)</f>
        <v>1</v>
      </c>
    </row>
    <row r="1105" spans="1:23"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c r="W1105">
        <f>--(COUNTIF($B$2:B1105,B1105)=1)</f>
        <v>0</v>
      </c>
    </row>
    <row r="1106" spans="1:23"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c r="W1106">
        <f>--(COUNTIF($B$2:B1106,B1106)=1)</f>
        <v>1</v>
      </c>
    </row>
    <row r="1107" spans="1:23"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c r="W1107">
        <f>--(COUNTIF($B$2:B1107,B1107)=1)</f>
        <v>1</v>
      </c>
    </row>
    <row r="1108" spans="1:23"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c r="W1108">
        <f>--(COUNTIF($B$2:B1108,B1108)=1)</f>
        <v>0</v>
      </c>
    </row>
    <row r="1109" spans="1:23"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c r="W1109">
        <f>--(COUNTIF($B$2:B1109,B1109)=1)</f>
        <v>0</v>
      </c>
    </row>
    <row r="1110" spans="1:23"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c r="W1110">
        <f>--(COUNTIF($B$2:B1110,B1110)=1)</f>
        <v>0</v>
      </c>
    </row>
    <row r="1111" spans="1:23"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c r="W1111">
        <f>--(COUNTIF($B$2:B1111,B1111)=1)</f>
        <v>0</v>
      </c>
    </row>
    <row r="1112" spans="1:23"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c r="W1112">
        <f>--(COUNTIF($B$2:B1112,B1112)=1)</f>
        <v>0</v>
      </c>
    </row>
    <row r="1113" spans="1:23"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c r="W1113">
        <f>--(COUNTIF($B$2:B1113,B1113)=1)</f>
        <v>0</v>
      </c>
    </row>
    <row r="1114" spans="1:23"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c r="W1114">
        <f>--(COUNTIF($B$2:B1114,B1114)=1)</f>
        <v>0</v>
      </c>
    </row>
    <row r="1115" spans="1:23"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c r="W1115">
        <f>--(COUNTIF($B$2:B1115,B1115)=1)</f>
        <v>1</v>
      </c>
    </row>
    <row r="1116" spans="1:23"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c r="W1116">
        <f>--(COUNTIF($B$2:B1116,B1116)=1)</f>
        <v>0</v>
      </c>
    </row>
    <row r="1117" spans="1:23"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c r="W1117">
        <f>--(COUNTIF($B$2:B1117,B1117)=1)</f>
        <v>0</v>
      </c>
    </row>
    <row r="1118" spans="1:23"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c r="W1118">
        <f>--(COUNTIF($B$2:B1118,B1118)=1)</f>
        <v>1</v>
      </c>
    </row>
    <row r="1119" spans="1:23"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c r="W1119">
        <f>--(COUNTIF($B$2:B1119,B1119)=1)</f>
        <v>1</v>
      </c>
    </row>
    <row r="1120" spans="1:23"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c r="W1120">
        <f>--(COUNTIF($B$2:B1120,B1120)=1)</f>
        <v>0</v>
      </c>
    </row>
    <row r="1121" spans="1:23"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c r="W1121">
        <f>--(COUNTIF($B$2:B1121,B1121)=1)</f>
        <v>0</v>
      </c>
    </row>
    <row r="1122" spans="1:23"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c r="W1122">
        <f>--(COUNTIF($B$2:B1122,B1122)=1)</f>
        <v>0</v>
      </c>
    </row>
    <row r="1123" spans="1:23"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c r="W1123">
        <f>--(COUNTIF($B$2:B1123,B1123)=1)</f>
        <v>1</v>
      </c>
    </row>
    <row r="1124" spans="1:23"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c r="W1124">
        <f>--(COUNTIF($B$2:B1124,B1124)=1)</f>
        <v>0</v>
      </c>
    </row>
    <row r="1125" spans="1:23"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c r="W1125">
        <f>--(COUNTIF($B$2:B1125,B1125)=1)</f>
        <v>0</v>
      </c>
    </row>
    <row r="1126" spans="1:23"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c r="W1126">
        <f>--(COUNTIF($B$2:B1126,B1126)=1)</f>
        <v>0</v>
      </c>
    </row>
    <row r="1127" spans="1:23"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c r="W1127">
        <f>--(COUNTIF($B$2:B1127,B1127)=1)</f>
        <v>0</v>
      </c>
    </row>
    <row r="1128" spans="1:23"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c r="W1128">
        <f>--(COUNTIF($B$2:B1128,B1128)=1)</f>
        <v>0</v>
      </c>
    </row>
    <row r="1129" spans="1:23"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c r="W1129">
        <f>--(COUNTIF($B$2:B1129,B1129)=1)</f>
        <v>1</v>
      </c>
    </row>
    <row r="1130" spans="1:23"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c r="W1130">
        <f>--(COUNTIF($B$2:B1130,B1130)=1)</f>
        <v>0</v>
      </c>
    </row>
    <row r="1131" spans="1:23"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c r="W1131">
        <f>--(COUNTIF($B$2:B1131,B1131)=1)</f>
        <v>1</v>
      </c>
    </row>
    <row r="1132" spans="1:23"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c r="W1132">
        <f>--(COUNTIF($B$2:B1132,B1132)=1)</f>
        <v>0</v>
      </c>
    </row>
    <row r="1133" spans="1:23"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c r="W1133">
        <f>--(COUNTIF($B$2:B1133,B1133)=1)</f>
        <v>0</v>
      </c>
    </row>
    <row r="1134" spans="1:23"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c r="W1134">
        <f>--(COUNTIF($B$2:B1134,B1134)=1)</f>
        <v>1</v>
      </c>
    </row>
    <row r="1135" spans="1:23"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c r="W1135">
        <f>--(COUNTIF($B$2:B1135,B1135)=1)</f>
        <v>1</v>
      </c>
    </row>
    <row r="1136" spans="1:23"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c r="W1136">
        <f>--(COUNTIF($B$2:B1136,B1136)=1)</f>
        <v>0</v>
      </c>
    </row>
    <row r="1137" spans="1:23"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c r="W1137">
        <f>--(COUNTIF($B$2:B1137,B1137)=1)</f>
        <v>1</v>
      </c>
    </row>
    <row r="1138" spans="1:23"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c r="W1138">
        <f>--(COUNTIF($B$2:B1138,B1138)=1)</f>
        <v>1</v>
      </c>
    </row>
    <row r="1139" spans="1:23"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c r="W1139">
        <f>--(COUNTIF($B$2:B1139,B1139)=1)</f>
        <v>0</v>
      </c>
    </row>
    <row r="1140" spans="1:23"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c r="W1140">
        <f>--(COUNTIF($B$2:B1140,B1140)=1)</f>
        <v>0</v>
      </c>
    </row>
    <row r="1141" spans="1:23"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c r="W1141">
        <f>--(COUNTIF($B$2:B1141,B1141)=1)</f>
        <v>0</v>
      </c>
    </row>
    <row r="1142" spans="1:23"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c r="W1142">
        <f>--(COUNTIF($B$2:B1142,B1142)=1)</f>
        <v>0</v>
      </c>
    </row>
    <row r="1143" spans="1:23"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c r="W1143">
        <f>--(COUNTIF($B$2:B1143,B1143)=1)</f>
        <v>1</v>
      </c>
    </row>
    <row r="1144" spans="1:23"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c r="W1144">
        <f>--(COUNTIF($B$2:B1144,B1144)=1)</f>
        <v>0</v>
      </c>
    </row>
    <row r="1145" spans="1:23"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c r="W1145">
        <f>--(COUNTIF($B$2:B1145,B1145)=1)</f>
        <v>0</v>
      </c>
    </row>
    <row r="1146" spans="1:23"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c r="W1146">
        <f>--(COUNTIF($B$2:B1146,B1146)=1)</f>
        <v>0</v>
      </c>
    </row>
    <row r="1147" spans="1:23"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c r="W1147">
        <f>--(COUNTIF($B$2:B1147,B1147)=1)</f>
        <v>0</v>
      </c>
    </row>
    <row r="1148" spans="1:23"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c r="W1148">
        <f>--(COUNTIF($B$2:B1148,B1148)=1)</f>
        <v>1</v>
      </c>
    </row>
    <row r="1149" spans="1:23"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c r="W1149">
        <f>--(COUNTIF($B$2:B1149,B1149)=1)</f>
        <v>0</v>
      </c>
    </row>
    <row r="1150" spans="1:23"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c r="W1150">
        <f>--(COUNTIF($B$2:B1150,B1150)=1)</f>
        <v>0</v>
      </c>
    </row>
    <row r="1151" spans="1:23"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c r="W1151">
        <f>--(COUNTIF($B$2:B1151,B1151)=1)</f>
        <v>0</v>
      </c>
    </row>
    <row r="1152" spans="1:23"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c r="W1152">
        <f>--(COUNTIF($B$2:B1152,B1152)=1)</f>
        <v>0</v>
      </c>
    </row>
    <row r="1153" spans="1:23"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c r="W1153">
        <f>--(COUNTIF($B$2:B1153,B1153)=1)</f>
        <v>1</v>
      </c>
    </row>
    <row r="1154" spans="1:23"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c r="W1154">
        <f>--(COUNTIF($B$2:B1154,B1154)=1)</f>
        <v>1</v>
      </c>
    </row>
    <row r="1155" spans="1:23"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c r="W1155">
        <f>--(COUNTIF($B$2:B1155,B1155)=1)</f>
        <v>0</v>
      </c>
    </row>
    <row r="1156" spans="1:23"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c r="W1156">
        <f>--(COUNTIF($B$2:B1156,B1156)=1)</f>
        <v>1</v>
      </c>
    </row>
    <row r="1157" spans="1:23"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c r="W1157">
        <f>--(COUNTIF($B$2:B1157,B1157)=1)</f>
        <v>0</v>
      </c>
    </row>
    <row r="1158" spans="1:23"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c r="W1158">
        <f>--(COUNTIF($B$2:B1158,B1158)=1)</f>
        <v>0</v>
      </c>
    </row>
    <row r="1159" spans="1:23"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c r="W1159">
        <f>--(COUNTIF($B$2:B1159,B1159)=1)</f>
        <v>0</v>
      </c>
    </row>
    <row r="1160" spans="1:23"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c r="W1160">
        <f>--(COUNTIF($B$2:B1160,B1160)=1)</f>
        <v>1</v>
      </c>
    </row>
    <row r="1161" spans="1:23"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c r="W1161">
        <f>--(COUNTIF($B$2:B1161,B1161)=1)</f>
        <v>1</v>
      </c>
    </row>
    <row r="1162" spans="1:23"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c r="W1162">
        <f>--(COUNTIF($B$2:B1162,B1162)=1)</f>
        <v>0</v>
      </c>
    </row>
    <row r="1163" spans="1:23"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c r="W1163">
        <f>--(COUNTIF($B$2:B1163,B1163)=1)</f>
        <v>1</v>
      </c>
    </row>
    <row r="1164" spans="1:23"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c r="W1164">
        <f>--(COUNTIF($B$2:B1164,B1164)=1)</f>
        <v>1</v>
      </c>
    </row>
    <row r="1165" spans="1:23"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c r="W1165">
        <f>--(COUNTIF($B$2:B1165,B1165)=1)</f>
        <v>0</v>
      </c>
    </row>
    <row r="1166" spans="1:23"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c r="W1166">
        <f>--(COUNTIF($B$2:B1166,B1166)=1)</f>
        <v>0</v>
      </c>
    </row>
    <row r="1167" spans="1:23"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c r="W1167">
        <f>--(COUNTIF($B$2:B1167,B1167)=1)</f>
        <v>1</v>
      </c>
    </row>
    <row r="1168" spans="1:23"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c r="W1168">
        <f>--(COUNTIF($B$2:B1168,B1168)=1)</f>
        <v>1</v>
      </c>
    </row>
    <row r="1169" spans="1:23"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c r="W1169">
        <f>--(COUNTIF($B$2:B1169,B1169)=1)</f>
        <v>1</v>
      </c>
    </row>
    <row r="1170" spans="1:23"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c r="W1170">
        <f>--(COUNTIF($B$2:B1170,B1170)=1)</f>
        <v>0</v>
      </c>
    </row>
    <row r="1171" spans="1:23"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c r="W1171">
        <f>--(COUNTIF($B$2:B1171,B1171)=1)</f>
        <v>0</v>
      </c>
    </row>
    <row r="1172" spans="1:23"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c r="W1172">
        <f>--(COUNTIF($B$2:B1172,B1172)=1)</f>
        <v>0</v>
      </c>
    </row>
    <row r="1173" spans="1:23"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c r="W1173">
        <f>--(COUNTIF($B$2:B1173,B1173)=1)</f>
        <v>1</v>
      </c>
    </row>
    <row r="1174" spans="1:23"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c r="W1174">
        <f>--(COUNTIF($B$2:B1174,B1174)=1)</f>
        <v>1</v>
      </c>
    </row>
    <row r="1175" spans="1:23"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c r="W1175">
        <f>--(COUNTIF($B$2:B1175,B1175)=1)</f>
        <v>1</v>
      </c>
    </row>
    <row r="1176" spans="1:23"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c r="W1176">
        <f>--(COUNTIF($B$2:B1176,B1176)=1)</f>
        <v>1</v>
      </c>
    </row>
    <row r="1177" spans="1:23"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c r="W1177">
        <f>--(COUNTIF($B$2:B1177,B1177)=1)</f>
        <v>1</v>
      </c>
    </row>
    <row r="1178" spans="1:23"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c r="W1178">
        <f>--(COUNTIF($B$2:B1178,B1178)=1)</f>
        <v>1</v>
      </c>
    </row>
    <row r="1179" spans="1:23"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c r="W1179">
        <f>--(COUNTIF($B$2:B1179,B1179)=1)</f>
        <v>1</v>
      </c>
    </row>
    <row r="1180" spans="1:23"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c r="W1180">
        <f>--(COUNTIF($B$2:B1180,B1180)=1)</f>
        <v>0</v>
      </c>
    </row>
    <row r="1181" spans="1:23"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c r="W1181">
        <f>--(COUNTIF($B$2:B1181,B1181)=1)</f>
        <v>1</v>
      </c>
    </row>
    <row r="1182" spans="1:23"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c r="W1182">
        <f>--(COUNTIF($B$2:B1182,B1182)=1)</f>
        <v>1</v>
      </c>
    </row>
    <row r="1183" spans="1:23"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c r="W1183">
        <f>--(COUNTIF($B$2:B1183,B1183)=1)</f>
        <v>0</v>
      </c>
    </row>
    <row r="1184" spans="1:23"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c r="W1184">
        <f>--(COUNTIF($B$2:B1184,B1184)=1)</f>
        <v>1</v>
      </c>
    </row>
    <row r="1185" spans="1:23"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c r="W1185">
        <f>--(COUNTIF($B$2:B1185,B1185)=1)</f>
        <v>0</v>
      </c>
    </row>
    <row r="1186" spans="1:23"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c r="W1186">
        <f>--(COUNTIF($B$2:B1186,B1186)=1)</f>
        <v>1</v>
      </c>
    </row>
    <row r="1187" spans="1:23"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c r="W1187">
        <f>--(COUNTIF($B$2:B1187,B1187)=1)</f>
        <v>0</v>
      </c>
    </row>
    <row r="1188" spans="1:23"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c r="W1188">
        <f>--(COUNTIF($B$2:B1188,B1188)=1)</f>
        <v>0</v>
      </c>
    </row>
    <row r="1189" spans="1:23"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c r="W1189">
        <f>--(COUNTIF($B$2:B1189,B1189)=1)</f>
        <v>0</v>
      </c>
    </row>
    <row r="1190" spans="1:23"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c r="W1190">
        <f>--(COUNTIF($B$2:B1190,B1190)=1)</f>
        <v>1</v>
      </c>
    </row>
    <row r="1191" spans="1:23"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c r="W1191">
        <f>--(COUNTIF($B$2:B1191,B1191)=1)</f>
        <v>0</v>
      </c>
    </row>
    <row r="1192" spans="1:23"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c r="W1192">
        <f>--(COUNTIF($B$2:B1192,B1192)=1)</f>
        <v>0</v>
      </c>
    </row>
    <row r="1193" spans="1:23"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c r="W1193">
        <f>--(COUNTIF($B$2:B1193,B1193)=1)</f>
        <v>0</v>
      </c>
    </row>
    <row r="1194" spans="1:23"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c r="W1194">
        <f>--(COUNTIF($B$2:B1194,B1194)=1)</f>
        <v>0</v>
      </c>
    </row>
    <row r="1195" spans="1:23"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c r="W1195">
        <f>--(COUNTIF($B$2:B1195,B1195)=1)</f>
        <v>1</v>
      </c>
    </row>
    <row r="1196" spans="1:23"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c r="W1196">
        <f>--(COUNTIF($B$2:B1196,B1196)=1)</f>
        <v>0</v>
      </c>
    </row>
    <row r="1197" spans="1:23"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c r="W1197">
        <f>--(COUNTIF($B$2:B1197,B1197)=1)</f>
        <v>0</v>
      </c>
    </row>
    <row r="1198" spans="1:23"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c r="W1198">
        <f>--(COUNTIF($B$2:B1198,B1198)=1)</f>
        <v>0</v>
      </c>
    </row>
    <row r="1199" spans="1:23"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c r="W1199">
        <f>--(COUNTIF($B$2:B1199,B1199)=1)</f>
        <v>1</v>
      </c>
    </row>
    <row r="1200" spans="1:23"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c r="W1200">
        <f>--(COUNTIF($B$2:B1200,B1200)=1)</f>
        <v>0</v>
      </c>
    </row>
    <row r="1201" spans="1:23"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c r="W1201">
        <f>--(COUNTIF($B$2:B1201,B1201)=1)</f>
        <v>0</v>
      </c>
    </row>
    <row r="1202" spans="1:23"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c r="W1202">
        <f>--(COUNTIF($B$2:B1202,B1202)=1)</f>
        <v>1</v>
      </c>
    </row>
    <row r="1203" spans="1:23"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c r="W1203">
        <f>--(COUNTIF($B$2:B1203,B1203)=1)</f>
        <v>0</v>
      </c>
    </row>
    <row r="1204" spans="1:23"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c r="W1204">
        <f>--(COUNTIF($B$2:B1204,B1204)=1)</f>
        <v>0</v>
      </c>
    </row>
    <row r="1205" spans="1:23"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c r="W1205">
        <f>--(COUNTIF($B$2:B1205,B1205)=1)</f>
        <v>0</v>
      </c>
    </row>
    <row r="1206" spans="1:23"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c r="W1206">
        <f>--(COUNTIF($B$2:B1206,B1206)=1)</f>
        <v>0</v>
      </c>
    </row>
    <row r="1207" spans="1:23"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c r="W1207">
        <f>--(COUNTIF($B$2:B1207,B1207)=1)</f>
        <v>1</v>
      </c>
    </row>
    <row r="1208" spans="1:23"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c r="W1208">
        <f>--(COUNTIF($B$2:B1208,B1208)=1)</f>
        <v>1</v>
      </c>
    </row>
    <row r="1209" spans="1:23"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c r="W1209">
        <f>--(COUNTIF($B$2:B1209,B1209)=1)</f>
        <v>0</v>
      </c>
    </row>
    <row r="1210" spans="1:23"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c r="W1210">
        <f>--(COUNTIF($B$2:B1210,B1210)=1)</f>
        <v>0</v>
      </c>
    </row>
    <row r="1211" spans="1:23"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c r="W1211">
        <f>--(COUNTIF($B$2:B1211,B1211)=1)</f>
        <v>0</v>
      </c>
    </row>
    <row r="1212" spans="1:23"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c r="W1212">
        <f>--(COUNTIF($B$2:B1212,B1212)=1)</f>
        <v>0</v>
      </c>
    </row>
    <row r="1213" spans="1:23"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c r="W1213">
        <f>--(COUNTIF($B$2:B1213,B1213)=1)</f>
        <v>0</v>
      </c>
    </row>
    <row r="1214" spans="1:23"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c r="W1214">
        <f>--(COUNTIF($B$2:B1214,B1214)=1)</f>
        <v>1</v>
      </c>
    </row>
    <row r="1215" spans="1:23"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c r="W1215">
        <f>--(COUNTIF($B$2:B1215,B1215)=1)</f>
        <v>0</v>
      </c>
    </row>
    <row r="1216" spans="1:23"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c r="W1216">
        <f>--(COUNTIF($B$2:B1216,B1216)=1)</f>
        <v>0</v>
      </c>
    </row>
    <row r="1217" spans="1:23"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c r="W1217">
        <f>--(COUNTIF($B$2:B1217,B1217)=1)</f>
        <v>0</v>
      </c>
    </row>
    <row r="1218" spans="1:23"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c r="W1218">
        <f>--(COUNTIF($B$2:B1218,B1218)=1)</f>
        <v>0</v>
      </c>
    </row>
    <row r="1219" spans="1:23"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c r="W1219">
        <f>--(COUNTIF($B$2:B1219,B1219)=1)</f>
        <v>0</v>
      </c>
    </row>
    <row r="1220" spans="1:23"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c r="W1220">
        <f>--(COUNTIF($B$2:B1220,B1220)=1)</f>
        <v>0</v>
      </c>
    </row>
    <row r="1221" spans="1:23"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c r="W1221">
        <f>--(COUNTIF($B$2:B1221,B1221)=1)</f>
        <v>0</v>
      </c>
    </row>
    <row r="1222" spans="1:23"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c r="W1222">
        <f>--(COUNTIF($B$2:B1222,B1222)=1)</f>
        <v>1</v>
      </c>
    </row>
    <row r="1223" spans="1:23"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c r="W1223">
        <f>--(COUNTIF($B$2:B1223,B1223)=1)</f>
        <v>0</v>
      </c>
    </row>
    <row r="1224" spans="1:23"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c r="W1224">
        <f>--(COUNTIF($B$2:B1224,B1224)=1)</f>
        <v>1</v>
      </c>
    </row>
    <row r="1225" spans="1:23"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c r="W1225">
        <f>--(COUNTIF($B$2:B1225,B1225)=1)</f>
        <v>0</v>
      </c>
    </row>
    <row r="1226" spans="1:23"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c r="W1226">
        <f>--(COUNTIF($B$2:B1226,B1226)=1)</f>
        <v>0</v>
      </c>
    </row>
    <row r="1227" spans="1:23"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c r="W1227">
        <f>--(COUNTIF($B$2:B1227,B1227)=1)</f>
        <v>0</v>
      </c>
    </row>
    <row r="1228" spans="1:23"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c r="W1228">
        <f>--(COUNTIF($B$2:B1228,B1228)=1)</f>
        <v>0</v>
      </c>
    </row>
    <row r="1229" spans="1:23"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c r="W1229">
        <f>--(COUNTIF($B$2:B1229,B1229)=1)</f>
        <v>0</v>
      </c>
    </row>
    <row r="1230" spans="1:23"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c r="W1230">
        <f>--(COUNTIF($B$2:B1230,B1230)=1)</f>
        <v>1</v>
      </c>
    </row>
    <row r="1231" spans="1:23"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c r="W1231">
        <f>--(COUNTIF($B$2:B1231,B1231)=1)</f>
        <v>0</v>
      </c>
    </row>
    <row r="1232" spans="1:23"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c r="W1232">
        <f>--(COUNTIF($B$2:B1232,B1232)=1)</f>
        <v>0</v>
      </c>
    </row>
    <row r="1233" spans="1:23"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c r="W1233">
        <f>--(COUNTIF($B$2:B1233,B1233)=1)</f>
        <v>1</v>
      </c>
    </row>
    <row r="1234" spans="1:23"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c r="W1234">
        <f>--(COUNTIF($B$2:B1234,B1234)=1)</f>
        <v>0</v>
      </c>
    </row>
    <row r="1235" spans="1:23"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c r="W1235">
        <f>--(COUNTIF($B$2:B1235,B1235)=1)</f>
        <v>1</v>
      </c>
    </row>
    <row r="1236" spans="1:23"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c r="W1236">
        <f>--(COUNTIF($B$2:B1236,B1236)=1)</f>
        <v>1</v>
      </c>
    </row>
    <row r="1237" spans="1:23"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c r="W1237">
        <f>--(COUNTIF($B$2:B1237,B1237)=1)</f>
        <v>0</v>
      </c>
    </row>
    <row r="1238" spans="1:23"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c r="W1238">
        <f>--(COUNTIF($B$2:B1238,B1238)=1)</f>
        <v>0</v>
      </c>
    </row>
    <row r="1239" spans="1:23"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c r="W1239">
        <f>--(COUNTIF($B$2:B1239,B1239)=1)</f>
        <v>0</v>
      </c>
    </row>
    <row r="1240" spans="1:23"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c r="W1240">
        <f>--(COUNTIF($B$2:B1240,B1240)=1)</f>
        <v>1</v>
      </c>
    </row>
    <row r="1241" spans="1:23"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c r="W1241">
        <f>--(COUNTIF($B$2:B1241,B1241)=1)</f>
        <v>0</v>
      </c>
    </row>
    <row r="1242" spans="1:23"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c r="W1242">
        <f>--(COUNTIF($B$2:B1242,B1242)=1)</f>
        <v>0</v>
      </c>
    </row>
    <row r="1243" spans="1:23"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c r="W1243">
        <f>--(COUNTIF($B$2:B1243,B1243)=1)</f>
        <v>1</v>
      </c>
    </row>
    <row r="1244" spans="1:23"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c r="W1244">
        <f>--(COUNTIF($B$2:B1244,B1244)=1)</f>
        <v>1</v>
      </c>
    </row>
    <row r="1245" spans="1:23"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c r="W1245">
        <f>--(COUNTIF($B$2:B1245,B1245)=1)</f>
        <v>0</v>
      </c>
    </row>
    <row r="1246" spans="1:23"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c r="W1246">
        <f>--(COUNTIF($B$2:B1246,B1246)=1)</f>
        <v>1</v>
      </c>
    </row>
    <row r="1247" spans="1:23"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c r="W1247">
        <f>--(COUNTIF($B$2:B1247,B1247)=1)</f>
        <v>1</v>
      </c>
    </row>
    <row r="1248" spans="1:23"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c r="W1248">
        <f>--(COUNTIF($B$2:B1248,B1248)=1)</f>
        <v>0</v>
      </c>
    </row>
    <row r="1249" spans="1:23"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c r="W1249">
        <f>--(COUNTIF($B$2:B1249,B1249)=1)</f>
        <v>0</v>
      </c>
    </row>
    <row r="1250" spans="1:23"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c r="W1250">
        <f>--(COUNTIF($B$2:B1250,B1250)=1)</f>
        <v>1</v>
      </c>
    </row>
    <row r="1251" spans="1:23"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c r="W1251">
        <f>--(COUNTIF($B$2:B1251,B1251)=1)</f>
        <v>0</v>
      </c>
    </row>
    <row r="1252" spans="1:23"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c r="W1252">
        <f>--(COUNTIF($B$2:B1252,B1252)=1)</f>
        <v>0</v>
      </c>
    </row>
    <row r="1253" spans="1:23"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c r="W1253">
        <f>--(COUNTIF($B$2:B1253,B1253)=1)</f>
        <v>0</v>
      </c>
    </row>
    <row r="1254" spans="1:23"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c r="W1254">
        <f>--(COUNTIF($B$2:B1254,B1254)=1)</f>
        <v>1</v>
      </c>
    </row>
    <row r="1255" spans="1:23"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c r="W1255">
        <f>--(COUNTIF($B$2:B1255,B1255)=1)</f>
        <v>1</v>
      </c>
    </row>
    <row r="1256" spans="1:23"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c r="W1256">
        <f>--(COUNTIF($B$2:B1256,B1256)=1)</f>
        <v>0</v>
      </c>
    </row>
    <row r="1257" spans="1:23"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c r="W1257">
        <f>--(COUNTIF($B$2:B1257,B1257)=1)</f>
        <v>0</v>
      </c>
    </row>
    <row r="1258" spans="1:23"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c r="W1258">
        <f>--(COUNTIF($B$2:B1258,B1258)=1)</f>
        <v>0</v>
      </c>
    </row>
    <row r="1259" spans="1:23"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c r="W1259">
        <f>--(COUNTIF($B$2:B1259,B1259)=1)</f>
        <v>1</v>
      </c>
    </row>
    <row r="1260" spans="1:23"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c r="W1260">
        <f>--(COUNTIF($B$2:B1260,B1260)=1)</f>
        <v>0</v>
      </c>
    </row>
    <row r="1261" spans="1:23"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c r="W1261">
        <f>--(COUNTIF($B$2:B1261,B1261)=1)</f>
        <v>0</v>
      </c>
    </row>
    <row r="1262" spans="1:23"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c r="W1262">
        <f>--(COUNTIF($B$2:B1262,B1262)=1)</f>
        <v>1</v>
      </c>
    </row>
    <row r="1263" spans="1:23"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c r="W1263">
        <f>--(COUNTIF($B$2:B1263,B1263)=1)</f>
        <v>1</v>
      </c>
    </row>
    <row r="1264" spans="1:23"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c r="W1264">
        <f>--(COUNTIF($B$2:B1264,B1264)=1)</f>
        <v>1</v>
      </c>
    </row>
    <row r="1265" spans="1:23"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c r="W1265">
        <f>--(COUNTIF($B$2:B1265,B1265)=1)</f>
        <v>1</v>
      </c>
    </row>
    <row r="1266" spans="1:23"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c r="W1266">
        <f>--(COUNTIF($B$2:B1266,B1266)=1)</f>
        <v>0</v>
      </c>
    </row>
    <row r="1267" spans="1:23"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c r="W1267">
        <f>--(COUNTIF($B$2:B1267,B1267)=1)</f>
        <v>1</v>
      </c>
    </row>
    <row r="1268" spans="1:23"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c r="W1268">
        <f>--(COUNTIF($B$2:B1268,B1268)=1)</f>
        <v>1</v>
      </c>
    </row>
    <row r="1269" spans="1:23"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c r="W1269">
        <f>--(COUNTIF($B$2:B1269,B1269)=1)</f>
        <v>0</v>
      </c>
    </row>
    <row r="1270" spans="1:23"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c r="W1270">
        <f>--(COUNTIF($B$2:B1270,B1270)=1)</f>
        <v>1</v>
      </c>
    </row>
    <row r="1271" spans="1:23"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c r="W1271">
        <f>--(COUNTIF($B$2:B1271,B1271)=1)</f>
        <v>1</v>
      </c>
    </row>
    <row r="1272" spans="1:23"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c r="W1272">
        <f>--(COUNTIF($B$2:B1272,B1272)=1)</f>
        <v>1</v>
      </c>
    </row>
    <row r="1273" spans="1:23"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c r="W1273">
        <f>--(COUNTIF($B$2:B1273,B1273)=1)</f>
        <v>0</v>
      </c>
    </row>
    <row r="1274" spans="1:23"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c r="W1274">
        <f>--(COUNTIF($B$2:B1274,B1274)=1)</f>
        <v>0</v>
      </c>
    </row>
    <row r="1275" spans="1:23"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c r="W1275">
        <f>--(COUNTIF($B$2:B1275,B1275)=1)</f>
        <v>1</v>
      </c>
    </row>
    <row r="1276" spans="1:23"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c r="W1276">
        <f>--(COUNTIF($B$2:B1276,B1276)=1)</f>
        <v>0</v>
      </c>
    </row>
    <row r="1277" spans="1:23"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c r="W1277">
        <f>--(COUNTIF($B$2:B1277,B1277)=1)</f>
        <v>0</v>
      </c>
    </row>
    <row r="1278" spans="1:23"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c r="W1278">
        <f>--(COUNTIF($B$2:B1278,B1278)=1)</f>
        <v>0</v>
      </c>
    </row>
    <row r="1279" spans="1:23"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c r="W1279">
        <f>--(COUNTIF($B$2:B1279,B1279)=1)</f>
        <v>1</v>
      </c>
    </row>
    <row r="1280" spans="1:23"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c r="W1280">
        <f>--(COUNTIF($B$2:B1280,B1280)=1)</f>
        <v>1</v>
      </c>
    </row>
    <row r="1281" spans="1:23"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c r="W1281">
        <f>--(COUNTIF($B$2:B1281,B1281)=1)</f>
        <v>0</v>
      </c>
    </row>
    <row r="1282" spans="1:23"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c r="W1282">
        <f>--(COUNTIF($B$2:B1282,B1282)=1)</f>
        <v>1</v>
      </c>
    </row>
    <row r="1283" spans="1:23"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c r="W1283">
        <f>--(COUNTIF($B$2:B1283,B1283)=1)</f>
        <v>1</v>
      </c>
    </row>
    <row r="1284" spans="1:23"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c r="W1284">
        <f>--(COUNTIF($B$2:B1284,B1284)=1)</f>
        <v>0</v>
      </c>
    </row>
    <row r="1285" spans="1:23"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c r="W1285">
        <f>--(COUNTIF($B$2:B1285,B1285)=1)</f>
        <v>0</v>
      </c>
    </row>
    <row r="1286" spans="1:23"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c r="W1286">
        <f>--(COUNTIF($B$2:B1286,B1286)=1)</f>
        <v>1</v>
      </c>
    </row>
    <row r="1287" spans="1:23"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c r="W1287">
        <f>--(COUNTIF($B$2:B1287,B1287)=1)</f>
        <v>1</v>
      </c>
    </row>
    <row r="1288" spans="1:23"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c r="W1288">
        <f>--(COUNTIF($B$2:B1288,B1288)=1)</f>
        <v>1</v>
      </c>
    </row>
    <row r="1289" spans="1:23"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c r="W1289">
        <f>--(COUNTIF($B$2:B1289,B1289)=1)</f>
        <v>1</v>
      </c>
    </row>
    <row r="1290" spans="1:23"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c r="W1290">
        <f>--(COUNTIF($B$2:B1290,B1290)=1)</f>
        <v>0</v>
      </c>
    </row>
    <row r="1291" spans="1:23"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c r="W1291">
        <f>--(COUNTIF($B$2:B1291,B1291)=1)</f>
        <v>0</v>
      </c>
    </row>
    <row r="1292" spans="1:23"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c r="W1292">
        <f>--(COUNTIF($B$2:B1292,B1292)=1)</f>
        <v>1</v>
      </c>
    </row>
    <row r="1293" spans="1:23"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c r="W1293">
        <f>--(COUNTIF($B$2:B1293,B1293)=1)</f>
        <v>0</v>
      </c>
    </row>
    <row r="1294" spans="1:23"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c r="W1294">
        <f>--(COUNTIF($B$2:B1294,B1294)=1)</f>
        <v>1</v>
      </c>
    </row>
    <row r="1295" spans="1:23"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c r="W1295">
        <f>--(COUNTIF($B$2:B1295,B1295)=1)</f>
        <v>0</v>
      </c>
    </row>
    <row r="1296" spans="1:23"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c r="W1296">
        <f>--(COUNTIF($B$2:B1296,B1296)=1)</f>
        <v>0</v>
      </c>
    </row>
    <row r="1297" spans="1:23"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c r="W1297">
        <f>--(COUNTIF($B$2:B1297,B1297)=1)</f>
        <v>1</v>
      </c>
    </row>
    <row r="1298" spans="1:23"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c r="W1298">
        <f>--(COUNTIF($B$2:B1298,B1298)=1)</f>
        <v>1</v>
      </c>
    </row>
    <row r="1299" spans="1:23"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c r="W1299">
        <f>--(COUNTIF($B$2:B1299,B1299)=1)</f>
        <v>0</v>
      </c>
    </row>
    <row r="1300" spans="1:23"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c r="W1300">
        <f>--(COUNTIF($B$2:B1300,B1300)=1)</f>
        <v>1</v>
      </c>
    </row>
    <row r="1301" spans="1:23"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c r="W1301">
        <f>--(COUNTIF($B$2:B1301,B1301)=1)</f>
        <v>1</v>
      </c>
    </row>
    <row r="1302" spans="1:23"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c r="W1302">
        <f>--(COUNTIF($B$2:B1302,B1302)=1)</f>
        <v>1</v>
      </c>
    </row>
    <row r="1303" spans="1:23"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c r="W1303">
        <f>--(COUNTIF($B$2:B1303,B1303)=1)</f>
        <v>0</v>
      </c>
    </row>
    <row r="1304" spans="1:23"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c r="W1304">
        <f>--(COUNTIF($B$2:B1304,B1304)=1)</f>
        <v>1</v>
      </c>
    </row>
    <row r="1305" spans="1:23"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c r="W1305">
        <f>--(COUNTIF($B$2:B1305,B1305)=1)</f>
        <v>1</v>
      </c>
    </row>
    <row r="1306" spans="1:23"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c r="W1306">
        <f>--(COUNTIF($B$2:B1306,B1306)=1)</f>
        <v>0</v>
      </c>
    </row>
    <row r="1307" spans="1:23"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c r="W1307">
        <f>--(COUNTIF($B$2:B1307,B1307)=1)</f>
        <v>1</v>
      </c>
    </row>
    <row r="1308" spans="1:23"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c r="W1308">
        <f>--(COUNTIF($B$2:B1308,B1308)=1)</f>
        <v>1</v>
      </c>
    </row>
    <row r="1309" spans="1:23"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c r="W1309">
        <f>--(COUNTIF($B$2:B1309,B1309)=1)</f>
        <v>0</v>
      </c>
    </row>
    <row r="1310" spans="1:23"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c r="W1310">
        <f>--(COUNTIF($B$2:B1310,B1310)=1)</f>
        <v>0</v>
      </c>
    </row>
    <row r="1311" spans="1:23"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c r="W1311">
        <f>--(COUNTIF($B$2:B1311,B1311)=1)</f>
        <v>0</v>
      </c>
    </row>
    <row r="1312" spans="1:23"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c r="W1312">
        <f>--(COUNTIF($B$2:B1312,B1312)=1)</f>
        <v>0</v>
      </c>
    </row>
    <row r="1313" spans="1:23"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c r="W1313">
        <f>--(COUNTIF($B$2:B1313,B1313)=1)</f>
        <v>1</v>
      </c>
    </row>
    <row r="1314" spans="1:23"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c r="W1314">
        <f>--(COUNTIF($B$2:B1314,B1314)=1)</f>
        <v>0</v>
      </c>
    </row>
    <row r="1315" spans="1:23"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c r="W1315">
        <f>--(COUNTIF($B$2:B1315,B1315)=1)</f>
        <v>1</v>
      </c>
    </row>
    <row r="1316" spans="1:23"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c r="W1316">
        <f>--(COUNTIF($B$2:B1316,B1316)=1)</f>
        <v>1</v>
      </c>
    </row>
    <row r="1317" spans="1:23"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c r="W1317">
        <f>--(COUNTIF($B$2:B1317,B1317)=1)</f>
        <v>0</v>
      </c>
    </row>
    <row r="1318" spans="1:23"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c r="W1318">
        <f>--(COUNTIF($B$2:B1318,B1318)=1)</f>
        <v>0</v>
      </c>
    </row>
    <row r="1319" spans="1:23"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c r="W1319">
        <f>--(COUNTIF($B$2:B1319,B1319)=1)</f>
        <v>1</v>
      </c>
    </row>
    <row r="1320" spans="1:23"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c r="W1320">
        <f>--(COUNTIF($B$2:B1320,B1320)=1)</f>
        <v>1</v>
      </c>
    </row>
    <row r="1321" spans="1:23"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c r="W1321">
        <f>--(COUNTIF($B$2:B1321,B1321)=1)</f>
        <v>0</v>
      </c>
    </row>
    <row r="1322" spans="1:23"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c r="W1322">
        <f>--(COUNTIF($B$2:B1322,B1322)=1)</f>
        <v>1</v>
      </c>
    </row>
    <row r="1323" spans="1:23"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c r="W1323">
        <f>--(COUNTIF($B$2:B1323,B1323)=1)</f>
        <v>0</v>
      </c>
    </row>
    <row r="1324" spans="1:23"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c r="W1324">
        <f>--(COUNTIF($B$2:B1324,B1324)=1)</f>
        <v>1</v>
      </c>
    </row>
    <row r="1325" spans="1:23"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c r="W1325">
        <f>--(COUNTIF($B$2:B1325,B1325)=1)</f>
        <v>1</v>
      </c>
    </row>
    <row r="1326" spans="1:23"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c r="W1326">
        <f>--(COUNTIF($B$2:B1326,B1326)=1)</f>
        <v>1</v>
      </c>
    </row>
    <row r="1327" spans="1:23"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c r="W1327">
        <f>--(COUNTIF($B$2:B1327,B1327)=1)</f>
        <v>1</v>
      </c>
    </row>
    <row r="1328" spans="1:23"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c r="W1328">
        <f>--(COUNTIF($B$2:B1328,B1328)=1)</f>
        <v>1</v>
      </c>
    </row>
    <row r="1329" spans="1:23"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c r="W1329">
        <f>--(COUNTIF($B$2:B1329,B1329)=1)</f>
        <v>1</v>
      </c>
    </row>
    <row r="1330" spans="1:23"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c r="W1330">
        <f>--(COUNTIF($B$2:B1330,B1330)=1)</f>
        <v>1</v>
      </c>
    </row>
    <row r="1331" spans="1:23"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c r="W1331">
        <f>--(COUNTIF($B$2:B1331,B1331)=1)</f>
        <v>1</v>
      </c>
    </row>
    <row r="1332" spans="1:23"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c r="W1332">
        <f>--(COUNTIF($B$2:B1332,B1332)=1)</f>
        <v>1</v>
      </c>
    </row>
    <row r="1333" spans="1:23"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c r="W1333">
        <f>--(COUNTIF($B$2:B1333,B1333)=1)</f>
        <v>0</v>
      </c>
    </row>
    <row r="1334" spans="1:23"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c r="W1334">
        <f>--(COUNTIF($B$2:B1334,B1334)=1)</f>
        <v>1</v>
      </c>
    </row>
    <row r="1335" spans="1:23"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c r="W1335">
        <f>--(COUNTIF($B$2:B1335,B1335)=1)</f>
        <v>0</v>
      </c>
    </row>
    <row r="1336" spans="1:23"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c r="W1336">
        <f>--(COUNTIF($B$2:B1336,B1336)=1)</f>
        <v>1</v>
      </c>
    </row>
    <row r="1337" spans="1:23"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c r="W1337">
        <f>--(COUNTIF($B$2:B1337,B1337)=1)</f>
        <v>1</v>
      </c>
    </row>
    <row r="1338" spans="1:23"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c r="W1338">
        <f>--(COUNTIF($B$2:B1338,B1338)=1)</f>
        <v>1</v>
      </c>
    </row>
    <row r="1339" spans="1:23"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c r="W1339">
        <f>--(COUNTIF($B$2:B1339,B1339)=1)</f>
        <v>1</v>
      </c>
    </row>
    <row r="1340" spans="1:23"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c r="W1340">
        <f>--(COUNTIF($B$2:B1340,B1340)=1)</f>
        <v>0</v>
      </c>
    </row>
    <row r="1341" spans="1:23"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c r="W1341">
        <f>--(COUNTIF($B$2:B1341,B1341)=1)</f>
        <v>0</v>
      </c>
    </row>
    <row r="1342" spans="1:23"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c r="W1342">
        <f>--(COUNTIF($B$2:B1342,B1342)=1)</f>
        <v>1</v>
      </c>
    </row>
    <row r="1343" spans="1:23"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c r="W1343">
        <f>--(COUNTIF($B$2:B1343,B1343)=1)</f>
        <v>0</v>
      </c>
    </row>
    <row r="1344" spans="1:23"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c r="W1344">
        <f>--(COUNTIF($B$2:B1344,B1344)=1)</f>
        <v>0</v>
      </c>
    </row>
    <row r="1345" spans="1:23"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c r="W1345">
        <f>--(COUNTIF($B$2:B1345,B1345)=1)</f>
        <v>1</v>
      </c>
    </row>
    <row r="1346" spans="1:23"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c r="W1346">
        <f>--(COUNTIF($B$2:B1346,B1346)=1)</f>
        <v>0</v>
      </c>
    </row>
    <row r="1347" spans="1:23"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c r="W1347">
        <f>--(COUNTIF($B$2:B1347,B1347)=1)</f>
        <v>1</v>
      </c>
    </row>
    <row r="1348" spans="1:23"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c r="W1348">
        <f>--(COUNTIF($B$2:B1348,B1348)=1)</f>
        <v>0</v>
      </c>
    </row>
    <row r="1349" spans="1:23"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c r="W1349">
        <f>--(COUNTIF($B$2:B1349,B1349)=1)</f>
        <v>0</v>
      </c>
    </row>
    <row r="1350" spans="1:23"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c r="W1350">
        <f>--(COUNTIF($B$2:B1350,B1350)=1)</f>
        <v>0</v>
      </c>
    </row>
    <row r="1351" spans="1:23"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c r="W1351">
        <f>--(COUNTIF($B$2:B1351,B1351)=1)</f>
        <v>0</v>
      </c>
    </row>
    <row r="1352" spans="1:23"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c r="W1352">
        <f>--(COUNTIF($B$2:B1352,B1352)=1)</f>
        <v>1</v>
      </c>
    </row>
    <row r="1353" spans="1:23"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c r="W1353">
        <f>--(COUNTIF($B$2:B1353,B1353)=1)</f>
        <v>1</v>
      </c>
    </row>
    <row r="1354" spans="1:23"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c r="W1354">
        <f>--(COUNTIF($B$2:B1354,B1354)=1)</f>
        <v>1</v>
      </c>
    </row>
    <row r="1355" spans="1:23"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c r="W1355">
        <f>--(COUNTIF($B$2:B1355,B1355)=1)</f>
        <v>0</v>
      </c>
    </row>
    <row r="1356" spans="1:23"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c r="W1356">
        <f>--(COUNTIF($B$2:B1356,B1356)=1)</f>
        <v>0</v>
      </c>
    </row>
    <row r="1357" spans="1:23"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c r="W1357">
        <f>--(COUNTIF($B$2:B1357,B1357)=1)</f>
        <v>1</v>
      </c>
    </row>
    <row r="1358" spans="1:23"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c r="W1358">
        <f>--(COUNTIF($B$2:B1358,B1358)=1)</f>
        <v>0</v>
      </c>
    </row>
    <row r="1359" spans="1:23"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c r="W1359">
        <f>--(COUNTIF($B$2:B1359,B1359)=1)</f>
        <v>1</v>
      </c>
    </row>
    <row r="1360" spans="1:23"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c r="W1360">
        <f>--(COUNTIF($B$2:B1360,B1360)=1)</f>
        <v>1</v>
      </c>
    </row>
    <row r="1361" spans="1:23"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c r="W1361">
        <f>--(COUNTIF($B$2:B1361,B1361)=1)</f>
        <v>1</v>
      </c>
    </row>
    <row r="1362" spans="1:23"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c r="W1362">
        <f>--(COUNTIF($B$2:B1362,B1362)=1)</f>
        <v>1</v>
      </c>
    </row>
    <row r="1363" spans="1:23"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c r="W1363">
        <f>--(COUNTIF($B$2:B1363,B1363)=1)</f>
        <v>0</v>
      </c>
    </row>
    <row r="1364" spans="1:23"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c r="W1364">
        <f>--(COUNTIF($B$2:B1364,B1364)=1)</f>
        <v>0</v>
      </c>
    </row>
    <row r="1365" spans="1:23"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c r="W1365">
        <f>--(COUNTIF($B$2:B1365,B1365)=1)</f>
        <v>1</v>
      </c>
    </row>
    <row r="1366" spans="1:23"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c r="W1366">
        <f>--(COUNTIF($B$2:B1366,B1366)=1)</f>
        <v>0</v>
      </c>
    </row>
    <row r="1367" spans="1:23"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c r="W1367">
        <f>--(COUNTIF($B$2:B1367,B1367)=1)</f>
        <v>0</v>
      </c>
    </row>
    <row r="1368" spans="1:23"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c r="W1368">
        <f>--(COUNTIF($B$2:B1368,B1368)=1)</f>
        <v>0</v>
      </c>
    </row>
    <row r="1369" spans="1:23"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c r="W1369">
        <f>--(COUNTIF($B$2:B1369,B1369)=1)</f>
        <v>0</v>
      </c>
    </row>
    <row r="1370" spans="1:23"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c r="W1370">
        <f>--(COUNTIF($B$2:B1370,B1370)=1)</f>
        <v>1</v>
      </c>
    </row>
    <row r="1371" spans="1:23"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c r="W1371">
        <f>--(COUNTIF($B$2:B1371,B1371)=1)</f>
        <v>1</v>
      </c>
    </row>
    <row r="1372" spans="1:23"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c r="W1372">
        <f>--(COUNTIF($B$2:B1372,B1372)=1)</f>
        <v>0</v>
      </c>
    </row>
    <row r="1373" spans="1:23"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c r="W1373">
        <f>--(COUNTIF($B$2:B1373,B1373)=1)</f>
        <v>1</v>
      </c>
    </row>
    <row r="1374" spans="1:23"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c r="W1374">
        <f>--(COUNTIF($B$2:B1374,B1374)=1)</f>
        <v>1</v>
      </c>
    </row>
    <row r="1375" spans="1:23"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c r="W1375">
        <f>--(COUNTIF($B$2:B1375,B1375)=1)</f>
        <v>0</v>
      </c>
    </row>
    <row r="1376" spans="1:23"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c r="W1376">
        <f>--(COUNTIF($B$2:B1376,B1376)=1)</f>
        <v>1</v>
      </c>
    </row>
    <row r="1377" spans="1:23"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c r="W1377">
        <f>--(COUNTIF($B$2:B1377,B1377)=1)</f>
        <v>1</v>
      </c>
    </row>
    <row r="1378" spans="1:23"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c r="W1378">
        <f>--(COUNTIF($B$2:B1378,B1378)=1)</f>
        <v>0</v>
      </c>
    </row>
    <row r="1379" spans="1:23"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c r="W1379">
        <f>--(COUNTIF($B$2:B1379,B1379)=1)</f>
        <v>0</v>
      </c>
    </row>
    <row r="1380" spans="1:23"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c r="W1380">
        <f>--(COUNTIF($B$2:B1380,B1380)=1)</f>
        <v>0</v>
      </c>
    </row>
    <row r="1381" spans="1:23"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c r="W1381">
        <f>--(COUNTIF($B$2:B1381,B1381)=1)</f>
        <v>0</v>
      </c>
    </row>
    <row r="1382" spans="1:23"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c r="W1382">
        <f>--(COUNTIF($B$2:B1382,B1382)=1)</f>
        <v>0</v>
      </c>
    </row>
    <row r="1383" spans="1:23"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c r="W1383">
        <f>--(COUNTIF($B$2:B1383,B1383)=1)</f>
        <v>1</v>
      </c>
    </row>
    <row r="1384" spans="1:23"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c r="W1384">
        <f>--(COUNTIF($B$2:B1384,B1384)=1)</f>
        <v>1</v>
      </c>
    </row>
    <row r="1385" spans="1:23"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c r="W1385">
        <f>--(COUNTIF($B$2:B1385,B1385)=1)</f>
        <v>0</v>
      </c>
    </row>
    <row r="1386" spans="1:23"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c r="W1386">
        <f>--(COUNTIF($B$2:B1386,B1386)=1)</f>
        <v>0</v>
      </c>
    </row>
    <row r="1387" spans="1:23"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c r="W1387">
        <f>--(COUNTIF($B$2:B1387,B1387)=1)</f>
        <v>0</v>
      </c>
    </row>
    <row r="1388" spans="1:23"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c r="W1388">
        <f>--(COUNTIF($B$2:B1388,B1388)=1)</f>
        <v>0</v>
      </c>
    </row>
    <row r="1389" spans="1:23"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c r="W1389">
        <f>--(COUNTIF($B$2:B1389,B1389)=1)</f>
        <v>0</v>
      </c>
    </row>
    <row r="1390" spans="1:23"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c r="W1390">
        <f>--(COUNTIF($B$2:B1390,B1390)=1)</f>
        <v>0</v>
      </c>
    </row>
    <row r="1391" spans="1:23"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c r="W1391">
        <f>--(COUNTIF($B$2:B1391,B1391)=1)</f>
        <v>0</v>
      </c>
    </row>
    <row r="1392" spans="1:23"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c r="W1392">
        <f>--(COUNTIF($B$2:B1392,B1392)=1)</f>
        <v>0</v>
      </c>
    </row>
    <row r="1393" spans="1:23"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c r="W1393">
        <f>--(COUNTIF($B$2:B1393,B1393)=1)</f>
        <v>0</v>
      </c>
    </row>
    <row r="1394" spans="1:23"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c r="W1394">
        <f>--(COUNTIF($B$2:B1394,B1394)=1)</f>
        <v>0</v>
      </c>
    </row>
    <row r="1395" spans="1:23"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c r="W1395">
        <f>--(COUNTIF($B$2:B1395,B1395)=1)</f>
        <v>1</v>
      </c>
    </row>
    <row r="1396" spans="1:23"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c r="W1396">
        <f>--(COUNTIF($B$2:B1396,B1396)=1)</f>
        <v>1</v>
      </c>
    </row>
    <row r="1397" spans="1:23"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c r="W1397">
        <f>--(COUNTIF($B$2:B1397,B1397)=1)</f>
        <v>0</v>
      </c>
    </row>
    <row r="1398" spans="1:23"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c r="W1398">
        <f>--(COUNTIF($B$2:B1398,B1398)=1)</f>
        <v>1</v>
      </c>
    </row>
    <row r="1399" spans="1:23"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c r="W1399">
        <f>--(COUNTIF($B$2:B1399,B1399)=1)</f>
        <v>0</v>
      </c>
    </row>
    <row r="1400" spans="1:23"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c r="W1400">
        <f>--(COUNTIF($B$2:B1400,B1400)=1)</f>
        <v>0</v>
      </c>
    </row>
    <row r="1401" spans="1:23"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c r="W1401">
        <f>--(COUNTIF($B$2:B1401,B1401)=1)</f>
        <v>0</v>
      </c>
    </row>
    <row r="1402" spans="1:23"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c r="W1402">
        <f>--(COUNTIF($B$2:B1402,B1402)=1)</f>
        <v>1</v>
      </c>
    </row>
    <row r="1403" spans="1:23"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c r="W1403">
        <f>--(COUNTIF($B$2:B1403,B1403)=1)</f>
        <v>0</v>
      </c>
    </row>
    <row r="1404" spans="1:23"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c r="W1404">
        <f>--(COUNTIF($B$2:B1404,B1404)=1)</f>
        <v>1</v>
      </c>
    </row>
    <row r="1405" spans="1:23"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c r="W1405">
        <f>--(COUNTIF($B$2:B1405,B1405)=1)</f>
        <v>0</v>
      </c>
    </row>
    <row r="1406" spans="1:23"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c r="W1406">
        <f>--(COUNTIF($B$2:B1406,B1406)=1)</f>
        <v>1</v>
      </c>
    </row>
    <row r="1407" spans="1:23"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c r="W1407">
        <f>--(COUNTIF($B$2:B1407,B1407)=1)</f>
        <v>0</v>
      </c>
    </row>
    <row r="1408" spans="1:23"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c r="W1408">
        <f>--(COUNTIF($B$2:B1408,B1408)=1)</f>
        <v>0</v>
      </c>
    </row>
    <row r="1409" spans="1:23"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c r="W1409">
        <f>--(COUNTIF($B$2:B1409,B1409)=1)</f>
        <v>1</v>
      </c>
    </row>
    <row r="1410" spans="1:23"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c r="W1410">
        <f>--(COUNTIF($B$2:B1410,B1410)=1)</f>
        <v>0</v>
      </c>
    </row>
    <row r="1411" spans="1:23"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c r="W1411">
        <f>--(COUNTIF($B$2:B1411,B1411)=1)</f>
        <v>1</v>
      </c>
    </row>
    <row r="1412" spans="1:23"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c r="W1412">
        <f>--(COUNTIF($B$2:B1412,B1412)=1)</f>
        <v>1</v>
      </c>
    </row>
    <row r="1413" spans="1:23"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c r="W1413">
        <f>--(COUNTIF($B$2:B1413,B1413)=1)</f>
        <v>1</v>
      </c>
    </row>
    <row r="1414" spans="1:23"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c r="W1414">
        <f>--(COUNTIF($B$2:B1414,B1414)=1)</f>
        <v>0</v>
      </c>
    </row>
    <row r="1415" spans="1:23"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c r="W1415">
        <f>--(COUNTIF($B$2:B1415,B1415)=1)</f>
        <v>1</v>
      </c>
    </row>
    <row r="1416" spans="1:23"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c r="W1416">
        <f>--(COUNTIF($B$2:B1416,B1416)=1)</f>
        <v>1</v>
      </c>
    </row>
    <row r="1417" spans="1:23"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c r="W1417">
        <f>--(COUNTIF($B$2:B1417,B1417)=1)</f>
        <v>0</v>
      </c>
    </row>
    <row r="1418" spans="1:23"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c r="W1418">
        <f>--(COUNTIF($B$2:B1418,B1418)=1)</f>
        <v>1</v>
      </c>
    </row>
    <row r="1419" spans="1:23"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c r="W1419">
        <f>--(COUNTIF($B$2:B1419,B1419)=1)</f>
        <v>0</v>
      </c>
    </row>
    <row r="1420" spans="1:23"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c r="W1420">
        <f>--(COUNTIF($B$2:B1420,B1420)=1)</f>
        <v>0</v>
      </c>
    </row>
    <row r="1421" spans="1:23"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c r="W1421">
        <f>--(COUNTIF($B$2:B1421,B1421)=1)</f>
        <v>1</v>
      </c>
    </row>
    <row r="1422" spans="1:23"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c r="W1422">
        <f>--(COUNTIF($B$2:B1422,B1422)=1)</f>
        <v>0</v>
      </c>
    </row>
    <row r="1423" spans="1:23"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c r="W1423">
        <f>--(COUNTIF($B$2:B1423,B1423)=1)</f>
        <v>0</v>
      </c>
    </row>
    <row r="1424" spans="1:23"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c r="W1424">
        <f>--(COUNTIF($B$2:B1424,B1424)=1)</f>
        <v>0</v>
      </c>
    </row>
    <row r="1425" spans="1:23"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c r="W1425">
        <f>--(COUNTIF($B$2:B1425,B1425)=1)</f>
        <v>0</v>
      </c>
    </row>
    <row r="1426" spans="1:23"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c r="W1426">
        <f>--(COUNTIF($B$2:B1426,B1426)=1)</f>
        <v>0</v>
      </c>
    </row>
    <row r="1427" spans="1:23"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c r="W1427">
        <f>--(COUNTIF($B$2:B1427,B1427)=1)</f>
        <v>0</v>
      </c>
    </row>
    <row r="1428" spans="1:23"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c r="W1428">
        <f>--(COUNTIF($B$2:B1428,B1428)=1)</f>
        <v>1</v>
      </c>
    </row>
    <row r="1429" spans="1:23"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c r="W1429">
        <f>--(COUNTIF($B$2:B1429,B1429)=1)</f>
        <v>0</v>
      </c>
    </row>
    <row r="1430" spans="1:23"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c r="W1430">
        <f>--(COUNTIF($B$2:B1430,B1430)=1)</f>
        <v>0</v>
      </c>
    </row>
    <row r="1431" spans="1:23"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c r="W1431">
        <f>--(COUNTIF($B$2:B1431,B1431)=1)</f>
        <v>0</v>
      </c>
    </row>
    <row r="1432" spans="1:23"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c r="W1432">
        <f>--(COUNTIF($B$2:B1432,B1432)=1)</f>
        <v>1</v>
      </c>
    </row>
    <row r="1433" spans="1:23"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c r="W1433">
        <f>--(COUNTIF($B$2:B1433,B1433)=1)</f>
        <v>1</v>
      </c>
    </row>
    <row r="1434" spans="1:23"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c r="W1434">
        <f>--(COUNTIF($B$2:B1434,B1434)=1)</f>
        <v>0</v>
      </c>
    </row>
    <row r="1435" spans="1:23"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c r="W1435">
        <f>--(COUNTIF($B$2:B1435,B1435)=1)</f>
        <v>0</v>
      </c>
    </row>
    <row r="1436" spans="1:23"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c r="W1436">
        <f>--(COUNTIF($B$2:B1436,B1436)=1)</f>
        <v>1</v>
      </c>
    </row>
    <row r="1437" spans="1:23"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c r="W1437">
        <f>--(COUNTIF($B$2:B1437,B1437)=1)</f>
        <v>1</v>
      </c>
    </row>
    <row r="1438" spans="1:23"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c r="W1438">
        <f>--(COUNTIF($B$2:B1438,B1438)=1)</f>
        <v>0</v>
      </c>
    </row>
    <row r="1439" spans="1:23"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c r="W1439">
        <f>--(COUNTIF($B$2:B1439,B1439)=1)</f>
        <v>1</v>
      </c>
    </row>
    <row r="1440" spans="1:23"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c r="W1440">
        <f>--(COUNTIF($B$2:B1440,B1440)=1)</f>
        <v>0</v>
      </c>
    </row>
    <row r="1441" spans="1:23"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c r="W1441">
        <f>--(COUNTIF($B$2:B1441,B1441)=1)</f>
        <v>1</v>
      </c>
    </row>
    <row r="1442" spans="1:23"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c r="W1442">
        <f>--(COUNTIF($B$2:B1442,B1442)=1)</f>
        <v>0</v>
      </c>
    </row>
    <row r="1443" spans="1:23"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c r="W1443">
        <f>--(COUNTIF($B$2:B1443,B1443)=1)</f>
        <v>1</v>
      </c>
    </row>
    <row r="1444" spans="1:23"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c r="W1444">
        <f>--(COUNTIF($B$2:B1444,B1444)=1)</f>
        <v>1</v>
      </c>
    </row>
    <row r="1445" spans="1:23"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c r="W1445">
        <f>--(COUNTIF($B$2:B1445,B1445)=1)</f>
        <v>1</v>
      </c>
    </row>
    <row r="1446" spans="1:23"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c r="W1446">
        <f>--(COUNTIF($B$2:B1446,B1446)=1)</f>
        <v>1</v>
      </c>
    </row>
    <row r="1447" spans="1:23"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c r="W1447">
        <f>--(COUNTIF($B$2:B1447,B1447)=1)</f>
        <v>1</v>
      </c>
    </row>
    <row r="1448" spans="1:23"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c r="W1448">
        <f>--(COUNTIF($B$2:B1448,B1448)=1)</f>
        <v>0</v>
      </c>
    </row>
    <row r="1449" spans="1:23"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c r="W1449">
        <f>--(COUNTIF($B$2:B1449,B1449)=1)</f>
        <v>0</v>
      </c>
    </row>
    <row r="1450" spans="1:23"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c r="W1450">
        <f>--(COUNTIF($B$2:B1450,B1450)=1)</f>
        <v>1</v>
      </c>
    </row>
    <row r="1451" spans="1:23"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c r="W1451">
        <f>--(COUNTIF($B$2:B1451,B1451)=1)</f>
        <v>1</v>
      </c>
    </row>
    <row r="1452" spans="1:23"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c r="W1452">
        <f>--(COUNTIF($B$2:B1452,B1452)=1)</f>
        <v>1</v>
      </c>
    </row>
    <row r="1453" spans="1:23"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c r="W1453">
        <f>--(COUNTIF($B$2:B1453,B1453)=1)</f>
        <v>1</v>
      </c>
    </row>
    <row r="1454" spans="1:23"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c r="W1454">
        <f>--(COUNTIF($B$2:B1454,B1454)=1)</f>
        <v>0</v>
      </c>
    </row>
    <row r="1455" spans="1:23"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c r="W1455">
        <f>--(COUNTIF($B$2:B1455,B1455)=1)</f>
        <v>0</v>
      </c>
    </row>
    <row r="1456" spans="1:23"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c r="W1456">
        <f>--(COUNTIF($B$2:B1456,B1456)=1)</f>
        <v>0</v>
      </c>
    </row>
    <row r="1457" spans="1:23"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c r="W1457">
        <f>--(COUNTIF($B$2:B1457,B1457)=1)</f>
        <v>1</v>
      </c>
    </row>
    <row r="1458" spans="1:23"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c r="W1458">
        <f>--(COUNTIF($B$2:B1458,B1458)=1)</f>
        <v>0</v>
      </c>
    </row>
    <row r="1459" spans="1:23"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c r="W1459">
        <f>--(COUNTIF($B$2:B1459,B1459)=1)</f>
        <v>1</v>
      </c>
    </row>
    <row r="1460" spans="1:23"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c r="W1460">
        <f>--(COUNTIF($B$2:B1460,B1460)=1)</f>
        <v>1</v>
      </c>
    </row>
    <row r="1461" spans="1:23"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c r="W1461">
        <f>--(COUNTIF($B$2:B1461,B1461)=1)</f>
        <v>1</v>
      </c>
    </row>
    <row r="1462" spans="1:23"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c r="W1462">
        <f>--(COUNTIF($B$2:B1462,B1462)=1)</f>
        <v>1</v>
      </c>
    </row>
    <row r="1463" spans="1:23"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c r="W1463">
        <f>--(COUNTIF($B$2:B1463,B1463)=1)</f>
        <v>1</v>
      </c>
    </row>
    <row r="1464" spans="1:23"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c r="W1464">
        <f>--(COUNTIF($B$2:B1464,B1464)=1)</f>
        <v>1</v>
      </c>
    </row>
    <row r="1465" spans="1:23"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c r="W1465">
        <f>--(COUNTIF($B$2:B1465,B1465)=1)</f>
        <v>0</v>
      </c>
    </row>
    <row r="1466" spans="1:23"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c r="W1466">
        <f>--(COUNTIF($B$2:B1466,B1466)=1)</f>
        <v>1</v>
      </c>
    </row>
    <row r="1467" spans="1:23"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c r="W1467">
        <f>--(COUNTIF($B$2:B1467,B1467)=1)</f>
        <v>1</v>
      </c>
    </row>
    <row r="1468" spans="1:23"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c r="W1468">
        <f>--(COUNTIF($B$2:B1468,B1468)=1)</f>
        <v>0</v>
      </c>
    </row>
    <row r="1469" spans="1:23"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c r="W1469">
        <f>--(COUNTIF($B$2:B1469,B1469)=1)</f>
        <v>1</v>
      </c>
    </row>
    <row r="1470" spans="1:23"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c r="W1470">
        <f>--(COUNTIF($B$2:B1470,B1470)=1)</f>
        <v>1</v>
      </c>
    </row>
    <row r="1471" spans="1:23"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c r="W1471">
        <f>--(COUNTIF($B$2:B1471,B1471)=1)</f>
        <v>0</v>
      </c>
    </row>
    <row r="1472" spans="1:23"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c r="W1472">
        <f>--(COUNTIF($B$2:B1472,B1472)=1)</f>
        <v>0</v>
      </c>
    </row>
    <row r="1473" spans="1:23"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c r="W1473">
        <f>--(COUNTIF($B$2:B1473,B1473)=1)</f>
        <v>1</v>
      </c>
    </row>
    <row r="1474" spans="1:23"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c r="W1474">
        <f>--(COUNTIF($B$2:B1474,B1474)=1)</f>
        <v>1</v>
      </c>
    </row>
    <row r="1475" spans="1:23"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c r="W1475">
        <f>--(COUNTIF($B$2:B1475,B1475)=1)</f>
        <v>1</v>
      </c>
    </row>
    <row r="1476" spans="1:23"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c r="W1476">
        <f>--(COUNTIF($B$2:B1476,B1476)=1)</f>
        <v>1</v>
      </c>
    </row>
    <row r="1477" spans="1:23"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c r="W1477">
        <f>--(COUNTIF($B$2:B1477,B1477)=1)</f>
        <v>0</v>
      </c>
    </row>
    <row r="1478" spans="1:23"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c r="W1478">
        <f>--(COUNTIF($B$2:B1478,B1478)=1)</f>
        <v>1</v>
      </c>
    </row>
    <row r="1479" spans="1:23"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c r="W1479">
        <f>--(COUNTIF($B$2:B1479,B1479)=1)</f>
        <v>1</v>
      </c>
    </row>
    <row r="1480" spans="1:23"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c r="W1480">
        <f>--(COUNTIF($B$2:B1480,B1480)=1)</f>
        <v>1</v>
      </c>
    </row>
    <row r="1481" spans="1:23"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c r="W1481">
        <f>--(COUNTIF($B$2:B1481,B1481)=1)</f>
        <v>1</v>
      </c>
    </row>
    <row r="1482" spans="1:23"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c r="W1482">
        <f>--(COUNTIF($B$2:B1482,B1482)=1)</f>
        <v>0</v>
      </c>
    </row>
    <row r="1483" spans="1:23"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c r="W1483">
        <f>--(COUNTIF($B$2:B1483,B1483)=1)</f>
        <v>0</v>
      </c>
    </row>
    <row r="1484" spans="1:23"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c r="W1484">
        <f>--(COUNTIF($B$2:B1484,B1484)=1)</f>
        <v>1</v>
      </c>
    </row>
    <row r="1485" spans="1:23"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c r="W1485">
        <f>--(COUNTIF($B$2:B1485,B1485)=1)</f>
        <v>0</v>
      </c>
    </row>
    <row r="1486" spans="1:23"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c r="W1486">
        <f>--(COUNTIF($B$2:B1486,B1486)=1)</f>
        <v>1</v>
      </c>
    </row>
    <row r="1487" spans="1:23"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c r="W1487">
        <f>--(COUNTIF($B$2:B1487,B1487)=1)</f>
        <v>1</v>
      </c>
    </row>
    <row r="1488" spans="1:23"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c r="W1488">
        <f>--(COUNTIF($B$2:B1488,B1488)=1)</f>
        <v>1</v>
      </c>
    </row>
    <row r="1489" spans="1:23"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c r="W1489">
        <f>--(COUNTIF($B$2:B1489,B1489)=1)</f>
        <v>0</v>
      </c>
    </row>
    <row r="1490" spans="1:23"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c r="W1490">
        <f>--(COUNTIF($B$2:B1490,B1490)=1)</f>
        <v>0</v>
      </c>
    </row>
    <row r="1491" spans="1:23"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c r="W1491">
        <f>--(COUNTIF($B$2:B1491,B1491)=1)</f>
        <v>1</v>
      </c>
    </row>
    <row r="1492" spans="1:23"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c r="W1492">
        <f>--(COUNTIF($B$2:B1492,B1492)=1)</f>
        <v>1</v>
      </c>
    </row>
    <row r="1493" spans="1:23"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c r="W1493">
        <f>--(COUNTIF($B$2:B1493,B1493)=1)</f>
        <v>1</v>
      </c>
    </row>
    <row r="1494" spans="1:23"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c r="W1494">
        <f>--(COUNTIF($B$2:B1494,B1494)=1)</f>
        <v>0</v>
      </c>
    </row>
    <row r="1495" spans="1:23"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c r="W1495">
        <f>--(COUNTIF($B$2:B1495,B1495)=1)</f>
        <v>1</v>
      </c>
    </row>
    <row r="1496" spans="1:23"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c r="W1496">
        <f>--(COUNTIF($B$2:B1496,B1496)=1)</f>
        <v>1</v>
      </c>
    </row>
    <row r="1497" spans="1:23"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c r="W1497">
        <f>--(COUNTIF($B$2:B1497,B1497)=1)</f>
        <v>1</v>
      </c>
    </row>
    <row r="1498" spans="1:23"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c r="W1498">
        <f>--(COUNTIF($B$2:B1498,B1498)=1)</f>
        <v>0</v>
      </c>
    </row>
    <row r="1499" spans="1:23"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c r="W1499">
        <f>--(COUNTIF($B$2:B1499,B1499)=1)</f>
        <v>0</v>
      </c>
    </row>
    <row r="1500" spans="1:23"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c r="W1500">
        <f>--(COUNTIF($B$2:B1500,B1500)=1)</f>
        <v>1</v>
      </c>
    </row>
    <row r="1501" spans="1:23"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c r="W1501">
        <f>--(COUNTIF($B$2:B1501,B1501)=1)</f>
        <v>1</v>
      </c>
    </row>
    <row r="1502" spans="1:23"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c r="W1502">
        <f>--(COUNTIF($B$2:B1502,B1502)=1)</f>
        <v>0</v>
      </c>
    </row>
    <row r="1503" spans="1:23"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c r="W1503">
        <f>--(COUNTIF($B$2:B1503,B1503)=1)</f>
        <v>0</v>
      </c>
    </row>
    <row r="1504" spans="1:23"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c r="W1504">
        <f>--(COUNTIF($B$2:B1504,B1504)=1)</f>
        <v>1</v>
      </c>
    </row>
    <row r="1505" spans="1:23"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c r="W1505">
        <f>--(COUNTIF($B$2:B1505,B1505)=1)</f>
        <v>0</v>
      </c>
    </row>
    <row r="1506" spans="1:23"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c r="W1506">
        <f>--(COUNTIF($B$2:B1506,B1506)=1)</f>
        <v>1</v>
      </c>
    </row>
    <row r="1507" spans="1:23"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c r="W1507">
        <f>--(COUNTIF($B$2:B1507,B1507)=1)</f>
        <v>0</v>
      </c>
    </row>
    <row r="1508" spans="1:23"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c r="W1508">
        <f>--(COUNTIF($B$2:B1508,B1508)=1)</f>
        <v>1</v>
      </c>
    </row>
    <row r="1509" spans="1:23"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c r="W1509">
        <f>--(COUNTIF($B$2:B1509,B1509)=1)</f>
        <v>1</v>
      </c>
    </row>
    <row r="1510" spans="1:23"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c r="W1510">
        <f>--(COUNTIF($B$2:B1510,B1510)=1)</f>
        <v>1</v>
      </c>
    </row>
    <row r="1511" spans="1:23"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c r="W1511">
        <f>--(COUNTIF($B$2:B1511,B1511)=1)</f>
        <v>1</v>
      </c>
    </row>
    <row r="1512" spans="1:23"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c r="W1512">
        <f>--(COUNTIF($B$2:B1512,B1512)=1)</f>
        <v>1</v>
      </c>
    </row>
    <row r="1513" spans="1:23"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c r="W1513">
        <f>--(COUNTIF($B$2:B1513,B1513)=1)</f>
        <v>0</v>
      </c>
    </row>
    <row r="1514" spans="1:23"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c r="W1514">
        <f>--(COUNTIF($B$2:B1514,B1514)=1)</f>
        <v>1</v>
      </c>
    </row>
    <row r="1515" spans="1:23"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c r="W1515">
        <f>--(COUNTIF($B$2:B1515,B1515)=1)</f>
        <v>0</v>
      </c>
    </row>
    <row r="1516" spans="1:23"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c r="W1516">
        <f>--(COUNTIF($B$2:B1516,B1516)=1)</f>
        <v>0</v>
      </c>
    </row>
    <row r="1517" spans="1:23"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c r="W1517">
        <f>--(COUNTIF($B$2:B1517,B1517)=1)</f>
        <v>1</v>
      </c>
    </row>
    <row r="1518" spans="1:23"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c r="W1518">
        <f>--(COUNTIF($B$2:B1518,B1518)=1)</f>
        <v>1</v>
      </c>
    </row>
    <row r="1519" spans="1:23"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c r="W1519">
        <f>--(COUNTIF($B$2:B1519,B1519)=1)</f>
        <v>1</v>
      </c>
    </row>
    <row r="1520" spans="1:23"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c r="W1520">
        <f>--(COUNTIF($B$2:B1520,B1520)=1)</f>
        <v>0</v>
      </c>
    </row>
    <row r="1521" spans="1:23"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c r="W1521">
        <f>--(COUNTIF($B$2:B1521,B1521)=1)</f>
        <v>1</v>
      </c>
    </row>
    <row r="1522" spans="1:23"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c r="W1522">
        <f>--(COUNTIF($B$2:B1522,B1522)=1)</f>
        <v>1</v>
      </c>
    </row>
    <row r="1523" spans="1:23"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c r="W1523">
        <f>--(COUNTIF($B$2:B1523,B1523)=1)</f>
        <v>1</v>
      </c>
    </row>
    <row r="1524" spans="1:23"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c r="W1524">
        <f>--(COUNTIF($B$2:B1524,B1524)=1)</f>
        <v>0</v>
      </c>
    </row>
    <row r="1525" spans="1:23"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c r="W1525">
        <f>--(COUNTIF($B$2:B1525,B1525)=1)</f>
        <v>0</v>
      </c>
    </row>
    <row r="1526" spans="1:23"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c r="W1526">
        <f>--(COUNTIF($B$2:B1526,B1526)=1)</f>
        <v>0</v>
      </c>
    </row>
    <row r="1527" spans="1:23"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c r="W1527">
        <f>--(COUNTIF($B$2:B1527,B1527)=1)</f>
        <v>0</v>
      </c>
    </row>
    <row r="1528" spans="1:23"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c r="W1528">
        <f>--(COUNTIF($B$2:B1528,B1528)=1)</f>
        <v>1</v>
      </c>
    </row>
    <row r="1529" spans="1:23"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c r="W1529">
        <f>--(COUNTIF($B$2:B1529,B1529)=1)</f>
        <v>0</v>
      </c>
    </row>
    <row r="1530" spans="1:23"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c r="W1530">
        <f>--(COUNTIF($B$2:B1530,B1530)=1)</f>
        <v>1</v>
      </c>
    </row>
    <row r="1531" spans="1:23"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c r="W1531">
        <f>--(COUNTIF($B$2:B1531,B1531)=1)</f>
        <v>0</v>
      </c>
    </row>
    <row r="1532" spans="1:23"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c r="W1532">
        <f>--(COUNTIF($B$2:B1532,B1532)=1)</f>
        <v>1</v>
      </c>
    </row>
    <row r="1533" spans="1:23"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c r="W1533">
        <f>--(COUNTIF($B$2:B1533,B1533)=1)</f>
        <v>1</v>
      </c>
    </row>
    <row r="1534" spans="1:23"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c r="W1534">
        <f>--(COUNTIF($B$2:B1534,B1534)=1)</f>
        <v>0</v>
      </c>
    </row>
    <row r="1535" spans="1:23"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c r="W1535">
        <f>--(COUNTIF($B$2:B1535,B1535)=1)</f>
        <v>1</v>
      </c>
    </row>
    <row r="1536" spans="1:23"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c r="W1536">
        <f>--(COUNTIF($B$2:B1536,B1536)=1)</f>
        <v>1</v>
      </c>
    </row>
    <row r="1537" spans="1:23"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c r="W1537">
        <f>--(COUNTIF($B$2:B1537,B1537)=1)</f>
        <v>1</v>
      </c>
    </row>
    <row r="1538" spans="1:23"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c r="W1538">
        <f>--(COUNTIF($B$2:B1538,B1538)=1)</f>
        <v>0</v>
      </c>
    </row>
    <row r="1539" spans="1:23"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c r="W1539">
        <f>--(COUNTIF($B$2:B1539,B1539)=1)</f>
        <v>1</v>
      </c>
    </row>
    <row r="1540" spans="1:23"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c r="W1540">
        <f>--(COUNTIF($B$2:B1540,B1540)=1)</f>
        <v>0</v>
      </c>
    </row>
    <row r="1541" spans="1:23"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c r="W1541">
        <f>--(COUNTIF($B$2:B1541,B1541)=1)</f>
        <v>0</v>
      </c>
    </row>
    <row r="1542" spans="1:23"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c r="W1542">
        <f>--(COUNTIF($B$2:B1542,B1542)=1)</f>
        <v>0</v>
      </c>
    </row>
    <row r="1543" spans="1:23"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c r="W1543">
        <f>--(COUNTIF($B$2:B1543,B1543)=1)</f>
        <v>1</v>
      </c>
    </row>
    <row r="1544" spans="1:23"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c r="W1544">
        <f>--(COUNTIF($B$2:B1544,B1544)=1)</f>
        <v>0</v>
      </c>
    </row>
    <row r="1545" spans="1:23"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c r="W1545">
        <f>--(COUNTIF($B$2:B1545,B1545)=1)</f>
        <v>1</v>
      </c>
    </row>
    <row r="1546" spans="1:23"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c r="W1546">
        <f>--(COUNTIF($B$2:B1546,B1546)=1)</f>
        <v>0</v>
      </c>
    </row>
    <row r="1547" spans="1:23"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c r="W1547">
        <f>--(COUNTIF($B$2:B1547,B1547)=1)</f>
        <v>1</v>
      </c>
    </row>
    <row r="1548" spans="1:23"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c r="W1548">
        <f>--(COUNTIF($B$2:B1548,B1548)=1)</f>
        <v>1</v>
      </c>
    </row>
    <row r="1549" spans="1:23"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c r="W1549">
        <f>--(COUNTIF($B$2:B1549,B1549)=1)</f>
        <v>0</v>
      </c>
    </row>
    <row r="1550" spans="1:23"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c r="W1550">
        <f>--(COUNTIF($B$2:B1550,B1550)=1)</f>
        <v>0</v>
      </c>
    </row>
    <row r="1551" spans="1:23"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c r="W1551">
        <f>--(COUNTIF($B$2:B1551,B1551)=1)</f>
        <v>1</v>
      </c>
    </row>
    <row r="1552" spans="1:23"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c r="W1552">
        <f>--(COUNTIF($B$2:B1552,B1552)=1)</f>
        <v>1</v>
      </c>
    </row>
    <row r="1553" spans="1:23"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c r="W1553">
        <f>--(COUNTIF($B$2:B1553,B1553)=1)</f>
        <v>1</v>
      </c>
    </row>
    <row r="1554" spans="1:23"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c r="W1554">
        <f>--(COUNTIF($B$2:B1554,B1554)=1)</f>
        <v>1</v>
      </c>
    </row>
    <row r="1555" spans="1:23"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c r="W1555">
        <f>--(COUNTIF($B$2:B1555,B1555)=1)</f>
        <v>1</v>
      </c>
    </row>
    <row r="1556" spans="1:23"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c r="W1556">
        <f>--(COUNTIF($B$2:B1556,B1556)=1)</f>
        <v>1</v>
      </c>
    </row>
    <row r="1557" spans="1:23"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c r="W1557">
        <f>--(COUNTIF($B$2:B1557,B1557)=1)</f>
        <v>1</v>
      </c>
    </row>
    <row r="1558" spans="1:23"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c r="W1558">
        <f>--(COUNTIF($B$2:B1558,B1558)=1)</f>
        <v>1</v>
      </c>
    </row>
    <row r="1559" spans="1:23"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c r="W1559">
        <f>--(COUNTIF($B$2:B1559,B1559)=1)</f>
        <v>0</v>
      </c>
    </row>
    <row r="1560" spans="1:23"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c r="W1560">
        <f>--(COUNTIF($B$2:B1560,B1560)=1)</f>
        <v>1</v>
      </c>
    </row>
    <row r="1561" spans="1:23"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c r="W1561">
        <f>--(COUNTIF($B$2:B1561,B1561)=1)</f>
        <v>1</v>
      </c>
    </row>
    <row r="1562" spans="1:23"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c r="W1562">
        <f>--(COUNTIF($B$2:B1562,B1562)=1)</f>
        <v>1</v>
      </c>
    </row>
    <row r="1563" spans="1:23"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c r="W1563">
        <f>--(COUNTIF($B$2:B1563,B1563)=1)</f>
        <v>1</v>
      </c>
    </row>
    <row r="1564" spans="1:23"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c r="W1564">
        <f>--(COUNTIF($B$2:B1564,B1564)=1)</f>
        <v>1</v>
      </c>
    </row>
    <row r="1565" spans="1:23"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c r="W1565">
        <f>--(COUNTIF($B$2:B1565,B1565)=1)</f>
        <v>1</v>
      </c>
    </row>
    <row r="1566" spans="1:23"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c r="W1566">
        <f>--(COUNTIF($B$2:B1566,B1566)=1)</f>
        <v>1</v>
      </c>
    </row>
    <row r="1567" spans="1:23"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c r="W1567">
        <f>--(COUNTIF($B$2:B1567,B1567)=1)</f>
        <v>1</v>
      </c>
    </row>
    <row r="1568" spans="1:23"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c r="W1568">
        <f>--(COUNTIF($B$2:B1568,B1568)=1)</f>
        <v>1</v>
      </c>
    </row>
    <row r="1569" spans="1:23"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c r="W1569">
        <f>--(COUNTIF($B$2:B1569,B1569)=1)</f>
        <v>0</v>
      </c>
    </row>
    <row r="1570" spans="1:23"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c r="W1570">
        <f>--(COUNTIF($B$2:B1570,B1570)=1)</f>
        <v>1</v>
      </c>
    </row>
    <row r="1571" spans="1:23"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c r="W1571">
        <f>--(COUNTIF($B$2:B1571,B1571)=1)</f>
        <v>1</v>
      </c>
    </row>
    <row r="1572" spans="1:23"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c r="W1572">
        <f>--(COUNTIF($B$2:B1572,B1572)=1)</f>
        <v>1</v>
      </c>
    </row>
    <row r="1573" spans="1:23"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c r="W1573">
        <f>--(COUNTIF($B$2:B1573,B1573)=1)</f>
        <v>0</v>
      </c>
    </row>
    <row r="1574" spans="1:23"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c r="W1574">
        <f>--(COUNTIF($B$2:B1574,B1574)=1)</f>
        <v>0</v>
      </c>
    </row>
    <row r="1575" spans="1:23"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c r="W1575">
        <f>--(COUNTIF($B$2:B1575,B1575)=1)</f>
        <v>0</v>
      </c>
    </row>
    <row r="1576" spans="1:23"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c r="W1576">
        <f>--(COUNTIF($B$2:B1576,B1576)=1)</f>
        <v>1</v>
      </c>
    </row>
    <row r="1577" spans="1:23"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c r="W1577">
        <f>--(COUNTIF($B$2:B1577,B1577)=1)</f>
        <v>0</v>
      </c>
    </row>
    <row r="1578" spans="1:23"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c r="W1578">
        <f>--(COUNTIF($B$2:B1578,B1578)=1)</f>
        <v>1</v>
      </c>
    </row>
    <row r="1579" spans="1:23"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c r="W1579">
        <f>--(COUNTIF($B$2:B1579,B1579)=1)</f>
        <v>1</v>
      </c>
    </row>
    <row r="1580" spans="1:23"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c r="W1580">
        <f>--(COUNTIF($B$2:B1580,B1580)=1)</f>
        <v>1</v>
      </c>
    </row>
    <row r="1581" spans="1:23"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c r="W1581">
        <f>--(COUNTIF($B$2:B1581,B1581)=1)</f>
        <v>1</v>
      </c>
    </row>
    <row r="1582" spans="1:23"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c r="W1582">
        <f>--(COUNTIF($B$2:B1582,B1582)=1)</f>
        <v>0</v>
      </c>
    </row>
    <row r="1583" spans="1:23"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c r="W1583">
        <f>--(COUNTIF($B$2:B1583,B1583)=1)</f>
        <v>0</v>
      </c>
    </row>
    <row r="1584" spans="1:23"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c r="W1584">
        <f>--(COUNTIF($B$2:B1584,B1584)=1)</f>
        <v>0</v>
      </c>
    </row>
    <row r="1585" spans="1:23"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c r="W1585">
        <f>--(COUNTIF($B$2:B1585,B1585)=1)</f>
        <v>0</v>
      </c>
    </row>
    <row r="1586" spans="1:23"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c r="W1586">
        <f>--(COUNTIF($B$2:B1586,B1586)=1)</f>
        <v>0</v>
      </c>
    </row>
    <row r="1587" spans="1:23"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c r="W1587">
        <f>--(COUNTIF($B$2:B1587,B1587)=1)</f>
        <v>0</v>
      </c>
    </row>
    <row r="1588" spans="1:23"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c r="W1588">
        <f>--(COUNTIF($B$2:B1588,B1588)=1)</f>
        <v>0</v>
      </c>
    </row>
    <row r="1589" spans="1:23"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c r="W1589">
        <f>--(COUNTIF($B$2:B1589,B1589)=1)</f>
        <v>0</v>
      </c>
    </row>
    <row r="1590" spans="1:23"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c r="W1590">
        <f>--(COUNTIF($B$2:B1590,B1590)=1)</f>
        <v>0</v>
      </c>
    </row>
    <row r="1591" spans="1:23"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c r="W1591">
        <f>--(COUNTIF($B$2:B1591,B1591)=1)</f>
        <v>1</v>
      </c>
    </row>
    <row r="1592" spans="1:23"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c r="W1592">
        <f>--(COUNTIF($B$2:B1592,B1592)=1)</f>
        <v>1</v>
      </c>
    </row>
    <row r="1593" spans="1:23"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c r="W1593">
        <f>--(COUNTIF($B$2:B1593,B1593)=1)</f>
        <v>0</v>
      </c>
    </row>
    <row r="1594" spans="1:23"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c r="W1594">
        <f>--(COUNTIF($B$2:B1594,B1594)=1)</f>
        <v>1</v>
      </c>
    </row>
    <row r="1595" spans="1:23"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c r="W1595">
        <f>--(COUNTIF($B$2:B1595,B1595)=1)</f>
        <v>1</v>
      </c>
    </row>
    <row r="1596" spans="1:23"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c r="W1596">
        <f>--(COUNTIF($B$2:B1596,B1596)=1)</f>
        <v>1</v>
      </c>
    </row>
    <row r="1597" spans="1:23"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c r="W1597">
        <f>--(COUNTIF($B$2:B1597,B1597)=1)</f>
        <v>1</v>
      </c>
    </row>
    <row r="1598" spans="1:23"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c r="W1598">
        <f>--(COUNTIF($B$2:B1598,B1598)=1)</f>
        <v>1</v>
      </c>
    </row>
    <row r="1599" spans="1:23"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c r="W1599">
        <f>--(COUNTIF($B$2:B1599,B1599)=1)</f>
        <v>1</v>
      </c>
    </row>
    <row r="1600" spans="1:23"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c r="W1600">
        <f>--(COUNTIF($B$2:B1600,B1600)=1)</f>
        <v>0</v>
      </c>
    </row>
    <row r="1601" spans="1:23"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c r="W1601">
        <f>--(COUNTIF($B$2:B1601,B1601)=1)</f>
        <v>0</v>
      </c>
    </row>
    <row r="1602" spans="1:23"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c r="W1602">
        <f>--(COUNTIF($B$2:B1602,B1602)=1)</f>
        <v>0</v>
      </c>
    </row>
    <row r="1603" spans="1:23"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c r="W1603">
        <f>--(COUNTIF($B$2:B1603,B1603)=1)</f>
        <v>1</v>
      </c>
    </row>
    <row r="1604" spans="1:23"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c r="W1604">
        <f>--(COUNTIF($B$2:B1604,B1604)=1)</f>
        <v>1</v>
      </c>
    </row>
    <row r="1605" spans="1:23"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c r="W1605">
        <f>--(COUNTIF($B$2:B1605,B1605)=1)</f>
        <v>1</v>
      </c>
    </row>
    <row r="1606" spans="1:23"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c r="W1606">
        <f>--(COUNTIF($B$2:B1606,B1606)=1)</f>
        <v>1</v>
      </c>
    </row>
    <row r="1607" spans="1:23"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c r="W1607">
        <f>--(COUNTIF($B$2:B1607,B1607)=1)</f>
        <v>0</v>
      </c>
    </row>
    <row r="1608" spans="1:23"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c r="W1608">
        <f>--(COUNTIF($B$2:B1608,B1608)=1)</f>
        <v>0</v>
      </c>
    </row>
    <row r="1609" spans="1:23"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c r="W1609">
        <f>--(COUNTIF($B$2:B1609,B1609)=1)</f>
        <v>0</v>
      </c>
    </row>
    <row r="1610" spans="1:23"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c r="W1610">
        <f>--(COUNTIF($B$2:B1610,B1610)=1)</f>
        <v>0</v>
      </c>
    </row>
    <row r="1611" spans="1:23"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c r="W1611">
        <f>--(COUNTIF($B$2:B1611,B1611)=1)</f>
        <v>0</v>
      </c>
    </row>
    <row r="1612" spans="1:23"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c r="W1612">
        <f>--(COUNTIF($B$2:B1612,B1612)=1)</f>
        <v>1</v>
      </c>
    </row>
    <row r="1613" spans="1:23"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c r="W1613">
        <f>--(COUNTIF($B$2:B1613,B1613)=1)</f>
        <v>0</v>
      </c>
    </row>
    <row r="1614" spans="1:23"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c r="W1614">
        <f>--(COUNTIF($B$2:B1614,B1614)=1)</f>
        <v>0</v>
      </c>
    </row>
    <row r="1615" spans="1:23"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c r="W1615">
        <f>--(COUNTIF($B$2:B1615,B1615)=1)</f>
        <v>1</v>
      </c>
    </row>
    <row r="1616" spans="1:23"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c r="W1616">
        <f>--(COUNTIF($B$2:B1616,B1616)=1)</f>
        <v>1</v>
      </c>
    </row>
    <row r="1617" spans="1:23"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c r="W1617">
        <f>--(COUNTIF($B$2:B1617,B1617)=1)</f>
        <v>1</v>
      </c>
    </row>
    <row r="1618" spans="1:23"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c r="W1618">
        <f>--(COUNTIF($B$2:B1618,B1618)=1)</f>
        <v>0</v>
      </c>
    </row>
    <row r="1619" spans="1:23"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c r="W1619">
        <f>--(COUNTIF($B$2:B1619,B1619)=1)</f>
        <v>0</v>
      </c>
    </row>
    <row r="1620" spans="1:23"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c r="W1620">
        <f>--(COUNTIF($B$2:B1620,B1620)=1)</f>
        <v>1</v>
      </c>
    </row>
    <row r="1621" spans="1:23"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c r="W1621">
        <f>--(COUNTIF($B$2:B1621,B1621)=1)</f>
        <v>0</v>
      </c>
    </row>
    <row r="1622" spans="1:23"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c r="W1622">
        <f>--(COUNTIF($B$2:B1622,B1622)=1)</f>
        <v>1</v>
      </c>
    </row>
    <row r="1623" spans="1:23"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c r="W1623">
        <f>--(COUNTIF($B$2:B1623,B1623)=1)</f>
        <v>0</v>
      </c>
    </row>
    <row r="1624" spans="1:23"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c r="W1624">
        <f>--(COUNTIF($B$2:B1624,B1624)=1)</f>
        <v>0</v>
      </c>
    </row>
    <row r="1625" spans="1:23"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c r="W1625">
        <f>--(COUNTIF($B$2:B1625,B1625)=1)</f>
        <v>0</v>
      </c>
    </row>
    <row r="1626" spans="1:23"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c r="W1626">
        <f>--(COUNTIF($B$2:B1626,B1626)=1)</f>
        <v>1</v>
      </c>
    </row>
    <row r="1627" spans="1:23"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c r="W1627">
        <f>--(COUNTIF($B$2:B1627,B1627)=1)</f>
        <v>0</v>
      </c>
    </row>
    <row r="1628" spans="1:23"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c r="W1628">
        <f>--(COUNTIF($B$2:B1628,B1628)=1)</f>
        <v>1</v>
      </c>
    </row>
    <row r="1629" spans="1:23"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c r="W1629">
        <f>--(COUNTIF($B$2:B1629,B1629)=1)</f>
        <v>1</v>
      </c>
    </row>
    <row r="1630" spans="1:23"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c r="W1630">
        <f>--(COUNTIF($B$2:B1630,B1630)=1)</f>
        <v>1</v>
      </c>
    </row>
    <row r="1631" spans="1:23"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c r="W1631">
        <f>--(COUNTIF($B$2:B1631,B1631)=1)</f>
        <v>0</v>
      </c>
    </row>
    <row r="1632" spans="1:23"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c r="W1632">
        <f>--(COUNTIF($B$2:B1632,B1632)=1)</f>
        <v>1</v>
      </c>
    </row>
    <row r="1633" spans="1:23"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c r="W1633">
        <f>--(COUNTIF($B$2:B1633,B1633)=1)</f>
        <v>0</v>
      </c>
    </row>
    <row r="1634" spans="1:23"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c r="W1634">
        <f>--(COUNTIF($B$2:B1634,B1634)=1)</f>
        <v>0</v>
      </c>
    </row>
    <row r="1635" spans="1:23"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c r="W1635">
        <f>--(COUNTIF($B$2:B1635,B1635)=1)</f>
        <v>0</v>
      </c>
    </row>
    <row r="1636" spans="1:23"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c r="W1636">
        <f>--(COUNTIF($B$2:B1636,B1636)=1)</f>
        <v>0</v>
      </c>
    </row>
    <row r="1637" spans="1:23"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c r="W1637">
        <f>--(COUNTIF($B$2:B1637,B1637)=1)</f>
        <v>1</v>
      </c>
    </row>
    <row r="1638" spans="1:23"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c r="W1638">
        <f>--(COUNTIF($B$2:B1638,B1638)=1)</f>
        <v>0</v>
      </c>
    </row>
    <row r="1639" spans="1:23"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c r="W1639">
        <f>--(COUNTIF($B$2:B1639,B1639)=1)</f>
        <v>0</v>
      </c>
    </row>
    <row r="1640" spans="1:23"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c r="W1640">
        <f>--(COUNTIF($B$2:B1640,B1640)=1)</f>
        <v>1</v>
      </c>
    </row>
    <row r="1641" spans="1:23"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c r="W1641">
        <f>--(COUNTIF($B$2:B1641,B1641)=1)</f>
        <v>0</v>
      </c>
    </row>
    <row r="1642" spans="1:23"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c r="W1642">
        <f>--(COUNTIF($B$2:B1642,B1642)=1)</f>
        <v>0</v>
      </c>
    </row>
    <row r="1643" spans="1:23"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c r="W1643">
        <f>--(COUNTIF($B$2:B1643,B1643)=1)</f>
        <v>0</v>
      </c>
    </row>
    <row r="1644" spans="1:23"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c r="W1644">
        <f>--(COUNTIF($B$2:B1644,B1644)=1)</f>
        <v>1</v>
      </c>
    </row>
    <row r="1645" spans="1:23"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c r="W1645">
        <f>--(COUNTIF($B$2:B1645,B1645)=1)</f>
        <v>1</v>
      </c>
    </row>
    <row r="1646" spans="1:23"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c r="W1646">
        <f>--(COUNTIF($B$2:B1646,B1646)=1)</f>
        <v>0</v>
      </c>
    </row>
    <row r="1647" spans="1:23"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c r="W1647">
        <f>--(COUNTIF($B$2:B1647,B1647)=1)</f>
        <v>0</v>
      </c>
    </row>
    <row r="1648" spans="1:23"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c r="W1648">
        <f>--(COUNTIF($B$2:B1648,B1648)=1)</f>
        <v>1</v>
      </c>
    </row>
    <row r="1649" spans="1:23"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c r="W1649">
        <f>--(COUNTIF($B$2:B1649,B1649)=1)</f>
        <v>0</v>
      </c>
    </row>
    <row r="1650" spans="1:23"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c r="W1650">
        <f>--(COUNTIF($B$2:B1650,B1650)=1)</f>
        <v>1</v>
      </c>
    </row>
    <row r="1651" spans="1:23"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c r="W1651">
        <f>--(COUNTIF($B$2:B1651,B1651)=1)</f>
        <v>0</v>
      </c>
    </row>
    <row r="1652" spans="1:23"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c r="W1652">
        <f>--(COUNTIF($B$2:B1652,B1652)=1)</f>
        <v>1</v>
      </c>
    </row>
    <row r="1653" spans="1:23"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c r="W1653">
        <f>--(COUNTIF($B$2:B1653,B1653)=1)</f>
        <v>0</v>
      </c>
    </row>
    <row r="1654" spans="1:23"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c r="W1654">
        <f>--(COUNTIF($B$2:B1654,B1654)=1)</f>
        <v>1</v>
      </c>
    </row>
    <row r="1655" spans="1:23"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c r="W1655">
        <f>--(COUNTIF($B$2:B1655,B1655)=1)</f>
        <v>0</v>
      </c>
    </row>
    <row r="1656" spans="1:23"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c r="W1656">
        <f>--(COUNTIF($B$2:B1656,B1656)=1)</f>
        <v>0</v>
      </c>
    </row>
    <row r="1657" spans="1:23"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c r="W1657">
        <f>--(COUNTIF($B$2:B1657,B1657)=1)</f>
        <v>0</v>
      </c>
    </row>
    <row r="1658" spans="1:23"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c r="W1658">
        <f>--(COUNTIF($B$2:B1658,B1658)=1)</f>
        <v>0</v>
      </c>
    </row>
    <row r="1659" spans="1:23"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c r="W1659">
        <f>--(COUNTIF($B$2:B1659,B1659)=1)</f>
        <v>1</v>
      </c>
    </row>
    <row r="1660" spans="1:23"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c r="W1660">
        <f>--(COUNTIF($B$2:B1660,B1660)=1)</f>
        <v>1</v>
      </c>
    </row>
    <row r="1661" spans="1:23"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c r="W1661">
        <f>--(COUNTIF($B$2:B1661,B1661)=1)</f>
        <v>1</v>
      </c>
    </row>
    <row r="1662" spans="1:23"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c r="W1662">
        <f>--(COUNTIF($B$2:B1662,B1662)=1)</f>
        <v>0</v>
      </c>
    </row>
    <row r="1663" spans="1:23"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c r="W1663">
        <f>--(COUNTIF($B$2:B1663,B1663)=1)</f>
        <v>1</v>
      </c>
    </row>
    <row r="1664" spans="1:23"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c r="W1664">
        <f>--(COUNTIF($B$2:B1664,B1664)=1)</f>
        <v>0</v>
      </c>
    </row>
    <row r="1665" spans="1:23"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c r="W1665">
        <f>--(COUNTIF($B$2:B1665,B1665)=1)</f>
        <v>1</v>
      </c>
    </row>
    <row r="1666" spans="1:23"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c r="W1666">
        <f>--(COUNTIF($B$2:B1666,B1666)=1)</f>
        <v>0</v>
      </c>
    </row>
    <row r="1667" spans="1:23"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c r="W1667">
        <f>--(COUNTIF($B$2:B1667,B1667)=1)</f>
        <v>0</v>
      </c>
    </row>
    <row r="1668" spans="1:23"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c r="W1668">
        <f>--(COUNTIF($B$2:B1668,B1668)=1)</f>
        <v>0</v>
      </c>
    </row>
    <row r="1669" spans="1:23"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c r="W1669">
        <f>--(COUNTIF($B$2:B1669,B1669)=1)</f>
        <v>0</v>
      </c>
    </row>
    <row r="1670" spans="1:23"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c r="W1670">
        <f>--(COUNTIF($B$2:B1670,B1670)=1)</f>
        <v>0</v>
      </c>
    </row>
    <row r="1671" spans="1:23"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c r="W1671">
        <f>--(COUNTIF($B$2:B1671,B1671)=1)</f>
        <v>1</v>
      </c>
    </row>
    <row r="1672" spans="1:23"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c r="W1672">
        <f>--(COUNTIF($B$2:B1672,B1672)=1)</f>
        <v>1</v>
      </c>
    </row>
    <row r="1673" spans="1:23"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c r="W1673">
        <f>--(COUNTIF($B$2:B1673,B1673)=1)</f>
        <v>1</v>
      </c>
    </row>
    <row r="1674" spans="1:23"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c r="W1674">
        <f>--(COUNTIF($B$2:B1674,B1674)=1)</f>
        <v>1</v>
      </c>
    </row>
    <row r="1675" spans="1:23"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c r="W1675">
        <f>--(COUNTIF($B$2:B1675,B1675)=1)</f>
        <v>1</v>
      </c>
    </row>
    <row r="1676" spans="1:23"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c r="W1676">
        <f>--(COUNTIF($B$2:B1676,B1676)=1)</f>
        <v>1</v>
      </c>
    </row>
    <row r="1677" spans="1:23"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c r="W1677">
        <f>--(COUNTIF($B$2:B1677,B1677)=1)</f>
        <v>0</v>
      </c>
    </row>
    <row r="1678" spans="1:23"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c r="W1678">
        <f>--(COUNTIF($B$2:B1678,B1678)=1)</f>
        <v>1</v>
      </c>
    </row>
    <row r="1679" spans="1:23"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c r="W1679">
        <f>--(COUNTIF($B$2:B1679,B1679)=1)</f>
        <v>0</v>
      </c>
    </row>
    <row r="1680" spans="1:23"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c r="W1680">
        <f>--(COUNTIF($B$2:B1680,B1680)=1)</f>
        <v>1</v>
      </c>
    </row>
    <row r="1681" spans="1:23"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c r="W1681">
        <f>--(COUNTIF($B$2:B1681,B1681)=1)</f>
        <v>0</v>
      </c>
    </row>
    <row r="1682" spans="1:23"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c r="W1682">
        <f>--(COUNTIF($B$2:B1682,B1682)=1)</f>
        <v>0</v>
      </c>
    </row>
    <row r="1683" spans="1:23"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c r="W1683">
        <f>--(COUNTIF($B$2:B1683,B1683)=1)</f>
        <v>0</v>
      </c>
    </row>
    <row r="1684" spans="1:23"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c r="W1684">
        <f>--(COUNTIF($B$2:B1684,B1684)=1)</f>
        <v>1</v>
      </c>
    </row>
    <row r="1685" spans="1:23"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c r="W1685">
        <f>--(COUNTIF($B$2:B1685,B1685)=1)</f>
        <v>1</v>
      </c>
    </row>
    <row r="1686" spans="1:23"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c r="W1686">
        <f>--(COUNTIF($B$2:B1686,B1686)=1)</f>
        <v>1</v>
      </c>
    </row>
    <row r="1687" spans="1:23"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c r="W1687">
        <f>--(COUNTIF($B$2:B1687,B1687)=1)</f>
        <v>0</v>
      </c>
    </row>
    <row r="1688" spans="1:23"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c r="W1688">
        <f>--(COUNTIF($B$2:B1688,B1688)=1)</f>
        <v>0</v>
      </c>
    </row>
    <row r="1689" spans="1:23"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c r="W1689">
        <f>--(COUNTIF($B$2:B1689,B1689)=1)</f>
        <v>1</v>
      </c>
    </row>
    <row r="1690" spans="1:23"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c r="W1690">
        <f>--(COUNTIF($B$2:B1690,B1690)=1)</f>
        <v>0</v>
      </c>
    </row>
    <row r="1691" spans="1:23"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c r="W1691">
        <f>--(COUNTIF($B$2:B1691,B1691)=1)</f>
        <v>1</v>
      </c>
    </row>
    <row r="1692" spans="1:23"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c r="W1692">
        <f>--(COUNTIF($B$2:B1692,B1692)=1)</f>
        <v>1</v>
      </c>
    </row>
    <row r="1693" spans="1:23"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c r="W1693">
        <f>--(COUNTIF($B$2:B1693,B1693)=1)</f>
        <v>0</v>
      </c>
    </row>
    <row r="1694" spans="1:23"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c r="W1694">
        <f>--(COUNTIF($B$2:B1694,B1694)=1)</f>
        <v>1</v>
      </c>
    </row>
    <row r="1695" spans="1:23"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c r="W1695">
        <f>--(COUNTIF($B$2:B1695,B1695)=1)</f>
        <v>1</v>
      </c>
    </row>
    <row r="1696" spans="1:23"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c r="W1696">
        <f>--(COUNTIF($B$2:B1696,B1696)=1)</f>
        <v>1</v>
      </c>
    </row>
    <row r="1697" spans="1:23"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c r="W1697">
        <f>--(COUNTIF($B$2:B1697,B1697)=1)</f>
        <v>0</v>
      </c>
    </row>
    <row r="1698" spans="1:23"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c r="W1698">
        <f>--(COUNTIF($B$2:B1698,B1698)=1)</f>
        <v>0</v>
      </c>
    </row>
    <row r="1699" spans="1:23"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c r="W1699">
        <f>--(COUNTIF($B$2:B1699,B1699)=1)</f>
        <v>1</v>
      </c>
    </row>
    <row r="1700" spans="1:23"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c r="W1700">
        <f>--(COUNTIF($B$2:B1700,B1700)=1)</f>
        <v>0</v>
      </c>
    </row>
    <row r="1701" spans="1:23"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c r="W1701">
        <f>--(COUNTIF($B$2:B1701,B1701)=1)</f>
        <v>1</v>
      </c>
    </row>
    <row r="1702" spans="1:23"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c r="W1702">
        <f>--(COUNTIF($B$2:B1702,B1702)=1)</f>
        <v>1</v>
      </c>
    </row>
    <row r="1703" spans="1:23"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c r="W1703">
        <f>--(COUNTIF($B$2:B1703,B1703)=1)</f>
        <v>0</v>
      </c>
    </row>
    <row r="1704" spans="1:23"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c r="W1704">
        <f>--(COUNTIF($B$2:B1704,B1704)=1)</f>
        <v>0</v>
      </c>
    </row>
    <row r="1705" spans="1:23"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c r="W1705">
        <f>--(COUNTIF($B$2:B1705,B1705)=1)</f>
        <v>1</v>
      </c>
    </row>
    <row r="1706" spans="1:23"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c r="W1706">
        <f>--(COUNTIF($B$2:B1706,B1706)=1)</f>
        <v>1</v>
      </c>
    </row>
    <row r="1707" spans="1:23"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c r="W1707">
        <f>--(COUNTIF($B$2:B1707,B1707)=1)</f>
        <v>1</v>
      </c>
    </row>
    <row r="1708" spans="1:23"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c r="W1708">
        <f>--(COUNTIF($B$2:B1708,B1708)=1)</f>
        <v>1</v>
      </c>
    </row>
    <row r="1709" spans="1:23"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c r="W1709">
        <f>--(COUNTIF($B$2:B1709,B1709)=1)</f>
        <v>0</v>
      </c>
    </row>
    <row r="1710" spans="1:23"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c r="W1710">
        <f>--(COUNTIF($B$2:B1710,B1710)=1)</f>
        <v>0</v>
      </c>
    </row>
    <row r="1711" spans="1:23"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c r="W1711">
        <f>--(COUNTIF($B$2:B1711,B1711)=1)</f>
        <v>0</v>
      </c>
    </row>
    <row r="1712" spans="1:23"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c r="W1712">
        <f>--(COUNTIF($B$2:B1712,B1712)=1)</f>
        <v>0</v>
      </c>
    </row>
    <row r="1713" spans="1:23"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c r="W1713">
        <f>--(COUNTIF($B$2:B1713,B1713)=1)</f>
        <v>0</v>
      </c>
    </row>
    <row r="1714" spans="1:23"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c r="W1714">
        <f>--(COUNTIF($B$2:B1714,B1714)=1)</f>
        <v>1</v>
      </c>
    </row>
    <row r="1715" spans="1:23"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c r="W1715">
        <f>--(COUNTIF($B$2:B1715,B1715)=1)</f>
        <v>1</v>
      </c>
    </row>
    <row r="1716" spans="1:23"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c r="W1716">
        <f>--(COUNTIF($B$2:B1716,B1716)=1)</f>
        <v>1</v>
      </c>
    </row>
    <row r="1717" spans="1:23"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c r="W1717">
        <f>--(COUNTIF($B$2:B1717,B1717)=1)</f>
        <v>1</v>
      </c>
    </row>
    <row r="1718" spans="1:23"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c r="W1718">
        <f>--(COUNTIF($B$2:B1718,B1718)=1)</f>
        <v>1</v>
      </c>
    </row>
    <row r="1719" spans="1:23"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c r="W1719">
        <f>--(COUNTIF($B$2:B1719,B1719)=1)</f>
        <v>0</v>
      </c>
    </row>
    <row r="1720" spans="1:23"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c r="W1720">
        <f>--(COUNTIF($B$2:B1720,B1720)=1)</f>
        <v>0</v>
      </c>
    </row>
    <row r="1721" spans="1:23"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c r="W1721">
        <f>--(COUNTIF($B$2:B1721,B1721)=1)</f>
        <v>0</v>
      </c>
    </row>
    <row r="1722" spans="1:23"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c r="W1722">
        <f>--(COUNTIF($B$2:B1722,B1722)=1)</f>
        <v>0</v>
      </c>
    </row>
    <row r="1723" spans="1:23"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c r="W1723">
        <f>--(COUNTIF($B$2:B1723,B1723)=1)</f>
        <v>1</v>
      </c>
    </row>
    <row r="1724" spans="1:23"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c r="W1724">
        <f>--(COUNTIF($B$2:B1724,B1724)=1)</f>
        <v>0</v>
      </c>
    </row>
    <row r="1725" spans="1:23"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c r="W1725">
        <f>--(COUNTIF($B$2:B1725,B1725)=1)</f>
        <v>0</v>
      </c>
    </row>
    <row r="1726" spans="1:23"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c r="W1726">
        <f>--(COUNTIF($B$2:B1726,B1726)=1)</f>
        <v>1</v>
      </c>
    </row>
    <row r="1727" spans="1:23"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c r="W1727">
        <f>--(COUNTIF($B$2:B1727,B1727)=1)</f>
        <v>0</v>
      </c>
    </row>
    <row r="1728" spans="1:23"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c r="W1728">
        <f>--(COUNTIF($B$2:B1728,B1728)=1)</f>
        <v>0</v>
      </c>
    </row>
    <row r="1729" spans="1:23"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c r="W1729">
        <f>--(COUNTIF($B$2:B1729,B1729)=1)</f>
        <v>1</v>
      </c>
    </row>
    <row r="1730" spans="1:23"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c r="W1730">
        <f>--(COUNTIF($B$2:B1730,B1730)=1)</f>
        <v>1</v>
      </c>
    </row>
    <row r="1731" spans="1:23"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c r="W1731">
        <f>--(COUNTIF($B$2:B1731,B1731)=1)</f>
        <v>0</v>
      </c>
    </row>
    <row r="1732" spans="1:23"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c r="W1732">
        <f>--(COUNTIF($B$2:B1732,B1732)=1)</f>
        <v>1</v>
      </c>
    </row>
    <row r="1733" spans="1:23"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c r="W1733">
        <f>--(COUNTIF($B$2:B1733,B1733)=1)</f>
        <v>0</v>
      </c>
    </row>
    <row r="1734" spans="1:23"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c r="W1734">
        <f>--(COUNTIF($B$2:B1734,B1734)=1)</f>
        <v>1</v>
      </c>
    </row>
    <row r="1735" spans="1:23"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c r="W1735">
        <f>--(COUNTIF($B$2:B1735,B1735)=1)</f>
        <v>0</v>
      </c>
    </row>
    <row r="1736" spans="1:23"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c r="W1736">
        <f>--(COUNTIF($B$2:B1736,B1736)=1)</f>
        <v>1</v>
      </c>
    </row>
    <row r="1737" spans="1:23"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c r="W1737">
        <f>--(COUNTIF($B$2:B1737,B1737)=1)</f>
        <v>0</v>
      </c>
    </row>
    <row r="1738" spans="1:23"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c r="W1738">
        <f>--(COUNTIF($B$2:B1738,B1738)=1)</f>
        <v>0</v>
      </c>
    </row>
    <row r="1739" spans="1:23"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c r="W1739">
        <f>--(COUNTIF($B$2:B1739,B1739)=1)</f>
        <v>1</v>
      </c>
    </row>
    <row r="1740" spans="1:23"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c r="W1740">
        <f>--(COUNTIF($B$2:B1740,B1740)=1)</f>
        <v>0</v>
      </c>
    </row>
    <row r="1741" spans="1:23"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c r="W1741">
        <f>--(COUNTIF($B$2:B1741,B1741)=1)</f>
        <v>0</v>
      </c>
    </row>
    <row r="1742" spans="1:23"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c r="W1742">
        <f>--(COUNTIF($B$2:B1742,B1742)=1)</f>
        <v>1</v>
      </c>
    </row>
    <row r="1743" spans="1:23"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c r="W1743">
        <f>--(COUNTIF($B$2:B1743,B1743)=1)</f>
        <v>1</v>
      </c>
    </row>
    <row r="1744" spans="1:23"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c r="W1744">
        <f>--(COUNTIF($B$2:B1744,B1744)=1)</f>
        <v>0</v>
      </c>
    </row>
    <row r="1745" spans="1:23"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c r="W1745">
        <f>--(COUNTIF($B$2:B1745,B1745)=1)</f>
        <v>0</v>
      </c>
    </row>
    <row r="1746" spans="1:23"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c r="W1746">
        <f>--(COUNTIF($B$2:B1746,B1746)=1)</f>
        <v>0</v>
      </c>
    </row>
    <row r="1747" spans="1:23"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c r="W1747">
        <f>--(COUNTIF($B$2:B1747,B1747)=1)</f>
        <v>1</v>
      </c>
    </row>
    <row r="1748" spans="1:23"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c r="W1748">
        <f>--(COUNTIF($B$2:B1748,B1748)=1)</f>
        <v>1</v>
      </c>
    </row>
    <row r="1749" spans="1:23"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c r="W1749">
        <f>--(COUNTIF($B$2:B1749,B1749)=1)</f>
        <v>0</v>
      </c>
    </row>
    <row r="1750" spans="1:23"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c r="W1750">
        <f>--(COUNTIF($B$2:B1750,B1750)=1)</f>
        <v>1</v>
      </c>
    </row>
    <row r="1751" spans="1:23"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c r="W1751">
        <f>--(COUNTIF($B$2:B1751,B1751)=1)</f>
        <v>0</v>
      </c>
    </row>
    <row r="1752" spans="1:23"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c r="W1752">
        <f>--(COUNTIF($B$2:B1752,B1752)=1)</f>
        <v>1</v>
      </c>
    </row>
    <row r="1753" spans="1:23"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c r="W1753">
        <f>--(COUNTIF($B$2:B1753,B1753)=1)</f>
        <v>1</v>
      </c>
    </row>
    <row r="1754" spans="1:23"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c r="W1754">
        <f>--(COUNTIF($B$2:B1754,B1754)=1)</f>
        <v>1</v>
      </c>
    </row>
    <row r="1755" spans="1:23"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c r="W1755">
        <f>--(COUNTIF($B$2:B1755,B1755)=1)</f>
        <v>0</v>
      </c>
    </row>
    <row r="1756" spans="1:23"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c r="W1756">
        <f>--(COUNTIF($B$2:B1756,B1756)=1)</f>
        <v>0</v>
      </c>
    </row>
    <row r="1757" spans="1:23"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c r="W1757">
        <f>--(COUNTIF($B$2:B1757,B1757)=1)</f>
        <v>1</v>
      </c>
    </row>
    <row r="1758" spans="1:23"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c r="W1758">
        <f>--(COUNTIF($B$2:B1758,B1758)=1)</f>
        <v>0</v>
      </c>
    </row>
    <row r="1759" spans="1:23"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c r="W1759">
        <f>--(COUNTIF($B$2:B1759,B1759)=1)</f>
        <v>1</v>
      </c>
    </row>
    <row r="1760" spans="1:23"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c r="W1760">
        <f>--(COUNTIF($B$2:B1760,B1760)=1)</f>
        <v>1</v>
      </c>
    </row>
    <row r="1761" spans="1:23"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c r="W1761">
        <f>--(COUNTIF($B$2:B1761,B1761)=1)</f>
        <v>1</v>
      </c>
    </row>
    <row r="1762" spans="1:23"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c r="W1762">
        <f>--(COUNTIF($B$2:B1762,B1762)=1)</f>
        <v>1</v>
      </c>
    </row>
    <row r="1763" spans="1:23"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c r="W1763">
        <f>--(COUNTIF($B$2:B1763,B1763)=1)</f>
        <v>0</v>
      </c>
    </row>
    <row r="1764" spans="1:23"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c r="W1764">
        <f>--(COUNTIF($B$2:B1764,B1764)=1)</f>
        <v>0</v>
      </c>
    </row>
    <row r="1765" spans="1:23"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c r="W1765">
        <f>--(COUNTIF($B$2:B1765,B1765)=1)</f>
        <v>1</v>
      </c>
    </row>
    <row r="1766" spans="1:23"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c r="W1766">
        <f>--(COUNTIF($B$2:B1766,B1766)=1)</f>
        <v>0</v>
      </c>
    </row>
    <row r="1767" spans="1:23"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c r="W1767">
        <f>--(COUNTIF($B$2:B1767,B1767)=1)</f>
        <v>0</v>
      </c>
    </row>
    <row r="1768" spans="1:23"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c r="W1768">
        <f>--(COUNTIF($B$2:B1768,B1768)=1)</f>
        <v>0</v>
      </c>
    </row>
    <row r="1769" spans="1:23"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c r="W1769">
        <f>--(COUNTIF($B$2:B1769,B1769)=1)</f>
        <v>1</v>
      </c>
    </row>
    <row r="1770" spans="1:23"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c r="W1770">
        <f>--(COUNTIF($B$2:B1770,B1770)=1)</f>
        <v>0</v>
      </c>
    </row>
    <row r="1771" spans="1:23"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c r="W1771">
        <f>--(COUNTIF($B$2:B1771,B1771)=1)</f>
        <v>1</v>
      </c>
    </row>
    <row r="1772" spans="1:23"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c r="W1772">
        <f>--(COUNTIF($B$2:B1772,B1772)=1)</f>
        <v>0</v>
      </c>
    </row>
    <row r="1773" spans="1:23"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c r="W1773">
        <f>--(COUNTIF($B$2:B1773,B1773)=1)</f>
        <v>1</v>
      </c>
    </row>
    <row r="1774" spans="1:23"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c r="W1774">
        <f>--(COUNTIF($B$2:B1774,B1774)=1)</f>
        <v>0</v>
      </c>
    </row>
    <row r="1775" spans="1:23"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c r="W1775">
        <f>--(COUNTIF($B$2:B1775,B1775)=1)</f>
        <v>1</v>
      </c>
    </row>
    <row r="1776" spans="1:23"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c r="W1776">
        <f>--(COUNTIF($B$2:B1776,B1776)=1)</f>
        <v>0</v>
      </c>
    </row>
    <row r="1777" spans="1:23"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c r="W1777">
        <f>--(COUNTIF($B$2:B1777,B1777)=1)</f>
        <v>0</v>
      </c>
    </row>
    <row r="1778" spans="1:23"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c r="W1778">
        <f>--(COUNTIF($B$2:B1778,B1778)=1)</f>
        <v>0</v>
      </c>
    </row>
    <row r="1779" spans="1:23"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c r="W1779">
        <f>--(COUNTIF($B$2:B1779,B1779)=1)</f>
        <v>1</v>
      </c>
    </row>
    <row r="1780" spans="1:23"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c r="W1780">
        <f>--(COUNTIF($B$2:B1780,B1780)=1)</f>
        <v>0</v>
      </c>
    </row>
    <row r="1781" spans="1:23"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c r="W1781">
        <f>--(COUNTIF($B$2:B1781,B1781)=1)</f>
        <v>1</v>
      </c>
    </row>
    <row r="1782" spans="1:23"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c r="W1782">
        <f>--(COUNTIF($B$2:B1782,B1782)=1)</f>
        <v>0</v>
      </c>
    </row>
    <row r="1783" spans="1:23"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c r="W1783">
        <f>--(COUNTIF($B$2:B1783,B1783)=1)</f>
        <v>1</v>
      </c>
    </row>
    <row r="1784" spans="1:23"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c r="W1784">
        <f>--(COUNTIF($B$2:B1784,B1784)=1)</f>
        <v>0</v>
      </c>
    </row>
    <row r="1785" spans="1:23"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c r="W1785">
        <f>--(COUNTIF($B$2:B1785,B1785)=1)</f>
        <v>1</v>
      </c>
    </row>
    <row r="1786" spans="1:23"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c r="W1786">
        <f>--(COUNTIF($B$2:B1786,B1786)=1)</f>
        <v>0</v>
      </c>
    </row>
    <row r="1787" spans="1:23"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c r="W1787">
        <f>--(COUNTIF($B$2:B1787,B1787)=1)</f>
        <v>0</v>
      </c>
    </row>
    <row r="1788" spans="1:23"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c r="W1788">
        <f>--(COUNTIF($B$2:B1788,B1788)=1)</f>
        <v>0</v>
      </c>
    </row>
    <row r="1789" spans="1:23"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c r="W1789">
        <f>--(COUNTIF($B$2:B1789,B1789)=1)</f>
        <v>1</v>
      </c>
    </row>
    <row r="1790" spans="1:23"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c r="W1790">
        <f>--(COUNTIF($B$2:B1790,B1790)=1)</f>
        <v>0</v>
      </c>
    </row>
    <row r="1791" spans="1:23"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c r="W1791">
        <f>--(COUNTIF($B$2:B1791,B1791)=1)</f>
        <v>0</v>
      </c>
    </row>
    <row r="1792" spans="1:23"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c r="W1792">
        <f>--(COUNTIF($B$2:B1792,B1792)=1)</f>
        <v>1</v>
      </c>
    </row>
    <row r="1793" spans="1:23"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c r="W1793">
        <f>--(COUNTIF($B$2:B1793,B1793)=1)</f>
        <v>1</v>
      </c>
    </row>
    <row r="1794" spans="1:23"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c r="W1794">
        <f>--(COUNTIF($B$2:B1794,B1794)=1)</f>
        <v>0</v>
      </c>
    </row>
    <row r="1795" spans="1:23"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c r="W1795">
        <f>--(COUNTIF($B$2:B1795,B1795)=1)</f>
        <v>1</v>
      </c>
    </row>
    <row r="1796" spans="1:23"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c r="W1796">
        <f>--(COUNTIF($B$2:B1796,B1796)=1)</f>
        <v>1</v>
      </c>
    </row>
    <row r="1797" spans="1:23"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c r="W1797">
        <f>--(COUNTIF($B$2:B1797,B1797)=1)</f>
        <v>1</v>
      </c>
    </row>
    <row r="1798" spans="1:23"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c r="W1798">
        <f>--(COUNTIF($B$2:B1798,B1798)=1)</f>
        <v>0</v>
      </c>
    </row>
    <row r="1799" spans="1:23"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c r="W1799">
        <f>--(COUNTIF($B$2:B1799,B1799)=1)</f>
        <v>0</v>
      </c>
    </row>
    <row r="1800" spans="1:23"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c r="W1800">
        <f>--(COUNTIF($B$2:B1800,B1800)=1)</f>
        <v>1</v>
      </c>
    </row>
    <row r="1801" spans="1:23"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c r="W1801">
        <f>--(COUNTIF($B$2:B1801,B1801)=1)</f>
        <v>1</v>
      </c>
    </row>
    <row r="1802" spans="1:23"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c r="W1802">
        <f>--(COUNTIF($B$2:B1802,B1802)=1)</f>
        <v>0</v>
      </c>
    </row>
    <row r="1803" spans="1:23"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c r="W1803">
        <f>--(COUNTIF($B$2:B1803,B1803)=1)</f>
        <v>1</v>
      </c>
    </row>
    <row r="1804" spans="1:23"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c r="W1804">
        <f>--(COUNTIF($B$2:B1804,B1804)=1)</f>
        <v>1</v>
      </c>
    </row>
    <row r="1805" spans="1:23"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c r="W1805">
        <f>--(COUNTIF($B$2:B1805,B1805)=1)</f>
        <v>0</v>
      </c>
    </row>
    <row r="1806" spans="1:23"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c r="W1806">
        <f>--(COUNTIF($B$2:B1806,B1806)=1)</f>
        <v>0</v>
      </c>
    </row>
    <row r="1807" spans="1:23"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c r="W1807">
        <f>--(COUNTIF($B$2:B1807,B1807)=1)</f>
        <v>1</v>
      </c>
    </row>
    <row r="1808" spans="1:23"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c r="W1808">
        <f>--(COUNTIF($B$2:B1808,B1808)=1)</f>
        <v>0</v>
      </c>
    </row>
    <row r="1809" spans="1:23"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c r="W1809">
        <f>--(COUNTIF($B$2:B1809,B1809)=1)</f>
        <v>0</v>
      </c>
    </row>
    <row r="1810" spans="1:23"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c r="W1810">
        <f>--(COUNTIF($B$2:B1810,B1810)=1)</f>
        <v>1</v>
      </c>
    </row>
    <row r="1811" spans="1:23"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c r="W1811">
        <f>--(COUNTIF($B$2:B1811,B1811)=1)</f>
        <v>1</v>
      </c>
    </row>
    <row r="1812" spans="1:23"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c r="W1812">
        <f>--(COUNTIF($B$2:B1812,B1812)=1)</f>
        <v>0</v>
      </c>
    </row>
    <row r="1813" spans="1:23"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c r="W1813">
        <f>--(COUNTIF($B$2:B1813,B1813)=1)</f>
        <v>1</v>
      </c>
    </row>
    <row r="1814" spans="1:23"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c r="W1814">
        <f>--(COUNTIF($B$2:B1814,B1814)=1)</f>
        <v>1</v>
      </c>
    </row>
    <row r="1815" spans="1:23"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c r="W1815">
        <f>--(COUNTIF($B$2:B1815,B1815)=1)</f>
        <v>0</v>
      </c>
    </row>
    <row r="1816" spans="1:23"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c r="W1816">
        <f>--(COUNTIF($B$2:B1816,B1816)=1)</f>
        <v>1</v>
      </c>
    </row>
    <row r="1817" spans="1:23"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c r="W1817">
        <f>--(COUNTIF($B$2:B1817,B1817)=1)</f>
        <v>1</v>
      </c>
    </row>
    <row r="1818" spans="1:23"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c r="W1818">
        <f>--(COUNTIF($B$2:B1818,B1818)=1)</f>
        <v>0</v>
      </c>
    </row>
    <row r="1819" spans="1:23"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c r="W1819">
        <f>--(COUNTIF($B$2:B1819,B1819)=1)</f>
        <v>1</v>
      </c>
    </row>
    <row r="1820" spans="1:23"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c r="W1820">
        <f>--(COUNTIF($B$2:B1820,B1820)=1)</f>
        <v>1</v>
      </c>
    </row>
    <row r="1821" spans="1:23"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c r="W1821">
        <f>--(COUNTIF($B$2:B1821,B1821)=1)</f>
        <v>0</v>
      </c>
    </row>
    <row r="1822" spans="1:23"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c r="W1822">
        <f>--(COUNTIF($B$2:B1822,B1822)=1)</f>
        <v>1</v>
      </c>
    </row>
    <row r="1823" spans="1:23"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c r="W1823">
        <f>--(COUNTIF($B$2:B1823,B1823)=1)</f>
        <v>0</v>
      </c>
    </row>
    <row r="1824" spans="1:23"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c r="W1824">
        <f>--(COUNTIF($B$2:B1824,B1824)=1)</f>
        <v>0</v>
      </c>
    </row>
    <row r="1825" spans="1:23"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c r="W1825">
        <f>--(COUNTIF($B$2:B1825,B1825)=1)</f>
        <v>0</v>
      </c>
    </row>
    <row r="1826" spans="1:23"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c r="W1826">
        <f>--(COUNTIF($B$2:B1826,B1826)=1)</f>
        <v>1</v>
      </c>
    </row>
    <row r="1827" spans="1:23"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c r="W1827">
        <f>--(COUNTIF($B$2:B1827,B1827)=1)</f>
        <v>0</v>
      </c>
    </row>
    <row r="1828" spans="1:23"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c r="W1828">
        <f>--(COUNTIF($B$2:B1828,B1828)=1)</f>
        <v>0</v>
      </c>
    </row>
    <row r="1829" spans="1:23"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c r="W1829">
        <f>--(COUNTIF($B$2:B1829,B1829)=1)</f>
        <v>1</v>
      </c>
    </row>
    <row r="1830" spans="1:23"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c r="W1830">
        <f>--(COUNTIF($B$2:B1830,B1830)=1)</f>
        <v>1</v>
      </c>
    </row>
    <row r="1831" spans="1:23"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c r="W1831">
        <f>--(COUNTIF($B$2:B1831,B1831)=1)</f>
        <v>1</v>
      </c>
    </row>
    <row r="1832" spans="1:23"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c r="W1832">
        <f>--(COUNTIF($B$2:B1832,B1832)=1)</f>
        <v>1</v>
      </c>
    </row>
    <row r="1833" spans="1:23"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c r="W1833">
        <f>--(COUNTIF($B$2:B1833,B1833)=1)</f>
        <v>0</v>
      </c>
    </row>
    <row r="1834" spans="1:23"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c r="W1834">
        <f>--(COUNTIF($B$2:B1834,B1834)=1)</f>
        <v>1</v>
      </c>
    </row>
    <row r="1835" spans="1:23"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c r="W1835">
        <f>--(COUNTIF($B$2:B1835,B1835)=1)</f>
        <v>1</v>
      </c>
    </row>
    <row r="1836" spans="1:23"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c r="W1836">
        <f>--(COUNTIF($B$2:B1836,B1836)=1)</f>
        <v>0</v>
      </c>
    </row>
    <row r="1837" spans="1:23"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c r="W1837">
        <f>--(COUNTIF($B$2:B1837,B1837)=1)</f>
        <v>1</v>
      </c>
    </row>
    <row r="1838" spans="1:23"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c r="W1838">
        <f>--(COUNTIF($B$2:B1838,B1838)=1)</f>
        <v>1</v>
      </c>
    </row>
    <row r="1839" spans="1:23"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c r="W1839">
        <f>--(COUNTIF($B$2:B1839,B1839)=1)</f>
        <v>1</v>
      </c>
    </row>
    <row r="1840" spans="1:23"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c r="W1840">
        <f>--(COUNTIF($B$2:B1840,B1840)=1)</f>
        <v>0</v>
      </c>
    </row>
    <row r="1841" spans="1:23"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c r="W1841">
        <f>--(COUNTIF($B$2:B1841,B1841)=1)</f>
        <v>0</v>
      </c>
    </row>
    <row r="1842" spans="1:23"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c r="W1842">
        <f>--(COUNTIF($B$2:B1842,B1842)=1)</f>
        <v>0</v>
      </c>
    </row>
    <row r="1843" spans="1:23"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c r="W1843">
        <f>--(COUNTIF($B$2:B1843,B1843)=1)</f>
        <v>1</v>
      </c>
    </row>
    <row r="1844" spans="1:23"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c r="W1844">
        <f>--(COUNTIF($B$2:B1844,B1844)=1)</f>
        <v>1</v>
      </c>
    </row>
    <row r="1845" spans="1:23"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c r="W1845">
        <f>--(COUNTIF($B$2:B1845,B1845)=1)</f>
        <v>0</v>
      </c>
    </row>
    <row r="1846" spans="1:23"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c r="W1846">
        <f>--(COUNTIF($B$2:B1846,B1846)=1)</f>
        <v>1</v>
      </c>
    </row>
    <row r="1847" spans="1:23"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c r="W1847">
        <f>--(COUNTIF($B$2:B1847,B1847)=1)</f>
        <v>1</v>
      </c>
    </row>
    <row r="1848" spans="1:23"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c r="W1848">
        <f>--(COUNTIF($B$2:B1848,B1848)=1)</f>
        <v>0</v>
      </c>
    </row>
    <row r="1849" spans="1:23"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c r="W1849">
        <f>--(COUNTIF($B$2:B1849,B1849)=1)</f>
        <v>1</v>
      </c>
    </row>
    <row r="1850" spans="1:23"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c r="W1850">
        <f>--(COUNTIF($B$2:B1850,B1850)=1)</f>
        <v>0</v>
      </c>
    </row>
    <row r="1851" spans="1:23"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c r="W1851">
        <f>--(COUNTIF($B$2:B1851,B1851)=1)</f>
        <v>1</v>
      </c>
    </row>
    <row r="1852" spans="1:23"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c r="W1852">
        <f>--(COUNTIF($B$2:B1852,B1852)=1)</f>
        <v>0</v>
      </c>
    </row>
    <row r="1853" spans="1:23"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c r="W1853">
        <f>--(COUNTIF($B$2:B1853,B1853)=1)</f>
        <v>0</v>
      </c>
    </row>
    <row r="1854" spans="1:23"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c r="W1854">
        <f>--(COUNTIF($B$2:B1854,B1854)=1)</f>
        <v>0</v>
      </c>
    </row>
    <row r="1855" spans="1:23"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c r="W1855">
        <f>--(COUNTIF($B$2:B1855,B1855)=1)</f>
        <v>0</v>
      </c>
    </row>
    <row r="1856" spans="1:23"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c r="W1856">
        <f>--(COUNTIF($B$2:B1856,B1856)=1)</f>
        <v>0</v>
      </c>
    </row>
    <row r="1857" spans="1:23"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c r="W1857">
        <f>--(COUNTIF($B$2:B1857,B1857)=1)</f>
        <v>1</v>
      </c>
    </row>
    <row r="1858" spans="1:23"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c r="W1858">
        <f>--(COUNTIF($B$2:B1858,B1858)=1)</f>
        <v>1</v>
      </c>
    </row>
    <row r="1859" spans="1:23"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c r="W1859">
        <f>--(COUNTIF($B$2:B1859,B1859)=1)</f>
        <v>0</v>
      </c>
    </row>
    <row r="1860" spans="1:23"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c r="W1860">
        <f>--(COUNTIF($B$2:B1860,B1860)=1)</f>
        <v>1</v>
      </c>
    </row>
    <row r="1861" spans="1:23"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c r="W1861">
        <f>--(COUNTIF($B$2:B1861,B1861)=1)</f>
        <v>0</v>
      </c>
    </row>
    <row r="1862" spans="1:23"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c r="W1862">
        <f>--(COUNTIF($B$2:B1862,B1862)=1)</f>
        <v>1</v>
      </c>
    </row>
    <row r="1863" spans="1:23"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c r="W1863">
        <f>--(COUNTIF($B$2:B1863,B1863)=1)</f>
        <v>0</v>
      </c>
    </row>
    <row r="1864" spans="1:23"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c r="W1864">
        <f>--(COUNTIF($B$2:B1864,B1864)=1)</f>
        <v>1</v>
      </c>
    </row>
    <row r="1865" spans="1:23"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c r="W1865">
        <f>--(COUNTIF($B$2:B1865,B1865)=1)</f>
        <v>1</v>
      </c>
    </row>
    <row r="1866" spans="1:23"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c r="W1866">
        <f>--(COUNTIF($B$2:B1866,B1866)=1)</f>
        <v>0</v>
      </c>
    </row>
    <row r="1867" spans="1:23"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c r="W1867">
        <f>--(COUNTIF($B$2:B1867,B1867)=1)</f>
        <v>1</v>
      </c>
    </row>
    <row r="1868" spans="1:23"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c r="W1868">
        <f>--(COUNTIF($B$2:B1868,B1868)=1)</f>
        <v>1</v>
      </c>
    </row>
    <row r="1869" spans="1:23"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c r="W1869">
        <f>--(COUNTIF($B$2:B1869,B1869)=1)</f>
        <v>1</v>
      </c>
    </row>
    <row r="1870" spans="1:23"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c r="W1870">
        <f>--(COUNTIF($B$2:B1870,B1870)=1)</f>
        <v>0</v>
      </c>
    </row>
    <row r="1871" spans="1:23"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c r="W1871">
        <f>--(COUNTIF($B$2:B1871,B1871)=1)</f>
        <v>1</v>
      </c>
    </row>
    <row r="1872" spans="1:23"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c r="W1872">
        <f>--(COUNTIF($B$2:B1872,B1872)=1)</f>
        <v>1</v>
      </c>
    </row>
    <row r="1873" spans="1:23"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c r="W1873">
        <f>--(COUNTIF($B$2:B1873,B1873)=1)</f>
        <v>0</v>
      </c>
    </row>
    <row r="1874" spans="1:23"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c r="W1874">
        <f>--(COUNTIF($B$2:B1874,B1874)=1)</f>
        <v>0</v>
      </c>
    </row>
    <row r="1875" spans="1:23"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c r="W1875">
        <f>--(COUNTIF($B$2:B1875,B1875)=1)</f>
        <v>1</v>
      </c>
    </row>
    <row r="1876" spans="1:23"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c r="W1876">
        <f>--(COUNTIF($B$2:B1876,B1876)=1)</f>
        <v>1</v>
      </c>
    </row>
    <row r="1877" spans="1:23"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c r="W1877">
        <f>--(COUNTIF($B$2:B1877,B1877)=1)</f>
        <v>1</v>
      </c>
    </row>
    <row r="1878" spans="1:23"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c r="W1878">
        <f>--(COUNTIF($B$2:B1878,B1878)=1)</f>
        <v>1</v>
      </c>
    </row>
    <row r="1879" spans="1:23"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c r="W1879">
        <f>--(COUNTIF($B$2:B1879,B1879)=1)</f>
        <v>1</v>
      </c>
    </row>
    <row r="1880" spans="1:23"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c r="W1880">
        <f>--(COUNTIF($B$2:B1880,B1880)=1)</f>
        <v>0</v>
      </c>
    </row>
    <row r="1881" spans="1:23"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c r="W1881">
        <f>--(COUNTIF($B$2:B1881,B1881)=1)</f>
        <v>1</v>
      </c>
    </row>
    <row r="1882" spans="1:23"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c r="W1882">
        <f>--(COUNTIF($B$2:B1882,B1882)=1)</f>
        <v>1</v>
      </c>
    </row>
    <row r="1883" spans="1:23"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c r="W1883">
        <f>--(COUNTIF($B$2:B1883,B1883)=1)</f>
        <v>0</v>
      </c>
    </row>
    <row r="1884" spans="1:23"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c r="W1884">
        <f>--(COUNTIF($B$2:B1884,B1884)=1)</f>
        <v>0</v>
      </c>
    </row>
    <row r="1885" spans="1:23"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c r="W1885">
        <f>--(COUNTIF($B$2:B1885,B1885)=1)</f>
        <v>1</v>
      </c>
    </row>
    <row r="1886" spans="1:23"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c r="W1886">
        <f>--(COUNTIF($B$2:B1886,B1886)=1)</f>
        <v>1</v>
      </c>
    </row>
    <row r="1887" spans="1:23"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c r="W1887">
        <f>--(COUNTIF($B$2:B1887,B1887)=1)</f>
        <v>1</v>
      </c>
    </row>
    <row r="1888" spans="1:23"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c r="W1888">
        <f>--(COUNTIF($B$2:B1888,B1888)=1)</f>
        <v>1</v>
      </c>
    </row>
    <row r="1889" spans="1:23"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c r="W1889">
        <f>--(COUNTIF($B$2:B1889,B1889)=1)</f>
        <v>0</v>
      </c>
    </row>
    <row r="1890" spans="1:23"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c r="W1890">
        <f>--(COUNTIF($B$2:B1890,B1890)=1)</f>
        <v>1</v>
      </c>
    </row>
    <row r="1891" spans="1:23"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c r="W1891">
        <f>--(COUNTIF($B$2:B1891,B1891)=1)</f>
        <v>0</v>
      </c>
    </row>
    <row r="1892" spans="1:23"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c r="W1892">
        <f>--(COUNTIF($B$2:B1892,B1892)=1)</f>
        <v>1</v>
      </c>
    </row>
    <row r="1893" spans="1:23"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c r="W1893">
        <f>--(COUNTIF($B$2:B1893,B1893)=1)</f>
        <v>0</v>
      </c>
    </row>
    <row r="1894" spans="1:23"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c r="W1894">
        <f>--(COUNTIF($B$2:B1894,B1894)=1)</f>
        <v>1</v>
      </c>
    </row>
    <row r="1895" spans="1:23"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c r="W1895">
        <f>--(COUNTIF($B$2:B1895,B1895)=1)</f>
        <v>1</v>
      </c>
    </row>
    <row r="1896" spans="1:23"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c r="W1896">
        <f>--(COUNTIF($B$2:B1896,B1896)=1)</f>
        <v>1</v>
      </c>
    </row>
    <row r="1897" spans="1:23"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c r="W1897">
        <f>--(COUNTIF($B$2:B1897,B1897)=1)</f>
        <v>1</v>
      </c>
    </row>
    <row r="1898" spans="1:23"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c r="W1898">
        <f>--(COUNTIF($B$2:B1898,B1898)=1)</f>
        <v>1</v>
      </c>
    </row>
    <row r="1899" spans="1:23"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c r="W1899">
        <f>--(COUNTIF($B$2:B1899,B1899)=1)</f>
        <v>1</v>
      </c>
    </row>
    <row r="1900" spans="1:23"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c r="W1900">
        <f>--(COUNTIF($B$2:B1900,B1900)=1)</f>
        <v>0</v>
      </c>
    </row>
    <row r="1901" spans="1:23"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c r="W1901">
        <f>--(COUNTIF($B$2:B1901,B1901)=1)</f>
        <v>0</v>
      </c>
    </row>
    <row r="1902" spans="1:23"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c r="W1902">
        <f>--(COUNTIF($B$2:B1902,B1902)=1)</f>
        <v>1</v>
      </c>
    </row>
    <row r="1903" spans="1:23"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c r="W1903">
        <f>--(COUNTIF($B$2:B1903,B1903)=1)</f>
        <v>1</v>
      </c>
    </row>
    <row r="1904" spans="1:23"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c r="W1904">
        <f>--(COUNTIF($B$2:B1904,B1904)=1)</f>
        <v>1</v>
      </c>
    </row>
    <row r="1905" spans="1:23"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c r="W1905">
        <f>--(COUNTIF($B$2:B1905,B1905)=1)</f>
        <v>0</v>
      </c>
    </row>
    <row r="1906" spans="1:23"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c r="W1906">
        <f>--(COUNTIF($B$2:B1906,B1906)=1)</f>
        <v>0</v>
      </c>
    </row>
    <row r="1907" spans="1:23"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c r="W1907">
        <f>--(COUNTIF($B$2:B1907,B1907)=1)</f>
        <v>1</v>
      </c>
    </row>
    <row r="1908" spans="1:23"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c r="W1908">
        <f>--(COUNTIF($B$2:B1908,B1908)=1)</f>
        <v>1</v>
      </c>
    </row>
    <row r="1909" spans="1:23"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c r="W1909">
        <f>--(COUNTIF($B$2:B1909,B1909)=1)</f>
        <v>0</v>
      </c>
    </row>
    <row r="1910" spans="1:23"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c r="W1910">
        <f>--(COUNTIF($B$2:B1910,B1910)=1)</f>
        <v>1</v>
      </c>
    </row>
    <row r="1911" spans="1:23"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c r="W1911">
        <f>--(COUNTIF($B$2:B1911,B1911)=1)</f>
        <v>1</v>
      </c>
    </row>
    <row r="1912" spans="1:23"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c r="W1912">
        <f>--(COUNTIF($B$2:B1912,B1912)=1)</f>
        <v>1</v>
      </c>
    </row>
    <row r="1913" spans="1:23"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c r="W1913">
        <f>--(COUNTIF($B$2:B1913,B1913)=1)</f>
        <v>1</v>
      </c>
    </row>
    <row r="1914" spans="1:23"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c r="W1914">
        <f>--(COUNTIF($B$2:B1914,B1914)=1)</f>
        <v>0</v>
      </c>
    </row>
    <row r="1915" spans="1:23"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c r="W1915">
        <f>--(COUNTIF($B$2:B1915,B1915)=1)</f>
        <v>1</v>
      </c>
    </row>
    <row r="1916" spans="1:23"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c r="W1916">
        <f>--(COUNTIF($B$2:B1916,B1916)=1)</f>
        <v>1</v>
      </c>
    </row>
    <row r="1917" spans="1:23"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c r="W1917">
        <f>--(COUNTIF($B$2:B1917,B1917)=1)</f>
        <v>0</v>
      </c>
    </row>
    <row r="1918" spans="1:23"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c r="W1918">
        <f>--(COUNTIF($B$2:B1918,B1918)=1)</f>
        <v>0</v>
      </c>
    </row>
    <row r="1919" spans="1:23"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c r="W1919">
        <f>--(COUNTIF($B$2:B1919,B1919)=1)</f>
        <v>1</v>
      </c>
    </row>
    <row r="1920" spans="1:23"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c r="W1920">
        <f>--(COUNTIF($B$2:B1920,B1920)=1)</f>
        <v>1</v>
      </c>
    </row>
    <row r="1921" spans="1:23"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c r="W1921">
        <f>--(COUNTIF($B$2:B1921,B1921)=1)</f>
        <v>1</v>
      </c>
    </row>
    <row r="1922" spans="1:23"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c r="W1922">
        <f>--(COUNTIF($B$2:B1922,B1922)=1)</f>
        <v>0</v>
      </c>
    </row>
    <row r="1923" spans="1:23"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c r="W1923">
        <f>--(COUNTIF($B$2:B1923,B1923)=1)</f>
        <v>1</v>
      </c>
    </row>
    <row r="1924" spans="1:23"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c r="W1924">
        <f>--(COUNTIF($B$2:B1924,B1924)=1)</f>
        <v>1</v>
      </c>
    </row>
    <row r="1925" spans="1:23"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c r="W1925">
        <f>--(COUNTIF($B$2:B1925,B1925)=1)</f>
        <v>0</v>
      </c>
    </row>
    <row r="1926" spans="1:23"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c r="W1926">
        <f>--(COUNTIF($B$2:B1926,B1926)=1)</f>
        <v>1</v>
      </c>
    </row>
    <row r="1927" spans="1:23"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c r="W1927">
        <f>--(COUNTIF($B$2:B1927,B1927)=1)</f>
        <v>1</v>
      </c>
    </row>
    <row r="1928" spans="1:23"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c r="W1928">
        <f>--(COUNTIF($B$2:B1928,B1928)=1)</f>
        <v>1</v>
      </c>
    </row>
    <row r="1929" spans="1:23"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c r="W1929">
        <f>--(COUNTIF($B$2:B1929,B1929)=1)</f>
        <v>1</v>
      </c>
    </row>
    <row r="1930" spans="1:23"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c r="W1930">
        <f>--(COUNTIF($B$2:B1930,B1930)=1)</f>
        <v>1</v>
      </c>
    </row>
    <row r="1931" spans="1:23"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c r="W1931">
        <f>--(COUNTIF($B$2:B1931,B1931)=1)</f>
        <v>0</v>
      </c>
    </row>
    <row r="1932" spans="1:23"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c r="W1932">
        <f>--(COUNTIF($B$2:B1932,B1932)=1)</f>
        <v>0</v>
      </c>
    </row>
    <row r="1933" spans="1:23"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c r="W1933">
        <f>--(COUNTIF($B$2:B1933,B1933)=1)</f>
        <v>1</v>
      </c>
    </row>
    <row r="1934" spans="1:23"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c r="W1934">
        <f>--(COUNTIF($B$2:B1934,B1934)=1)</f>
        <v>1</v>
      </c>
    </row>
    <row r="1935" spans="1:23"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c r="W1935">
        <f>--(COUNTIF($B$2:B1935,B1935)=1)</f>
        <v>0</v>
      </c>
    </row>
    <row r="1936" spans="1:23"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c r="W1936">
        <f>--(COUNTIF($B$2:B1936,B1936)=1)</f>
        <v>1</v>
      </c>
    </row>
    <row r="1937" spans="1:23"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c r="W1937">
        <f>--(COUNTIF($B$2:B1937,B1937)=1)</f>
        <v>0</v>
      </c>
    </row>
    <row r="1938" spans="1:23"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c r="W1938">
        <f>--(COUNTIF($B$2:B1938,B1938)=1)</f>
        <v>1</v>
      </c>
    </row>
    <row r="1939" spans="1:23"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c r="W1939">
        <f>--(COUNTIF($B$2:B1939,B1939)=1)</f>
        <v>1</v>
      </c>
    </row>
    <row r="1940" spans="1:23"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c r="W1940">
        <f>--(COUNTIF($B$2:B1940,B1940)=1)</f>
        <v>0</v>
      </c>
    </row>
    <row r="1941" spans="1:23"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c r="W1941">
        <f>--(COUNTIF($B$2:B1941,B1941)=1)</f>
        <v>0</v>
      </c>
    </row>
    <row r="1942" spans="1:23"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c r="W1942">
        <f>--(COUNTIF($B$2:B1942,B1942)=1)</f>
        <v>0</v>
      </c>
    </row>
    <row r="1943" spans="1:23"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c r="W1943">
        <f>--(COUNTIF($B$2:B1943,B1943)=1)</f>
        <v>1</v>
      </c>
    </row>
    <row r="1944" spans="1:23"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c r="W1944">
        <f>--(COUNTIF($B$2:B1944,B1944)=1)</f>
        <v>0</v>
      </c>
    </row>
    <row r="1945" spans="1:23"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c r="W1945">
        <f>--(COUNTIF($B$2:B1945,B1945)=1)</f>
        <v>0</v>
      </c>
    </row>
    <row r="1946" spans="1:23"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c r="W1946">
        <f>--(COUNTIF($B$2:B1946,B1946)=1)</f>
        <v>1</v>
      </c>
    </row>
    <row r="1947" spans="1:23"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c r="W1947">
        <f>--(COUNTIF($B$2:B1947,B1947)=1)</f>
        <v>0</v>
      </c>
    </row>
    <row r="1948" spans="1:23"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c r="W1948">
        <f>--(COUNTIF($B$2:B1948,B1948)=1)</f>
        <v>1</v>
      </c>
    </row>
    <row r="1949" spans="1:23"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c r="W1949">
        <f>--(COUNTIF($B$2:B1949,B1949)=1)</f>
        <v>0</v>
      </c>
    </row>
    <row r="1950" spans="1:23"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c r="W1950">
        <f>--(COUNTIF($B$2:B1950,B1950)=1)</f>
        <v>0</v>
      </c>
    </row>
    <row r="1951" spans="1:23"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c r="W1951">
        <f>--(COUNTIF($B$2:B1951,B1951)=1)</f>
        <v>0</v>
      </c>
    </row>
    <row r="1952" spans="1:23"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c r="W1952">
        <f>--(COUNTIF($B$2:B1952,B1952)=1)</f>
        <v>0</v>
      </c>
    </row>
    <row r="1953" spans="1:23"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c r="W1953">
        <f>--(COUNTIF($B$2:B1953,B1953)=1)</f>
        <v>0</v>
      </c>
    </row>
    <row r="1954" spans="1:23"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c r="W1954">
        <f>--(COUNTIF($B$2:B1954,B1954)=1)</f>
        <v>0</v>
      </c>
    </row>
    <row r="1955" spans="1:23"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c r="W1955">
        <f>--(COUNTIF($B$2:B1955,B1955)=1)</f>
        <v>0</v>
      </c>
    </row>
    <row r="1956" spans="1:23"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c r="W1956">
        <f>--(COUNTIF($B$2:B1956,B1956)=1)</f>
        <v>0</v>
      </c>
    </row>
    <row r="1957" spans="1:23"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c r="W1957">
        <f>--(COUNTIF($B$2:B1957,B1957)=1)</f>
        <v>0</v>
      </c>
    </row>
    <row r="1958" spans="1:23"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c r="W1958">
        <f>--(COUNTIF($B$2:B1958,B1958)=1)</f>
        <v>0</v>
      </c>
    </row>
    <row r="1959" spans="1:23"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c r="W1959">
        <f>--(COUNTIF($B$2:B1959,B1959)=1)</f>
        <v>0</v>
      </c>
    </row>
    <row r="1960" spans="1:23"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c r="W1960">
        <f>--(COUNTIF($B$2:B1960,B1960)=1)</f>
        <v>1</v>
      </c>
    </row>
    <row r="1961" spans="1:23"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c r="W1961">
        <f>--(COUNTIF($B$2:B1961,B1961)=1)</f>
        <v>0</v>
      </c>
    </row>
    <row r="1962" spans="1:23"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c r="W1962">
        <f>--(COUNTIF($B$2:B1962,B1962)=1)</f>
        <v>0</v>
      </c>
    </row>
    <row r="1963" spans="1:23"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c r="W1963">
        <f>--(COUNTIF($B$2:B1963,B1963)=1)</f>
        <v>0</v>
      </c>
    </row>
    <row r="1964" spans="1:23"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c r="W1964">
        <f>--(COUNTIF($B$2:B1964,B1964)=1)</f>
        <v>0</v>
      </c>
    </row>
    <row r="1965" spans="1:23"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c r="W1965">
        <f>--(COUNTIF($B$2:B1965,B1965)=1)</f>
        <v>0</v>
      </c>
    </row>
    <row r="1966" spans="1:23"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c r="W1966">
        <f>--(COUNTIF($B$2:B1966,B1966)=1)</f>
        <v>0</v>
      </c>
    </row>
    <row r="1967" spans="1:23"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c r="W1967">
        <f>--(COUNTIF($B$2:B1967,B1967)=1)</f>
        <v>0</v>
      </c>
    </row>
    <row r="1968" spans="1:23"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c r="W1968">
        <f>--(COUNTIF($B$2:B1968,B1968)=1)</f>
        <v>1</v>
      </c>
    </row>
    <row r="1969" spans="1:23"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c r="W1969">
        <f>--(COUNTIF($B$2:B1969,B1969)=1)</f>
        <v>0</v>
      </c>
    </row>
    <row r="1970" spans="1:23"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c r="W1970">
        <f>--(COUNTIF($B$2:B1970,B1970)=1)</f>
        <v>0</v>
      </c>
    </row>
    <row r="1971" spans="1:23"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c r="W1971">
        <f>--(COUNTIF($B$2:B1971,B1971)=1)</f>
        <v>1</v>
      </c>
    </row>
    <row r="1972" spans="1:23"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c r="W1972">
        <f>--(COUNTIF($B$2:B1972,B1972)=1)</f>
        <v>1</v>
      </c>
    </row>
    <row r="1973" spans="1:23"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c r="W1973">
        <f>--(COUNTIF($B$2:B1973,B1973)=1)</f>
        <v>0</v>
      </c>
    </row>
    <row r="1974" spans="1:23"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c r="W1974">
        <f>--(COUNTIF($B$2:B1974,B1974)=1)</f>
        <v>1</v>
      </c>
    </row>
    <row r="1975" spans="1:23"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c r="W1975">
        <f>--(COUNTIF($B$2:B1975,B1975)=1)</f>
        <v>0</v>
      </c>
    </row>
    <row r="1976" spans="1:23"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c r="W1976">
        <f>--(COUNTIF($B$2:B1976,B1976)=1)</f>
        <v>0</v>
      </c>
    </row>
    <row r="1977" spans="1:23"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c r="W1977">
        <f>--(COUNTIF($B$2:B1977,B1977)=1)</f>
        <v>1</v>
      </c>
    </row>
    <row r="1978" spans="1:23"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c r="W1978">
        <f>--(COUNTIF($B$2:B1978,B1978)=1)</f>
        <v>0</v>
      </c>
    </row>
    <row r="1979" spans="1:23"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c r="W1979">
        <f>--(COUNTIF($B$2:B1979,B1979)=1)</f>
        <v>0</v>
      </c>
    </row>
    <row r="1980" spans="1:23"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c r="W1980">
        <f>--(COUNTIF($B$2:B1980,B1980)=1)</f>
        <v>1</v>
      </c>
    </row>
    <row r="1981" spans="1:23"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c r="W1981">
        <f>--(COUNTIF($B$2:B1981,B1981)=1)</f>
        <v>1</v>
      </c>
    </row>
    <row r="1982" spans="1:23"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c r="W1982">
        <f>--(COUNTIF($B$2:B1982,B1982)=1)</f>
        <v>0</v>
      </c>
    </row>
    <row r="1983" spans="1:23"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c r="W1983">
        <f>--(COUNTIF($B$2:B1983,B1983)=1)</f>
        <v>1</v>
      </c>
    </row>
    <row r="1984" spans="1:23"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c r="W1984">
        <f>--(COUNTIF($B$2:B1984,B1984)=1)</f>
        <v>1</v>
      </c>
    </row>
    <row r="1985" spans="1:23"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c r="W1985">
        <f>--(COUNTIF($B$2:B1985,B1985)=1)</f>
        <v>1</v>
      </c>
    </row>
    <row r="1986" spans="1:23"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c r="W1986">
        <f>--(COUNTIF($B$2:B1986,B1986)=1)</f>
        <v>0</v>
      </c>
    </row>
    <row r="1987" spans="1:23"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c r="W1987">
        <f>--(COUNTIF($B$2:B1987,B1987)=1)</f>
        <v>0</v>
      </c>
    </row>
    <row r="1988" spans="1:23"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c r="W1988">
        <f>--(COUNTIF($B$2:B1988,B1988)=1)</f>
        <v>1</v>
      </c>
    </row>
    <row r="1989" spans="1:23"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c r="W1989">
        <f>--(COUNTIF($B$2:B1989,B1989)=1)</f>
        <v>1</v>
      </c>
    </row>
    <row r="1990" spans="1:23"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c r="W1990">
        <f>--(COUNTIF($B$2:B1990,B1990)=1)</f>
        <v>0</v>
      </c>
    </row>
    <row r="1991" spans="1:23"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c r="W1991">
        <f>--(COUNTIF($B$2:B1991,B1991)=1)</f>
        <v>0</v>
      </c>
    </row>
    <row r="1992" spans="1:23"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c r="W1992">
        <f>--(COUNTIF($B$2:B1992,B1992)=1)</f>
        <v>0</v>
      </c>
    </row>
    <row r="1993" spans="1:23"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c r="W1993">
        <f>--(COUNTIF($B$2:B1993,B1993)=1)</f>
        <v>1</v>
      </c>
    </row>
    <row r="1994" spans="1:23"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c r="W1994">
        <f>--(COUNTIF($B$2:B1994,B1994)=1)</f>
        <v>1</v>
      </c>
    </row>
    <row r="1995" spans="1:23"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c r="W1995">
        <f>--(COUNTIF($B$2:B1995,B1995)=1)</f>
        <v>0</v>
      </c>
    </row>
    <row r="1996" spans="1:23"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c r="W1996">
        <f>--(COUNTIF($B$2:B1996,B1996)=1)</f>
        <v>0</v>
      </c>
    </row>
    <row r="1997" spans="1:23"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c r="W1997">
        <f>--(COUNTIF($B$2:B1997,B1997)=1)</f>
        <v>1</v>
      </c>
    </row>
    <row r="1998" spans="1:23"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c r="W1998">
        <f>--(COUNTIF($B$2:B1998,B1998)=1)</f>
        <v>0</v>
      </c>
    </row>
    <row r="1999" spans="1:23"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c r="W1999">
        <f>--(COUNTIF($B$2:B1999,B1999)=1)</f>
        <v>1</v>
      </c>
    </row>
    <row r="2000" spans="1:23"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c r="W2000">
        <f>--(COUNTIF($B$2:B2000,B2000)=1)</f>
        <v>0</v>
      </c>
    </row>
    <row r="2001" spans="1:23"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c r="W2001">
        <f>--(COUNTIF($B$2:B2001,B2001)=1)</f>
        <v>0</v>
      </c>
    </row>
    <row r="2002" spans="1:23"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c r="W2002">
        <f>--(COUNTIF($B$2:B2002,B2002)=1)</f>
        <v>1</v>
      </c>
    </row>
    <row r="2003" spans="1:23"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c r="W2003">
        <f>--(COUNTIF($B$2:B2003,B2003)=1)</f>
        <v>0</v>
      </c>
    </row>
    <row r="2004" spans="1:23"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c r="W2004">
        <f>--(COUNTIF($B$2:B2004,B2004)=1)</f>
        <v>1</v>
      </c>
    </row>
    <row r="2005" spans="1:23"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c r="W2005">
        <f>--(COUNTIF($B$2:B2005,B2005)=1)</f>
        <v>0</v>
      </c>
    </row>
    <row r="2006" spans="1:23"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c r="W2006">
        <f>--(COUNTIF($B$2:B2006,B2006)=1)</f>
        <v>1</v>
      </c>
    </row>
    <row r="2007" spans="1:23"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c r="W2007">
        <f>--(COUNTIF($B$2:B2007,B2007)=1)</f>
        <v>1</v>
      </c>
    </row>
    <row r="2008" spans="1:23"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c r="W2008">
        <f>--(COUNTIF($B$2:B2008,B2008)=1)</f>
        <v>0</v>
      </c>
    </row>
    <row r="2009" spans="1:23"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c r="W2009">
        <f>--(COUNTIF($B$2:B2009,B2009)=1)</f>
        <v>1</v>
      </c>
    </row>
    <row r="2010" spans="1:23"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c r="W2010">
        <f>--(COUNTIF($B$2:B2010,B2010)=1)</f>
        <v>1</v>
      </c>
    </row>
    <row r="2011" spans="1:23"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c r="W2011">
        <f>--(COUNTIF($B$2:B2011,B2011)=1)</f>
        <v>0</v>
      </c>
    </row>
    <row r="2012" spans="1:23"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c r="W2012">
        <f>--(COUNTIF($B$2:B2012,B2012)=1)</f>
        <v>0</v>
      </c>
    </row>
    <row r="2013" spans="1:23"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c r="W2013">
        <f>--(COUNTIF($B$2:B2013,B2013)=1)</f>
        <v>1</v>
      </c>
    </row>
    <row r="2014" spans="1:23"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c r="W2014">
        <f>--(COUNTIF($B$2:B2014,B2014)=1)</f>
        <v>0</v>
      </c>
    </row>
    <row r="2015" spans="1:23"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c r="W2015">
        <f>--(COUNTIF($B$2:B2015,B2015)=1)</f>
        <v>1</v>
      </c>
    </row>
    <row r="2016" spans="1:23"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c r="W2016">
        <f>--(COUNTIF($B$2:B2016,B2016)=1)</f>
        <v>0</v>
      </c>
    </row>
    <row r="2017" spans="1:23"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c r="W2017">
        <f>--(COUNTIF($B$2:B2017,B2017)=1)</f>
        <v>0</v>
      </c>
    </row>
    <row r="2018" spans="1:23"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c r="W2018">
        <f>--(COUNTIF($B$2:B2018,B2018)=1)</f>
        <v>1</v>
      </c>
    </row>
    <row r="2019" spans="1:23"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c r="W2019">
        <f>--(COUNTIF($B$2:B2019,B2019)=1)</f>
        <v>0</v>
      </c>
    </row>
    <row r="2020" spans="1:23"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c r="W2020">
        <f>--(COUNTIF($B$2:B2020,B2020)=1)</f>
        <v>0</v>
      </c>
    </row>
    <row r="2021" spans="1:23"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c r="W2021">
        <f>--(COUNTIF($B$2:B2021,B2021)=1)</f>
        <v>0</v>
      </c>
    </row>
    <row r="2022" spans="1:23"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c r="W2022">
        <f>--(COUNTIF($B$2:B2022,B2022)=1)</f>
        <v>1</v>
      </c>
    </row>
    <row r="2023" spans="1:23"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c r="W2023">
        <f>--(COUNTIF($B$2:B2023,B2023)=1)</f>
        <v>0</v>
      </c>
    </row>
    <row r="2024" spans="1:23"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c r="W2024">
        <f>--(COUNTIF($B$2:B2024,B2024)=1)</f>
        <v>0</v>
      </c>
    </row>
    <row r="2025" spans="1:23"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c r="W2025">
        <f>--(COUNTIF($B$2:B2025,B2025)=1)</f>
        <v>0</v>
      </c>
    </row>
    <row r="2026" spans="1:23"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c r="W2026">
        <f>--(COUNTIF($B$2:B2026,B2026)=1)</f>
        <v>1</v>
      </c>
    </row>
    <row r="2027" spans="1:23"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c r="W2027">
        <f>--(COUNTIF($B$2:B2027,B2027)=1)</f>
        <v>1</v>
      </c>
    </row>
    <row r="2028" spans="1:23"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c r="W2028">
        <f>--(COUNTIF($B$2:B2028,B2028)=1)</f>
        <v>1</v>
      </c>
    </row>
    <row r="2029" spans="1:23"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c r="W2029">
        <f>--(COUNTIF($B$2:B2029,B2029)=1)</f>
        <v>0</v>
      </c>
    </row>
    <row r="2030" spans="1:23"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c r="W2030">
        <f>--(COUNTIF($B$2:B2030,B2030)=1)</f>
        <v>1</v>
      </c>
    </row>
    <row r="2031" spans="1:23"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c r="W2031">
        <f>--(COUNTIF($B$2:B2031,B2031)=1)</f>
        <v>0</v>
      </c>
    </row>
    <row r="2032" spans="1:23"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c r="W2032">
        <f>--(COUNTIF($B$2:B2032,B2032)=1)</f>
        <v>0</v>
      </c>
    </row>
    <row r="2033" spans="1:23"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c r="W2033">
        <f>--(COUNTIF($B$2:B2033,B2033)=1)</f>
        <v>0</v>
      </c>
    </row>
    <row r="2034" spans="1:23"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c r="W2034">
        <f>--(COUNTIF($B$2:B2034,B2034)=1)</f>
        <v>1</v>
      </c>
    </row>
    <row r="2035" spans="1:23"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c r="W2035">
        <f>--(COUNTIF($B$2:B2035,B2035)=1)</f>
        <v>0</v>
      </c>
    </row>
    <row r="2036" spans="1:23"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c r="W2036">
        <f>--(COUNTIF($B$2:B2036,B2036)=1)</f>
        <v>1</v>
      </c>
    </row>
    <row r="2037" spans="1:23"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c r="W2037">
        <f>--(COUNTIF($B$2:B2037,B2037)=1)</f>
        <v>0</v>
      </c>
    </row>
    <row r="2038" spans="1:23"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c r="W2038">
        <f>--(COUNTIF($B$2:B2038,B2038)=1)</f>
        <v>1</v>
      </c>
    </row>
    <row r="2039" spans="1:23"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c r="W2039">
        <f>--(COUNTIF($B$2:B2039,B2039)=1)</f>
        <v>0</v>
      </c>
    </row>
    <row r="2040" spans="1:23"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c r="W2040">
        <f>--(COUNTIF($B$2:B2040,B2040)=1)</f>
        <v>1</v>
      </c>
    </row>
    <row r="2041" spans="1:23"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c r="W2041">
        <f>--(COUNTIF($B$2:B2041,B2041)=1)</f>
        <v>0</v>
      </c>
    </row>
    <row r="2042" spans="1:23"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c r="W2042">
        <f>--(COUNTIF($B$2:B2042,B2042)=1)</f>
        <v>0</v>
      </c>
    </row>
    <row r="2043" spans="1:23"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c r="W2043">
        <f>--(COUNTIF($B$2:B2043,B2043)=1)</f>
        <v>0</v>
      </c>
    </row>
    <row r="2044" spans="1:23"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c r="W2044">
        <f>--(COUNTIF($B$2:B2044,B2044)=1)</f>
        <v>1</v>
      </c>
    </row>
    <row r="2045" spans="1:23"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c r="W2045">
        <f>--(COUNTIF($B$2:B2045,B2045)=1)</f>
        <v>1</v>
      </c>
    </row>
    <row r="2046" spans="1:23"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c r="W2046">
        <f>--(COUNTIF($B$2:B2046,B2046)=1)</f>
        <v>1</v>
      </c>
    </row>
    <row r="2047" spans="1:23"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c r="W2047">
        <f>--(COUNTIF($B$2:B2047,B2047)=1)</f>
        <v>1</v>
      </c>
    </row>
    <row r="2048" spans="1:23"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c r="W2048">
        <f>--(COUNTIF($B$2:B2048,B2048)=1)</f>
        <v>0</v>
      </c>
    </row>
    <row r="2049" spans="1:23"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c r="W2049">
        <f>--(COUNTIF($B$2:B2049,B2049)=1)</f>
        <v>0</v>
      </c>
    </row>
    <row r="2050" spans="1:23"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c r="W2050">
        <f>--(COUNTIF($B$2:B2050,B2050)=1)</f>
        <v>1</v>
      </c>
    </row>
    <row r="2051" spans="1:23"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c r="W2051">
        <f>--(COUNTIF($B$2:B2051,B2051)=1)</f>
        <v>0</v>
      </c>
    </row>
    <row r="2052" spans="1:23"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c r="W2052">
        <f>--(COUNTIF($B$2:B2052,B2052)=1)</f>
        <v>0</v>
      </c>
    </row>
    <row r="2053" spans="1:23"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c r="W2053">
        <f>--(COUNTIF($B$2:B2053,B2053)=1)</f>
        <v>0</v>
      </c>
    </row>
    <row r="2054" spans="1:23"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c r="W2054">
        <f>--(COUNTIF($B$2:B2054,B2054)=1)</f>
        <v>0</v>
      </c>
    </row>
    <row r="2055" spans="1:23"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c r="W2055">
        <f>--(COUNTIF($B$2:B2055,B2055)=1)</f>
        <v>0</v>
      </c>
    </row>
    <row r="2056" spans="1:23"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c r="W2056">
        <f>--(COUNTIF($B$2:B2056,B2056)=1)</f>
        <v>1</v>
      </c>
    </row>
    <row r="2057" spans="1:23"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c r="W2057">
        <f>--(COUNTIF($B$2:B2057,B2057)=1)</f>
        <v>1</v>
      </c>
    </row>
    <row r="2058" spans="1:23"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c r="W2058">
        <f>--(COUNTIF($B$2:B2058,B2058)=1)</f>
        <v>0</v>
      </c>
    </row>
    <row r="2059" spans="1:23"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c r="W2059">
        <f>--(COUNTIF($B$2:B2059,B2059)=1)</f>
        <v>0</v>
      </c>
    </row>
    <row r="2060" spans="1:23"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c r="W2060">
        <f>--(COUNTIF($B$2:B2060,B2060)=1)</f>
        <v>0</v>
      </c>
    </row>
    <row r="2061" spans="1:23"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c r="W2061">
        <f>--(COUNTIF($B$2:B2061,B2061)=1)</f>
        <v>1</v>
      </c>
    </row>
    <row r="2062" spans="1:23"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c r="W2062">
        <f>--(COUNTIF($B$2:B2062,B2062)=1)</f>
        <v>0</v>
      </c>
    </row>
    <row r="2063" spans="1:23"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c r="W2063">
        <f>--(COUNTIF($B$2:B2063,B2063)=1)</f>
        <v>0</v>
      </c>
    </row>
    <row r="2064" spans="1:23"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c r="W2064">
        <f>--(COUNTIF($B$2:B2064,B2064)=1)</f>
        <v>0</v>
      </c>
    </row>
    <row r="2065" spans="1:23"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c r="W2065">
        <f>--(COUNTIF($B$2:B2065,B2065)=1)</f>
        <v>0</v>
      </c>
    </row>
    <row r="2066" spans="1:23"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c r="W2066">
        <f>--(COUNTIF($B$2:B2066,B2066)=1)</f>
        <v>0</v>
      </c>
    </row>
    <row r="2067" spans="1:23"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c r="W2067">
        <f>--(COUNTIF($B$2:B2067,B2067)=1)</f>
        <v>0</v>
      </c>
    </row>
    <row r="2068" spans="1:23"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c r="W2068">
        <f>--(COUNTIF($B$2:B2068,B2068)=1)</f>
        <v>0</v>
      </c>
    </row>
    <row r="2069" spans="1:23"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c r="W2069">
        <f>--(COUNTIF($B$2:B2069,B2069)=1)</f>
        <v>0</v>
      </c>
    </row>
    <row r="2070" spans="1:23"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c r="W2070">
        <f>--(COUNTIF($B$2:B2070,B2070)=1)</f>
        <v>1</v>
      </c>
    </row>
    <row r="2071" spans="1:23"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c r="W2071">
        <f>--(COUNTIF($B$2:B2071,B2071)=1)</f>
        <v>0</v>
      </c>
    </row>
    <row r="2072" spans="1:23"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c r="W2072">
        <f>--(COUNTIF($B$2:B2072,B2072)=1)</f>
        <v>1</v>
      </c>
    </row>
    <row r="2073" spans="1:23"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c r="W2073">
        <f>--(COUNTIF($B$2:B2073,B2073)=1)</f>
        <v>1</v>
      </c>
    </row>
    <row r="2074" spans="1:23"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c r="W2074">
        <f>--(COUNTIF($B$2:B2074,B2074)=1)</f>
        <v>1</v>
      </c>
    </row>
    <row r="2075" spans="1:23"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c r="W2075">
        <f>--(COUNTIF($B$2:B2075,B2075)=1)</f>
        <v>1</v>
      </c>
    </row>
    <row r="2076" spans="1:23"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c r="W2076">
        <f>--(COUNTIF($B$2:B2076,B2076)=1)</f>
        <v>0</v>
      </c>
    </row>
    <row r="2077" spans="1:23"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c r="W2077">
        <f>--(COUNTIF($B$2:B2077,B2077)=1)</f>
        <v>1</v>
      </c>
    </row>
    <row r="2078" spans="1:23"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c r="W2078">
        <f>--(COUNTIF($B$2:B2078,B2078)=1)</f>
        <v>1</v>
      </c>
    </row>
    <row r="2079" spans="1:23"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c r="W2079">
        <f>--(COUNTIF($B$2:B2079,B2079)=1)</f>
        <v>0</v>
      </c>
    </row>
    <row r="2080" spans="1:23"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c r="W2080">
        <f>--(COUNTIF($B$2:B2080,B2080)=1)</f>
        <v>0</v>
      </c>
    </row>
    <row r="2081" spans="1:23"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c r="W2081">
        <f>--(COUNTIF($B$2:B2081,B2081)=1)</f>
        <v>1</v>
      </c>
    </row>
    <row r="2082" spans="1:23"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c r="W2082">
        <f>--(COUNTIF($B$2:B2082,B2082)=1)</f>
        <v>0</v>
      </c>
    </row>
    <row r="2083" spans="1:23"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c r="W2083">
        <f>--(COUNTIF($B$2:B2083,B2083)=1)</f>
        <v>0</v>
      </c>
    </row>
    <row r="2084" spans="1:23"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c r="W2084">
        <f>--(COUNTIF($B$2:B2084,B2084)=1)</f>
        <v>1</v>
      </c>
    </row>
    <row r="2085" spans="1:23"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c r="W2085">
        <f>--(COUNTIF($B$2:B2085,B2085)=1)</f>
        <v>1</v>
      </c>
    </row>
    <row r="2086" spans="1:23"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c r="W2086">
        <f>--(COUNTIF($B$2:B2086,B2086)=1)</f>
        <v>1</v>
      </c>
    </row>
    <row r="2087" spans="1:23"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c r="W2087">
        <f>--(COUNTIF($B$2:B2087,B2087)=1)</f>
        <v>0</v>
      </c>
    </row>
    <row r="2088" spans="1:23"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c r="W2088">
        <f>--(COUNTIF($B$2:B2088,B2088)=1)</f>
        <v>0</v>
      </c>
    </row>
    <row r="2089" spans="1:23"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c r="W2089">
        <f>--(COUNTIF($B$2:B2089,B2089)=1)</f>
        <v>0</v>
      </c>
    </row>
    <row r="2090" spans="1:23"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c r="W2090">
        <f>--(COUNTIF($B$2:B2090,B2090)=1)</f>
        <v>0</v>
      </c>
    </row>
    <row r="2091" spans="1:23"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c r="W2091">
        <f>--(COUNTIF($B$2:B2091,B2091)=1)</f>
        <v>1</v>
      </c>
    </row>
    <row r="2092" spans="1:23"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c r="W2092">
        <f>--(COUNTIF($B$2:B2092,B2092)=1)</f>
        <v>1</v>
      </c>
    </row>
    <row r="2093" spans="1:23"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c r="W2093">
        <f>--(COUNTIF($B$2:B2093,B2093)=1)</f>
        <v>0</v>
      </c>
    </row>
    <row r="2094" spans="1:23"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c r="W2094">
        <f>--(COUNTIF($B$2:B2094,B2094)=1)</f>
        <v>1</v>
      </c>
    </row>
    <row r="2095" spans="1:23"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c r="W2095">
        <f>--(COUNTIF($B$2:B2095,B2095)=1)</f>
        <v>1</v>
      </c>
    </row>
    <row r="2096" spans="1:23"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c r="W2096">
        <f>--(COUNTIF($B$2:B2096,B2096)=1)</f>
        <v>1</v>
      </c>
    </row>
    <row r="2097" spans="1:23"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c r="W2097">
        <f>--(COUNTIF($B$2:B2097,B2097)=1)</f>
        <v>1</v>
      </c>
    </row>
    <row r="2098" spans="1:23"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c r="W2098">
        <f>--(COUNTIF($B$2:B2098,B2098)=1)</f>
        <v>0</v>
      </c>
    </row>
    <row r="2099" spans="1:23"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c r="W2099">
        <f>--(COUNTIF($B$2:B2099,B2099)=1)</f>
        <v>0</v>
      </c>
    </row>
    <row r="2100" spans="1:23"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c r="W2100">
        <f>--(COUNTIF($B$2:B2100,B2100)=1)</f>
        <v>1</v>
      </c>
    </row>
    <row r="2101" spans="1:23"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c r="W2101">
        <f>--(COUNTIF($B$2:B2101,B2101)=1)</f>
        <v>0</v>
      </c>
    </row>
    <row r="2102" spans="1:23"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c r="W2102">
        <f>--(COUNTIF($B$2:B2102,B2102)=1)</f>
        <v>1</v>
      </c>
    </row>
    <row r="2103" spans="1:23"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c r="W2103">
        <f>--(COUNTIF($B$2:B2103,B2103)=1)</f>
        <v>0</v>
      </c>
    </row>
    <row r="2104" spans="1:23"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c r="W2104">
        <f>--(COUNTIF($B$2:B2104,B2104)=1)</f>
        <v>1</v>
      </c>
    </row>
    <row r="2105" spans="1:23"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c r="W2105">
        <f>--(COUNTIF($B$2:B2105,B2105)=1)</f>
        <v>1</v>
      </c>
    </row>
    <row r="2106" spans="1:23"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c r="W2106">
        <f>--(COUNTIF($B$2:B2106,B2106)=1)</f>
        <v>0</v>
      </c>
    </row>
    <row r="2107" spans="1:23"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c r="W2107">
        <f>--(COUNTIF($B$2:B2107,B2107)=1)</f>
        <v>1</v>
      </c>
    </row>
    <row r="2108" spans="1:23"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c r="W2108">
        <f>--(COUNTIF($B$2:B2108,B2108)=1)</f>
        <v>1</v>
      </c>
    </row>
    <row r="2109" spans="1:23"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c r="W2109">
        <f>--(COUNTIF($B$2:B2109,B2109)=1)</f>
        <v>1</v>
      </c>
    </row>
    <row r="2110" spans="1:23"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c r="W2110">
        <f>--(COUNTIF($B$2:B2110,B2110)=1)</f>
        <v>0</v>
      </c>
    </row>
    <row r="2111" spans="1:23"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c r="W2111">
        <f>--(COUNTIF($B$2:B2111,B2111)=1)</f>
        <v>0</v>
      </c>
    </row>
    <row r="2112" spans="1:23"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c r="W2112">
        <f>--(COUNTIF($B$2:B2112,B2112)=1)</f>
        <v>0</v>
      </c>
    </row>
    <row r="2113" spans="1:23"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c r="W2113">
        <f>--(COUNTIF($B$2:B2113,B2113)=1)</f>
        <v>0</v>
      </c>
    </row>
    <row r="2114" spans="1:23"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c r="W2114">
        <f>--(COUNTIF($B$2:B2114,B2114)=1)</f>
        <v>0</v>
      </c>
    </row>
    <row r="2115" spans="1:23"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c r="W2115">
        <f>--(COUNTIF($B$2:B2115,B2115)=1)</f>
        <v>0</v>
      </c>
    </row>
    <row r="2116" spans="1:23"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c r="W2116">
        <f>--(COUNTIF($B$2:B2116,B2116)=1)</f>
        <v>0</v>
      </c>
    </row>
    <row r="2117" spans="1:23"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c r="W2117">
        <f>--(COUNTIF($B$2:B2117,B2117)=1)</f>
        <v>0</v>
      </c>
    </row>
    <row r="2118" spans="1:23"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c r="W2118">
        <f>--(COUNTIF($B$2:B2118,B2118)=1)</f>
        <v>1</v>
      </c>
    </row>
    <row r="2119" spans="1:23"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c r="W2119">
        <f>--(COUNTIF($B$2:B2119,B2119)=1)</f>
        <v>1</v>
      </c>
    </row>
    <row r="2120" spans="1:23"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c r="W2120">
        <f>--(COUNTIF($B$2:B2120,B2120)=1)</f>
        <v>1</v>
      </c>
    </row>
    <row r="2121" spans="1:23"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c r="W2121">
        <f>--(COUNTIF($B$2:B2121,B2121)=1)</f>
        <v>0</v>
      </c>
    </row>
    <row r="2122" spans="1:23"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c r="W2122">
        <f>--(COUNTIF($B$2:B2122,B2122)=1)</f>
        <v>1</v>
      </c>
    </row>
    <row r="2123" spans="1:23"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c r="W2123">
        <f>--(COUNTIF($B$2:B2123,B2123)=1)</f>
        <v>1</v>
      </c>
    </row>
    <row r="2124" spans="1:23"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c r="W2124">
        <f>--(COUNTIF($B$2:B2124,B2124)=1)</f>
        <v>1</v>
      </c>
    </row>
    <row r="2125" spans="1:23"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c r="W2125">
        <f>--(COUNTIF($B$2:B2125,B2125)=1)</f>
        <v>0</v>
      </c>
    </row>
    <row r="2126" spans="1:23"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c r="W2126">
        <f>--(COUNTIF($B$2:B2126,B2126)=1)</f>
        <v>1</v>
      </c>
    </row>
    <row r="2127" spans="1:23"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c r="W2127">
        <f>--(COUNTIF($B$2:B2127,B2127)=1)</f>
        <v>0</v>
      </c>
    </row>
    <row r="2128" spans="1:23"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c r="W2128">
        <f>--(COUNTIF($B$2:B2128,B2128)=1)</f>
        <v>1</v>
      </c>
    </row>
    <row r="2129" spans="1:23"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c r="W2129">
        <f>--(COUNTIF($B$2:B2129,B2129)=1)</f>
        <v>1</v>
      </c>
    </row>
    <row r="2130" spans="1:23"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c r="W2130">
        <f>--(COUNTIF($B$2:B2130,B2130)=1)</f>
        <v>0</v>
      </c>
    </row>
    <row r="2131" spans="1:23"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c r="W2131">
        <f>--(COUNTIF($B$2:B2131,B2131)=1)</f>
        <v>1</v>
      </c>
    </row>
    <row r="2132" spans="1:23"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c r="W2132">
        <f>--(COUNTIF($B$2:B2132,B2132)=1)</f>
        <v>0</v>
      </c>
    </row>
    <row r="2133" spans="1:23"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c r="W2133">
        <f>--(COUNTIF($B$2:B2133,B2133)=1)</f>
        <v>0</v>
      </c>
    </row>
    <row r="2134" spans="1:23"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c r="W2134">
        <f>--(COUNTIF($B$2:B2134,B2134)=1)</f>
        <v>1</v>
      </c>
    </row>
    <row r="2135" spans="1:23"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c r="W2135">
        <f>--(COUNTIF($B$2:B2135,B2135)=1)</f>
        <v>1</v>
      </c>
    </row>
    <row r="2136" spans="1:23"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c r="W2136">
        <f>--(COUNTIF($B$2:B2136,B2136)=1)</f>
        <v>0</v>
      </c>
    </row>
    <row r="2137" spans="1:23"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c r="W2137">
        <f>--(COUNTIF($B$2:B2137,B2137)=1)</f>
        <v>0</v>
      </c>
    </row>
    <row r="2138" spans="1:23"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c r="W2138">
        <f>--(COUNTIF($B$2:B2138,B2138)=1)</f>
        <v>1</v>
      </c>
    </row>
    <row r="2139" spans="1:23"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c r="W2139">
        <f>--(COUNTIF($B$2:B2139,B2139)=1)</f>
        <v>0</v>
      </c>
    </row>
    <row r="2140" spans="1:23"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c r="W2140">
        <f>--(COUNTIF($B$2:B2140,B2140)=1)</f>
        <v>1</v>
      </c>
    </row>
    <row r="2141" spans="1:23"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c r="W2141">
        <f>--(COUNTIF($B$2:B2141,B2141)=1)</f>
        <v>1</v>
      </c>
    </row>
    <row r="2142" spans="1:23"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c r="W2142">
        <f>--(COUNTIF($B$2:B2142,B2142)=1)</f>
        <v>0</v>
      </c>
    </row>
    <row r="2143" spans="1:23"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c r="W2143">
        <f>--(COUNTIF($B$2:B2143,B2143)=1)</f>
        <v>0</v>
      </c>
    </row>
    <row r="2144" spans="1:23"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c r="W2144">
        <f>--(COUNTIF($B$2:B2144,B2144)=1)</f>
        <v>1</v>
      </c>
    </row>
    <row r="2145" spans="1:23"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c r="W2145">
        <f>--(COUNTIF($B$2:B2145,B2145)=1)</f>
        <v>0</v>
      </c>
    </row>
    <row r="2146" spans="1:23"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c r="W2146">
        <f>--(COUNTIF($B$2:B2146,B2146)=1)</f>
        <v>0</v>
      </c>
    </row>
    <row r="2147" spans="1:23"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c r="W2147">
        <f>--(COUNTIF($B$2:B2147,B2147)=1)</f>
        <v>1</v>
      </c>
    </row>
    <row r="2148" spans="1:23"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c r="W2148">
        <f>--(COUNTIF($B$2:B2148,B2148)=1)</f>
        <v>0</v>
      </c>
    </row>
    <row r="2149" spans="1:23"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c r="W2149">
        <f>--(COUNTIF($B$2:B2149,B2149)=1)</f>
        <v>0</v>
      </c>
    </row>
    <row r="2150" spans="1:23"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c r="W2150">
        <f>--(COUNTIF($B$2:B2150,B2150)=1)</f>
        <v>1</v>
      </c>
    </row>
    <row r="2151" spans="1:23"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c r="W2151">
        <f>--(COUNTIF($B$2:B2151,B2151)=1)</f>
        <v>1</v>
      </c>
    </row>
    <row r="2152" spans="1:23"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c r="W2152">
        <f>--(COUNTIF($B$2:B2152,B2152)=1)</f>
        <v>1</v>
      </c>
    </row>
    <row r="2153" spans="1:23"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c r="W2153">
        <f>--(COUNTIF($B$2:B2153,B2153)=1)</f>
        <v>1</v>
      </c>
    </row>
    <row r="2154" spans="1:23"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c r="W2154">
        <f>--(COUNTIF($B$2:B2154,B2154)=1)</f>
        <v>1</v>
      </c>
    </row>
    <row r="2155" spans="1:23"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c r="W2155">
        <f>--(COUNTIF($B$2:B2155,B2155)=1)</f>
        <v>1</v>
      </c>
    </row>
    <row r="2156" spans="1:23"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c r="W2156">
        <f>--(COUNTIF($B$2:B2156,B2156)=1)</f>
        <v>1</v>
      </c>
    </row>
    <row r="2157" spans="1:23"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c r="W2157">
        <f>--(COUNTIF($B$2:B2157,B2157)=1)</f>
        <v>1</v>
      </c>
    </row>
    <row r="2158" spans="1:23"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c r="W2158">
        <f>--(COUNTIF($B$2:B2158,B2158)=1)</f>
        <v>1</v>
      </c>
    </row>
    <row r="2159" spans="1:23"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c r="W2159">
        <f>--(COUNTIF($B$2:B2159,B2159)=1)</f>
        <v>0</v>
      </c>
    </row>
    <row r="2160" spans="1:23"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c r="W2160">
        <f>--(COUNTIF($B$2:B2160,B2160)=1)</f>
        <v>1</v>
      </c>
    </row>
    <row r="2161" spans="1:23"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c r="W2161">
        <f>--(COUNTIF($B$2:B2161,B2161)=1)</f>
        <v>1</v>
      </c>
    </row>
    <row r="2162" spans="1:23"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c r="W2162">
        <f>--(COUNTIF($B$2:B2162,B2162)=1)</f>
        <v>1</v>
      </c>
    </row>
    <row r="2163" spans="1:23"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c r="W2163">
        <f>--(COUNTIF($B$2:B2163,B2163)=1)</f>
        <v>1</v>
      </c>
    </row>
    <row r="2164" spans="1:23"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c r="W2164">
        <f>--(COUNTIF($B$2:B2164,B2164)=1)</f>
        <v>1</v>
      </c>
    </row>
    <row r="2165" spans="1:23"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c r="W2165">
        <f>--(COUNTIF($B$2:B2165,B2165)=1)</f>
        <v>1</v>
      </c>
    </row>
    <row r="2166" spans="1:23"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c r="W2166">
        <f>--(COUNTIF($B$2:B2166,B2166)=1)</f>
        <v>0</v>
      </c>
    </row>
    <row r="2167" spans="1:23"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c r="W2167">
        <f>--(COUNTIF($B$2:B2167,B2167)=1)</f>
        <v>0</v>
      </c>
    </row>
    <row r="2168" spans="1:23"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c r="W2168">
        <f>--(COUNTIF($B$2:B2168,B2168)=1)</f>
        <v>0</v>
      </c>
    </row>
    <row r="2169" spans="1:23"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c r="W2169">
        <f>--(COUNTIF($B$2:B2169,B2169)=1)</f>
        <v>0</v>
      </c>
    </row>
    <row r="2170" spans="1:23"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c r="W2170">
        <f>--(COUNTIF($B$2:B2170,B2170)=1)</f>
        <v>1</v>
      </c>
    </row>
    <row r="2171" spans="1:23"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c r="W2171">
        <f>--(COUNTIF($B$2:B2171,B2171)=1)</f>
        <v>0</v>
      </c>
    </row>
    <row r="2172" spans="1:23"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c r="W2172">
        <f>--(COUNTIF($B$2:B2172,B2172)=1)</f>
        <v>0</v>
      </c>
    </row>
    <row r="2173" spans="1:23"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c r="W2173">
        <f>--(COUNTIF($B$2:B2173,B2173)=1)</f>
        <v>1</v>
      </c>
    </row>
    <row r="2174" spans="1:23"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c r="W2174">
        <f>--(COUNTIF($B$2:B2174,B2174)=1)</f>
        <v>1</v>
      </c>
    </row>
    <row r="2175" spans="1:23"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c r="W2175">
        <f>--(COUNTIF($B$2:B2175,B2175)=1)</f>
        <v>1</v>
      </c>
    </row>
    <row r="2176" spans="1:23"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c r="W2176">
        <f>--(COUNTIF($B$2:B2176,B2176)=1)</f>
        <v>1</v>
      </c>
    </row>
    <row r="2177" spans="1:23"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c r="W2177">
        <f>--(COUNTIF($B$2:B2177,B2177)=1)</f>
        <v>1</v>
      </c>
    </row>
    <row r="2178" spans="1:23"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c r="W2178">
        <f>--(COUNTIF($B$2:B2178,B2178)=1)</f>
        <v>0</v>
      </c>
    </row>
    <row r="2179" spans="1:23"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c r="W2179">
        <f>--(COUNTIF($B$2:B2179,B2179)=1)</f>
        <v>0</v>
      </c>
    </row>
    <row r="2180" spans="1:23"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c r="W2180">
        <f>--(COUNTIF($B$2:B2180,B2180)=1)</f>
        <v>0</v>
      </c>
    </row>
    <row r="2181" spans="1:23"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c r="W2181">
        <f>--(COUNTIF($B$2:B2181,B2181)=1)</f>
        <v>1</v>
      </c>
    </row>
    <row r="2182" spans="1:23"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c r="W2182">
        <f>--(COUNTIF($B$2:B2182,B2182)=1)</f>
        <v>0</v>
      </c>
    </row>
    <row r="2183" spans="1:23"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c r="W2183">
        <f>--(COUNTIF($B$2:B2183,B2183)=1)</f>
        <v>0</v>
      </c>
    </row>
    <row r="2184" spans="1:23"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c r="W2184">
        <f>--(COUNTIF($B$2:B2184,B2184)=1)</f>
        <v>0</v>
      </c>
    </row>
    <row r="2185" spans="1:23"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c r="W2185">
        <f>--(COUNTIF($B$2:B2185,B2185)=1)</f>
        <v>0</v>
      </c>
    </row>
    <row r="2186" spans="1:23"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c r="W2186">
        <f>--(COUNTIF($B$2:B2186,B2186)=1)</f>
        <v>0</v>
      </c>
    </row>
    <row r="2187" spans="1:23"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c r="W2187">
        <f>--(COUNTIF($B$2:B2187,B2187)=1)</f>
        <v>1</v>
      </c>
    </row>
    <row r="2188" spans="1:23"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c r="W2188">
        <f>--(COUNTIF($B$2:B2188,B2188)=1)</f>
        <v>1</v>
      </c>
    </row>
    <row r="2189" spans="1:23"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c r="W2189">
        <f>--(COUNTIF($B$2:B2189,B2189)=1)</f>
        <v>1</v>
      </c>
    </row>
    <row r="2190" spans="1:23"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c r="W2190">
        <f>--(COUNTIF($B$2:B2190,B2190)=1)</f>
        <v>0</v>
      </c>
    </row>
    <row r="2191" spans="1:23"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c r="W2191">
        <f>--(COUNTIF($B$2:B2191,B2191)=1)</f>
        <v>0</v>
      </c>
    </row>
    <row r="2192" spans="1:23"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c r="W2192">
        <f>--(COUNTIF($B$2:B2192,B2192)=1)</f>
        <v>1</v>
      </c>
    </row>
    <row r="2193" spans="1:23"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c r="W2193">
        <f>--(COUNTIF($B$2:B2193,B2193)=1)</f>
        <v>1</v>
      </c>
    </row>
    <row r="2194" spans="1:23"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c r="W2194">
        <f>--(COUNTIF($B$2:B2194,B2194)=1)</f>
        <v>0</v>
      </c>
    </row>
    <row r="2195" spans="1:23"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c r="W2195">
        <f>--(COUNTIF($B$2:B2195,B2195)=1)</f>
        <v>0</v>
      </c>
    </row>
    <row r="2196" spans="1:23"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c r="W2196">
        <f>--(COUNTIF($B$2:B2196,B2196)=1)</f>
        <v>0</v>
      </c>
    </row>
    <row r="2197" spans="1:23"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c r="W2197">
        <f>--(COUNTIF($B$2:B2197,B2197)=1)</f>
        <v>0</v>
      </c>
    </row>
    <row r="2198" spans="1:23"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c r="W2198">
        <f>--(COUNTIF($B$2:B2198,B2198)=1)</f>
        <v>1</v>
      </c>
    </row>
    <row r="2199" spans="1:23"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c r="W2199">
        <f>--(COUNTIF($B$2:B2199,B2199)=1)</f>
        <v>1</v>
      </c>
    </row>
    <row r="2200" spans="1:23"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c r="W2200">
        <f>--(COUNTIF($B$2:B2200,B2200)=1)</f>
        <v>1</v>
      </c>
    </row>
    <row r="2201" spans="1:23"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c r="W2201">
        <f>--(COUNTIF($B$2:B2201,B2201)=1)</f>
        <v>0</v>
      </c>
    </row>
    <row r="2202" spans="1:23"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c r="W2202">
        <f>--(COUNTIF($B$2:B2202,B2202)=1)</f>
        <v>1</v>
      </c>
    </row>
    <row r="2203" spans="1:23"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c r="W2203">
        <f>--(COUNTIF($B$2:B2203,B2203)=1)</f>
        <v>0</v>
      </c>
    </row>
    <row r="2204" spans="1:23"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c r="W2204">
        <f>--(COUNTIF($B$2:B2204,B2204)=1)</f>
        <v>1</v>
      </c>
    </row>
    <row r="2205" spans="1:23"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c r="W2205">
        <f>--(COUNTIF($B$2:B2205,B2205)=1)</f>
        <v>0</v>
      </c>
    </row>
    <row r="2206" spans="1:23"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c r="W2206">
        <f>--(COUNTIF($B$2:B2206,B2206)=1)</f>
        <v>1</v>
      </c>
    </row>
    <row r="2207" spans="1:23"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c r="W2207">
        <f>--(COUNTIF($B$2:B2207,B2207)=1)</f>
        <v>1</v>
      </c>
    </row>
    <row r="2208" spans="1:23"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c r="W2208">
        <f>--(COUNTIF($B$2:B2208,B2208)=1)</f>
        <v>1</v>
      </c>
    </row>
    <row r="2209" spans="1:23"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c r="W2209">
        <f>--(COUNTIF($B$2:B2209,B2209)=1)</f>
        <v>0</v>
      </c>
    </row>
    <row r="2210" spans="1:23"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c r="W2210">
        <f>--(COUNTIF($B$2:B2210,B2210)=1)</f>
        <v>1</v>
      </c>
    </row>
    <row r="2211" spans="1:23"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c r="W2211">
        <f>--(COUNTIF($B$2:B2211,B2211)=1)</f>
        <v>1</v>
      </c>
    </row>
    <row r="2212" spans="1:23"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c r="W2212">
        <f>--(COUNTIF($B$2:B2212,B2212)=1)</f>
        <v>0</v>
      </c>
    </row>
    <row r="2213" spans="1:23"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c r="W2213">
        <f>--(COUNTIF($B$2:B2213,B2213)=1)</f>
        <v>1</v>
      </c>
    </row>
    <row r="2214" spans="1:23"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c r="W2214">
        <f>--(COUNTIF($B$2:B2214,B2214)=1)</f>
        <v>1</v>
      </c>
    </row>
    <row r="2215" spans="1:23"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c r="W2215">
        <f>--(COUNTIF($B$2:B2215,B2215)=1)</f>
        <v>1</v>
      </c>
    </row>
    <row r="2216" spans="1:23"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c r="W2216">
        <f>--(COUNTIF($B$2:B2216,B2216)=1)</f>
        <v>0</v>
      </c>
    </row>
    <row r="2217" spans="1:23"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c r="W2217">
        <f>--(COUNTIF($B$2:B2217,B2217)=1)</f>
        <v>0</v>
      </c>
    </row>
    <row r="2218" spans="1:23"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c r="W2218">
        <f>--(COUNTIF($B$2:B2218,B2218)=1)</f>
        <v>0</v>
      </c>
    </row>
    <row r="2219" spans="1:23"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c r="W2219">
        <f>--(COUNTIF($B$2:B2219,B2219)=1)</f>
        <v>1</v>
      </c>
    </row>
    <row r="2220" spans="1:23"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c r="W2220">
        <f>--(COUNTIF($B$2:B2220,B2220)=1)</f>
        <v>1</v>
      </c>
    </row>
    <row r="2221" spans="1:23"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c r="W2221">
        <f>--(COUNTIF($B$2:B2221,B2221)=1)</f>
        <v>0</v>
      </c>
    </row>
    <row r="2222" spans="1:23"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c r="W2222">
        <f>--(COUNTIF($B$2:B2222,B2222)=1)</f>
        <v>0</v>
      </c>
    </row>
    <row r="2223" spans="1:23"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c r="W2223">
        <f>--(COUNTIF($B$2:B2223,B2223)=1)</f>
        <v>1</v>
      </c>
    </row>
    <row r="2224" spans="1:23"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c r="W2224">
        <f>--(COUNTIF($B$2:B2224,B2224)=1)</f>
        <v>0</v>
      </c>
    </row>
    <row r="2225" spans="1:23"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c r="W2225">
        <f>--(COUNTIF($B$2:B2225,B2225)=1)</f>
        <v>0</v>
      </c>
    </row>
    <row r="2226" spans="1:23"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c r="W2226">
        <f>--(COUNTIF($B$2:B2226,B2226)=1)</f>
        <v>1</v>
      </c>
    </row>
    <row r="2227" spans="1:23"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c r="W2227">
        <f>--(COUNTIF($B$2:B2227,B2227)=1)</f>
        <v>1</v>
      </c>
    </row>
    <row r="2228" spans="1:23"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c r="W2228">
        <f>--(COUNTIF($B$2:B2228,B2228)=1)</f>
        <v>1</v>
      </c>
    </row>
    <row r="2229" spans="1:23"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c r="W2229">
        <f>--(COUNTIF($B$2:B2229,B2229)=1)</f>
        <v>0</v>
      </c>
    </row>
    <row r="2230" spans="1:23"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c r="W2230">
        <f>--(COUNTIF($B$2:B2230,B2230)=1)</f>
        <v>1</v>
      </c>
    </row>
    <row r="2231" spans="1:23"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c r="W2231">
        <f>--(COUNTIF($B$2:B2231,B2231)=1)</f>
        <v>1</v>
      </c>
    </row>
    <row r="2232" spans="1:23"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c r="W2232">
        <f>--(COUNTIF($B$2:B2232,B2232)=1)</f>
        <v>0</v>
      </c>
    </row>
    <row r="2233" spans="1:23"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c r="W2233">
        <f>--(COUNTIF($B$2:B2233,B2233)=1)</f>
        <v>1</v>
      </c>
    </row>
    <row r="2234" spans="1:23"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c r="W2234">
        <f>--(COUNTIF($B$2:B2234,B2234)=1)</f>
        <v>1</v>
      </c>
    </row>
    <row r="2235" spans="1:23"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c r="W2235">
        <f>--(COUNTIF($B$2:B2235,B2235)=1)</f>
        <v>1</v>
      </c>
    </row>
    <row r="2236" spans="1:23"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c r="W2236">
        <f>--(COUNTIF($B$2:B2236,B2236)=1)</f>
        <v>1</v>
      </c>
    </row>
    <row r="2237" spans="1:23"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c r="W2237">
        <f>--(COUNTIF($B$2:B2237,B2237)=1)</f>
        <v>1</v>
      </c>
    </row>
    <row r="2238" spans="1:23"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c r="W2238">
        <f>--(COUNTIF($B$2:B2238,B2238)=1)</f>
        <v>0</v>
      </c>
    </row>
    <row r="2239" spans="1:23"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c r="W2239">
        <f>--(COUNTIF($B$2:B2239,B2239)=1)</f>
        <v>1</v>
      </c>
    </row>
    <row r="2240" spans="1:23"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c r="W2240">
        <f>--(COUNTIF($B$2:B2240,B2240)=1)</f>
        <v>1</v>
      </c>
    </row>
    <row r="2241" spans="1:23"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c r="W2241">
        <f>--(COUNTIF($B$2:B2241,B2241)=1)</f>
        <v>1</v>
      </c>
    </row>
    <row r="2242" spans="1:23"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c r="W2242">
        <f>--(COUNTIF($B$2:B2242,B2242)=1)</f>
        <v>0</v>
      </c>
    </row>
    <row r="2243" spans="1:23"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c r="W2243">
        <f>--(COUNTIF($B$2:B2243,B2243)=1)</f>
        <v>1</v>
      </c>
    </row>
    <row r="2244" spans="1:23"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c r="W2244">
        <f>--(COUNTIF($B$2:B2244,B2244)=1)</f>
        <v>1</v>
      </c>
    </row>
    <row r="2245" spans="1:23"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c r="W2245">
        <f>--(COUNTIF($B$2:B2245,B2245)=1)</f>
        <v>0</v>
      </c>
    </row>
    <row r="2246" spans="1:23"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c r="W2246">
        <f>--(COUNTIF($B$2:B2246,B2246)=1)</f>
        <v>0</v>
      </c>
    </row>
    <row r="2247" spans="1:23"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c r="W2247">
        <f>--(COUNTIF($B$2:B2247,B2247)=1)</f>
        <v>0</v>
      </c>
    </row>
    <row r="2248" spans="1:23"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c r="W2248">
        <f>--(COUNTIF($B$2:B2248,B2248)=1)</f>
        <v>0</v>
      </c>
    </row>
    <row r="2249" spans="1:23"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c r="W2249">
        <f>--(COUNTIF($B$2:B2249,B2249)=1)</f>
        <v>1</v>
      </c>
    </row>
    <row r="2250" spans="1:23"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c r="W2250">
        <f>--(COUNTIF($B$2:B2250,B2250)=1)</f>
        <v>0</v>
      </c>
    </row>
    <row r="2251" spans="1:23"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c r="W2251">
        <f>--(COUNTIF($B$2:B2251,B2251)=1)</f>
        <v>0</v>
      </c>
    </row>
    <row r="2252" spans="1:23"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c r="W2252">
        <f>--(COUNTIF($B$2:B2252,B2252)=1)</f>
        <v>0</v>
      </c>
    </row>
    <row r="2253" spans="1:23"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c r="W2253">
        <f>--(COUNTIF($B$2:B2253,B2253)=1)</f>
        <v>0</v>
      </c>
    </row>
    <row r="2254" spans="1:23"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c r="W2254">
        <f>--(COUNTIF($B$2:B2254,B2254)=1)</f>
        <v>1</v>
      </c>
    </row>
    <row r="2255" spans="1:23"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c r="W2255">
        <f>--(COUNTIF($B$2:B2255,B2255)=1)</f>
        <v>1</v>
      </c>
    </row>
    <row r="2256" spans="1:23"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c r="W2256">
        <f>--(COUNTIF($B$2:B2256,B2256)=1)</f>
        <v>0</v>
      </c>
    </row>
    <row r="2257" spans="1:23"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c r="W2257">
        <f>--(COUNTIF($B$2:B2257,B2257)=1)</f>
        <v>1</v>
      </c>
    </row>
    <row r="2258" spans="1:23"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c r="W2258">
        <f>--(COUNTIF($B$2:B2258,B2258)=1)</f>
        <v>0</v>
      </c>
    </row>
    <row r="2259" spans="1:23"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c r="W2259">
        <f>--(COUNTIF($B$2:B2259,B2259)=1)</f>
        <v>1</v>
      </c>
    </row>
    <row r="2260" spans="1:23"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c r="W2260">
        <f>--(COUNTIF($B$2:B2260,B2260)=1)</f>
        <v>0</v>
      </c>
    </row>
    <row r="2261" spans="1:23"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c r="W2261">
        <f>--(COUNTIF($B$2:B2261,B2261)=1)</f>
        <v>1</v>
      </c>
    </row>
    <row r="2262" spans="1:23"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c r="W2262">
        <f>--(COUNTIF($B$2:B2262,B2262)=1)</f>
        <v>0</v>
      </c>
    </row>
    <row r="2263" spans="1:23"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c r="W2263">
        <f>--(COUNTIF($B$2:B2263,B2263)=1)</f>
        <v>1</v>
      </c>
    </row>
    <row r="2264" spans="1:23"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c r="W2264">
        <f>--(COUNTIF($B$2:B2264,B2264)=1)</f>
        <v>1</v>
      </c>
    </row>
    <row r="2265" spans="1:23"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c r="W2265">
        <f>--(COUNTIF($B$2:B2265,B2265)=1)</f>
        <v>1</v>
      </c>
    </row>
    <row r="2266" spans="1:23"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c r="W2266">
        <f>--(COUNTIF($B$2:B2266,B2266)=1)</f>
        <v>0</v>
      </c>
    </row>
    <row r="2267" spans="1:23"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c r="W2267">
        <f>--(COUNTIF($B$2:B2267,B2267)=1)</f>
        <v>0</v>
      </c>
    </row>
    <row r="2268" spans="1:23"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c r="W2268">
        <f>--(COUNTIF($B$2:B2268,B2268)=1)</f>
        <v>1</v>
      </c>
    </row>
    <row r="2269" spans="1:23"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c r="W2269">
        <f>--(COUNTIF($B$2:B2269,B2269)=1)</f>
        <v>1</v>
      </c>
    </row>
    <row r="2270" spans="1:23"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c r="W2270">
        <f>--(COUNTIF($B$2:B2270,B2270)=1)</f>
        <v>1</v>
      </c>
    </row>
    <row r="2271" spans="1:23"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c r="W2271">
        <f>--(COUNTIF($B$2:B2271,B2271)=1)</f>
        <v>0</v>
      </c>
    </row>
    <row r="2272" spans="1:23"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c r="W2272">
        <f>--(COUNTIF($B$2:B2272,B2272)=1)</f>
        <v>1</v>
      </c>
    </row>
    <row r="2273" spans="1:23"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c r="W2273">
        <f>--(COUNTIF($B$2:B2273,B2273)=1)</f>
        <v>1</v>
      </c>
    </row>
    <row r="2274" spans="1:23"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c r="W2274">
        <f>--(COUNTIF($B$2:B2274,B2274)=1)</f>
        <v>1</v>
      </c>
    </row>
    <row r="2275" spans="1:23"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c r="W2275">
        <f>--(COUNTIF($B$2:B2275,B2275)=1)</f>
        <v>0</v>
      </c>
    </row>
    <row r="2276" spans="1:23"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c r="W2276">
        <f>--(COUNTIF($B$2:B2276,B2276)=1)</f>
        <v>1</v>
      </c>
    </row>
    <row r="2277" spans="1:23"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c r="W2277">
        <f>--(COUNTIF($B$2:B2277,B2277)=1)</f>
        <v>0</v>
      </c>
    </row>
    <row r="2278" spans="1:23"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c r="W2278">
        <f>--(COUNTIF($B$2:B2278,B2278)=1)</f>
        <v>1</v>
      </c>
    </row>
    <row r="2279" spans="1:23"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c r="W2279">
        <f>--(COUNTIF($B$2:B2279,B2279)=1)</f>
        <v>0</v>
      </c>
    </row>
    <row r="2280" spans="1:23"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c r="W2280">
        <f>--(COUNTIF($B$2:B2280,B2280)=1)</f>
        <v>0</v>
      </c>
    </row>
    <row r="2281" spans="1:23"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c r="W2281">
        <f>--(COUNTIF($B$2:B2281,B2281)=1)</f>
        <v>1</v>
      </c>
    </row>
    <row r="2282" spans="1:23"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c r="W2282">
        <f>--(COUNTIF($B$2:B2282,B2282)=1)</f>
        <v>0</v>
      </c>
    </row>
    <row r="2283" spans="1:23"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c r="W2283">
        <f>--(COUNTIF($B$2:B2283,B2283)=1)</f>
        <v>0</v>
      </c>
    </row>
    <row r="2284" spans="1:23"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c r="W2284">
        <f>--(COUNTIF($B$2:B2284,B2284)=1)</f>
        <v>1</v>
      </c>
    </row>
    <row r="2285" spans="1:23"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c r="W2285">
        <f>--(COUNTIF($B$2:B2285,B2285)=1)</f>
        <v>1</v>
      </c>
    </row>
    <row r="2286" spans="1:23"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c r="W2286">
        <f>--(COUNTIF($B$2:B2286,B2286)=1)</f>
        <v>0</v>
      </c>
    </row>
    <row r="2287" spans="1:23"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c r="W2287">
        <f>--(COUNTIF($B$2:B2287,B2287)=1)</f>
        <v>1</v>
      </c>
    </row>
    <row r="2288" spans="1:23"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c r="W2288">
        <f>--(COUNTIF($B$2:B2288,B2288)=1)</f>
        <v>1</v>
      </c>
    </row>
    <row r="2289" spans="1:23"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c r="W2289">
        <f>--(COUNTIF($B$2:B2289,B2289)=1)</f>
        <v>1</v>
      </c>
    </row>
    <row r="2290" spans="1:23"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c r="W2290">
        <f>--(COUNTIF($B$2:B2290,B2290)=1)</f>
        <v>1</v>
      </c>
    </row>
    <row r="2291" spans="1:23"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c r="W2291">
        <f>--(COUNTIF($B$2:B2291,B2291)=1)</f>
        <v>1</v>
      </c>
    </row>
    <row r="2292" spans="1:23"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c r="W2292">
        <f>--(COUNTIF($B$2:B2292,B2292)=1)</f>
        <v>1</v>
      </c>
    </row>
    <row r="2293" spans="1:23"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c r="W2293">
        <f>--(COUNTIF($B$2:B2293,B2293)=1)</f>
        <v>0</v>
      </c>
    </row>
    <row r="2294" spans="1:23"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c r="W2294">
        <f>--(COUNTIF($B$2:B2294,B2294)=1)</f>
        <v>0</v>
      </c>
    </row>
    <row r="2295" spans="1:23"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c r="W2295">
        <f>--(COUNTIF($B$2:B2295,B2295)=1)</f>
        <v>1</v>
      </c>
    </row>
    <row r="2296" spans="1:23"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c r="W2296">
        <f>--(COUNTIF($B$2:B2296,B2296)=1)</f>
        <v>1</v>
      </c>
    </row>
    <row r="2297" spans="1:23"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c r="W2297">
        <f>--(COUNTIF($B$2:B2297,B2297)=1)</f>
        <v>1</v>
      </c>
    </row>
    <row r="2298" spans="1:23"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c r="W2298">
        <f>--(COUNTIF($B$2:B2298,B2298)=1)</f>
        <v>0</v>
      </c>
    </row>
    <row r="2299" spans="1:23"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c r="W2299">
        <f>--(COUNTIF($B$2:B2299,B2299)=1)</f>
        <v>0</v>
      </c>
    </row>
    <row r="2300" spans="1:23"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c r="W2300">
        <f>--(COUNTIF($B$2:B2300,B2300)=1)</f>
        <v>0</v>
      </c>
    </row>
    <row r="2301" spans="1:23"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c r="W2301">
        <f>--(COUNTIF($B$2:B2301,B2301)=1)</f>
        <v>0</v>
      </c>
    </row>
    <row r="2302" spans="1:23"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c r="W2302">
        <f>--(COUNTIF($B$2:B2302,B2302)=1)</f>
        <v>1</v>
      </c>
    </row>
    <row r="2303" spans="1:23"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c r="W2303">
        <f>--(COUNTIF($B$2:B2303,B2303)=1)</f>
        <v>0</v>
      </c>
    </row>
    <row r="2304" spans="1:23"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c r="W2304">
        <f>--(COUNTIF($B$2:B2304,B2304)=1)</f>
        <v>1</v>
      </c>
    </row>
    <row r="2305" spans="1:23"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c r="W2305">
        <f>--(COUNTIF($B$2:B2305,B2305)=1)</f>
        <v>1</v>
      </c>
    </row>
    <row r="2306" spans="1:23"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c r="W2306">
        <f>--(COUNTIF($B$2:B2306,B2306)=1)</f>
        <v>0</v>
      </c>
    </row>
    <row r="2307" spans="1:23"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c r="W2307">
        <f>--(COUNTIF($B$2:B2307,B2307)=1)</f>
        <v>1</v>
      </c>
    </row>
    <row r="2308" spans="1:23"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c r="W2308">
        <f>--(COUNTIF($B$2:B2308,B2308)=1)</f>
        <v>1</v>
      </c>
    </row>
    <row r="2309" spans="1:23"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c r="W2309">
        <f>--(COUNTIF($B$2:B2309,B2309)=1)</f>
        <v>1</v>
      </c>
    </row>
    <row r="2310" spans="1:23"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c r="W2310">
        <f>--(COUNTIF($B$2:B2310,B2310)=1)</f>
        <v>1</v>
      </c>
    </row>
    <row r="2311" spans="1:23"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c r="W2311">
        <f>--(COUNTIF($B$2:B2311,B2311)=1)</f>
        <v>0</v>
      </c>
    </row>
    <row r="2312" spans="1:23"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c r="W2312">
        <f>--(COUNTIF($B$2:B2312,B2312)=1)</f>
        <v>0</v>
      </c>
    </row>
    <row r="2313" spans="1:23"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c r="W2313">
        <f>--(COUNTIF($B$2:B2313,B2313)=1)</f>
        <v>0</v>
      </c>
    </row>
    <row r="2314" spans="1:23"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c r="W2314">
        <f>--(COUNTIF($B$2:B2314,B2314)=1)</f>
        <v>0</v>
      </c>
    </row>
    <row r="2315" spans="1:23"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c r="W2315">
        <f>--(COUNTIF($B$2:B2315,B2315)=1)</f>
        <v>1</v>
      </c>
    </row>
    <row r="2316" spans="1:23"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c r="W2316">
        <f>--(COUNTIF($B$2:B2316,B2316)=1)</f>
        <v>0</v>
      </c>
    </row>
    <row r="2317" spans="1:23"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c r="W2317">
        <f>--(COUNTIF($B$2:B2317,B2317)=1)</f>
        <v>0</v>
      </c>
    </row>
    <row r="2318" spans="1:23"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c r="W2318">
        <f>--(COUNTIF($B$2:B2318,B2318)=1)</f>
        <v>0</v>
      </c>
    </row>
    <row r="2319" spans="1:23"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c r="W2319">
        <f>--(COUNTIF($B$2:B2319,B2319)=1)</f>
        <v>0</v>
      </c>
    </row>
    <row r="2320" spans="1:23"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c r="W2320">
        <f>--(COUNTIF($B$2:B2320,B2320)=1)</f>
        <v>0</v>
      </c>
    </row>
    <row r="2321" spans="1:23"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c r="W2321">
        <f>--(COUNTIF($B$2:B2321,B2321)=1)</f>
        <v>1</v>
      </c>
    </row>
    <row r="2322" spans="1:23"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c r="W2322">
        <f>--(COUNTIF($B$2:B2322,B2322)=1)</f>
        <v>1</v>
      </c>
    </row>
    <row r="2323" spans="1:23"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c r="W2323">
        <f>--(COUNTIF($B$2:B2323,B2323)=1)</f>
        <v>1</v>
      </c>
    </row>
    <row r="2324" spans="1:23"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c r="W2324">
        <f>--(COUNTIF($B$2:B2324,B2324)=1)</f>
        <v>0</v>
      </c>
    </row>
    <row r="2325" spans="1:23"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c r="W2325">
        <f>--(COUNTIF($B$2:B2325,B2325)=1)</f>
        <v>0</v>
      </c>
    </row>
    <row r="2326" spans="1:23"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c r="W2326">
        <f>--(COUNTIF($B$2:B2326,B2326)=1)</f>
        <v>0</v>
      </c>
    </row>
    <row r="2327" spans="1:23"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c r="W2327">
        <f>--(COUNTIF($B$2:B2327,B2327)=1)</f>
        <v>1</v>
      </c>
    </row>
    <row r="2328" spans="1:23"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c r="W2328">
        <f>--(COUNTIF($B$2:B2328,B2328)=1)</f>
        <v>0</v>
      </c>
    </row>
    <row r="2329" spans="1:23"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c r="W2329">
        <f>--(COUNTIF($B$2:B2329,B2329)=1)</f>
        <v>0</v>
      </c>
    </row>
    <row r="2330" spans="1:23"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c r="W2330">
        <f>--(COUNTIF($B$2:B2330,B2330)=1)</f>
        <v>1</v>
      </c>
    </row>
    <row r="2331" spans="1:23"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c r="W2331">
        <f>--(COUNTIF($B$2:B2331,B2331)=1)</f>
        <v>1</v>
      </c>
    </row>
    <row r="2332" spans="1:23"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c r="W2332">
        <f>--(COUNTIF($B$2:B2332,B2332)=1)</f>
        <v>1</v>
      </c>
    </row>
    <row r="2333" spans="1:23"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c r="W2333">
        <f>--(COUNTIF($B$2:B2333,B2333)=1)</f>
        <v>0</v>
      </c>
    </row>
    <row r="2334" spans="1:23"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c r="W2334">
        <f>--(COUNTIF($B$2:B2334,B2334)=1)</f>
        <v>1</v>
      </c>
    </row>
    <row r="2335" spans="1:23"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c r="W2335">
        <f>--(COUNTIF($B$2:B2335,B2335)=1)</f>
        <v>0</v>
      </c>
    </row>
    <row r="2336" spans="1:23"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c r="W2336">
        <f>--(COUNTIF($B$2:B2336,B2336)=1)</f>
        <v>1</v>
      </c>
    </row>
    <row r="2337" spans="1:23"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c r="W2337">
        <f>--(COUNTIF($B$2:B2337,B2337)=1)</f>
        <v>1</v>
      </c>
    </row>
    <row r="2338" spans="1:23"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c r="W2338">
        <f>--(COUNTIF($B$2:B2338,B2338)=1)</f>
        <v>0</v>
      </c>
    </row>
    <row r="2339" spans="1:23"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c r="W2339">
        <f>--(COUNTIF($B$2:B2339,B2339)=1)</f>
        <v>1</v>
      </c>
    </row>
    <row r="2340" spans="1:23"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c r="W2340">
        <f>--(COUNTIF($B$2:B2340,B2340)=1)</f>
        <v>0</v>
      </c>
    </row>
    <row r="2341" spans="1:23"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c r="W2341">
        <f>--(COUNTIF($B$2:B2341,B2341)=1)</f>
        <v>1</v>
      </c>
    </row>
    <row r="2342" spans="1:23"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c r="W2342">
        <f>--(COUNTIF($B$2:B2342,B2342)=1)</f>
        <v>1</v>
      </c>
    </row>
    <row r="2343" spans="1:23"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c r="W2343">
        <f>--(COUNTIF($B$2:B2343,B2343)=1)</f>
        <v>1</v>
      </c>
    </row>
    <row r="2344" spans="1:23"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c r="W2344">
        <f>--(COUNTIF($B$2:B2344,B2344)=1)</f>
        <v>0</v>
      </c>
    </row>
    <row r="2345" spans="1:23"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c r="W2345">
        <f>--(COUNTIF($B$2:B2345,B2345)=1)</f>
        <v>1</v>
      </c>
    </row>
    <row r="2346" spans="1:23"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c r="W2346">
        <f>--(COUNTIF($B$2:B2346,B2346)=1)</f>
        <v>1</v>
      </c>
    </row>
    <row r="2347" spans="1:23"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c r="W2347">
        <f>--(COUNTIF($B$2:B2347,B2347)=1)</f>
        <v>1</v>
      </c>
    </row>
    <row r="2348" spans="1:23"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c r="W2348">
        <f>--(COUNTIF($B$2:B2348,B2348)=1)</f>
        <v>0</v>
      </c>
    </row>
    <row r="2349" spans="1:23"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c r="W2349">
        <f>--(COUNTIF($B$2:B2349,B2349)=1)</f>
        <v>0</v>
      </c>
    </row>
    <row r="2350" spans="1:23"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c r="W2350">
        <f>--(COUNTIF($B$2:B2350,B2350)=1)</f>
        <v>1</v>
      </c>
    </row>
    <row r="2351" spans="1:23"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c r="W2351">
        <f>--(COUNTIF($B$2:B2351,B2351)=1)</f>
        <v>0</v>
      </c>
    </row>
    <row r="2352" spans="1:23"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c r="W2352">
        <f>--(COUNTIF($B$2:B2352,B2352)=1)</f>
        <v>0</v>
      </c>
    </row>
    <row r="2353" spans="1:23"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c r="W2353">
        <f>--(COUNTIF($B$2:B2353,B2353)=1)</f>
        <v>0</v>
      </c>
    </row>
    <row r="2354" spans="1:23"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c r="W2354">
        <f>--(COUNTIF($B$2:B2354,B2354)=1)</f>
        <v>0</v>
      </c>
    </row>
    <row r="2355" spans="1:23"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c r="W2355">
        <f>--(COUNTIF($B$2:B2355,B2355)=1)</f>
        <v>1</v>
      </c>
    </row>
    <row r="2356" spans="1:23"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c r="W2356">
        <f>--(COUNTIF($B$2:B2356,B2356)=1)</f>
        <v>0</v>
      </c>
    </row>
    <row r="2357" spans="1:23"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c r="W2357">
        <f>--(COUNTIF($B$2:B2357,B2357)=1)</f>
        <v>0</v>
      </c>
    </row>
    <row r="2358" spans="1:23"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c r="W2358">
        <f>--(COUNTIF($B$2:B2358,B2358)=1)</f>
        <v>0</v>
      </c>
    </row>
    <row r="2359" spans="1:23"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c r="W2359">
        <f>--(COUNTIF($B$2:B2359,B2359)=1)</f>
        <v>1</v>
      </c>
    </row>
    <row r="2360" spans="1:23"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c r="W2360">
        <f>--(COUNTIF($B$2:B2360,B2360)=1)</f>
        <v>0</v>
      </c>
    </row>
    <row r="2361" spans="1:23"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c r="W2361">
        <f>--(COUNTIF($B$2:B2361,B2361)=1)</f>
        <v>0</v>
      </c>
    </row>
    <row r="2362" spans="1:23"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c r="W2362">
        <f>--(COUNTIF($B$2:B2362,B2362)=1)</f>
        <v>0</v>
      </c>
    </row>
    <row r="2363" spans="1:23"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c r="W2363">
        <f>--(COUNTIF($B$2:B2363,B2363)=1)</f>
        <v>0</v>
      </c>
    </row>
    <row r="2364" spans="1:23"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c r="W2364">
        <f>--(COUNTIF($B$2:B2364,B2364)=1)</f>
        <v>1</v>
      </c>
    </row>
    <row r="2365" spans="1:23"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c r="W2365">
        <f>--(COUNTIF($B$2:B2365,B2365)=1)</f>
        <v>1</v>
      </c>
    </row>
    <row r="2366" spans="1:23"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c r="W2366">
        <f>--(COUNTIF($B$2:B2366,B2366)=1)</f>
        <v>0</v>
      </c>
    </row>
    <row r="2367" spans="1:23"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c r="W2367">
        <f>--(COUNTIF($B$2:B2367,B2367)=1)</f>
        <v>0</v>
      </c>
    </row>
    <row r="2368" spans="1:23"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c r="W2368">
        <f>--(COUNTIF($B$2:B2368,B2368)=1)</f>
        <v>1</v>
      </c>
    </row>
    <row r="2369" spans="1:23"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c r="W2369">
        <f>--(COUNTIF($B$2:B2369,B2369)=1)</f>
        <v>1</v>
      </c>
    </row>
    <row r="2370" spans="1:23"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c r="W2370">
        <f>--(COUNTIF($B$2:B2370,B2370)=1)</f>
        <v>1</v>
      </c>
    </row>
    <row r="2371" spans="1:23"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c r="W2371">
        <f>--(COUNTIF($B$2:B2371,B2371)=1)</f>
        <v>0</v>
      </c>
    </row>
    <row r="2372" spans="1:23"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c r="W2372">
        <f>--(COUNTIF($B$2:B2372,B2372)=1)</f>
        <v>1</v>
      </c>
    </row>
    <row r="2373" spans="1:23"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c r="W2373">
        <f>--(COUNTIF($B$2:B2373,B2373)=1)</f>
        <v>1</v>
      </c>
    </row>
    <row r="2374" spans="1:23"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c r="W2374">
        <f>--(COUNTIF($B$2:B2374,B2374)=1)</f>
        <v>0</v>
      </c>
    </row>
    <row r="2375" spans="1:23"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c r="W2375">
        <f>--(COUNTIF($B$2:B2375,B2375)=1)</f>
        <v>0</v>
      </c>
    </row>
    <row r="2376" spans="1:23"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c r="W2376">
        <f>--(COUNTIF($B$2:B2376,B2376)=1)</f>
        <v>0</v>
      </c>
    </row>
    <row r="2377" spans="1:23"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c r="W2377">
        <f>--(COUNTIF($B$2:B2377,B2377)=1)</f>
        <v>1</v>
      </c>
    </row>
    <row r="2378" spans="1:23"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c r="W2378">
        <f>--(COUNTIF($B$2:B2378,B2378)=1)</f>
        <v>1</v>
      </c>
    </row>
    <row r="2379" spans="1:23"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c r="W2379">
        <f>--(COUNTIF($B$2:B2379,B2379)=1)</f>
        <v>0</v>
      </c>
    </row>
    <row r="2380" spans="1:23"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c r="W2380">
        <f>--(COUNTIF($B$2:B2380,B2380)=1)</f>
        <v>1</v>
      </c>
    </row>
    <row r="2381" spans="1:23"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c r="W2381">
        <f>--(COUNTIF($B$2:B2381,B2381)=1)</f>
        <v>1</v>
      </c>
    </row>
    <row r="2382" spans="1:23"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c r="W2382">
        <f>--(COUNTIF($B$2:B2382,B2382)=1)</f>
        <v>0</v>
      </c>
    </row>
    <row r="2383" spans="1:23"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c r="W2383">
        <f>--(COUNTIF($B$2:B2383,B2383)=1)</f>
        <v>0</v>
      </c>
    </row>
    <row r="2384" spans="1:23"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c r="W2384">
        <f>--(COUNTIF($B$2:B2384,B2384)=1)</f>
        <v>1</v>
      </c>
    </row>
    <row r="2385" spans="1:23"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c r="W2385">
        <f>--(COUNTIF($B$2:B2385,B2385)=1)</f>
        <v>0</v>
      </c>
    </row>
    <row r="2386" spans="1:23"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c r="W2386">
        <f>--(COUNTIF($B$2:B2386,B2386)=1)</f>
        <v>0</v>
      </c>
    </row>
    <row r="2387" spans="1:23"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c r="W2387">
        <f>--(COUNTIF($B$2:B2387,B2387)=1)</f>
        <v>0</v>
      </c>
    </row>
    <row r="2388" spans="1:23"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c r="W2388">
        <f>--(COUNTIF($B$2:B2388,B2388)=1)</f>
        <v>0</v>
      </c>
    </row>
    <row r="2389" spans="1:23"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c r="W2389">
        <f>--(COUNTIF($B$2:B2389,B2389)=1)</f>
        <v>1</v>
      </c>
    </row>
    <row r="2390" spans="1:23"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c r="W2390">
        <f>--(COUNTIF($B$2:B2390,B2390)=1)</f>
        <v>0</v>
      </c>
    </row>
    <row r="2391" spans="1:23"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c r="W2391">
        <f>--(COUNTIF($B$2:B2391,B2391)=1)</f>
        <v>1</v>
      </c>
    </row>
    <row r="2392" spans="1:23"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c r="W2392">
        <f>--(COUNTIF($B$2:B2392,B2392)=1)</f>
        <v>0</v>
      </c>
    </row>
    <row r="2393" spans="1:23"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c r="W2393">
        <f>--(COUNTIF($B$2:B2393,B2393)=1)</f>
        <v>0</v>
      </c>
    </row>
    <row r="2394" spans="1:23"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c r="W2394">
        <f>--(COUNTIF($B$2:B2394,B2394)=1)</f>
        <v>0</v>
      </c>
    </row>
    <row r="2395" spans="1:23"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c r="W2395">
        <f>--(COUNTIF($B$2:B2395,B2395)=1)</f>
        <v>1</v>
      </c>
    </row>
    <row r="2396" spans="1:23"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c r="W2396">
        <f>--(COUNTIF($B$2:B2396,B2396)=1)</f>
        <v>1</v>
      </c>
    </row>
    <row r="2397" spans="1:23"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c r="W2397">
        <f>--(COUNTIF($B$2:B2397,B2397)=1)</f>
        <v>0</v>
      </c>
    </row>
    <row r="2398" spans="1:23"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c r="W2398">
        <f>--(COUNTIF($B$2:B2398,B2398)=1)</f>
        <v>0</v>
      </c>
    </row>
    <row r="2399" spans="1:23"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c r="W2399">
        <f>--(COUNTIF($B$2:B2399,B2399)=1)</f>
        <v>1</v>
      </c>
    </row>
    <row r="2400" spans="1:23"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c r="W2400">
        <f>--(COUNTIF($B$2:B2400,B2400)=1)</f>
        <v>0</v>
      </c>
    </row>
    <row r="2401" spans="1:23"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c r="W2401">
        <f>--(COUNTIF($B$2:B2401,B2401)=1)</f>
        <v>1</v>
      </c>
    </row>
    <row r="2402" spans="1:23"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c r="W2402">
        <f>--(COUNTIF($B$2:B2402,B2402)=1)</f>
        <v>0</v>
      </c>
    </row>
    <row r="2403" spans="1:23"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c r="W2403">
        <f>--(COUNTIF($B$2:B2403,B2403)=1)</f>
        <v>1</v>
      </c>
    </row>
    <row r="2404" spans="1:23"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c r="W2404">
        <f>--(COUNTIF($B$2:B2404,B2404)=1)</f>
        <v>0</v>
      </c>
    </row>
    <row r="2405" spans="1:23"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c r="W2405">
        <f>--(COUNTIF($B$2:B2405,B2405)=1)</f>
        <v>1</v>
      </c>
    </row>
    <row r="2406" spans="1:23"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c r="W2406">
        <f>--(COUNTIF($B$2:B2406,B2406)=1)</f>
        <v>1</v>
      </c>
    </row>
    <row r="2407" spans="1:23"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c r="W2407">
        <f>--(COUNTIF($B$2:B2407,B2407)=1)</f>
        <v>0</v>
      </c>
    </row>
    <row r="2408" spans="1:23"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c r="W2408">
        <f>--(COUNTIF($B$2:B2408,B2408)=1)</f>
        <v>0</v>
      </c>
    </row>
    <row r="2409" spans="1:23"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c r="W2409">
        <f>--(COUNTIF($B$2:B2409,B2409)=1)</f>
        <v>1</v>
      </c>
    </row>
    <row r="2410" spans="1:23"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c r="W2410">
        <f>--(COUNTIF($B$2:B2410,B2410)=1)</f>
        <v>0</v>
      </c>
    </row>
    <row r="2411" spans="1:23"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c r="W2411">
        <f>--(COUNTIF($B$2:B2411,B2411)=1)</f>
        <v>1</v>
      </c>
    </row>
    <row r="2412" spans="1:23"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c r="W2412">
        <f>--(COUNTIF($B$2:B2412,B2412)=1)</f>
        <v>1</v>
      </c>
    </row>
    <row r="2413" spans="1:23"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c r="W2413">
        <f>--(COUNTIF($B$2:B2413,B2413)=1)</f>
        <v>1</v>
      </c>
    </row>
    <row r="2414" spans="1:23"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c r="W2414">
        <f>--(COUNTIF($B$2:B2414,B2414)=1)</f>
        <v>1</v>
      </c>
    </row>
    <row r="2415" spans="1:23"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c r="W2415">
        <f>--(COUNTIF($B$2:B2415,B2415)=1)</f>
        <v>0</v>
      </c>
    </row>
    <row r="2416" spans="1:23"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c r="W2416">
        <f>--(COUNTIF($B$2:B2416,B2416)=1)</f>
        <v>1</v>
      </c>
    </row>
    <row r="2417" spans="1:23"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c r="W2417">
        <f>--(COUNTIF($B$2:B2417,B2417)=1)</f>
        <v>1</v>
      </c>
    </row>
    <row r="2418" spans="1:23"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c r="W2418">
        <f>--(COUNTIF($B$2:B2418,B2418)=1)</f>
        <v>1</v>
      </c>
    </row>
    <row r="2419" spans="1:23"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c r="W2419">
        <f>--(COUNTIF($B$2:B2419,B2419)=1)</f>
        <v>0</v>
      </c>
    </row>
    <row r="2420" spans="1:23"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c r="W2420">
        <f>--(COUNTIF($B$2:B2420,B2420)=1)</f>
        <v>1</v>
      </c>
    </row>
    <row r="2421" spans="1:23"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c r="W2421">
        <f>--(COUNTIF($B$2:B2421,B2421)=1)</f>
        <v>1</v>
      </c>
    </row>
    <row r="2422" spans="1:23"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c r="W2422">
        <f>--(COUNTIF($B$2:B2422,B2422)=1)</f>
        <v>0</v>
      </c>
    </row>
    <row r="2423" spans="1:23"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c r="W2423">
        <f>--(COUNTIF($B$2:B2423,B2423)=1)</f>
        <v>1</v>
      </c>
    </row>
    <row r="2424" spans="1:23"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c r="W2424">
        <f>--(COUNTIF($B$2:B2424,B2424)=1)</f>
        <v>0</v>
      </c>
    </row>
    <row r="2425" spans="1:23"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c r="W2425">
        <f>--(COUNTIF($B$2:B2425,B2425)=1)</f>
        <v>1</v>
      </c>
    </row>
    <row r="2426" spans="1:23"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c r="W2426">
        <f>--(COUNTIF($B$2:B2426,B2426)=1)</f>
        <v>0</v>
      </c>
    </row>
    <row r="2427" spans="1:23"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c r="W2427">
        <f>--(COUNTIF($B$2:B2427,B2427)=1)</f>
        <v>0</v>
      </c>
    </row>
    <row r="2428" spans="1:23"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c r="W2428">
        <f>--(COUNTIF($B$2:B2428,B2428)=1)</f>
        <v>0</v>
      </c>
    </row>
    <row r="2429" spans="1:23"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c r="W2429">
        <f>--(COUNTIF($B$2:B2429,B2429)=1)</f>
        <v>1</v>
      </c>
    </row>
    <row r="2430" spans="1:23"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c r="W2430">
        <f>--(COUNTIF($B$2:B2430,B2430)=1)</f>
        <v>0</v>
      </c>
    </row>
    <row r="2431" spans="1:23"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c r="W2431">
        <f>--(COUNTIF($B$2:B2431,B2431)=1)</f>
        <v>0</v>
      </c>
    </row>
    <row r="2432" spans="1:23"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c r="W2432">
        <f>--(COUNTIF($B$2:B2432,B2432)=1)</f>
        <v>1</v>
      </c>
    </row>
    <row r="2433" spans="1:23"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c r="W2433">
        <f>--(COUNTIF($B$2:B2433,B2433)=1)</f>
        <v>1</v>
      </c>
    </row>
    <row r="2434" spans="1:23"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c r="W2434">
        <f>--(COUNTIF($B$2:B2434,B2434)=1)</f>
        <v>1</v>
      </c>
    </row>
    <row r="2435" spans="1:23"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c r="W2435">
        <f>--(COUNTIF($B$2:B2435,B2435)=1)</f>
        <v>1</v>
      </c>
    </row>
    <row r="2436" spans="1:23"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c r="W2436">
        <f>--(COUNTIF($B$2:B2436,B2436)=1)</f>
        <v>1</v>
      </c>
    </row>
    <row r="2437" spans="1:23"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c r="W2437">
        <f>--(COUNTIF($B$2:B2437,B2437)=1)</f>
        <v>0</v>
      </c>
    </row>
    <row r="2438" spans="1:23"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c r="W2438">
        <f>--(COUNTIF($B$2:B2438,B2438)=1)</f>
        <v>1</v>
      </c>
    </row>
    <row r="2439" spans="1:23"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c r="W2439">
        <f>--(COUNTIF($B$2:B2439,B2439)=1)</f>
        <v>1</v>
      </c>
    </row>
    <row r="2440" spans="1:23"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c r="W2440">
        <f>--(COUNTIF($B$2:B2440,B2440)=1)</f>
        <v>0</v>
      </c>
    </row>
    <row r="2441" spans="1:23"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c r="W2441">
        <f>--(COUNTIF($B$2:B2441,B2441)=1)</f>
        <v>1</v>
      </c>
    </row>
    <row r="2442" spans="1:23"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c r="W2442">
        <f>--(COUNTIF($B$2:B2442,B2442)=1)</f>
        <v>1</v>
      </c>
    </row>
    <row r="2443" spans="1:23"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c r="W2443">
        <f>--(COUNTIF($B$2:B2443,B2443)=1)</f>
        <v>0</v>
      </c>
    </row>
    <row r="2444" spans="1:23"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c r="W2444">
        <f>--(COUNTIF($B$2:B2444,B2444)=1)</f>
        <v>0</v>
      </c>
    </row>
    <row r="2445" spans="1:23"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c r="W2445">
        <f>--(COUNTIF($B$2:B2445,B2445)=1)</f>
        <v>0</v>
      </c>
    </row>
    <row r="2446" spans="1:23"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c r="W2446">
        <f>--(COUNTIF($B$2:B2446,B2446)=1)</f>
        <v>0</v>
      </c>
    </row>
    <row r="2447" spans="1:23"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c r="W2447">
        <f>--(COUNTIF($B$2:B2447,B2447)=1)</f>
        <v>0</v>
      </c>
    </row>
    <row r="2448" spans="1:23"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c r="W2448">
        <f>--(COUNTIF($B$2:B2448,B2448)=1)</f>
        <v>1</v>
      </c>
    </row>
    <row r="2449" spans="1:23"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c r="W2449">
        <f>--(COUNTIF($B$2:B2449,B2449)=1)</f>
        <v>1</v>
      </c>
    </row>
    <row r="2450" spans="1:23"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c r="W2450">
        <f>--(COUNTIF($B$2:B2450,B2450)=1)</f>
        <v>1</v>
      </c>
    </row>
    <row r="2451" spans="1:23"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c r="W2451">
        <f>--(COUNTIF($B$2:B2451,B2451)=1)</f>
        <v>1</v>
      </c>
    </row>
    <row r="2452" spans="1:23"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c r="W2452">
        <f>--(COUNTIF($B$2:B2452,B2452)=1)</f>
        <v>1</v>
      </c>
    </row>
    <row r="2453" spans="1:23"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c r="W2453">
        <f>--(COUNTIF($B$2:B2453,B2453)=1)</f>
        <v>0</v>
      </c>
    </row>
    <row r="2454" spans="1:23"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c r="W2454">
        <f>--(COUNTIF($B$2:B2454,B2454)=1)</f>
        <v>0</v>
      </c>
    </row>
    <row r="2455" spans="1:23"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c r="W2455">
        <f>--(COUNTIF($B$2:B2455,B2455)=1)</f>
        <v>0</v>
      </c>
    </row>
    <row r="2456" spans="1:23"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c r="W2456">
        <f>--(COUNTIF($B$2:B2456,B2456)=1)</f>
        <v>0</v>
      </c>
    </row>
    <row r="2457" spans="1:23"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c r="W2457">
        <f>--(COUNTIF($B$2:B2457,B2457)=1)</f>
        <v>0</v>
      </c>
    </row>
    <row r="2458" spans="1:23"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c r="W2458">
        <f>--(COUNTIF($B$2:B2458,B2458)=1)</f>
        <v>0</v>
      </c>
    </row>
    <row r="2459" spans="1:23"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c r="W2459">
        <f>--(COUNTIF($B$2:B2459,B2459)=1)</f>
        <v>0</v>
      </c>
    </row>
    <row r="2460" spans="1:23"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c r="W2460">
        <f>--(COUNTIF($B$2:B2460,B2460)=1)</f>
        <v>0</v>
      </c>
    </row>
    <row r="2461" spans="1:23"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c r="W2461">
        <f>--(COUNTIF($B$2:B2461,B2461)=1)</f>
        <v>1</v>
      </c>
    </row>
    <row r="2462" spans="1:23"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c r="W2462">
        <f>--(COUNTIF($B$2:B2462,B2462)=1)</f>
        <v>1</v>
      </c>
    </row>
    <row r="2463" spans="1:23"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c r="W2463">
        <f>--(COUNTIF($B$2:B2463,B2463)=1)</f>
        <v>0</v>
      </c>
    </row>
    <row r="2464" spans="1:23"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c r="W2464">
        <f>--(COUNTIF($B$2:B2464,B2464)=1)</f>
        <v>1</v>
      </c>
    </row>
    <row r="2465" spans="1:23"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c r="W2465">
        <f>--(COUNTIF($B$2:B2465,B2465)=1)</f>
        <v>0</v>
      </c>
    </row>
    <row r="2466" spans="1:23"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c r="W2466">
        <f>--(COUNTIF($B$2:B2466,B2466)=1)</f>
        <v>0</v>
      </c>
    </row>
    <row r="2467" spans="1:23"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c r="W2467">
        <f>--(COUNTIF($B$2:B2467,B2467)=1)</f>
        <v>0</v>
      </c>
    </row>
    <row r="2468" spans="1:23"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c r="W2468">
        <f>--(COUNTIF($B$2:B2468,B2468)=1)</f>
        <v>1</v>
      </c>
    </row>
    <row r="2469" spans="1:23"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c r="W2469">
        <f>--(COUNTIF($B$2:B2469,B2469)=1)</f>
        <v>0</v>
      </c>
    </row>
    <row r="2470" spans="1:23"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c r="W2470">
        <f>--(COUNTIF($B$2:B2470,B2470)=1)</f>
        <v>0</v>
      </c>
    </row>
    <row r="2471" spans="1:23"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c r="W2471">
        <f>--(COUNTIF($B$2:B2471,B2471)=1)</f>
        <v>0</v>
      </c>
    </row>
    <row r="2472" spans="1:23"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c r="W2472">
        <f>--(COUNTIF($B$2:B2472,B2472)=1)</f>
        <v>1</v>
      </c>
    </row>
    <row r="2473" spans="1:23"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c r="W2473">
        <f>--(COUNTIF($B$2:B2473,B2473)=1)</f>
        <v>0</v>
      </c>
    </row>
    <row r="2474" spans="1:23"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c r="W2474">
        <f>--(COUNTIF($B$2:B2474,B2474)=1)</f>
        <v>0</v>
      </c>
    </row>
    <row r="2475" spans="1:23"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c r="W2475">
        <f>--(COUNTIF($B$2:B2475,B2475)=1)</f>
        <v>1</v>
      </c>
    </row>
    <row r="2476" spans="1:23"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c r="W2476">
        <f>--(COUNTIF($B$2:B2476,B2476)=1)</f>
        <v>0</v>
      </c>
    </row>
    <row r="2477" spans="1:23"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c r="W2477">
        <f>--(COUNTIF($B$2:B2477,B2477)=1)</f>
        <v>0</v>
      </c>
    </row>
    <row r="2478" spans="1:23"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c r="W2478">
        <f>--(COUNTIF($B$2:B2478,B2478)=1)</f>
        <v>0</v>
      </c>
    </row>
    <row r="2479" spans="1:23"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c r="W2479">
        <f>--(COUNTIF($B$2:B2479,B2479)=1)</f>
        <v>1</v>
      </c>
    </row>
    <row r="2480" spans="1:23"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c r="W2480">
        <f>--(COUNTIF($B$2:B2480,B2480)=1)</f>
        <v>1</v>
      </c>
    </row>
    <row r="2481" spans="1:23"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c r="W2481">
        <f>--(COUNTIF($B$2:B2481,B2481)=1)</f>
        <v>1</v>
      </c>
    </row>
    <row r="2482" spans="1:23"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c r="W2482">
        <f>--(COUNTIF($B$2:B2482,B2482)=1)</f>
        <v>0</v>
      </c>
    </row>
    <row r="2483" spans="1:23"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c r="W2483">
        <f>--(COUNTIF($B$2:B2483,B2483)=1)</f>
        <v>1</v>
      </c>
    </row>
    <row r="2484" spans="1:23"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c r="W2484">
        <f>--(COUNTIF($B$2:B2484,B2484)=1)</f>
        <v>1</v>
      </c>
    </row>
    <row r="2485" spans="1:23"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c r="W2485">
        <f>--(COUNTIF($B$2:B2485,B2485)=1)</f>
        <v>0</v>
      </c>
    </row>
    <row r="2486" spans="1:23"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c r="W2486">
        <f>--(COUNTIF($B$2:B2486,B2486)=1)</f>
        <v>0</v>
      </c>
    </row>
    <row r="2487" spans="1:23"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c r="W2487">
        <f>--(COUNTIF($B$2:B2487,B2487)=1)</f>
        <v>0</v>
      </c>
    </row>
    <row r="2488" spans="1:23"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c r="W2488">
        <f>--(COUNTIF($B$2:B2488,B2488)=1)</f>
        <v>1</v>
      </c>
    </row>
    <row r="2489" spans="1:23"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c r="W2489">
        <f>--(COUNTIF($B$2:B2489,B2489)=1)</f>
        <v>0</v>
      </c>
    </row>
    <row r="2490" spans="1:23"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c r="W2490">
        <f>--(COUNTIF($B$2:B2490,B2490)=1)</f>
        <v>0</v>
      </c>
    </row>
    <row r="2491" spans="1:23"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c r="W2491">
        <f>--(COUNTIF($B$2:B2491,B2491)=1)</f>
        <v>1</v>
      </c>
    </row>
    <row r="2492" spans="1:23"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c r="W2492">
        <f>--(COUNTIF($B$2:B2492,B2492)=1)</f>
        <v>0</v>
      </c>
    </row>
    <row r="2493" spans="1:23"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c r="W2493">
        <f>--(COUNTIF($B$2:B2493,B2493)=1)</f>
        <v>1</v>
      </c>
    </row>
    <row r="2494" spans="1:23"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c r="W2494">
        <f>--(COUNTIF($B$2:B2494,B2494)=1)</f>
        <v>1</v>
      </c>
    </row>
    <row r="2495" spans="1:23"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c r="W2495">
        <f>--(COUNTIF($B$2:B2495,B2495)=1)</f>
        <v>1</v>
      </c>
    </row>
    <row r="2496" spans="1:23"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c r="W2496">
        <f>--(COUNTIF($B$2:B2496,B2496)=1)</f>
        <v>0</v>
      </c>
    </row>
    <row r="2497" spans="1:23"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c r="W2497">
        <f>--(COUNTIF($B$2:B2497,B2497)=1)</f>
        <v>1</v>
      </c>
    </row>
    <row r="2498" spans="1:23"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c r="W2498">
        <f>--(COUNTIF($B$2:B2498,B2498)=1)</f>
        <v>1</v>
      </c>
    </row>
    <row r="2499" spans="1:23"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c r="W2499">
        <f>--(COUNTIF($B$2:B2499,B2499)=1)</f>
        <v>0</v>
      </c>
    </row>
    <row r="2500" spans="1:23"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c r="W2500">
        <f>--(COUNTIF($B$2:B2500,B2500)=1)</f>
        <v>1</v>
      </c>
    </row>
    <row r="2501" spans="1:23"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c r="W2501">
        <f>--(COUNTIF($B$2:B2501,B2501)=1)</f>
        <v>1</v>
      </c>
    </row>
    <row r="2502" spans="1:23"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c r="W2502">
        <f>--(COUNTIF($B$2:B2502,B2502)=1)</f>
        <v>1</v>
      </c>
    </row>
    <row r="2503" spans="1:23"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c r="W2503">
        <f>--(COUNTIF($B$2:B2503,B2503)=1)</f>
        <v>0</v>
      </c>
    </row>
    <row r="2504" spans="1:23"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c r="W2504">
        <f>--(COUNTIF($B$2:B2504,B2504)=1)</f>
        <v>0</v>
      </c>
    </row>
    <row r="2505" spans="1:23"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c r="W2505">
        <f>--(COUNTIF($B$2:B2505,B2505)=1)</f>
        <v>1</v>
      </c>
    </row>
    <row r="2506" spans="1:23"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c r="W2506">
        <f>--(COUNTIF($B$2:B2506,B2506)=1)</f>
        <v>1</v>
      </c>
    </row>
    <row r="2507" spans="1:23"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c r="W2507">
        <f>--(COUNTIF($B$2:B2507,B2507)=1)</f>
        <v>0</v>
      </c>
    </row>
    <row r="2508" spans="1:23"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c r="W2508">
        <f>--(COUNTIF($B$2:B2508,B2508)=1)</f>
        <v>0</v>
      </c>
    </row>
    <row r="2509" spans="1:23"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c r="W2509">
        <f>--(COUNTIF($B$2:B2509,B2509)=1)</f>
        <v>1</v>
      </c>
    </row>
    <row r="2510" spans="1:23"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c r="W2510">
        <f>--(COUNTIF($B$2:B2510,B2510)=1)</f>
        <v>1</v>
      </c>
    </row>
    <row r="2511" spans="1:23"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c r="W2511">
        <f>--(COUNTIF($B$2:B2511,B2511)=1)</f>
        <v>0</v>
      </c>
    </row>
    <row r="2512" spans="1:23"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c r="W2512">
        <f>--(COUNTIF($B$2:B2512,B2512)=1)</f>
        <v>1</v>
      </c>
    </row>
    <row r="2513" spans="1:23"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c r="W2513">
        <f>--(COUNTIF($B$2:B2513,B2513)=1)</f>
        <v>1</v>
      </c>
    </row>
    <row r="2514" spans="1:23"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c r="W2514">
        <f>--(COUNTIF($B$2:B2514,B2514)=1)</f>
        <v>1</v>
      </c>
    </row>
    <row r="2515" spans="1:23"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c r="W2515">
        <f>--(COUNTIF($B$2:B2515,B2515)=1)</f>
        <v>1</v>
      </c>
    </row>
    <row r="2516" spans="1:23"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c r="W2516">
        <f>--(COUNTIF($B$2:B2516,B2516)=1)</f>
        <v>0</v>
      </c>
    </row>
    <row r="2517" spans="1:23"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c r="W2517">
        <f>--(COUNTIF($B$2:B2517,B2517)=1)</f>
        <v>1</v>
      </c>
    </row>
    <row r="2518" spans="1:23"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c r="W2518">
        <f>--(COUNTIF($B$2:B2518,B2518)=1)</f>
        <v>1</v>
      </c>
    </row>
    <row r="2519" spans="1:23"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c r="W2519">
        <f>--(COUNTIF($B$2:B2519,B2519)=1)</f>
        <v>1</v>
      </c>
    </row>
    <row r="2520" spans="1:23"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c r="W2520">
        <f>--(COUNTIF($B$2:B2520,B2520)=1)</f>
        <v>1</v>
      </c>
    </row>
    <row r="2521" spans="1:23"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c r="W2521">
        <f>--(COUNTIF($B$2:B2521,B2521)=1)</f>
        <v>0</v>
      </c>
    </row>
    <row r="2522" spans="1:23"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c r="W2522">
        <f>--(COUNTIF($B$2:B2522,B2522)=1)</f>
        <v>0</v>
      </c>
    </row>
    <row r="2523" spans="1:23"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c r="W2523">
        <f>--(COUNTIF($B$2:B2523,B2523)=1)</f>
        <v>0</v>
      </c>
    </row>
    <row r="2524" spans="1:23"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c r="W2524">
        <f>--(COUNTIF($B$2:B2524,B2524)=1)</f>
        <v>0</v>
      </c>
    </row>
    <row r="2525" spans="1:23"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c r="W2525">
        <f>--(COUNTIF($B$2:B2525,B2525)=1)</f>
        <v>0</v>
      </c>
    </row>
    <row r="2526" spans="1:23"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c r="W2526">
        <f>--(COUNTIF($B$2:B2526,B2526)=1)</f>
        <v>1</v>
      </c>
    </row>
    <row r="2527" spans="1:23"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c r="W2527">
        <f>--(COUNTIF($B$2:B2527,B2527)=1)</f>
        <v>0</v>
      </c>
    </row>
    <row r="2528" spans="1:23"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c r="W2528">
        <f>--(COUNTIF($B$2:B2528,B2528)=1)</f>
        <v>0</v>
      </c>
    </row>
    <row r="2529" spans="1:23"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c r="W2529">
        <f>--(COUNTIF($B$2:B2529,B2529)=1)</f>
        <v>0</v>
      </c>
    </row>
    <row r="2530" spans="1:23"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c r="W2530">
        <f>--(COUNTIF($B$2:B2530,B2530)=1)</f>
        <v>0</v>
      </c>
    </row>
    <row r="2531" spans="1:23"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c r="W2531">
        <f>--(COUNTIF($B$2:B2531,B2531)=1)</f>
        <v>1</v>
      </c>
    </row>
    <row r="2532" spans="1:23"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c r="W2532">
        <f>--(COUNTIF($B$2:B2532,B2532)=1)</f>
        <v>1</v>
      </c>
    </row>
    <row r="2533" spans="1:23"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c r="W2533">
        <f>--(COUNTIF($B$2:B2533,B2533)=1)</f>
        <v>0</v>
      </c>
    </row>
    <row r="2534" spans="1:23"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c r="W2534">
        <f>--(COUNTIF($B$2:B2534,B2534)=1)</f>
        <v>0</v>
      </c>
    </row>
    <row r="2535" spans="1:23"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c r="W2535">
        <f>--(COUNTIF($B$2:B2535,B2535)=1)</f>
        <v>0</v>
      </c>
    </row>
    <row r="2536" spans="1:23"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c r="W2536">
        <f>--(COUNTIF($B$2:B2536,B2536)=1)</f>
        <v>1</v>
      </c>
    </row>
    <row r="2537" spans="1:23"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c r="W2537">
        <f>--(COUNTIF($B$2:B2537,B2537)=1)</f>
        <v>1</v>
      </c>
    </row>
    <row r="2538" spans="1:23"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c r="W2538">
        <f>--(COUNTIF($B$2:B2538,B2538)=1)</f>
        <v>1</v>
      </c>
    </row>
    <row r="2539" spans="1:23"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c r="W2539">
        <f>--(COUNTIF($B$2:B2539,B2539)=1)</f>
        <v>0</v>
      </c>
    </row>
    <row r="2540" spans="1:23"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c r="W2540">
        <f>--(COUNTIF($B$2:B2540,B2540)=1)</f>
        <v>0</v>
      </c>
    </row>
    <row r="2541" spans="1:23"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c r="W2541">
        <f>--(COUNTIF($B$2:B2541,B2541)=1)</f>
        <v>1</v>
      </c>
    </row>
    <row r="2542" spans="1:23"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c r="W2542">
        <f>--(COUNTIF($B$2:B2542,B2542)=1)</f>
        <v>0</v>
      </c>
    </row>
    <row r="2543" spans="1:23"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c r="W2543">
        <f>--(COUNTIF($B$2:B2543,B2543)=1)</f>
        <v>1</v>
      </c>
    </row>
    <row r="2544" spans="1:23"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c r="W2544">
        <f>--(COUNTIF($B$2:B2544,B2544)=1)</f>
        <v>1</v>
      </c>
    </row>
    <row r="2545" spans="1:23"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c r="W2545">
        <f>--(COUNTIF($B$2:B2545,B2545)=1)</f>
        <v>1</v>
      </c>
    </row>
    <row r="2546" spans="1:23"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c r="W2546">
        <f>--(COUNTIF($B$2:B2546,B2546)=1)</f>
        <v>0</v>
      </c>
    </row>
    <row r="2547" spans="1:23"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c r="W2547">
        <f>--(COUNTIF($B$2:B2547,B2547)=1)</f>
        <v>1</v>
      </c>
    </row>
    <row r="2548" spans="1:23"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c r="W2548">
        <f>--(COUNTIF($B$2:B2548,B2548)=1)</f>
        <v>0</v>
      </c>
    </row>
    <row r="2549" spans="1:23"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c r="W2549">
        <f>--(COUNTIF($B$2:B2549,B2549)=1)</f>
        <v>1</v>
      </c>
    </row>
    <row r="2550" spans="1:23"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c r="W2550">
        <f>--(COUNTIF($B$2:B2550,B2550)=1)</f>
        <v>0</v>
      </c>
    </row>
    <row r="2551" spans="1:23"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c r="W2551">
        <f>--(COUNTIF($B$2:B2551,B2551)=1)</f>
        <v>0</v>
      </c>
    </row>
    <row r="2552" spans="1:23"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c r="W2552">
        <f>--(COUNTIF($B$2:B2552,B2552)=1)</f>
        <v>0</v>
      </c>
    </row>
    <row r="2553" spans="1:23"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c r="W2553">
        <f>--(COUNTIF($B$2:B2553,B2553)=1)</f>
        <v>1</v>
      </c>
    </row>
    <row r="2554" spans="1:23"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c r="W2554">
        <f>--(COUNTIF($B$2:B2554,B2554)=1)</f>
        <v>0</v>
      </c>
    </row>
    <row r="2555" spans="1:23"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c r="W2555">
        <f>--(COUNTIF($B$2:B2555,B2555)=1)</f>
        <v>1</v>
      </c>
    </row>
    <row r="2556" spans="1:23"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c r="W2556">
        <f>--(COUNTIF($B$2:B2556,B2556)=1)</f>
        <v>1</v>
      </c>
    </row>
    <row r="2557" spans="1:23"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c r="W2557">
        <f>--(COUNTIF($B$2:B2557,B2557)=1)</f>
        <v>1</v>
      </c>
    </row>
    <row r="2558" spans="1:23"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c r="W2558">
        <f>--(COUNTIF($B$2:B2558,B2558)=1)</f>
        <v>1</v>
      </c>
    </row>
    <row r="2559" spans="1:23"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c r="W2559">
        <f>--(COUNTIF($B$2:B2559,B2559)=1)</f>
        <v>1</v>
      </c>
    </row>
    <row r="2560" spans="1:23"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c r="W2560">
        <f>--(COUNTIF($B$2:B2560,B2560)=1)</f>
        <v>1</v>
      </c>
    </row>
    <row r="2561" spans="1:23"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c r="W2561">
        <f>--(COUNTIF($B$2:B2561,B2561)=1)</f>
        <v>0</v>
      </c>
    </row>
    <row r="2562" spans="1:23"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c r="W2562">
        <f>--(COUNTIF($B$2:B2562,B2562)=1)</f>
        <v>0</v>
      </c>
    </row>
    <row r="2563" spans="1:23"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c r="W2563">
        <f>--(COUNTIF($B$2:B2563,B2563)=1)</f>
        <v>1</v>
      </c>
    </row>
    <row r="2564" spans="1:23"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c r="W2564">
        <f>--(COUNTIF($B$2:B2564,B2564)=1)</f>
        <v>0</v>
      </c>
    </row>
    <row r="2565" spans="1:23"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c r="W2565">
        <f>--(COUNTIF($B$2:B2565,B2565)=1)</f>
        <v>1</v>
      </c>
    </row>
    <row r="2566" spans="1:23"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c r="W2566">
        <f>--(COUNTIF($B$2:B2566,B2566)=1)</f>
        <v>0</v>
      </c>
    </row>
    <row r="2567" spans="1:23"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c r="W2567">
        <f>--(COUNTIF($B$2:B2567,B2567)=1)</f>
        <v>1</v>
      </c>
    </row>
    <row r="2568" spans="1:23"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c r="W2568">
        <f>--(COUNTIF($B$2:B2568,B2568)=1)</f>
        <v>1</v>
      </c>
    </row>
    <row r="2569" spans="1:23"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c r="W2569">
        <f>--(COUNTIF($B$2:B2569,B2569)=1)</f>
        <v>0</v>
      </c>
    </row>
    <row r="2570" spans="1:23"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c r="W2570">
        <f>--(COUNTIF($B$2:B2570,B2570)=1)</f>
        <v>1</v>
      </c>
    </row>
    <row r="2571" spans="1:23"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c r="W2571">
        <f>--(COUNTIF($B$2:B2571,B2571)=1)</f>
        <v>1</v>
      </c>
    </row>
    <row r="2572" spans="1:23"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c r="W2572">
        <f>--(COUNTIF($B$2:B2572,B2572)=1)</f>
        <v>0</v>
      </c>
    </row>
    <row r="2573" spans="1:23"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c r="W2573">
        <f>--(COUNTIF($B$2:B2573,B2573)=1)</f>
        <v>1</v>
      </c>
    </row>
    <row r="2574" spans="1:23"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c r="W2574">
        <f>--(COUNTIF($B$2:B2574,B2574)=1)</f>
        <v>1</v>
      </c>
    </row>
    <row r="2575" spans="1:23"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c r="W2575">
        <f>--(COUNTIF($B$2:B2575,B2575)=1)</f>
        <v>1</v>
      </c>
    </row>
    <row r="2576" spans="1:23"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c r="W2576">
        <f>--(COUNTIF($B$2:B2576,B2576)=1)</f>
        <v>1</v>
      </c>
    </row>
    <row r="2577" spans="1:23"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c r="W2577">
        <f>--(COUNTIF($B$2:B2577,B2577)=1)</f>
        <v>0</v>
      </c>
    </row>
    <row r="2578" spans="1:23"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c r="W2578">
        <f>--(COUNTIF($B$2:B2578,B2578)=1)</f>
        <v>0</v>
      </c>
    </row>
    <row r="2579" spans="1:23"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c r="W2579">
        <f>--(COUNTIF($B$2:B2579,B2579)=1)</f>
        <v>0</v>
      </c>
    </row>
    <row r="2580" spans="1:23"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c r="W2580">
        <f>--(COUNTIF($B$2:B2580,B2580)=1)</f>
        <v>1</v>
      </c>
    </row>
    <row r="2581" spans="1:23"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c r="W2581">
        <f>--(COUNTIF($B$2:B2581,B2581)=1)</f>
        <v>0</v>
      </c>
    </row>
    <row r="2582" spans="1:23"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c r="W2582">
        <f>--(COUNTIF($B$2:B2582,B2582)=1)</f>
        <v>0</v>
      </c>
    </row>
    <row r="2583" spans="1:23"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c r="W2583">
        <f>--(COUNTIF($B$2:B2583,B2583)=1)</f>
        <v>0</v>
      </c>
    </row>
    <row r="2584" spans="1:23"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c r="W2584">
        <f>--(COUNTIF($B$2:B2584,B2584)=1)</f>
        <v>0</v>
      </c>
    </row>
    <row r="2585" spans="1:23"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c r="W2585">
        <f>--(COUNTIF($B$2:B2585,B2585)=1)</f>
        <v>0</v>
      </c>
    </row>
    <row r="2586" spans="1:23"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c r="W2586">
        <f>--(COUNTIF($B$2:B2586,B2586)=1)</f>
        <v>0</v>
      </c>
    </row>
    <row r="2587" spans="1:23"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c r="W2587">
        <f>--(COUNTIF($B$2:B2587,B2587)=1)</f>
        <v>1</v>
      </c>
    </row>
    <row r="2588" spans="1:23"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c r="W2588">
        <f>--(COUNTIF($B$2:B2588,B2588)=1)</f>
        <v>1</v>
      </c>
    </row>
    <row r="2589" spans="1:23"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c r="W2589">
        <f>--(COUNTIF($B$2:B2589,B2589)=1)</f>
        <v>0</v>
      </c>
    </row>
    <row r="2590" spans="1:23"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c r="W2590">
        <f>--(COUNTIF($B$2:B2590,B2590)=1)</f>
        <v>1</v>
      </c>
    </row>
    <row r="2591" spans="1:23"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c r="W2591">
        <f>--(COUNTIF($B$2:B2591,B2591)=1)</f>
        <v>0</v>
      </c>
    </row>
    <row r="2592" spans="1:23"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c r="W2592">
        <f>--(COUNTIF($B$2:B2592,B2592)=1)</f>
        <v>1</v>
      </c>
    </row>
    <row r="2593" spans="1:23"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c r="W2593">
        <f>--(COUNTIF($B$2:B2593,B2593)=1)</f>
        <v>0</v>
      </c>
    </row>
    <row r="2594" spans="1:23"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c r="W2594">
        <f>--(COUNTIF($B$2:B2594,B2594)=1)</f>
        <v>1</v>
      </c>
    </row>
    <row r="2595" spans="1:23"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c r="W2595">
        <f>--(COUNTIF($B$2:B2595,B2595)=1)</f>
        <v>0</v>
      </c>
    </row>
    <row r="2596" spans="1:23"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c r="W2596">
        <f>--(COUNTIF($B$2:B2596,B2596)=1)</f>
        <v>1</v>
      </c>
    </row>
    <row r="2597" spans="1:23"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c r="W2597">
        <f>--(COUNTIF($B$2:B2597,B2597)=1)</f>
        <v>0</v>
      </c>
    </row>
    <row r="2598" spans="1:23"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c r="W2598">
        <f>--(COUNTIF($B$2:B2598,B2598)=1)</f>
        <v>0</v>
      </c>
    </row>
    <row r="2599" spans="1:23"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c r="W2599">
        <f>--(COUNTIF($B$2:B2599,B2599)=1)</f>
        <v>0</v>
      </c>
    </row>
    <row r="2600" spans="1:23"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c r="W2600">
        <f>--(COUNTIF($B$2:B2600,B2600)=1)</f>
        <v>0</v>
      </c>
    </row>
    <row r="2601" spans="1:23"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c r="W2601">
        <f>--(COUNTIF($B$2:B2601,B2601)=1)</f>
        <v>1</v>
      </c>
    </row>
    <row r="2602" spans="1:23"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c r="W2602">
        <f>--(COUNTIF($B$2:B2602,B2602)=1)</f>
        <v>0</v>
      </c>
    </row>
    <row r="2603" spans="1:23"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c r="W2603">
        <f>--(COUNTIF($B$2:B2603,B2603)=1)</f>
        <v>1</v>
      </c>
    </row>
    <row r="2604" spans="1:23"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c r="W2604">
        <f>--(COUNTIF($B$2:B2604,B2604)=1)</f>
        <v>0</v>
      </c>
    </row>
    <row r="2605" spans="1:23"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c r="W2605">
        <f>--(COUNTIF($B$2:B2605,B2605)=1)</f>
        <v>0</v>
      </c>
    </row>
    <row r="2606" spans="1:23"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c r="W2606">
        <f>--(COUNTIF($B$2:B2606,B2606)=1)</f>
        <v>0</v>
      </c>
    </row>
    <row r="2607" spans="1:23"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c r="W2607">
        <f>--(COUNTIF($B$2:B2607,B2607)=1)</f>
        <v>1</v>
      </c>
    </row>
    <row r="2608" spans="1:23"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c r="W2608">
        <f>--(COUNTIF($B$2:B2608,B2608)=1)</f>
        <v>1</v>
      </c>
    </row>
    <row r="2609" spans="1:23"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c r="W2609">
        <f>--(COUNTIF($B$2:B2609,B2609)=1)</f>
        <v>1</v>
      </c>
    </row>
    <row r="2610" spans="1:23"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c r="W2610">
        <f>--(COUNTIF($B$2:B2610,B2610)=1)</f>
        <v>0</v>
      </c>
    </row>
    <row r="2611" spans="1:23"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c r="W2611">
        <f>--(COUNTIF($B$2:B2611,B2611)=1)</f>
        <v>0</v>
      </c>
    </row>
    <row r="2612" spans="1:23"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c r="W2612">
        <f>--(COUNTIF($B$2:B2612,B2612)=1)</f>
        <v>0</v>
      </c>
    </row>
    <row r="2613" spans="1:23"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c r="W2613">
        <f>--(COUNTIF($B$2:B2613,B2613)=1)</f>
        <v>0</v>
      </c>
    </row>
    <row r="2614" spans="1:23"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c r="W2614">
        <f>--(COUNTIF($B$2:B2614,B2614)=1)</f>
        <v>0</v>
      </c>
    </row>
    <row r="2615" spans="1:23"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c r="W2615">
        <f>--(COUNTIF($B$2:B2615,B2615)=1)</f>
        <v>1</v>
      </c>
    </row>
    <row r="2616" spans="1:23"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c r="W2616">
        <f>--(COUNTIF($B$2:B2616,B2616)=1)</f>
        <v>1</v>
      </c>
    </row>
    <row r="2617" spans="1:23"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c r="W2617">
        <f>--(COUNTIF($B$2:B2617,B2617)=1)</f>
        <v>0</v>
      </c>
    </row>
    <row r="2618" spans="1:23"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c r="W2618">
        <f>--(COUNTIF($B$2:B2618,B2618)=1)</f>
        <v>1</v>
      </c>
    </row>
    <row r="2619" spans="1:23"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c r="W2619">
        <f>--(COUNTIF($B$2:B2619,B2619)=1)</f>
        <v>0</v>
      </c>
    </row>
    <row r="2620" spans="1:23"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c r="W2620">
        <f>--(COUNTIF($B$2:B2620,B2620)=1)</f>
        <v>1</v>
      </c>
    </row>
    <row r="2621" spans="1:23"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c r="W2621">
        <f>--(COUNTIF($B$2:B2621,B2621)=1)</f>
        <v>0</v>
      </c>
    </row>
    <row r="2622" spans="1:23"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c r="W2622">
        <f>--(COUNTIF($B$2:B2622,B2622)=1)</f>
        <v>0</v>
      </c>
    </row>
    <row r="2623" spans="1:23"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c r="W2623">
        <f>--(COUNTIF($B$2:B2623,B2623)=1)</f>
        <v>0</v>
      </c>
    </row>
    <row r="2624" spans="1:23"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c r="W2624">
        <f>--(COUNTIF($B$2:B2624,B2624)=1)</f>
        <v>1</v>
      </c>
    </row>
    <row r="2625" spans="1:23"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c r="W2625">
        <f>--(COUNTIF($B$2:B2625,B2625)=1)</f>
        <v>1</v>
      </c>
    </row>
    <row r="2626" spans="1:23"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c r="W2626">
        <f>--(COUNTIF($B$2:B2626,B2626)=1)</f>
        <v>0</v>
      </c>
    </row>
    <row r="2627" spans="1:23"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c r="W2627">
        <f>--(COUNTIF($B$2:B2627,B2627)=1)</f>
        <v>0</v>
      </c>
    </row>
    <row r="2628" spans="1:23"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c r="W2628">
        <f>--(COUNTIF($B$2:B2628,B2628)=1)</f>
        <v>0</v>
      </c>
    </row>
    <row r="2629" spans="1:23"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c r="W2629">
        <f>--(COUNTIF($B$2:B2629,B2629)=1)</f>
        <v>1</v>
      </c>
    </row>
    <row r="2630" spans="1:23"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c r="W2630">
        <f>--(COUNTIF($B$2:B2630,B2630)=1)</f>
        <v>0</v>
      </c>
    </row>
    <row r="2631" spans="1:23"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c r="W2631">
        <f>--(COUNTIF($B$2:B2631,B2631)=1)</f>
        <v>0</v>
      </c>
    </row>
    <row r="2632" spans="1:23"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c r="W2632">
        <f>--(COUNTIF($B$2:B2632,B2632)=1)</f>
        <v>1</v>
      </c>
    </row>
    <row r="2633" spans="1:23"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c r="W2633">
        <f>--(COUNTIF($B$2:B2633,B2633)=1)</f>
        <v>1</v>
      </c>
    </row>
    <row r="2634" spans="1:23"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c r="W2634">
        <f>--(COUNTIF($B$2:B2634,B2634)=1)</f>
        <v>0</v>
      </c>
    </row>
    <row r="2635" spans="1:23"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c r="W2635">
        <f>--(COUNTIF($B$2:B2635,B2635)=1)</f>
        <v>0</v>
      </c>
    </row>
    <row r="2636" spans="1:23"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c r="W2636">
        <f>--(COUNTIF($B$2:B2636,B2636)=1)</f>
        <v>1</v>
      </c>
    </row>
    <row r="2637" spans="1:23"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c r="W2637">
        <f>--(COUNTIF($B$2:B2637,B2637)=1)</f>
        <v>0</v>
      </c>
    </row>
    <row r="2638" spans="1:23"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c r="W2638">
        <f>--(COUNTIF($B$2:B2638,B2638)=1)</f>
        <v>1</v>
      </c>
    </row>
    <row r="2639" spans="1:23"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c r="W2639">
        <f>--(COUNTIF($B$2:B2639,B2639)=1)</f>
        <v>1</v>
      </c>
    </row>
    <row r="2640" spans="1:23"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c r="W2640">
        <f>--(COUNTIF($B$2:B2640,B2640)=1)</f>
        <v>0</v>
      </c>
    </row>
    <row r="2641" spans="1:23"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c r="W2641">
        <f>--(COUNTIF($B$2:B2641,B2641)=1)</f>
        <v>0</v>
      </c>
    </row>
    <row r="2642" spans="1:23"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c r="W2642">
        <f>--(COUNTIF($B$2:B2642,B2642)=1)</f>
        <v>0</v>
      </c>
    </row>
    <row r="2643" spans="1:23"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c r="W2643">
        <f>--(COUNTIF($B$2:B2643,B2643)=1)</f>
        <v>1</v>
      </c>
    </row>
    <row r="2644" spans="1:23"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c r="W2644">
        <f>--(COUNTIF($B$2:B2644,B2644)=1)</f>
        <v>1</v>
      </c>
    </row>
    <row r="2645" spans="1:23"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c r="W2645">
        <f>--(COUNTIF($B$2:B2645,B2645)=1)</f>
        <v>1</v>
      </c>
    </row>
    <row r="2646" spans="1:23"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c r="W2646">
        <f>--(COUNTIF($B$2:B2646,B2646)=1)</f>
        <v>0</v>
      </c>
    </row>
    <row r="2647" spans="1:23"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c r="W2647">
        <f>--(COUNTIF($B$2:B2647,B2647)=1)</f>
        <v>1</v>
      </c>
    </row>
    <row r="2648" spans="1:23"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c r="W2648">
        <f>--(COUNTIF($B$2:B2648,B2648)=1)</f>
        <v>0</v>
      </c>
    </row>
    <row r="2649" spans="1:23"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c r="W2649">
        <f>--(COUNTIF($B$2:B2649,B2649)=1)</f>
        <v>0</v>
      </c>
    </row>
    <row r="2650" spans="1:23"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c r="W2650">
        <f>--(COUNTIF($B$2:B2650,B2650)=1)</f>
        <v>0</v>
      </c>
    </row>
    <row r="2651" spans="1:23"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c r="W2651">
        <f>--(COUNTIF($B$2:B2651,B2651)=1)</f>
        <v>0</v>
      </c>
    </row>
    <row r="2652" spans="1:23"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c r="W2652">
        <f>--(COUNTIF($B$2:B2652,B2652)=1)</f>
        <v>1</v>
      </c>
    </row>
    <row r="2653" spans="1:23"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c r="W2653">
        <f>--(COUNTIF($B$2:B2653,B2653)=1)</f>
        <v>1</v>
      </c>
    </row>
    <row r="2654" spans="1:23"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c r="W2654">
        <f>--(COUNTIF($B$2:B2654,B2654)=1)</f>
        <v>0</v>
      </c>
    </row>
    <row r="2655" spans="1:23"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c r="W2655">
        <f>--(COUNTIF($B$2:B2655,B2655)=1)</f>
        <v>0</v>
      </c>
    </row>
    <row r="2656" spans="1:23"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c r="W2656">
        <f>--(COUNTIF($B$2:B2656,B2656)=1)</f>
        <v>0</v>
      </c>
    </row>
    <row r="2657" spans="1:23"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c r="W2657">
        <f>--(COUNTIF($B$2:B2657,B2657)=1)</f>
        <v>0</v>
      </c>
    </row>
    <row r="2658" spans="1:23"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c r="W2658">
        <f>--(COUNTIF($B$2:B2658,B2658)=1)</f>
        <v>0</v>
      </c>
    </row>
    <row r="2659" spans="1:23"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c r="W2659">
        <f>--(COUNTIF($B$2:B2659,B2659)=1)</f>
        <v>0</v>
      </c>
    </row>
    <row r="2660" spans="1:23"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c r="W2660">
        <f>--(COUNTIF($B$2:B2660,B2660)=1)</f>
        <v>1</v>
      </c>
    </row>
    <row r="2661" spans="1:23"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c r="W2661">
        <f>--(COUNTIF($B$2:B2661,B2661)=1)</f>
        <v>1</v>
      </c>
    </row>
    <row r="2662" spans="1:23"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c r="W2662">
        <f>--(COUNTIF($B$2:B2662,B2662)=1)</f>
        <v>1</v>
      </c>
    </row>
    <row r="2663" spans="1:23"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c r="W2663">
        <f>--(COUNTIF($B$2:B2663,B2663)=1)</f>
        <v>0</v>
      </c>
    </row>
    <row r="2664" spans="1:23"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c r="W2664">
        <f>--(COUNTIF($B$2:B2664,B2664)=1)</f>
        <v>1</v>
      </c>
    </row>
    <row r="2665" spans="1:23"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c r="W2665">
        <f>--(COUNTIF($B$2:B2665,B2665)=1)</f>
        <v>1</v>
      </c>
    </row>
    <row r="2666" spans="1:23"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c r="W2666">
        <f>--(COUNTIF($B$2:B2666,B2666)=1)</f>
        <v>0</v>
      </c>
    </row>
    <row r="2667" spans="1:23"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c r="W2667">
        <f>--(COUNTIF($B$2:B2667,B2667)=1)</f>
        <v>0</v>
      </c>
    </row>
    <row r="2668" spans="1:23"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c r="W2668">
        <f>--(COUNTIF($B$2:B2668,B2668)=1)</f>
        <v>1</v>
      </c>
    </row>
    <row r="2669" spans="1:23"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c r="W2669">
        <f>--(COUNTIF($B$2:B2669,B2669)=1)</f>
        <v>0</v>
      </c>
    </row>
    <row r="2670" spans="1:23"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c r="W2670">
        <f>--(COUNTIF($B$2:B2670,B2670)=1)</f>
        <v>1</v>
      </c>
    </row>
    <row r="2671" spans="1:23"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c r="W2671">
        <f>--(COUNTIF($B$2:B2671,B2671)=1)</f>
        <v>0</v>
      </c>
    </row>
    <row r="2672" spans="1:23"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c r="W2672">
        <f>--(COUNTIF($B$2:B2672,B2672)=1)</f>
        <v>1</v>
      </c>
    </row>
    <row r="2673" spans="1:23"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c r="W2673">
        <f>--(COUNTIF($B$2:B2673,B2673)=1)</f>
        <v>0</v>
      </c>
    </row>
    <row r="2674" spans="1:23"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c r="W2674">
        <f>--(COUNTIF($B$2:B2674,B2674)=1)</f>
        <v>0</v>
      </c>
    </row>
    <row r="2675" spans="1:23"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c r="W2675">
        <f>--(COUNTIF($B$2:B2675,B2675)=1)</f>
        <v>0</v>
      </c>
    </row>
    <row r="2676" spans="1:23"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c r="W2676">
        <f>--(COUNTIF($B$2:B2676,B2676)=1)</f>
        <v>1</v>
      </c>
    </row>
    <row r="2677" spans="1:23"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c r="W2677">
        <f>--(COUNTIF($B$2:B2677,B2677)=1)</f>
        <v>1</v>
      </c>
    </row>
    <row r="2678" spans="1:23"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c r="W2678">
        <f>--(COUNTIF($B$2:B2678,B2678)=1)</f>
        <v>0</v>
      </c>
    </row>
    <row r="2679" spans="1:23"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c r="W2679">
        <f>--(COUNTIF($B$2:B2679,B2679)=1)</f>
        <v>1</v>
      </c>
    </row>
    <row r="2680" spans="1:23"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c r="W2680">
        <f>--(COUNTIF($B$2:B2680,B2680)=1)</f>
        <v>0</v>
      </c>
    </row>
    <row r="2681" spans="1:23"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c r="W2681">
        <f>--(COUNTIF($B$2:B2681,B2681)=1)</f>
        <v>1</v>
      </c>
    </row>
    <row r="2682" spans="1:23"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c r="W2682">
        <f>--(COUNTIF($B$2:B2682,B2682)=1)</f>
        <v>0</v>
      </c>
    </row>
    <row r="2683" spans="1:23"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c r="W2683">
        <f>--(COUNTIF($B$2:B2683,B2683)=1)</f>
        <v>0</v>
      </c>
    </row>
    <row r="2684" spans="1:23"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c r="W2684">
        <f>--(COUNTIF($B$2:B2684,B2684)=1)</f>
        <v>0</v>
      </c>
    </row>
    <row r="2685" spans="1:23"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c r="W2685">
        <f>--(COUNTIF($B$2:B2685,B2685)=1)</f>
        <v>0</v>
      </c>
    </row>
    <row r="2686" spans="1:23"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c r="W2686">
        <f>--(COUNTIF($B$2:B2686,B2686)=1)</f>
        <v>1</v>
      </c>
    </row>
    <row r="2687" spans="1:23"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c r="W2687">
        <f>--(COUNTIF($B$2:B2687,B2687)=1)</f>
        <v>1</v>
      </c>
    </row>
    <row r="2688" spans="1:23"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c r="W2688">
        <f>--(COUNTIF($B$2:B2688,B2688)=1)</f>
        <v>0</v>
      </c>
    </row>
    <row r="2689" spans="1:23"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c r="W2689">
        <f>--(COUNTIF($B$2:B2689,B2689)=1)</f>
        <v>1</v>
      </c>
    </row>
    <row r="2690" spans="1:23"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c r="W2690">
        <f>--(COUNTIF($B$2:B2690,B2690)=1)</f>
        <v>1</v>
      </c>
    </row>
    <row r="2691" spans="1:23"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c r="W2691">
        <f>--(COUNTIF($B$2:B2691,B2691)=1)</f>
        <v>1</v>
      </c>
    </row>
    <row r="2692" spans="1:23"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c r="W2692">
        <f>--(COUNTIF($B$2:B2692,B2692)=1)</f>
        <v>1</v>
      </c>
    </row>
    <row r="2693" spans="1:23"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c r="W2693">
        <f>--(COUNTIF($B$2:B2693,B2693)=1)</f>
        <v>1</v>
      </c>
    </row>
    <row r="2694" spans="1:23"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c r="W2694">
        <f>--(COUNTIF($B$2:B2694,B2694)=1)</f>
        <v>0</v>
      </c>
    </row>
    <row r="2695" spans="1:23"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c r="W2695">
        <f>--(COUNTIF($B$2:B2695,B2695)=1)</f>
        <v>1</v>
      </c>
    </row>
    <row r="2696" spans="1:23"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c r="W2696">
        <f>--(COUNTIF($B$2:B2696,B2696)=1)</f>
        <v>1</v>
      </c>
    </row>
    <row r="2697" spans="1:23"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c r="W2697">
        <f>--(COUNTIF($B$2:B2697,B2697)=1)</f>
        <v>1</v>
      </c>
    </row>
    <row r="2698" spans="1:23"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c r="W2698">
        <f>--(COUNTIF($B$2:B2698,B2698)=1)</f>
        <v>1</v>
      </c>
    </row>
    <row r="2699" spans="1:23"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c r="W2699">
        <f>--(COUNTIF($B$2:B2699,B2699)=1)</f>
        <v>0</v>
      </c>
    </row>
    <row r="2700" spans="1:23"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c r="W2700">
        <f>--(COUNTIF($B$2:B2700,B2700)=1)</f>
        <v>0</v>
      </c>
    </row>
    <row r="2701" spans="1:23"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c r="W2701">
        <f>--(COUNTIF($B$2:B2701,B2701)=1)</f>
        <v>0</v>
      </c>
    </row>
    <row r="2702" spans="1:23"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c r="W2702">
        <f>--(COUNTIF($B$2:B2702,B2702)=1)</f>
        <v>0</v>
      </c>
    </row>
    <row r="2703" spans="1:23"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c r="W2703">
        <f>--(COUNTIF($B$2:B2703,B2703)=1)</f>
        <v>0</v>
      </c>
    </row>
    <row r="2704" spans="1:23"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c r="W2704">
        <f>--(COUNTIF($B$2:B2704,B2704)=1)</f>
        <v>0</v>
      </c>
    </row>
    <row r="2705" spans="1:23"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c r="W2705">
        <f>--(COUNTIF($B$2:B2705,B2705)=1)</f>
        <v>1</v>
      </c>
    </row>
    <row r="2706" spans="1:23"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c r="W2706">
        <f>--(COUNTIF($B$2:B2706,B2706)=1)</f>
        <v>1</v>
      </c>
    </row>
    <row r="2707" spans="1:23"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c r="W2707">
        <f>--(COUNTIF($B$2:B2707,B2707)=1)</f>
        <v>1</v>
      </c>
    </row>
    <row r="2708" spans="1:23"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c r="W2708">
        <f>--(COUNTIF($B$2:B2708,B2708)=1)</f>
        <v>0</v>
      </c>
    </row>
    <row r="2709" spans="1:23"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c r="W2709">
        <f>--(COUNTIF($B$2:B2709,B2709)=1)</f>
        <v>0</v>
      </c>
    </row>
    <row r="2710" spans="1:23"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c r="W2710">
        <f>--(COUNTIF($B$2:B2710,B2710)=1)</f>
        <v>1</v>
      </c>
    </row>
    <row r="2711" spans="1:23"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c r="W2711">
        <f>--(COUNTIF($B$2:B2711,B2711)=1)</f>
        <v>0</v>
      </c>
    </row>
    <row r="2712" spans="1:23"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c r="W2712">
        <f>--(COUNTIF($B$2:B2712,B2712)=1)</f>
        <v>1</v>
      </c>
    </row>
    <row r="2713" spans="1:23"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c r="W2713">
        <f>--(COUNTIF($B$2:B2713,B2713)=1)</f>
        <v>1</v>
      </c>
    </row>
    <row r="2714" spans="1:23"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c r="W2714">
        <f>--(COUNTIF($B$2:B2714,B2714)=1)</f>
        <v>1</v>
      </c>
    </row>
    <row r="2715" spans="1:23"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c r="W2715">
        <f>--(COUNTIF($B$2:B2715,B2715)=1)</f>
        <v>1</v>
      </c>
    </row>
    <row r="2716" spans="1:23"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c r="W2716">
        <f>--(COUNTIF($B$2:B2716,B2716)=1)</f>
        <v>1</v>
      </c>
    </row>
    <row r="2717" spans="1:23"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c r="W2717">
        <f>--(COUNTIF($B$2:B2717,B2717)=1)</f>
        <v>1</v>
      </c>
    </row>
    <row r="2718" spans="1:23"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c r="W2718">
        <f>--(COUNTIF($B$2:B2718,B2718)=1)</f>
        <v>1</v>
      </c>
    </row>
    <row r="2719" spans="1:23"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c r="W2719">
        <f>--(COUNTIF($B$2:B2719,B2719)=1)</f>
        <v>1</v>
      </c>
    </row>
    <row r="2720" spans="1:23"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c r="W2720">
        <f>--(COUNTIF($B$2:B2720,B2720)=1)</f>
        <v>1</v>
      </c>
    </row>
    <row r="2721" spans="1:23"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c r="W2721">
        <f>--(COUNTIF($B$2:B2721,B2721)=1)</f>
        <v>1</v>
      </c>
    </row>
    <row r="2722" spans="1:23"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c r="W2722">
        <f>--(COUNTIF($B$2:B2722,B2722)=1)</f>
        <v>1</v>
      </c>
    </row>
    <row r="2723" spans="1:23"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c r="W2723">
        <f>--(COUNTIF($B$2:B2723,B2723)=1)</f>
        <v>0</v>
      </c>
    </row>
    <row r="2724" spans="1:23"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c r="W2724">
        <f>--(COUNTIF($B$2:B2724,B2724)=1)</f>
        <v>1</v>
      </c>
    </row>
    <row r="2725" spans="1:23"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c r="W2725">
        <f>--(COUNTIF($B$2:B2725,B2725)=1)</f>
        <v>1</v>
      </c>
    </row>
    <row r="2726" spans="1:23"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c r="W2726">
        <f>--(COUNTIF($B$2:B2726,B2726)=1)</f>
        <v>0</v>
      </c>
    </row>
    <row r="2727" spans="1:23"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c r="W2727">
        <f>--(COUNTIF($B$2:B2727,B2727)=1)</f>
        <v>1</v>
      </c>
    </row>
    <row r="2728" spans="1:23"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c r="W2728">
        <f>--(COUNTIF($B$2:B2728,B2728)=1)</f>
        <v>0</v>
      </c>
    </row>
    <row r="2729" spans="1:23"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c r="W2729">
        <f>--(COUNTIF($B$2:B2729,B2729)=1)</f>
        <v>1</v>
      </c>
    </row>
    <row r="2730" spans="1:23"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c r="W2730">
        <f>--(COUNTIF($B$2:B2730,B2730)=1)</f>
        <v>0</v>
      </c>
    </row>
    <row r="2731" spans="1:23"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c r="W2731">
        <f>--(COUNTIF($B$2:B2731,B2731)=1)</f>
        <v>1</v>
      </c>
    </row>
    <row r="2732" spans="1:23"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c r="W2732">
        <f>--(COUNTIF($B$2:B2732,B2732)=1)</f>
        <v>0</v>
      </c>
    </row>
    <row r="2733" spans="1:23"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c r="W2733">
        <f>--(COUNTIF($B$2:B2733,B2733)=1)</f>
        <v>0</v>
      </c>
    </row>
    <row r="2734" spans="1:23"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c r="W2734">
        <f>--(COUNTIF($B$2:B2734,B2734)=1)</f>
        <v>1</v>
      </c>
    </row>
    <row r="2735" spans="1:23"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c r="W2735">
        <f>--(COUNTIF($B$2:B2735,B2735)=1)</f>
        <v>0</v>
      </c>
    </row>
    <row r="2736" spans="1:23"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c r="W2736">
        <f>--(COUNTIF($B$2:B2736,B2736)=1)</f>
        <v>1</v>
      </c>
    </row>
    <row r="2737" spans="1:23"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c r="W2737">
        <f>--(COUNTIF($B$2:B2737,B2737)=1)</f>
        <v>1</v>
      </c>
    </row>
    <row r="2738" spans="1:23"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c r="W2738">
        <f>--(COUNTIF($B$2:B2738,B2738)=1)</f>
        <v>0</v>
      </c>
    </row>
    <row r="2739" spans="1:23"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c r="W2739">
        <f>--(COUNTIF($B$2:B2739,B2739)=1)</f>
        <v>0</v>
      </c>
    </row>
    <row r="2740" spans="1:23"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c r="W2740">
        <f>--(COUNTIF($B$2:B2740,B2740)=1)</f>
        <v>0</v>
      </c>
    </row>
    <row r="2741" spans="1:23"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c r="W2741">
        <f>--(COUNTIF($B$2:B2741,B2741)=1)</f>
        <v>1</v>
      </c>
    </row>
    <row r="2742" spans="1:23"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c r="W2742">
        <f>--(COUNTIF($B$2:B2742,B2742)=1)</f>
        <v>0</v>
      </c>
    </row>
    <row r="2743" spans="1:23"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c r="W2743">
        <f>--(COUNTIF($B$2:B2743,B2743)=1)</f>
        <v>1</v>
      </c>
    </row>
    <row r="2744" spans="1:23"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c r="W2744">
        <f>--(COUNTIF($B$2:B2744,B2744)=1)</f>
        <v>1</v>
      </c>
    </row>
    <row r="2745" spans="1:23"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c r="W2745">
        <f>--(COUNTIF($B$2:B2745,B2745)=1)</f>
        <v>1</v>
      </c>
    </row>
    <row r="2746" spans="1:23"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c r="W2746">
        <f>--(COUNTIF($B$2:B2746,B2746)=1)</f>
        <v>0</v>
      </c>
    </row>
    <row r="2747" spans="1:23"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c r="W2747">
        <f>--(COUNTIF($B$2:B2747,B2747)=1)</f>
        <v>1</v>
      </c>
    </row>
    <row r="2748" spans="1:23"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c r="W2748">
        <f>--(COUNTIF($B$2:B2748,B2748)=1)</f>
        <v>1</v>
      </c>
    </row>
    <row r="2749" spans="1:23"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c r="W2749">
        <f>--(COUNTIF($B$2:B2749,B2749)=1)</f>
        <v>1</v>
      </c>
    </row>
    <row r="2750" spans="1:23"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c r="W2750">
        <f>--(COUNTIF($B$2:B2750,B2750)=1)</f>
        <v>1</v>
      </c>
    </row>
    <row r="2751" spans="1:23"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c r="W2751">
        <f>--(COUNTIF($B$2:B2751,B2751)=1)</f>
        <v>1</v>
      </c>
    </row>
    <row r="2752" spans="1:23"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c r="W2752">
        <f>--(COUNTIF($B$2:B2752,B2752)=1)</f>
        <v>1</v>
      </c>
    </row>
    <row r="2753" spans="1:23"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c r="W2753">
        <f>--(COUNTIF($B$2:B2753,B2753)=1)</f>
        <v>1</v>
      </c>
    </row>
    <row r="2754" spans="1:23"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c r="W2754">
        <f>--(COUNTIF($B$2:B2754,B2754)=1)</f>
        <v>1</v>
      </c>
    </row>
    <row r="2755" spans="1:23"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c r="W2755">
        <f>--(COUNTIF($B$2:B2755,B2755)=1)</f>
        <v>0</v>
      </c>
    </row>
    <row r="2756" spans="1:23"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c r="W2756">
        <f>--(COUNTIF($B$2:B2756,B2756)=1)</f>
        <v>0</v>
      </c>
    </row>
    <row r="2757" spans="1:23"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c r="W2757">
        <f>--(COUNTIF($B$2:B2757,B2757)=1)</f>
        <v>0</v>
      </c>
    </row>
    <row r="2758" spans="1:23"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c r="W2758">
        <f>--(COUNTIF($B$2:B2758,B2758)=1)</f>
        <v>0</v>
      </c>
    </row>
    <row r="2759" spans="1:23"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c r="W2759">
        <f>--(COUNTIF($B$2:B2759,B2759)=1)</f>
        <v>1</v>
      </c>
    </row>
    <row r="2760" spans="1:23"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c r="W2760">
        <f>--(COUNTIF($B$2:B2760,B2760)=1)</f>
        <v>1</v>
      </c>
    </row>
    <row r="2761" spans="1:23"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c r="W2761">
        <f>--(COUNTIF($B$2:B2761,B2761)=1)</f>
        <v>0</v>
      </c>
    </row>
    <row r="2762" spans="1:23"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c r="W2762">
        <f>--(COUNTIF($B$2:B2762,B2762)=1)</f>
        <v>1</v>
      </c>
    </row>
    <row r="2763" spans="1:23"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c r="W2763">
        <f>--(COUNTIF($B$2:B2763,B2763)=1)</f>
        <v>1</v>
      </c>
    </row>
    <row r="2764" spans="1:23"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c r="W2764">
        <f>--(COUNTIF($B$2:B2764,B2764)=1)</f>
        <v>0</v>
      </c>
    </row>
    <row r="2765" spans="1:23"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c r="W2765">
        <f>--(COUNTIF($B$2:B2765,B2765)=1)</f>
        <v>1</v>
      </c>
    </row>
    <row r="2766" spans="1:23"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c r="W2766">
        <f>--(COUNTIF($B$2:B2766,B2766)=1)</f>
        <v>0</v>
      </c>
    </row>
    <row r="2767" spans="1:23"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c r="W2767">
        <f>--(COUNTIF($B$2:B2767,B2767)=1)</f>
        <v>0</v>
      </c>
    </row>
    <row r="2768" spans="1:23"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c r="W2768">
        <f>--(COUNTIF($B$2:B2768,B2768)=1)</f>
        <v>1</v>
      </c>
    </row>
    <row r="2769" spans="1:23"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c r="W2769">
        <f>--(COUNTIF($B$2:B2769,B2769)=1)</f>
        <v>0</v>
      </c>
    </row>
    <row r="2770" spans="1:23"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c r="W2770">
        <f>--(COUNTIF($B$2:B2770,B2770)=1)</f>
        <v>1</v>
      </c>
    </row>
    <row r="2771" spans="1:23"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c r="W2771">
        <f>--(COUNTIF($B$2:B2771,B2771)=1)</f>
        <v>0</v>
      </c>
    </row>
    <row r="2772" spans="1:23"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c r="W2772">
        <f>--(COUNTIF($B$2:B2772,B2772)=1)</f>
        <v>0</v>
      </c>
    </row>
    <row r="2773" spans="1:23"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c r="W2773">
        <f>--(COUNTIF($B$2:B2773,B2773)=1)</f>
        <v>1</v>
      </c>
    </row>
    <row r="2774" spans="1:23"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c r="W2774">
        <f>--(COUNTIF($B$2:B2774,B2774)=1)</f>
        <v>1</v>
      </c>
    </row>
    <row r="2775" spans="1:23"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c r="W2775">
        <f>--(COUNTIF($B$2:B2775,B2775)=1)</f>
        <v>1</v>
      </c>
    </row>
    <row r="2776" spans="1:23"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c r="W2776">
        <f>--(COUNTIF($B$2:B2776,B2776)=1)</f>
        <v>1</v>
      </c>
    </row>
    <row r="2777" spans="1:23"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c r="W2777">
        <f>--(COUNTIF($B$2:B2777,B2777)=1)</f>
        <v>1</v>
      </c>
    </row>
    <row r="2778" spans="1:23"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c r="W2778">
        <f>--(COUNTIF($B$2:B2778,B2778)=1)</f>
        <v>1</v>
      </c>
    </row>
    <row r="2779" spans="1:23"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c r="W2779">
        <f>--(COUNTIF($B$2:B2779,B2779)=1)</f>
        <v>1</v>
      </c>
    </row>
    <row r="2780" spans="1:23"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c r="W2780">
        <f>--(COUNTIF($B$2:B2780,B2780)=1)</f>
        <v>1</v>
      </c>
    </row>
    <row r="2781" spans="1:23"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c r="W2781">
        <f>--(COUNTIF($B$2:B2781,B2781)=1)</f>
        <v>0</v>
      </c>
    </row>
    <row r="2782" spans="1:23"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c r="W2782">
        <f>--(COUNTIF($B$2:B2782,B2782)=1)</f>
        <v>1</v>
      </c>
    </row>
    <row r="2783" spans="1:23"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c r="W2783">
        <f>--(COUNTIF($B$2:B2783,B2783)=1)</f>
        <v>1</v>
      </c>
    </row>
    <row r="2784" spans="1:23"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c r="W2784">
        <f>--(COUNTIF($B$2:B2784,B2784)=1)</f>
        <v>1</v>
      </c>
    </row>
    <row r="2785" spans="1:23"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c r="W2785">
        <f>--(COUNTIF($B$2:B2785,B2785)=1)</f>
        <v>1</v>
      </c>
    </row>
    <row r="2786" spans="1:23"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c r="W2786">
        <f>--(COUNTIF($B$2:B2786,B2786)=1)</f>
        <v>1</v>
      </c>
    </row>
    <row r="2787" spans="1:23"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c r="W2787">
        <f>--(COUNTIF($B$2:B2787,B2787)=1)</f>
        <v>1</v>
      </c>
    </row>
    <row r="2788" spans="1:23"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c r="W2788">
        <f>--(COUNTIF($B$2:B2788,B2788)=1)</f>
        <v>0</v>
      </c>
    </row>
    <row r="2789" spans="1:23"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c r="W2789">
        <f>--(COUNTIF($B$2:B2789,B2789)=1)</f>
        <v>1</v>
      </c>
    </row>
    <row r="2790" spans="1:23"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c r="W2790">
        <f>--(COUNTIF($B$2:B2790,B2790)=1)</f>
        <v>0</v>
      </c>
    </row>
    <row r="2791" spans="1:23"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c r="W2791">
        <f>--(COUNTIF($B$2:B2791,B2791)=1)</f>
        <v>0</v>
      </c>
    </row>
    <row r="2792" spans="1:23"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c r="W2792">
        <f>--(COUNTIF($B$2:B2792,B2792)=1)</f>
        <v>1</v>
      </c>
    </row>
    <row r="2793" spans="1:23"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c r="W2793">
        <f>--(COUNTIF($B$2:B2793,B2793)=1)</f>
        <v>0</v>
      </c>
    </row>
    <row r="2794" spans="1:23"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c r="W2794">
        <f>--(COUNTIF($B$2:B2794,B2794)=1)</f>
        <v>0</v>
      </c>
    </row>
    <row r="2795" spans="1:23"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c r="W2795">
        <f>--(COUNTIF($B$2:B2795,B2795)=1)</f>
        <v>1</v>
      </c>
    </row>
    <row r="2796" spans="1:23"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c r="W2796">
        <f>--(COUNTIF($B$2:B2796,B2796)=1)</f>
        <v>0</v>
      </c>
    </row>
    <row r="2797" spans="1:23"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c r="W2797">
        <f>--(COUNTIF($B$2:B2797,B2797)=1)</f>
        <v>0</v>
      </c>
    </row>
    <row r="2798" spans="1:23"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c r="W2798">
        <f>--(COUNTIF($B$2:B2798,B2798)=1)</f>
        <v>0</v>
      </c>
    </row>
    <row r="2799" spans="1:23"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c r="W2799">
        <f>--(COUNTIF($B$2:B2799,B2799)=1)</f>
        <v>1</v>
      </c>
    </row>
    <row r="2800" spans="1:23"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c r="W2800">
        <f>--(COUNTIF($B$2:B2800,B2800)=1)</f>
        <v>0</v>
      </c>
    </row>
    <row r="2801" spans="1:23"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c r="W2801">
        <f>--(COUNTIF($B$2:B2801,B2801)=1)</f>
        <v>0</v>
      </c>
    </row>
    <row r="2802" spans="1:23"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c r="W2802">
        <f>--(COUNTIF($B$2:B2802,B2802)=1)</f>
        <v>1</v>
      </c>
    </row>
    <row r="2803" spans="1:23"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c r="W2803">
        <f>--(COUNTIF($B$2:B2803,B2803)=1)</f>
        <v>1</v>
      </c>
    </row>
    <row r="2804" spans="1:23"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c r="W2804">
        <f>--(COUNTIF($B$2:B2804,B2804)=1)</f>
        <v>1</v>
      </c>
    </row>
    <row r="2805" spans="1:23"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c r="W2805">
        <f>--(COUNTIF($B$2:B2805,B2805)=1)</f>
        <v>1</v>
      </c>
    </row>
    <row r="2806" spans="1:23"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c r="W2806">
        <f>--(COUNTIF($B$2:B2806,B2806)=1)</f>
        <v>0</v>
      </c>
    </row>
    <row r="2807" spans="1:23"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c r="W2807">
        <f>--(COUNTIF($B$2:B2807,B2807)=1)</f>
        <v>1</v>
      </c>
    </row>
    <row r="2808" spans="1:23"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c r="W2808">
        <f>--(COUNTIF($B$2:B2808,B2808)=1)</f>
        <v>1</v>
      </c>
    </row>
    <row r="2809" spans="1:23"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c r="W2809">
        <f>--(COUNTIF($B$2:B2809,B2809)=1)</f>
        <v>0</v>
      </c>
    </row>
    <row r="2810" spans="1:23"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c r="W2810">
        <f>--(COUNTIF($B$2:B2810,B2810)=1)</f>
        <v>0</v>
      </c>
    </row>
    <row r="2811" spans="1:23"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c r="W2811">
        <f>--(COUNTIF($B$2:B2811,B2811)=1)</f>
        <v>0</v>
      </c>
    </row>
    <row r="2812" spans="1:23"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c r="W2812">
        <f>--(COUNTIF($B$2:B2812,B2812)=1)</f>
        <v>1</v>
      </c>
    </row>
    <row r="2813" spans="1:23"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c r="W2813">
        <f>--(COUNTIF($B$2:B2813,B2813)=1)</f>
        <v>0</v>
      </c>
    </row>
    <row r="2814" spans="1:23"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c r="W2814">
        <f>--(COUNTIF($B$2:B2814,B2814)=1)</f>
        <v>0</v>
      </c>
    </row>
    <row r="2815" spans="1:23"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c r="W2815">
        <f>--(COUNTIF($B$2:B2815,B2815)=1)</f>
        <v>0</v>
      </c>
    </row>
    <row r="2816" spans="1:23"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c r="W2816">
        <f>--(COUNTIF($B$2:B2816,B2816)=1)</f>
        <v>0</v>
      </c>
    </row>
    <row r="2817" spans="1:23"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c r="W2817">
        <f>--(COUNTIF($B$2:B2817,B2817)=1)</f>
        <v>1</v>
      </c>
    </row>
    <row r="2818" spans="1:23"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c r="W2818">
        <f>--(COUNTIF($B$2:B2818,B2818)=1)</f>
        <v>0</v>
      </c>
    </row>
    <row r="2819" spans="1:23"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c r="W2819">
        <f>--(COUNTIF($B$2:B2819,B2819)=1)</f>
        <v>0</v>
      </c>
    </row>
    <row r="2820" spans="1:23"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c r="W2820">
        <f>--(COUNTIF($B$2:B2820,B2820)=1)</f>
        <v>0</v>
      </c>
    </row>
    <row r="2821" spans="1:23"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c r="W2821">
        <f>--(COUNTIF($B$2:B2821,B2821)=1)</f>
        <v>1</v>
      </c>
    </row>
    <row r="2822" spans="1:23"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c r="W2822">
        <f>--(COUNTIF($B$2:B2822,B2822)=1)</f>
        <v>0</v>
      </c>
    </row>
    <row r="2823" spans="1:23"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c r="W2823">
        <f>--(COUNTIF($B$2:B2823,B2823)=1)</f>
        <v>1</v>
      </c>
    </row>
    <row r="2824" spans="1:23"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c r="W2824">
        <f>--(COUNTIF($B$2:B2824,B2824)=1)</f>
        <v>1</v>
      </c>
    </row>
    <row r="2825" spans="1:23"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c r="W2825">
        <f>--(COUNTIF($B$2:B2825,B2825)=1)</f>
        <v>0</v>
      </c>
    </row>
    <row r="2826" spans="1:23"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c r="W2826">
        <f>--(COUNTIF($B$2:B2826,B2826)=1)</f>
        <v>1</v>
      </c>
    </row>
    <row r="2827" spans="1:23"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c r="W2827">
        <f>--(COUNTIF($B$2:B2827,B2827)=1)</f>
        <v>0</v>
      </c>
    </row>
    <row r="2828" spans="1:23"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c r="W2828">
        <f>--(COUNTIF($B$2:B2828,B2828)=1)</f>
        <v>0</v>
      </c>
    </row>
    <row r="2829" spans="1:23"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c r="W2829">
        <f>--(COUNTIF($B$2:B2829,B2829)=1)</f>
        <v>0</v>
      </c>
    </row>
    <row r="2830" spans="1:23"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c r="W2830">
        <f>--(COUNTIF($B$2:B2830,B2830)=1)</f>
        <v>1</v>
      </c>
    </row>
    <row r="2831" spans="1:23"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c r="W2831">
        <f>--(COUNTIF($B$2:B2831,B2831)=1)</f>
        <v>0</v>
      </c>
    </row>
    <row r="2832" spans="1:23"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c r="W2832">
        <f>--(COUNTIF($B$2:B2832,B2832)=1)</f>
        <v>0</v>
      </c>
    </row>
    <row r="2833" spans="1:23"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c r="W2833">
        <f>--(COUNTIF($B$2:B2833,B2833)=1)</f>
        <v>1</v>
      </c>
    </row>
    <row r="2834" spans="1:23"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c r="W2834">
        <f>--(COUNTIF($B$2:B2834,B2834)=1)</f>
        <v>0</v>
      </c>
    </row>
    <row r="2835" spans="1:23"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c r="W2835">
        <f>--(COUNTIF($B$2:B2835,B2835)=1)</f>
        <v>1</v>
      </c>
    </row>
    <row r="2836" spans="1:23"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c r="W2836">
        <f>--(COUNTIF($B$2:B2836,B2836)=1)</f>
        <v>0</v>
      </c>
    </row>
    <row r="2837" spans="1:23"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c r="W2837">
        <f>--(COUNTIF($B$2:B2837,B2837)=1)</f>
        <v>1</v>
      </c>
    </row>
    <row r="2838" spans="1:23"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c r="W2838">
        <f>--(COUNTIF($B$2:B2838,B2838)=1)</f>
        <v>0</v>
      </c>
    </row>
    <row r="2839" spans="1:23"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c r="W2839">
        <f>--(COUNTIF($B$2:B2839,B2839)=1)</f>
        <v>0</v>
      </c>
    </row>
    <row r="2840" spans="1:23"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c r="W2840">
        <f>--(COUNTIF($B$2:B2840,B2840)=1)</f>
        <v>1</v>
      </c>
    </row>
    <row r="2841" spans="1:23"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c r="W2841">
        <f>--(COUNTIF($B$2:B2841,B2841)=1)</f>
        <v>1</v>
      </c>
    </row>
    <row r="2842" spans="1:23"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c r="W2842">
        <f>--(COUNTIF($B$2:B2842,B2842)=1)</f>
        <v>1</v>
      </c>
    </row>
    <row r="2843" spans="1:23"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c r="W2843">
        <f>--(COUNTIF($B$2:B2843,B2843)=1)</f>
        <v>1</v>
      </c>
    </row>
    <row r="2844" spans="1:23"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c r="W2844">
        <f>--(COUNTIF($B$2:B2844,B2844)=1)</f>
        <v>1</v>
      </c>
    </row>
    <row r="2845" spans="1:23"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c r="W2845">
        <f>--(COUNTIF($B$2:B2845,B2845)=1)</f>
        <v>1</v>
      </c>
    </row>
    <row r="2846" spans="1:23"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c r="W2846">
        <f>--(COUNTIF($B$2:B2846,B2846)=1)</f>
        <v>1</v>
      </c>
    </row>
    <row r="2847" spans="1:23"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c r="W2847">
        <f>--(COUNTIF($B$2:B2847,B2847)=1)</f>
        <v>1</v>
      </c>
    </row>
    <row r="2848" spans="1:23"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c r="W2848">
        <f>--(COUNTIF($B$2:B2848,B2848)=1)</f>
        <v>1</v>
      </c>
    </row>
    <row r="2849" spans="1:23"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c r="W2849">
        <f>--(COUNTIF($B$2:B2849,B2849)=1)</f>
        <v>1</v>
      </c>
    </row>
    <row r="2850" spans="1:23"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c r="W2850">
        <f>--(COUNTIF($B$2:B2850,B2850)=1)</f>
        <v>0</v>
      </c>
    </row>
    <row r="2851" spans="1:23"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c r="W2851">
        <f>--(COUNTIF($B$2:B2851,B2851)=1)</f>
        <v>1</v>
      </c>
    </row>
    <row r="2852" spans="1:23"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c r="W2852">
        <f>--(COUNTIF($B$2:B2852,B2852)=1)</f>
        <v>1</v>
      </c>
    </row>
    <row r="2853" spans="1:23"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c r="W2853">
        <f>--(COUNTIF($B$2:B2853,B2853)=1)</f>
        <v>1</v>
      </c>
    </row>
    <row r="2854" spans="1:23"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c r="W2854">
        <f>--(COUNTIF($B$2:B2854,B2854)=1)</f>
        <v>1</v>
      </c>
    </row>
    <row r="2855" spans="1:23"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c r="W2855">
        <f>--(COUNTIF($B$2:B2855,B2855)=1)</f>
        <v>0</v>
      </c>
    </row>
    <row r="2856" spans="1:23"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c r="W2856">
        <f>--(COUNTIF($B$2:B2856,B2856)=1)</f>
        <v>1</v>
      </c>
    </row>
    <row r="2857" spans="1:23"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c r="W2857">
        <f>--(COUNTIF($B$2:B2857,B2857)=1)</f>
        <v>1</v>
      </c>
    </row>
    <row r="2858" spans="1:23"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c r="W2858">
        <f>--(COUNTIF($B$2:B2858,B2858)=1)</f>
        <v>1</v>
      </c>
    </row>
    <row r="2859" spans="1:23"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c r="W2859">
        <f>--(COUNTIF($B$2:B2859,B2859)=1)</f>
        <v>1</v>
      </c>
    </row>
    <row r="2860" spans="1:23"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c r="W2860">
        <f>--(COUNTIF($B$2:B2860,B2860)=1)</f>
        <v>1</v>
      </c>
    </row>
    <row r="2861" spans="1:23"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c r="W2861">
        <f>--(COUNTIF($B$2:B2861,B2861)=1)</f>
        <v>0</v>
      </c>
    </row>
    <row r="2862" spans="1:23"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c r="W2862">
        <f>--(COUNTIF($B$2:B2862,B2862)=1)</f>
        <v>0</v>
      </c>
    </row>
    <row r="2863" spans="1:23"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c r="W2863">
        <f>--(COUNTIF($B$2:B2863,B2863)=1)</f>
        <v>0</v>
      </c>
    </row>
    <row r="2864" spans="1:23"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c r="W2864">
        <f>--(COUNTIF($B$2:B2864,B2864)=1)</f>
        <v>1</v>
      </c>
    </row>
    <row r="2865" spans="1:23"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c r="W2865">
        <f>--(COUNTIF($B$2:B2865,B2865)=1)</f>
        <v>1</v>
      </c>
    </row>
    <row r="2866" spans="1:23"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c r="W2866">
        <f>--(COUNTIF($B$2:B2866,B2866)=1)</f>
        <v>0</v>
      </c>
    </row>
    <row r="2867" spans="1:23"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c r="W2867">
        <f>--(COUNTIF($B$2:B2867,B2867)=1)</f>
        <v>0</v>
      </c>
    </row>
    <row r="2868" spans="1:23"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c r="W2868">
        <f>--(COUNTIF($B$2:B2868,B2868)=1)</f>
        <v>0</v>
      </c>
    </row>
    <row r="2869" spans="1:23"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c r="W2869">
        <f>--(COUNTIF($B$2:B2869,B2869)=1)</f>
        <v>1</v>
      </c>
    </row>
    <row r="2870" spans="1:23"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c r="W2870">
        <f>--(COUNTIF($B$2:B2870,B2870)=1)</f>
        <v>0</v>
      </c>
    </row>
    <row r="2871" spans="1:23"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c r="W2871">
        <f>--(COUNTIF($B$2:B2871,B2871)=1)</f>
        <v>1</v>
      </c>
    </row>
    <row r="2872" spans="1:23"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c r="W2872">
        <f>--(COUNTIF($B$2:B2872,B2872)=1)</f>
        <v>1</v>
      </c>
    </row>
    <row r="2873" spans="1:23"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c r="W2873">
        <f>--(COUNTIF($B$2:B2873,B2873)=1)</f>
        <v>0</v>
      </c>
    </row>
    <row r="2874" spans="1:23"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c r="W2874">
        <f>--(COUNTIF($B$2:B2874,B2874)=1)</f>
        <v>1</v>
      </c>
    </row>
    <row r="2875" spans="1:23"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c r="W2875">
        <f>--(COUNTIF($B$2:B2875,B2875)=1)</f>
        <v>1</v>
      </c>
    </row>
    <row r="2876" spans="1:23"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c r="W2876">
        <f>--(COUNTIF($B$2:B2876,B2876)=1)</f>
        <v>1</v>
      </c>
    </row>
    <row r="2877" spans="1:23"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c r="W2877">
        <f>--(COUNTIF($B$2:B2877,B2877)=1)</f>
        <v>1</v>
      </c>
    </row>
    <row r="2878" spans="1:23"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c r="W2878">
        <f>--(COUNTIF($B$2:B2878,B2878)=1)</f>
        <v>0</v>
      </c>
    </row>
    <row r="2879" spans="1:23"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c r="W2879">
        <f>--(COUNTIF($B$2:B2879,B2879)=1)</f>
        <v>1</v>
      </c>
    </row>
    <row r="2880" spans="1:23"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c r="W2880">
        <f>--(COUNTIF($B$2:B2880,B2880)=1)</f>
        <v>0</v>
      </c>
    </row>
    <row r="2881" spans="1:23"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c r="W2881">
        <f>--(COUNTIF($B$2:B2881,B2881)=1)</f>
        <v>0</v>
      </c>
    </row>
    <row r="2882" spans="1:23"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c r="W2882">
        <f>--(COUNTIF($B$2:B2882,B2882)=1)</f>
        <v>1</v>
      </c>
    </row>
    <row r="2883" spans="1:23"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c r="W2883">
        <f>--(COUNTIF($B$2:B2883,B2883)=1)</f>
        <v>0</v>
      </c>
    </row>
    <row r="2884" spans="1:23"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c r="W2884">
        <f>--(COUNTIF($B$2:B2884,B2884)=1)</f>
        <v>1</v>
      </c>
    </row>
    <row r="2885" spans="1:23"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c r="W2885">
        <f>--(COUNTIF($B$2:B2885,B2885)=1)</f>
        <v>1</v>
      </c>
    </row>
    <row r="2886" spans="1:23"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c r="W2886">
        <f>--(COUNTIF($B$2:B2886,B2886)=1)</f>
        <v>1</v>
      </c>
    </row>
    <row r="2887" spans="1:23"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c r="W2887">
        <f>--(COUNTIF($B$2:B2887,B2887)=1)</f>
        <v>1</v>
      </c>
    </row>
    <row r="2888" spans="1:23"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c r="W2888">
        <f>--(COUNTIF($B$2:B2888,B2888)=1)</f>
        <v>1</v>
      </c>
    </row>
    <row r="2889" spans="1:23"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c r="W2889">
        <f>--(COUNTIF($B$2:B2889,B2889)=1)</f>
        <v>0</v>
      </c>
    </row>
    <row r="2890" spans="1:23"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c r="W2890">
        <f>--(COUNTIF($B$2:B2890,B2890)=1)</f>
        <v>0</v>
      </c>
    </row>
    <row r="2891" spans="1:23"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c r="W2891">
        <f>--(COUNTIF($B$2:B2891,B2891)=1)</f>
        <v>1</v>
      </c>
    </row>
    <row r="2892" spans="1:23"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c r="W2892">
        <f>--(COUNTIF($B$2:B2892,B2892)=1)</f>
        <v>1</v>
      </c>
    </row>
    <row r="2893" spans="1:23"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c r="W2893">
        <f>--(COUNTIF($B$2:B2893,B2893)=1)</f>
        <v>0</v>
      </c>
    </row>
    <row r="2894" spans="1:23"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c r="W2894">
        <f>--(COUNTIF($B$2:B2894,B2894)=1)</f>
        <v>1</v>
      </c>
    </row>
    <row r="2895" spans="1:23"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c r="W2895">
        <f>--(COUNTIF($B$2:B2895,B2895)=1)</f>
        <v>0</v>
      </c>
    </row>
    <row r="2896" spans="1:23"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c r="W2896">
        <f>--(COUNTIF($B$2:B2896,B2896)=1)</f>
        <v>0</v>
      </c>
    </row>
    <row r="2897" spans="1:23"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c r="W2897">
        <f>--(COUNTIF($B$2:B2897,B2897)=1)</f>
        <v>0</v>
      </c>
    </row>
    <row r="2898" spans="1:23"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c r="W2898">
        <f>--(COUNTIF($B$2:B2898,B2898)=1)</f>
        <v>1</v>
      </c>
    </row>
    <row r="2899" spans="1:23"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c r="W2899">
        <f>--(COUNTIF($B$2:B2899,B2899)=1)</f>
        <v>1</v>
      </c>
    </row>
    <row r="2900" spans="1:23"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c r="W2900">
        <f>--(COUNTIF($B$2:B2900,B2900)=1)</f>
        <v>1</v>
      </c>
    </row>
    <row r="2901" spans="1:23"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c r="W2901">
        <f>--(COUNTIF($B$2:B2901,B2901)=1)</f>
        <v>1</v>
      </c>
    </row>
    <row r="2902" spans="1:23"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c r="W2902">
        <f>--(COUNTIF($B$2:B2902,B2902)=1)</f>
        <v>0</v>
      </c>
    </row>
    <row r="2903" spans="1:23"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c r="W2903">
        <f>--(COUNTIF($B$2:B2903,B2903)=1)</f>
        <v>1</v>
      </c>
    </row>
    <row r="2904" spans="1:23"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c r="W2904">
        <f>--(COUNTIF($B$2:B2904,B2904)=1)</f>
        <v>1</v>
      </c>
    </row>
    <row r="2905" spans="1:23"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c r="W2905">
        <f>--(COUNTIF($B$2:B2905,B2905)=1)</f>
        <v>1</v>
      </c>
    </row>
    <row r="2906" spans="1:23"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c r="W2906">
        <f>--(COUNTIF($B$2:B2906,B2906)=1)</f>
        <v>0</v>
      </c>
    </row>
    <row r="2907" spans="1:23"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c r="W2907">
        <f>--(COUNTIF($B$2:B2907,B2907)=1)</f>
        <v>1</v>
      </c>
    </row>
    <row r="2908" spans="1:23"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c r="W2908">
        <f>--(COUNTIF($B$2:B2908,B2908)=1)</f>
        <v>1</v>
      </c>
    </row>
    <row r="2909" spans="1:23"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c r="W2909">
        <f>--(COUNTIF($B$2:B2909,B2909)=1)</f>
        <v>0</v>
      </c>
    </row>
    <row r="2910" spans="1:23"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c r="W2910">
        <f>--(COUNTIF($B$2:B2910,B2910)=1)</f>
        <v>0</v>
      </c>
    </row>
    <row r="2911" spans="1:23"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c r="W2911">
        <f>--(COUNTIF($B$2:B2911,B2911)=1)</f>
        <v>1</v>
      </c>
    </row>
    <row r="2912" spans="1:23"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c r="W2912">
        <f>--(COUNTIF($B$2:B2912,B2912)=1)</f>
        <v>1</v>
      </c>
    </row>
    <row r="2913" spans="1:23"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c r="W2913">
        <f>--(COUNTIF($B$2:B2913,B2913)=1)</f>
        <v>1</v>
      </c>
    </row>
    <row r="2914" spans="1:23"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c r="W2914">
        <f>--(COUNTIF($B$2:B2914,B2914)=1)</f>
        <v>0</v>
      </c>
    </row>
    <row r="2915" spans="1:23"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c r="W2915">
        <f>--(COUNTIF($B$2:B2915,B2915)=1)</f>
        <v>0</v>
      </c>
    </row>
    <row r="2916" spans="1:23"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c r="W2916">
        <f>--(COUNTIF($B$2:B2916,B2916)=1)</f>
        <v>1</v>
      </c>
    </row>
    <row r="2917" spans="1:23"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c r="W2917">
        <f>--(COUNTIF($B$2:B2917,B2917)=1)</f>
        <v>0</v>
      </c>
    </row>
    <row r="2918" spans="1:23"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c r="W2918">
        <f>--(COUNTIF($B$2:B2918,B2918)=1)</f>
        <v>0</v>
      </c>
    </row>
    <row r="2919" spans="1:23"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c r="W2919">
        <f>--(COUNTIF($B$2:B2919,B2919)=1)</f>
        <v>1</v>
      </c>
    </row>
    <row r="2920" spans="1:23"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c r="W2920">
        <f>--(COUNTIF($B$2:B2920,B2920)=1)</f>
        <v>1</v>
      </c>
    </row>
    <row r="2921" spans="1:23"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c r="W2921">
        <f>--(COUNTIF($B$2:B2921,B2921)=1)</f>
        <v>0</v>
      </c>
    </row>
    <row r="2922" spans="1:23"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c r="W2922">
        <f>--(COUNTIF($B$2:B2922,B2922)=1)</f>
        <v>0</v>
      </c>
    </row>
    <row r="2923" spans="1:23"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c r="W2923">
        <f>--(COUNTIF($B$2:B2923,B2923)=1)</f>
        <v>1</v>
      </c>
    </row>
    <row r="2924" spans="1:23"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c r="W2924">
        <f>--(COUNTIF($B$2:B2924,B2924)=1)</f>
        <v>1</v>
      </c>
    </row>
    <row r="2925" spans="1:23"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c r="W2925">
        <f>--(COUNTIF($B$2:B2925,B2925)=1)</f>
        <v>1</v>
      </c>
    </row>
    <row r="2926" spans="1:23"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c r="W2926">
        <f>--(COUNTIF($B$2:B2926,B2926)=1)</f>
        <v>1</v>
      </c>
    </row>
    <row r="2927" spans="1:23"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c r="W2927">
        <f>--(COUNTIF($B$2:B2927,B2927)=1)</f>
        <v>0</v>
      </c>
    </row>
    <row r="2928" spans="1:23"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c r="W2928">
        <f>--(COUNTIF($B$2:B2928,B2928)=1)</f>
        <v>1</v>
      </c>
    </row>
    <row r="2929" spans="1:23"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c r="W2929">
        <f>--(COUNTIF($B$2:B2929,B2929)=1)</f>
        <v>1</v>
      </c>
    </row>
    <row r="2930" spans="1:23"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c r="W2930">
        <f>--(COUNTIF($B$2:B2930,B2930)=1)</f>
        <v>1</v>
      </c>
    </row>
    <row r="2931" spans="1:23"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c r="W2931">
        <f>--(COUNTIF($B$2:B2931,B2931)=1)</f>
        <v>1</v>
      </c>
    </row>
    <row r="2932" spans="1:23"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c r="W2932">
        <f>--(COUNTIF($B$2:B2932,B2932)=1)</f>
        <v>1</v>
      </c>
    </row>
    <row r="2933" spans="1:23"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c r="W2933">
        <f>--(COUNTIF($B$2:B2933,B2933)=1)</f>
        <v>0</v>
      </c>
    </row>
    <row r="2934" spans="1:23"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c r="W2934">
        <f>--(COUNTIF($B$2:B2934,B2934)=1)</f>
        <v>0</v>
      </c>
    </row>
    <row r="2935" spans="1:23"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c r="W2935">
        <f>--(COUNTIF($B$2:B2935,B2935)=1)</f>
        <v>1</v>
      </c>
    </row>
    <row r="2936" spans="1:23"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c r="W2936">
        <f>--(COUNTIF($B$2:B2936,B2936)=1)</f>
        <v>0</v>
      </c>
    </row>
    <row r="2937" spans="1:23"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c r="W2937">
        <f>--(COUNTIF($B$2:B2937,B2937)=1)</f>
        <v>0</v>
      </c>
    </row>
    <row r="2938" spans="1:23"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c r="W2938">
        <f>--(COUNTIF($B$2:B2938,B2938)=1)</f>
        <v>0</v>
      </c>
    </row>
    <row r="2939" spans="1:23"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c r="W2939">
        <f>--(COUNTIF($B$2:B2939,B2939)=1)</f>
        <v>0</v>
      </c>
    </row>
    <row r="2940" spans="1:23"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c r="W2940">
        <f>--(COUNTIF($B$2:B2940,B2940)=1)</f>
        <v>0</v>
      </c>
    </row>
    <row r="2941" spans="1:23"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c r="W2941">
        <f>--(COUNTIF($B$2:B2941,B2941)=1)</f>
        <v>0</v>
      </c>
    </row>
    <row r="2942" spans="1:23"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c r="W2942">
        <f>--(COUNTIF($B$2:B2942,B2942)=1)</f>
        <v>1</v>
      </c>
    </row>
    <row r="2943" spans="1:23"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c r="W2943">
        <f>--(COUNTIF($B$2:B2943,B2943)=1)</f>
        <v>0</v>
      </c>
    </row>
    <row r="2944" spans="1:23"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c r="W2944">
        <f>--(COUNTIF($B$2:B2944,B2944)=1)</f>
        <v>0</v>
      </c>
    </row>
    <row r="2945" spans="1:23"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c r="W2945">
        <f>--(COUNTIF($B$2:B2945,B2945)=1)</f>
        <v>1</v>
      </c>
    </row>
    <row r="2946" spans="1:23"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c r="W2946">
        <f>--(COUNTIF($B$2:B2946,B2946)=1)</f>
        <v>0</v>
      </c>
    </row>
    <row r="2947" spans="1:23"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c r="W2947">
        <f>--(COUNTIF($B$2:B2947,B2947)=1)</f>
        <v>1</v>
      </c>
    </row>
    <row r="2948" spans="1:23"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c r="W2948">
        <f>--(COUNTIF($B$2:B2948,B2948)=1)</f>
        <v>1</v>
      </c>
    </row>
    <row r="2949" spans="1:23"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c r="W2949">
        <f>--(COUNTIF($B$2:B2949,B2949)=1)</f>
        <v>0</v>
      </c>
    </row>
    <row r="2950" spans="1:23"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c r="W2950">
        <f>--(COUNTIF($B$2:B2950,B2950)=1)</f>
        <v>0</v>
      </c>
    </row>
    <row r="2951" spans="1:23"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c r="W2951">
        <f>--(COUNTIF($B$2:B2951,B2951)=1)</f>
        <v>1</v>
      </c>
    </row>
    <row r="2952" spans="1:23"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c r="W2952">
        <f>--(COUNTIF($B$2:B2952,B2952)=1)</f>
        <v>0</v>
      </c>
    </row>
    <row r="2953" spans="1:23"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c r="W2953">
        <f>--(COUNTIF($B$2:B2953,B2953)=1)</f>
        <v>0</v>
      </c>
    </row>
    <row r="2954" spans="1:23"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c r="W2954">
        <f>--(COUNTIF($B$2:B2954,B2954)=1)</f>
        <v>0</v>
      </c>
    </row>
    <row r="2955" spans="1:23"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c r="W2955">
        <f>--(COUNTIF($B$2:B2955,B2955)=1)</f>
        <v>0</v>
      </c>
    </row>
    <row r="2956" spans="1:23"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c r="W2956">
        <f>--(COUNTIF($B$2:B2956,B2956)=1)</f>
        <v>0</v>
      </c>
    </row>
    <row r="2957" spans="1:23"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c r="W2957">
        <f>--(COUNTIF($B$2:B2957,B2957)=1)</f>
        <v>1</v>
      </c>
    </row>
    <row r="2958" spans="1:23"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c r="W2958">
        <f>--(COUNTIF($B$2:B2958,B2958)=1)</f>
        <v>1</v>
      </c>
    </row>
    <row r="2959" spans="1:23"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c r="W2959">
        <f>--(COUNTIF($B$2:B2959,B2959)=1)</f>
        <v>1</v>
      </c>
    </row>
    <row r="2960" spans="1:23"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c r="W2960">
        <f>--(COUNTIF($B$2:B2960,B2960)=1)</f>
        <v>1</v>
      </c>
    </row>
    <row r="2961" spans="1:23"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c r="W2961">
        <f>--(COUNTIF($B$2:B2961,B2961)=1)</f>
        <v>0</v>
      </c>
    </row>
    <row r="2962" spans="1:23"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c r="W2962">
        <f>--(COUNTIF($B$2:B2962,B2962)=1)</f>
        <v>1</v>
      </c>
    </row>
    <row r="2963" spans="1:23"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c r="W2963">
        <f>--(COUNTIF($B$2:B2963,B2963)=1)</f>
        <v>0</v>
      </c>
    </row>
    <row r="2964" spans="1:23"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c r="W2964">
        <f>--(COUNTIF($B$2:B2964,B2964)=1)</f>
        <v>1</v>
      </c>
    </row>
    <row r="2965" spans="1:23"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c r="W2965">
        <f>--(COUNTIF($B$2:B2965,B2965)=1)</f>
        <v>0</v>
      </c>
    </row>
    <row r="2966" spans="1:23"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c r="W2966">
        <f>--(COUNTIF($B$2:B2966,B2966)=1)</f>
        <v>0</v>
      </c>
    </row>
    <row r="2967" spans="1:23"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c r="W2967">
        <f>--(COUNTIF($B$2:B2967,B2967)=1)</f>
        <v>0</v>
      </c>
    </row>
    <row r="2968" spans="1:23"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c r="W2968">
        <f>--(COUNTIF($B$2:B2968,B2968)=1)</f>
        <v>1</v>
      </c>
    </row>
    <row r="2969" spans="1:23"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c r="W2969">
        <f>--(COUNTIF($B$2:B2969,B2969)=1)</f>
        <v>0</v>
      </c>
    </row>
    <row r="2970" spans="1:23"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c r="W2970">
        <f>--(COUNTIF($B$2:B2970,B2970)=1)</f>
        <v>1</v>
      </c>
    </row>
    <row r="2971" spans="1:23"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c r="W2971">
        <f>--(COUNTIF($B$2:B2971,B2971)=1)</f>
        <v>0</v>
      </c>
    </row>
    <row r="2972" spans="1:23"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c r="W2972">
        <f>--(COUNTIF($B$2:B2972,B2972)=1)</f>
        <v>0</v>
      </c>
    </row>
    <row r="2973" spans="1:23"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c r="W2973">
        <f>--(COUNTIF($B$2:B2973,B2973)=1)</f>
        <v>0</v>
      </c>
    </row>
    <row r="2974" spans="1:23"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c r="W2974">
        <f>--(COUNTIF($B$2:B2974,B2974)=1)</f>
        <v>0</v>
      </c>
    </row>
    <row r="2975" spans="1:23"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c r="W2975">
        <f>--(COUNTIF($B$2:B2975,B2975)=1)</f>
        <v>1</v>
      </c>
    </row>
    <row r="2976" spans="1:23"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c r="W2976">
        <f>--(COUNTIF($B$2:B2976,B2976)=1)</f>
        <v>1</v>
      </c>
    </row>
    <row r="2977" spans="1:23"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c r="W2977">
        <f>--(COUNTIF($B$2:B2977,B2977)=1)</f>
        <v>0</v>
      </c>
    </row>
    <row r="2978" spans="1:23"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c r="W2978">
        <f>--(COUNTIF($B$2:B2978,B2978)=1)</f>
        <v>1</v>
      </c>
    </row>
    <row r="2979" spans="1:23"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c r="W2979">
        <f>--(COUNTIF($B$2:B2979,B2979)=1)</f>
        <v>1</v>
      </c>
    </row>
    <row r="2980" spans="1:23"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c r="W2980">
        <f>--(COUNTIF($B$2:B2980,B2980)=1)</f>
        <v>1</v>
      </c>
    </row>
    <row r="2981" spans="1:23"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c r="W2981">
        <f>--(COUNTIF($B$2:B2981,B2981)=1)</f>
        <v>1</v>
      </c>
    </row>
    <row r="2982" spans="1:23"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c r="W2982">
        <f>--(COUNTIF($B$2:B2982,B2982)=1)</f>
        <v>0</v>
      </c>
    </row>
    <row r="2983" spans="1:23"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c r="W2983">
        <f>--(COUNTIF($B$2:B2983,B2983)=1)</f>
        <v>1</v>
      </c>
    </row>
    <row r="2984" spans="1:23"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c r="W2984">
        <f>--(COUNTIF($B$2:B2984,B2984)=1)</f>
        <v>0</v>
      </c>
    </row>
    <row r="2985" spans="1:23"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c r="W2985">
        <f>--(COUNTIF($B$2:B2985,B2985)=1)</f>
        <v>1</v>
      </c>
    </row>
    <row r="2986" spans="1:23"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c r="W2986">
        <f>--(COUNTIF($B$2:B2986,B2986)=1)</f>
        <v>0</v>
      </c>
    </row>
    <row r="2987" spans="1:23"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c r="W2987">
        <f>--(COUNTIF($B$2:B2987,B2987)=1)</f>
        <v>1</v>
      </c>
    </row>
    <row r="2988" spans="1:23"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c r="W2988">
        <f>--(COUNTIF($B$2:B2988,B2988)=1)</f>
        <v>0</v>
      </c>
    </row>
    <row r="2989" spans="1:23"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c r="W2989">
        <f>--(COUNTIF($B$2:B2989,B2989)=1)</f>
        <v>0</v>
      </c>
    </row>
    <row r="2990" spans="1:23"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c r="W2990">
        <f>--(COUNTIF($B$2:B2990,B2990)=1)</f>
        <v>1</v>
      </c>
    </row>
    <row r="2991" spans="1:23"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c r="W2991">
        <f>--(COUNTIF($B$2:B2991,B2991)=1)</f>
        <v>0</v>
      </c>
    </row>
    <row r="2992" spans="1:23"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c r="W2992">
        <f>--(COUNTIF($B$2:B2992,B2992)=1)</f>
        <v>0</v>
      </c>
    </row>
    <row r="2993" spans="1:23"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c r="W2993">
        <f>--(COUNTIF($B$2:B2993,B2993)=1)</f>
        <v>0</v>
      </c>
    </row>
    <row r="2994" spans="1:23"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c r="W2994">
        <f>--(COUNTIF($B$2:B2994,B2994)=1)</f>
        <v>1</v>
      </c>
    </row>
    <row r="2995" spans="1:23"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c r="W2995">
        <f>--(COUNTIF($B$2:B2995,B2995)=1)</f>
        <v>1</v>
      </c>
    </row>
    <row r="2996" spans="1:23"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c r="W2996">
        <f>--(COUNTIF($B$2:B2996,B2996)=1)</f>
        <v>1</v>
      </c>
    </row>
    <row r="2997" spans="1:23"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c r="W2997">
        <f>--(COUNTIF($B$2:B2997,B2997)=1)</f>
        <v>1</v>
      </c>
    </row>
    <row r="2998" spans="1:23"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c r="W2998">
        <f>--(COUNTIF($B$2:B2998,B2998)=1)</f>
        <v>1</v>
      </c>
    </row>
    <row r="2999" spans="1:23"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c r="W2999">
        <f>--(COUNTIF($B$2:B2999,B2999)=1)</f>
        <v>0</v>
      </c>
    </row>
    <row r="3000" spans="1:23"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c r="W3000">
        <f>--(COUNTIF($B$2:B3000,B3000)=1)</f>
        <v>0</v>
      </c>
    </row>
    <row r="3001" spans="1:23"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c r="W3001">
        <f>--(COUNTIF($B$2:B3001,B3001)=1)</f>
        <v>0</v>
      </c>
    </row>
    <row r="3002" spans="1:23"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c r="W3002">
        <f>--(COUNTIF($B$2:B3002,B3002)=1)</f>
        <v>0</v>
      </c>
    </row>
    <row r="3003" spans="1:23"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c r="W3003">
        <f>--(COUNTIF($B$2:B3003,B3003)=1)</f>
        <v>0</v>
      </c>
    </row>
    <row r="3004" spans="1:23"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c r="W3004">
        <f>--(COUNTIF($B$2:B3004,B3004)=1)</f>
        <v>1</v>
      </c>
    </row>
    <row r="3005" spans="1:23"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c r="W3005">
        <f>--(COUNTIF($B$2:B3005,B3005)=1)</f>
        <v>1</v>
      </c>
    </row>
    <row r="3006" spans="1:23"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c r="W3006">
        <f>--(COUNTIF($B$2:B3006,B3006)=1)</f>
        <v>1</v>
      </c>
    </row>
    <row r="3007" spans="1:23"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c r="W3007">
        <f>--(COUNTIF($B$2:B3007,B3007)=1)</f>
        <v>1</v>
      </c>
    </row>
    <row r="3008" spans="1:23"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c r="W3008">
        <f>--(COUNTIF($B$2:B3008,B3008)=1)</f>
        <v>1</v>
      </c>
    </row>
    <row r="3009" spans="1:23"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c r="W3009">
        <f>--(COUNTIF($B$2:B3009,B3009)=1)</f>
        <v>1</v>
      </c>
    </row>
    <row r="3010" spans="1:23"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c r="W3010">
        <f>--(COUNTIF($B$2:B3010,B3010)=1)</f>
        <v>1</v>
      </c>
    </row>
    <row r="3011" spans="1:23"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c r="W3011">
        <f>--(COUNTIF($B$2:B3011,B3011)=1)</f>
        <v>1</v>
      </c>
    </row>
    <row r="3012" spans="1:23"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c r="W3012">
        <f>--(COUNTIF($B$2:B3012,B3012)=1)</f>
        <v>1</v>
      </c>
    </row>
    <row r="3013" spans="1:23"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c r="W3013">
        <f>--(COUNTIF($B$2:B3013,B3013)=1)</f>
        <v>0</v>
      </c>
    </row>
    <row r="3014" spans="1:23"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c r="W3014">
        <f>--(COUNTIF($B$2:B3014,B3014)=1)</f>
        <v>0</v>
      </c>
    </row>
    <row r="3015" spans="1:23"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c r="W3015">
        <f>--(COUNTIF($B$2:B3015,B3015)=1)</f>
        <v>0</v>
      </c>
    </row>
    <row r="3016" spans="1:23"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c r="W3016">
        <f>--(COUNTIF($B$2:B3016,B3016)=1)</f>
        <v>0</v>
      </c>
    </row>
    <row r="3017" spans="1:23"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c r="W3017">
        <f>--(COUNTIF($B$2:B3017,B3017)=1)</f>
        <v>1</v>
      </c>
    </row>
    <row r="3018" spans="1:23"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c r="W3018">
        <f>--(COUNTIF($B$2:B3018,B3018)=1)</f>
        <v>1</v>
      </c>
    </row>
    <row r="3019" spans="1:23"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c r="W3019">
        <f>--(COUNTIF($B$2:B3019,B3019)=1)</f>
        <v>0</v>
      </c>
    </row>
    <row r="3020" spans="1:23"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c r="W3020">
        <f>--(COUNTIF($B$2:B3020,B3020)=1)</f>
        <v>0</v>
      </c>
    </row>
    <row r="3021" spans="1:23"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c r="W3021">
        <f>--(COUNTIF($B$2:B3021,B3021)=1)</f>
        <v>1</v>
      </c>
    </row>
    <row r="3022" spans="1:23"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c r="W3022">
        <f>--(COUNTIF($B$2:B3022,B3022)=1)</f>
        <v>0</v>
      </c>
    </row>
    <row r="3023" spans="1:23"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c r="W3023">
        <f>--(COUNTIF($B$2:B3023,B3023)=1)</f>
        <v>0</v>
      </c>
    </row>
    <row r="3024" spans="1:23"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c r="W3024">
        <f>--(COUNTIF($B$2:B3024,B3024)=1)</f>
        <v>0</v>
      </c>
    </row>
    <row r="3025" spans="1:23"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c r="W3025">
        <f>--(COUNTIF($B$2:B3025,B3025)=1)</f>
        <v>1</v>
      </c>
    </row>
    <row r="3026" spans="1:23"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c r="W3026">
        <f>--(COUNTIF($B$2:B3026,B3026)=1)</f>
        <v>1</v>
      </c>
    </row>
    <row r="3027" spans="1:23"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c r="W3027">
        <f>--(COUNTIF($B$2:B3027,B3027)=1)</f>
        <v>0</v>
      </c>
    </row>
    <row r="3028" spans="1:23"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c r="W3028">
        <f>--(COUNTIF($B$2:B3028,B3028)=1)</f>
        <v>1</v>
      </c>
    </row>
    <row r="3029" spans="1:23"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c r="W3029">
        <f>--(COUNTIF($B$2:B3029,B3029)=1)</f>
        <v>1</v>
      </c>
    </row>
    <row r="3030" spans="1:23"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c r="W3030">
        <f>--(COUNTIF($B$2:B3030,B3030)=1)</f>
        <v>1</v>
      </c>
    </row>
    <row r="3031" spans="1:23"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c r="W3031">
        <f>--(COUNTIF($B$2:B3031,B3031)=1)</f>
        <v>1</v>
      </c>
    </row>
    <row r="3032" spans="1:23"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c r="W3032">
        <f>--(COUNTIF($B$2:B3032,B3032)=1)</f>
        <v>1</v>
      </c>
    </row>
    <row r="3033" spans="1:23"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c r="W3033">
        <f>--(COUNTIF($B$2:B3033,B3033)=1)</f>
        <v>0</v>
      </c>
    </row>
    <row r="3034" spans="1:23"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c r="W3034">
        <f>--(COUNTIF($B$2:B3034,B3034)=1)</f>
        <v>1</v>
      </c>
    </row>
    <row r="3035" spans="1:23"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c r="W3035">
        <f>--(COUNTIF($B$2:B3035,B3035)=1)</f>
        <v>1</v>
      </c>
    </row>
    <row r="3036" spans="1:23"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c r="W3036">
        <f>--(COUNTIF($B$2:B3036,B3036)=1)</f>
        <v>1</v>
      </c>
    </row>
    <row r="3037" spans="1:23"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c r="W3037">
        <f>--(COUNTIF($B$2:B3037,B3037)=1)</f>
        <v>0</v>
      </c>
    </row>
    <row r="3038" spans="1:23"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c r="W3038">
        <f>--(COUNTIF($B$2:B3038,B3038)=1)</f>
        <v>0</v>
      </c>
    </row>
    <row r="3039" spans="1:23"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c r="W3039">
        <f>--(COUNTIF($B$2:B3039,B3039)=1)</f>
        <v>0</v>
      </c>
    </row>
    <row r="3040" spans="1:23"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c r="W3040">
        <f>--(COUNTIF($B$2:B3040,B3040)=1)</f>
        <v>0</v>
      </c>
    </row>
    <row r="3041" spans="1:23"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c r="W3041">
        <f>--(COUNTIF($B$2:B3041,B3041)=1)</f>
        <v>1</v>
      </c>
    </row>
    <row r="3042" spans="1:23"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c r="W3042">
        <f>--(COUNTIF($B$2:B3042,B3042)=1)</f>
        <v>1</v>
      </c>
    </row>
    <row r="3043" spans="1:23"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c r="W3043">
        <f>--(COUNTIF($B$2:B3043,B3043)=1)</f>
        <v>1</v>
      </c>
    </row>
    <row r="3044" spans="1:23"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c r="W3044">
        <f>--(COUNTIF($B$2:B3044,B3044)=1)</f>
        <v>0</v>
      </c>
    </row>
    <row r="3045" spans="1:23"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c r="W3045">
        <f>--(COUNTIF($B$2:B3045,B3045)=1)</f>
        <v>0</v>
      </c>
    </row>
    <row r="3046" spans="1:23"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c r="W3046">
        <f>--(COUNTIF($B$2:B3046,B3046)=1)</f>
        <v>1</v>
      </c>
    </row>
    <row r="3047" spans="1:23"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c r="W3047">
        <f>--(COUNTIF($B$2:B3047,B3047)=1)</f>
        <v>1</v>
      </c>
    </row>
    <row r="3048" spans="1:23"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c r="W3048">
        <f>--(COUNTIF($B$2:B3048,B3048)=1)</f>
        <v>0</v>
      </c>
    </row>
    <row r="3049" spans="1:23"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c r="W3049">
        <f>--(COUNTIF($B$2:B3049,B3049)=1)</f>
        <v>1</v>
      </c>
    </row>
    <row r="3050" spans="1:23"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c r="W3050">
        <f>--(COUNTIF($B$2:B3050,B3050)=1)</f>
        <v>1</v>
      </c>
    </row>
    <row r="3051" spans="1:23"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c r="W3051">
        <f>--(COUNTIF($B$2:B3051,B3051)=1)</f>
        <v>0</v>
      </c>
    </row>
    <row r="3052" spans="1:23"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c r="W3052">
        <f>--(COUNTIF($B$2:B3052,B3052)=1)</f>
        <v>1</v>
      </c>
    </row>
    <row r="3053" spans="1:23"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c r="W3053">
        <f>--(COUNTIF($B$2:B3053,B3053)=1)</f>
        <v>0</v>
      </c>
    </row>
    <row r="3054" spans="1:23"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c r="W3054">
        <f>--(COUNTIF($B$2:B3054,B3054)=1)</f>
        <v>0</v>
      </c>
    </row>
    <row r="3055" spans="1:23"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c r="W3055">
        <f>--(COUNTIF($B$2:B3055,B3055)=1)</f>
        <v>1</v>
      </c>
    </row>
    <row r="3056" spans="1:23"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c r="W3056">
        <f>--(COUNTIF($B$2:B3056,B3056)=1)</f>
        <v>0</v>
      </c>
    </row>
    <row r="3057" spans="1:23"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c r="W3057">
        <f>--(COUNTIF($B$2:B3057,B3057)=1)</f>
        <v>1</v>
      </c>
    </row>
    <row r="3058" spans="1:23"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c r="W3058">
        <f>--(COUNTIF($B$2:B3058,B3058)=1)</f>
        <v>1</v>
      </c>
    </row>
    <row r="3059" spans="1:23"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c r="W3059">
        <f>--(COUNTIF($B$2:B3059,B3059)=1)</f>
        <v>0</v>
      </c>
    </row>
    <row r="3060" spans="1:23"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c r="W3060">
        <f>--(COUNTIF($B$2:B3060,B3060)=1)</f>
        <v>0</v>
      </c>
    </row>
    <row r="3061" spans="1:23"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c r="W3061">
        <f>--(COUNTIF($B$2:B3061,B3061)=1)</f>
        <v>0</v>
      </c>
    </row>
    <row r="3062" spans="1:23"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c r="W3062">
        <f>--(COUNTIF($B$2:B3062,B3062)=1)</f>
        <v>1</v>
      </c>
    </row>
    <row r="3063" spans="1:23"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c r="W3063">
        <f>--(COUNTIF($B$2:B3063,B3063)=1)</f>
        <v>1</v>
      </c>
    </row>
    <row r="3064" spans="1:23"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c r="W3064">
        <f>--(COUNTIF($B$2:B3064,B3064)=1)</f>
        <v>1</v>
      </c>
    </row>
    <row r="3065" spans="1:23"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c r="W3065">
        <f>--(COUNTIF($B$2:B3065,B3065)=1)</f>
        <v>0</v>
      </c>
    </row>
    <row r="3066" spans="1:23"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c r="W3066">
        <f>--(COUNTIF($B$2:B3066,B3066)=1)</f>
        <v>1</v>
      </c>
    </row>
    <row r="3067" spans="1:23"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c r="W3067">
        <f>--(COUNTIF($B$2:B3067,B3067)=1)</f>
        <v>0</v>
      </c>
    </row>
    <row r="3068" spans="1:23"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c r="W3068">
        <f>--(COUNTIF($B$2:B3068,B3068)=1)</f>
        <v>0</v>
      </c>
    </row>
    <row r="3069" spans="1:23"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c r="W3069">
        <f>--(COUNTIF($B$2:B3069,B3069)=1)</f>
        <v>0</v>
      </c>
    </row>
    <row r="3070" spans="1:23"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c r="W3070">
        <f>--(COUNTIF($B$2:B3070,B3070)=1)</f>
        <v>0</v>
      </c>
    </row>
    <row r="3071" spans="1:23"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c r="W3071">
        <f>--(COUNTIF($B$2:B3071,B3071)=1)</f>
        <v>1</v>
      </c>
    </row>
    <row r="3072" spans="1:23"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c r="W3072">
        <f>--(COUNTIF($B$2:B3072,B3072)=1)</f>
        <v>1</v>
      </c>
    </row>
    <row r="3073" spans="1:23"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c r="W3073">
        <f>--(COUNTIF($B$2:B3073,B3073)=1)</f>
        <v>0</v>
      </c>
    </row>
    <row r="3074" spans="1:23"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c r="W3074">
        <f>--(COUNTIF($B$2:B3074,B3074)=1)</f>
        <v>0</v>
      </c>
    </row>
    <row r="3075" spans="1:23"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c r="W3075">
        <f>--(COUNTIF($B$2:B3075,B3075)=1)</f>
        <v>1</v>
      </c>
    </row>
    <row r="3076" spans="1:23"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c r="W3076">
        <f>--(COUNTIF($B$2:B3076,B3076)=1)</f>
        <v>1</v>
      </c>
    </row>
    <row r="3077" spans="1:23"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c r="W3077">
        <f>--(COUNTIF($B$2:B3077,B3077)=1)</f>
        <v>1</v>
      </c>
    </row>
    <row r="3078" spans="1:23"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c r="W3078">
        <f>--(COUNTIF($B$2:B3078,B3078)=1)</f>
        <v>0</v>
      </c>
    </row>
    <row r="3079" spans="1:23"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c r="W3079">
        <f>--(COUNTIF($B$2:B3079,B3079)=1)</f>
        <v>0</v>
      </c>
    </row>
    <row r="3080" spans="1:23"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c r="W3080">
        <f>--(COUNTIF($B$2:B3080,B3080)=1)</f>
        <v>1</v>
      </c>
    </row>
    <row r="3081" spans="1:23"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c r="W3081">
        <f>--(COUNTIF($B$2:B3081,B3081)=1)</f>
        <v>1</v>
      </c>
    </row>
    <row r="3082" spans="1:23"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c r="W3082">
        <f>--(COUNTIF($B$2:B3082,B3082)=1)</f>
        <v>0</v>
      </c>
    </row>
    <row r="3083" spans="1:23"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c r="W3083">
        <f>--(COUNTIF($B$2:B3083,B3083)=1)</f>
        <v>1</v>
      </c>
    </row>
    <row r="3084" spans="1:23"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c r="W3084">
        <f>--(COUNTIF($B$2:B3084,B3084)=1)</f>
        <v>0</v>
      </c>
    </row>
    <row r="3085" spans="1:23"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c r="W3085">
        <f>--(COUNTIF($B$2:B3085,B3085)=1)</f>
        <v>1</v>
      </c>
    </row>
    <row r="3086" spans="1:23"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c r="W3086">
        <f>--(COUNTIF($B$2:B3086,B3086)=1)</f>
        <v>1</v>
      </c>
    </row>
    <row r="3087" spans="1:23"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c r="W3087">
        <f>--(COUNTIF($B$2:B3087,B3087)=1)</f>
        <v>0</v>
      </c>
    </row>
    <row r="3088" spans="1:23"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c r="W3088">
        <f>--(COUNTIF($B$2:B3088,B3088)=1)</f>
        <v>0</v>
      </c>
    </row>
    <row r="3089" spans="1:23"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c r="W3089">
        <f>--(COUNTIF($B$2:B3089,B3089)=1)</f>
        <v>0</v>
      </c>
    </row>
    <row r="3090" spans="1:23"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c r="W3090">
        <f>--(COUNTIF($B$2:B3090,B3090)=1)</f>
        <v>1</v>
      </c>
    </row>
    <row r="3091" spans="1:23"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c r="W3091">
        <f>--(COUNTIF($B$2:B3091,B3091)=1)</f>
        <v>0</v>
      </c>
    </row>
    <row r="3092" spans="1:23"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c r="W3092">
        <f>--(COUNTIF($B$2:B3092,B3092)=1)</f>
        <v>1</v>
      </c>
    </row>
    <row r="3093" spans="1:23"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c r="W3093">
        <f>--(COUNTIF($B$2:B3093,B3093)=1)</f>
        <v>0</v>
      </c>
    </row>
    <row r="3094" spans="1:23"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c r="W3094">
        <f>--(COUNTIF($B$2:B3094,B3094)=1)</f>
        <v>0</v>
      </c>
    </row>
    <row r="3095" spans="1:23"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c r="W3095">
        <f>--(COUNTIF($B$2:B3095,B3095)=1)</f>
        <v>1</v>
      </c>
    </row>
    <row r="3096" spans="1:23"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c r="W3096">
        <f>--(COUNTIF($B$2:B3096,B3096)=1)</f>
        <v>0</v>
      </c>
    </row>
    <row r="3097" spans="1:23"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c r="W3097">
        <f>--(COUNTIF($B$2:B3097,B3097)=1)</f>
        <v>0</v>
      </c>
    </row>
    <row r="3098" spans="1:23"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c r="W3098">
        <f>--(COUNTIF($B$2:B3098,B3098)=1)</f>
        <v>0</v>
      </c>
    </row>
    <row r="3099" spans="1:23"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c r="W3099">
        <f>--(COUNTIF($B$2:B3099,B3099)=1)</f>
        <v>1</v>
      </c>
    </row>
    <row r="3100" spans="1:23"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c r="W3100">
        <f>--(COUNTIF($B$2:B3100,B3100)=1)</f>
        <v>0</v>
      </c>
    </row>
    <row r="3101" spans="1:23"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c r="W3101">
        <f>--(COUNTIF($B$2:B3101,B3101)=1)</f>
        <v>1</v>
      </c>
    </row>
    <row r="3102" spans="1:23"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c r="W3102">
        <f>--(COUNTIF($B$2:B3102,B3102)=1)</f>
        <v>0</v>
      </c>
    </row>
    <row r="3103" spans="1:23"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c r="W3103">
        <f>--(COUNTIF($B$2:B3103,B3103)=1)</f>
        <v>1</v>
      </c>
    </row>
    <row r="3104" spans="1:23"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c r="W3104">
        <f>--(COUNTIF($B$2:B3104,B3104)=1)</f>
        <v>0</v>
      </c>
    </row>
    <row r="3105" spans="1:23"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c r="W3105">
        <f>--(COUNTIF($B$2:B3105,B3105)=1)</f>
        <v>1</v>
      </c>
    </row>
    <row r="3106" spans="1:23"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c r="W3106">
        <f>--(COUNTIF($B$2:B3106,B3106)=1)</f>
        <v>1</v>
      </c>
    </row>
    <row r="3107" spans="1:23"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c r="W3107">
        <f>--(COUNTIF($B$2:B3107,B3107)=1)</f>
        <v>1</v>
      </c>
    </row>
    <row r="3108" spans="1:23"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c r="W3108">
        <f>--(COUNTIF($B$2:B3108,B3108)=1)</f>
        <v>1</v>
      </c>
    </row>
    <row r="3109" spans="1:23"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c r="W3109">
        <f>--(COUNTIF($B$2:B3109,B3109)=1)</f>
        <v>1</v>
      </c>
    </row>
    <row r="3110" spans="1:23"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c r="W3110">
        <f>--(COUNTIF($B$2:B3110,B3110)=1)</f>
        <v>0</v>
      </c>
    </row>
    <row r="3111" spans="1:23"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c r="W3111">
        <f>--(COUNTIF($B$2:B3111,B3111)=1)</f>
        <v>0</v>
      </c>
    </row>
    <row r="3112" spans="1:23"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c r="W3112">
        <f>--(COUNTIF($B$2:B3112,B3112)=1)</f>
        <v>0</v>
      </c>
    </row>
    <row r="3113" spans="1:23"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c r="W3113">
        <f>--(COUNTIF($B$2:B3113,B3113)=1)</f>
        <v>0</v>
      </c>
    </row>
    <row r="3114" spans="1:23"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c r="W3114">
        <f>--(COUNTIF($B$2:B3114,B3114)=1)</f>
        <v>1</v>
      </c>
    </row>
    <row r="3115" spans="1:23"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c r="W3115">
        <f>--(COUNTIF($B$2:B3115,B3115)=1)</f>
        <v>0</v>
      </c>
    </row>
    <row r="3116" spans="1:23"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c r="W3116">
        <f>--(COUNTIF($B$2:B3116,B3116)=1)</f>
        <v>0</v>
      </c>
    </row>
    <row r="3117" spans="1:23"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c r="W3117">
        <f>--(COUNTIF($B$2:B3117,B3117)=1)</f>
        <v>0</v>
      </c>
    </row>
    <row r="3118" spans="1:23"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c r="W3118">
        <f>--(COUNTIF($B$2:B3118,B3118)=1)</f>
        <v>0</v>
      </c>
    </row>
    <row r="3119" spans="1:23"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c r="W3119">
        <f>--(COUNTIF($B$2:B3119,B3119)=1)</f>
        <v>0</v>
      </c>
    </row>
    <row r="3120" spans="1:23"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c r="W3120">
        <f>--(COUNTIF($B$2:B3120,B3120)=1)</f>
        <v>1</v>
      </c>
    </row>
    <row r="3121" spans="1:23"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c r="W3121">
        <f>--(COUNTIF($B$2:B3121,B3121)=1)</f>
        <v>0</v>
      </c>
    </row>
    <row r="3122" spans="1:23"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c r="W3122">
        <f>--(COUNTIF($B$2:B3122,B3122)=1)</f>
        <v>0</v>
      </c>
    </row>
    <row r="3123" spans="1:23"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c r="W3123">
        <f>--(COUNTIF($B$2:B3123,B3123)=1)</f>
        <v>0</v>
      </c>
    </row>
    <row r="3124" spans="1:23"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c r="W3124">
        <f>--(COUNTIF($B$2:B3124,B3124)=1)</f>
        <v>0</v>
      </c>
    </row>
    <row r="3125" spans="1:23"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c r="W3125">
        <f>--(COUNTIF($B$2:B3125,B3125)=1)</f>
        <v>0</v>
      </c>
    </row>
    <row r="3126" spans="1:23"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c r="W3126">
        <f>--(COUNTIF($B$2:B3126,B3126)=1)</f>
        <v>0</v>
      </c>
    </row>
    <row r="3127" spans="1:23"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c r="W3127">
        <f>--(COUNTIF($B$2:B3127,B3127)=1)</f>
        <v>0</v>
      </c>
    </row>
    <row r="3128" spans="1:23"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c r="W3128">
        <f>--(COUNTIF($B$2:B3128,B3128)=1)</f>
        <v>1</v>
      </c>
    </row>
    <row r="3129" spans="1:23"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c r="W3129">
        <f>--(COUNTIF($B$2:B3129,B3129)=1)</f>
        <v>1</v>
      </c>
    </row>
    <row r="3130" spans="1:23"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c r="W3130">
        <f>--(COUNTIF($B$2:B3130,B3130)=1)</f>
        <v>1</v>
      </c>
    </row>
    <row r="3131" spans="1:23"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c r="W3131">
        <f>--(COUNTIF($B$2:B3131,B3131)=1)</f>
        <v>0</v>
      </c>
    </row>
    <row r="3132" spans="1:23"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c r="W3132">
        <f>--(COUNTIF($B$2:B3132,B3132)=1)</f>
        <v>0</v>
      </c>
    </row>
    <row r="3133" spans="1:23"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c r="W3133">
        <f>--(COUNTIF($B$2:B3133,B3133)=1)</f>
        <v>0</v>
      </c>
    </row>
    <row r="3134" spans="1:23"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c r="W3134">
        <f>--(COUNTIF($B$2:B3134,B3134)=1)</f>
        <v>1</v>
      </c>
    </row>
    <row r="3135" spans="1:23"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c r="W3135">
        <f>--(COUNTIF($B$2:B3135,B3135)=1)</f>
        <v>0</v>
      </c>
    </row>
    <row r="3136" spans="1:23"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c r="W3136">
        <f>--(COUNTIF($B$2:B3136,B3136)=1)</f>
        <v>1</v>
      </c>
    </row>
    <row r="3137" spans="1:23"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c r="W3137">
        <f>--(COUNTIF($B$2:B3137,B3137)=1)</f>
        <v>0</v>
      </c>
    </row>
    <row r="3138" spans="1:23"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c r="W3138">
        <f>--(COUNTIF($B$2:B3138,B3138)=1)</f>
        <v>0</v>
      </c>
    </row>
    <row r="3139" spans="1:23"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c r="W3139">
        <f>--(COUNTIF($B$2:B3139,B3139)=1)</f>
        <v>0</v>
      </c>
    </row>
    <row r="3140" spans="1:23"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c r="W3140">
        <f>--(COUNTIF($B$2:B3140,B3140)=1)</f>
        <v>0</v>
      </c>
    </row>
    <row r="3141" spans="1:23"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c r="W3141">
        <f>--(COUNTIF($B$2:B3141,B3141)=1)</f>
        <v>0</v>
      </c>
    </row>
    <row r="3142" spans="1:23"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c r="W3142">
        <f>--(COUNTIF($B$2:B3142,B3142)=1)</f>
        <v>1</v>
      </c>
    </row>
    <row r="3143" spans="1:23"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c r="W3143">
        <f>--(COUNTIF($B$2:B3143,B3143)=1)</f>
        <v>1</v>
      </c>
    </row>
    <row r="3144" spans="1:23"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c r="W3144">
        <f>--(COUNTIF($B$2:B3144,B3144)=1)</f>
        <v>1</v>
      </c>
    </row>
    <row r="3145" spans="1:23"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c r="W3145">
        <f>--(COUNTIF($B$2:B3145,B3145)=1)</f>
        <v>0</v>
      </c>
    </row>
    <row r="3146" spans="1:23"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c r="W3146">
        <f>--(COUNTIF($B$2:B3146,B3146)=1)</f>
        <v>1</v>
      </c>
    </row>
    <row r="3147" spans="1:23"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c r="W3147">
        <f>--(COUNTIF($B$2:B3147,B3147)=1)</f>
        <v>1</v>
      </c>
    </row>
    <row r="3148" spans="1:23"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c r="W3148">
        <f>--(COUNTIF($B$2:B3148,B3148)=1)</f>
        <v>0</v>
      </c>
    </row>
    <row r="3149" spans="1:23"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c r="W3149">
        <f>--(COUNTIF($B$2:B3149,B3149)=1)</f>
        <v>1</v>
      </c>
    </row>
    <row r="3150" spans="1:23"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c r="W3150">
        <f>--(COUNTIF($B$2:B3150,B3150)=1)</f>
        <v>1</v>
      </c>
    </row>
    <row r="3151" spans="1:23"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c r="W3151">
        <f>--(COUNTIF($B$2:B3151,B3151)=1)</f>
        <v>1</v>
      </c>
    </row>
    <row r="3152" spans="1:23"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c r="W3152">
        <f>--(COUNTIF($B$2:B3152,B3152)=1)</f>
        <v>1</v>
      </c>
    </row>
    <row r="3153" spans="1:23"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c r="W3153">
        <f>--(COUNTIF($B$2:B3153,B3153)=1)</f>
        <v>0</v>
      </c>
    </row>
    <row r="3154" spans="1:23"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c r="W3154">
        <f>--(COUNTIF($B$2:B3154,B3154)=1)</f>
        <v>0</v>
      </c>
    </row>
    <row r="3155" spans="1:23"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c r="W3155">
        <f>--(COUNTIF($B$2:B3155,B3155)=1)</f>
        <v>0</v>
      </c>
    </row>
    <row r="3156" spans="1:23"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c r="W3156">
        <f>--(COUNTIF($B$2:B3156,B3156)=1)</f>
        <v>1</v>
      </c>
    </row>
    <row r="3157" spans="1:23"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c r="W3157">
        <f>--(COUNTIF($B$2:B3157,B3157)=1)</f>
        <v>1</v>
      </c>
    </row>
    <row r="3158" spans="1:23"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c r="W3158">
        <f>--(COUNTIF($B$2:B3158,B3158)=1)</f>
        <v>1</v>
      </c>
    </row>
    <row r="3159" spans="1:23"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c r="W3159">
        <f>--(COUNTIF($B$2:B3159,B3159)=1)</f>
        <v>0</v>
      </c>
    </row>
    <row r="3160" spans="1:23"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c r="W3160">
        <f>--(COUNTIF($B$2:B3160,B3160)=1)</f>
        <v>1</v>
      </c>
    </row>
    <row r="3161" spans="1:23"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c r="W3161">
        <f>--(COUNTIF($B$2:B3161,B3161)=1)</f>
        <v>0</v>
      </c>
    </row>
    <row r="3162" spans="1:23"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c r="W3162">
        <f>--(COUNTIF($B$2:B3162,B3162)=1)</f>
        <v>1</v>
      </c>
    </row>
    <row r="3163" spans="1:23"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c r="W3163">
        <f>--(COUNTIF($B$2:B3163,B3163)=1)</f>
        <v>1</v>
      </c>
    </row>
    <row r="3164" spans="1:23"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c r="W3164">
        <f>--(COUNTIF($B$2:B3164,B3164)=1)</f>
        <v>0</v>
      </c>
    </row>
    <row r="3165" spans="1:23"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c r="W3165">
        <f>--(COUNTIF($B$2:B3165,B3165)=1)</f>
        <v>0</v>
      </c>
    </row>
    <row r="3166" spans="1:23"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c r="W3166">
        <f>--(COUNTIF($B$2:B3166,B3166)=1)</f>
        <v>0</v>
      </c>
    </row>
    <row r="3167" spans="1:23"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c r="W3167">
        <f>--(COUNTIF($B$2:B3167,B3167)=1)</f>
        <v>0</v>
      </c>
    </row>
    <row r="3168" spans="1:23"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c r="W3168">
        <f>--(COUNTIF($B$2:B3168,B3168)=1)</f>
        <v>0</v>
      </c>
    </row>
    <row r="3169" spans="1:23"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c r="W3169">
        <f>--(COUNTIF($B$2:B3169,B3169)=1)</f>
        <v>1</v>
      </c>
    </row>
    <row r="3170" spans="1:23"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c r="W3170">
        <f>--(COUNTIF($B$2:B3170,B3170)=1)</f>
        <v>1</v>
      </c>
    </row>
    <row r="3171" spans="1:23"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c r="W3171">
        <f>--(COUNTIF($B$2:B3171,B3171)=1)</f>
        <v>0</v>
      </c>
    </row>
    <row r="3172" spans="1:23"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c r="W3172">
        <f>--(COUNTIF($B$2:B3172,B3172)=1)</f>
        <v>1</v>
      </c>
    </row>
    <row r="3173" spans="1:23"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c r="W3173">
        <f>--(COUNTIF($B$2:B3173,B3173)=1)</f>
        <v>1</v>
      </c>
    </row>
    <row r="3174" spans="1:23"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c r="W3174">
        <f>--(COUNTIF($B$2:B3174,B3174)=1)</f>
        <v>0</v>
      </c>
    </row>
    <row r="3175" spans="1:23"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c r="W3175">
        <f>--(COUNTIF($B$2:B3175,B3175)=1)</f>
        <v>0</v>
      </c>
    </row>
    <row r="3176" spans="1:23"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c r="W3176">
        <f>--(COUNTIF($B$2:B3176,B3176)=1)</f>
        <v>1</v>
      </c>
    </row>
    <row r="3177" spans="1:23"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c r="W3177">
        <f>--(COUNTIF($B$2:B3177,B3177)=1)</f>
        <v>1</v>
      </c>
    </row>
    <row r="3178" spans="1:23"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c r="W3178">
        <f>--(COUNTIF($B$2:B3178,B3178)=1)</f>
        <v>0</v>
      </c>
    </row>
    <row r="3179" spans="1:23"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c r="W3179">
        <f>--(COUNTIF($B$2:B3179,B3179)=1)</f>
        <v>1</v>
      </c>
    </row>
    <row r="3180" spans="1:23"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c r="W3180">
        <f>--(COUNTIF($B$2:B3180,B3180)=1)</f>
        <v>1</v>
      </c>
    </row>
    <row r="3181" spans="1:23"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c r="W3181">
        <f>--(COUNTIF($B$2:B3181,B3181)=1)</f>
        <v>0</v>
      </c>
    </row>
    <row r="3182" spans="1:23"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c r="W3182">
        <f>--(COUNTIF($B$2:B3182,B3182)=1)</f>
        <v>0</v>
      </c>
    </row>
    <row r="3183" spans="1:23"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c r="W3183">
        <f>--(COUNTIF($B$2:B3183,B3183)=1)</f>
        <v>1</v>
      </c>
    </row>
    <row r="3184" spans="1:23"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c r="W3184">
        <f>--(COUNTIF($B$2:B3184,B3184)=1)</f>
        <v>0</v>
      </c>
    </row>
    <row r="3185" spans="1:23"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c r="W3185">
        <f>--(COUNTIF($B$2:B3185,B3185)=1)</f>
        <v>0</v>
      </c>
    </row>
    <row r="3186" spans="1:23"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c r="W3186">
        <f>--(COUNTIF($B$2:B3186,B3186)=1)</f>
        <v>0</v>
      </c>
    </row>
    <row r="3187" spans="1:23"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c r="W3187">
        <f>--(COUNTIF($B$2:B3187,B3187)=1)</f>
        <v>1</v>
      </c>
    </row>
    <row r="3188" spans="1:23"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c r="W3188">
        <f>--(COUNTIF($B$2:B3188,B3188)=1)</f>
        <v>0</v>
      </c>
    </row>
    <row r="3189" spans="1:23"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c r="W3189">
        <f>--(COUNTIF($B$2:B3189,B3189)=1)</f>
        <v>1</v>
      </c>
    </row>
    <row r="3190" spans="1:23"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c r="W3190">
        <f>--(COUNTIF($B$2:B3190,B3190)=1)</f>
        <v>1</v>
      </c>
    </row>
    <row r="3191" spans="1:23"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c r="W3191">
        <f>--(COUNTIF($B$2:B3191,B3191)=1)</f>
        <v>0</v>
      </c>
    </row>
    <row r="3192" spans="1:23"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c r="W3192">
        <f>--(COUNTIF($B$2:B3192,B3192)=1)</f>
        <v>1</v>
      </c>
    </row>
    <row r="3193" spans="1:23"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c r="W3193">
        <f>--(COUNTIF($B$2:B3193,B3193)=1)</f>
        <v>1</v>
      </c>
    </row>
    <row r="3194" spans="1:23"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c r="W3194">
        <f>--(COUNTIF($B$2:B3194,B3194)=1)</f>
        <v>1</v>
      </c>
    </row>
    <row r="3195" spans="1:23"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c r="W3195">
        <f>--(COUNTIF($B$2:B3195,B3195)=1)</f>
        <v>1</v>
      </c>
    </row>
    <row r="3196" spans="1:23"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c r="W3196">
        <f>--(COUNTIF($B$2:B3196,B3196)=1)</f>
        <v>0</v>
      </c>
    </row>
    <row r="3197" spans="1:23"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c r="W3197">
        <f>--(COUNTIF($B$2:B3197,B3197)=1)</f>
        <v>1</v>
      </c>
    </row>
    <row r="3198" spans="1:23"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c r="W3198">
        <f>--(COUNTIF($B$2:B3198,B3198)=1)</f>
        <v>1</v>
      </c>
    </row>
    <row r="3199" spans="1:23"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c r="W3199">
        <f>--(COUNTIF($B$2:B3199,B3199)=1)</f>
        <v>1</v>
      </c>
    </row>
    <row r="3200" spans="1:23"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c r="W3200">
        <f>--(COUNTIF($B$2:B3200,B3200)=1)</f>
        <v>1</v>
      </c>
    </row>
    <row r="3201" spans="1:23"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c r="W3201">
        <f>--(COUNTIF($B$2:B3201,B3201)=1)</f>
        <v>1</v>
      </c>
    </row>
    <row r="3202" spans="1:23"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c r="W3202">
        <f>--(COUNTIF($B$2:B3202,B3202)=1)</f>
        <v>1</v>
      </c>
    </row>
    <row r="3203" spans="1:23"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c r="W3203">
        <f>--(COUNTIF($B$2:B3203,B3203)=1)</f>
        <v>0</v>
      </c>
    </row>
    <row r="3204" spans="1:23"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c r="W3204">
        <f>--(COUNTIF($B$2:B3204,B3204)=1)</f>
        <v>1</v>
      </c>
    </row>
    <row r="3205" spans="1:23"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c r="W3205">
        <f>--(COUNTIF($B$2:B3205,B3205)=1)</f>
        <v>0</v>
      </c>
    </row>
    <row r="3206" spans="1:23"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c r="W3206">
        <f>--(COUNTIF($B$2:B3206,B3206)=1)</f>
        <v>0</v>
      </c>
    </row>
    <row r="3207" spans="1:23"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c r="W3207">
        <f>--(COUNTIF($B$2:B3207,B3207)=1)</f>
        <v>0</v>
      </c>
    </row>
    <row r="3208" spans="1:23"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c r="W3208">
        <f>--(COUNTIF($B$2:B3208,B3208)=1)</f>
        <v>0</v>
      </c>
    </row>
    <row r="3209" spans="1:23"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c r="W3209">
        <f>--(COUNTIF($B$2:B3209,B3209)=1)</f>
        <v>0</v>
      </c>
    </row>
    <row r="3210" spans="1:23"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c r="W3210">
        <f>--(COUNTIF($B$2:B3210,B3210)=1)</f>
        <v>1</v>
      </c>
    </row>
    <row r="3211" spans="1:23"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c r="W3211">
        <f>--(COUNTIF($B$2:B3211,B3211)=1)</f>
        <v>0</v>
      </c>
    </row>
    <row r="3212" spans="1:23"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c r="W3212">
        <f>--(COUNTIF($B$2:B3212,B3212)=1)</f>
        <v>1</v>
      </c>
    </row>
    <row r="3213" spans="1:23"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c r="W3213">
        <f>--(COUNTIF($B$2:B3213,B3213)=1)</f>
        <v>0</v>
      </c>
    </row>
    <row r="3214" spans="1:23"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c r="W3214">
        <f>--(COUNTIF($B$2:B3214,B3214)=1)</f>
        <v>1</v>
      </c>
    </row>
    <row r="3215" spans="1:23"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c r="W3215">
        <f>--(COUNTIF($B$2:B3215,B3215)=1)</f>
        <v>1</v>
      </c>
    </row>
    <row r="3216" spans="1:23"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c r="W3216">
        <f>--(COUNTIF($B$2:B3216,B3216)=1)</f>
        <v>0</v>
      </c>
    </row>
    <row r="3217" spans="1:23"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c r="W3217">
        <f>--(COUNTIF($B$2:B3217,B3217)=1)</f>
        <v>1</v>
      </c>
    </row>
    <row r="3218" spans="1:23"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c r="W3218">
        <f>--(COUNTIF($B$2:B3218,B3218)=1)</f>
        <v>1</v>
      </c>
    </row>
    <row r="3219" spans="1:23"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c r="W3219">
        <f>--(COUNTIF($B$2:B3219,B3219)=1)</f>
        <v>1</v>
      </c>
    </row>
    <row r="3220" spans="1:23"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c r="W3220">
        <f>--(COUNTIF($B$2:B3220,B3220)=1)</f>
        <v>0</v>
      </c>
    </row>
    <row r="3221" spans="1:23"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c r="W3221">
        <f>--(COUNTIF($B$2:B3221,B3221)=1)</f>
        <v>1</v>
      </c>
    </row>
    <row r="3222" spans="1:23"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c r="W3222">
        <f>--(COUNTIF($B$2:B3222,B3222)=1)</f>
        <v>0</v>
      </c>
    </row>
    <row r="3223" spans="1:23"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c r="W3223">
        <f>--(COUNTIF($B$2:B3223,B3223)=1)</f>
        <v>0</v>
      </c>
    </row>
    <row r="3224" spans="1:23"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c r="W3224">
        <f>--(COUNTIF($B$2:B3224,B3224)=1)</f>
        <v>1</v>
      </c>
    </row>
    <row r="3225" spans="1:23"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c r="W3225">
        <f>--(COUNTIF($B$2:B3225,B3225)=1)</f>
        <v>0</v>
      </c>
    </row>
    <row r="3226" spans="1:23"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c r="W3226">
        <f>--(COUNTIF($B$2:B3226,B3226)=1)</f>
        <v>0</v>
      </c>
    </row>
    <row r="3227" spans="1:23"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c r="W3227">
        <f>--(COUNTIF($B$2:B3227,B3227)=1)</f>
        <v>0</v>
      </c>
    </row>
    <row r="3228" spans="1:23"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c r="W3228">
        <f>--(COUNTIF($B$2:B3228,B3228)=1)</f>
        <v>0</v>
      </c>
    </row>
    <row r="3229" spans="1:23"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c r="W3229">
        <f>--(COUNTIF($B$2:B3229,B3229)=1)</f>
        <v>0</v>
      </c>
    </row>
    <row r="3230" spans="1:23"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c r="W3230">
        <f>--(COUNTIF($B$2:B3230,B3230)=1)</f>
        <v>0</v>
      </c>
    </row>
    <row r="3231" spans="1:23"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c r="W3231">
        <f>--(COUNTIF($B$2:B3231,B3231)=1)</f>
        <v>1</v>
      </c>
    </row>
    <row r="3232" spans="1:23"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c r="W3232">
        <f>--(COUNTIF($B$2:B3232,B3232)=1)</f>
        <v>1</v>
      </c>
    </row>
    <row r="3233" spans="1:23"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c r="W3233">
        <f>--(COUNTIF($B$2:B3233,B3233)=1)</f>
        <v>1</v>
      </c>
    </row>
    <row r="3234" spans="1:23"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c r="W3234">
        <f>--(COUNTIF($B$2:B3234,B3234)=1)</f>
        <v>0</v>
      </c>
    </row>
    <row r="3235" spans="1:23"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c r="W3235">
        <f>--(COUNTIF($B$2:B3235,B3235)=1)</f>
        <v>0</v>
      </c>
    </row>
    <row r="3236" spans="1:23"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c r="W3236">
        <f>--(COUNTIF($B$2:B3236,B3236)=1)</f>
        <v>1</v>
      </c>
    </row>
    <row r="3237" spans="1:23"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c r="W3237">
        <f>--(COUNTIF($B$2:B3237,B3237)=1)</f>
        <v>1</v>
      </c>
    </row>
    <row r="3238" spans="1:23"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c r="W3238">
        <f>--(COUNTIF($B$2:B3238,B3238)=1)</f>
        <v>1</v>
      </c>
    </row>
    <row r="3239" spans="1:23"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c r="W3239">
        <f>--(COUNTIF($B$2:B3239,B3239)=1)</f>
        <v>0</v>
      </c>
    </row>
    <row r="3240" spans="1:23"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c r="W3240">
        <f>--(COUNTIF($B$2:B3240,B3240)=1)</f>
        <v>1</v>
      </c>
    </row>
    <row r="3241" spans="1:23"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c r="W3241">
        <f>--(COUNTIF($B$2:B3241,B3241)=1)</f>
        <v>0</v>
      </c>
    </row>
    <row r="3242" spans="1:23"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c r="W3242">
        <f>--(COUNTIF($B$2:B3242,B3242)=1)</f>
        <v>0</v>
      </c>
    </row>
    <row r="3243" spans="1:23"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c r="W3243">
        <f>--(COUNTIF($B$2:B3243,B3243)=1)</f>
        <v>1</v>
      </c>
    </row>
    <row r="3244" spans="1:23"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c r="W3244">
        <f>--(COUNTIF($B$2:B3244,B3244)=1)</f>
        <v>1</v>
      </c>
    </row>
    <row r="3245" spans="1:23"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c r="W3245">
        <f>--(COUNTIF($B$2:B3245,B3245)=1)</f>
        <v>1</v>
      </c>
    </row>
    <row r="3246" spans="1:23"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c r="W3246">
        <f>--(COUNTIF($B$2:B3246,B3246)=1)</f>
        <v>0</v>
      </c>
    </row>
    <row r="3247" spans="1:23"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c r="W3247">
        <f>--(COUNTIF($B$2:B3247,B3247)=1)</f>
        <v>1</v>
      </c>
    </row>
    <row r="3248" spans="1:23"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c r="W3248">
        <f>--(COUNTIF($B$2:B3248,B3248)=1)</f>
        <v>0</v>
      </c>
    </row>
    <row r="3249" spans="1:23"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c r="W3249">
        <f>--(COUNTIF($B$2:B3249,B3249)=1)</f>
        <v>0</v>
      </c>
    </row>
    <row r="3250" spans="1:23"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c r="W3250">
        <f>--(COUNTIF($B$2:B3250,B3250)=1)</f>
        <v>1</v>
      </c>
    </row>
    <row r="3251" spans="1:23"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c r="W3251">
        <f>--(COUNTIF($B$2:B3251,B3251)=1)</f>
        <v>0</v>
      </c>
    </row>
    <row r="3252" spans="1:23"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c r="W3252">
        <f>--(COUNTIF($B$2:B3252,B3252)=1)</f>
        <v>1</v>
      </c>
    </row>
    <row r="3253" spans="1:23"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c r="W3253">
        <f>--(COUNTIF($B$2:B3253,B3253)=1)</f>
        <v>1</v>
      </c>
    </row>
    <row r="3254" spans="1:23"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c r="W3254">
        <f>--(COUNTIF($B$2:B3254,B3254)=1)</f>
        <v>1</v>
      </c>
    </row>
    <row r="3255" spans="1:23"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c r="W3255">
        <f>--(COUNTIF($B$2:B3255,B3255)=1)</f>
        <v>0</v>
      </c>
    </row>
    <row r="3256" spans="1:23"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c r="W3256">
        <f>--(COUNTIF($B$2:B3256,B3256)=1)</f>
        <v>1</v>
      </c>
    </row>
    <row r="3257" spans="1:23"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c r="W3257">
        <f>--(COUNTIF($B$2:B3257,B3257)=1)</f>
        <v>0</v>
      </c>
    </row>
    <row r="3258" spans="1:23"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c r="W3258">
        <f>--(COUNTIF($B$2:B3258,B3258)=1)</f>
        <v>1</v>
      </c>
    </row>
    <row r="3259" spans="1:23"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c r="W3259">
        <f>--(COUNTIF($B$2:B3259,B3259)=1)</f>
        <v>1</v>
      </c>
    </row>
    <row r="3260" spans="1:23"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c r="W3260">
        <f>--(COUNTIF($B$2:B3260,B3260)=1)</f>
        <v>0</v>
      </c>
    </row>
    <row r="3261" spans="1:23"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c r="W3261">
        <f>--(COUNTIF($B$2:B3261,B3261)=1)</f>
        <v>1</v>
      </c>
    </row>
    <row r="3262" spans="1:23"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c r="W3262">
        <f>--(COUNTIF($B$2:B3262,B3262)=1)</f>
        <v>1</v>
      </c>
    </row>
    <row r="3263" spans="1:23"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c r="W3263">
        <f>--(COUNTIF($B$2:B3263,B3263)=1)</f>
        <v>1</v>
      </c>
    </row>
    <row r="3264" spans="1:23"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c r="W3264">
        <f>--(COUNTIF($B$2:B3264,B3264)=1)</f>
        <v>0</v>
      </c>
    </row>
    <row r="3265" spans="1:23"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c r="W3265">
        <f>--(COUNTIF($B$2:B3265,B3265)=1)</f>
        <v>0</v>
      </c>
    </row>
    <row r="3266" spans="1:23"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c r="W3266">
        <f>--(COUNTIF($B$2:B3266,B3266)=1)</f>
        <v>1</v>
      </c>
    </row>
    <row r="3267" spans="1:23"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c r="W3267">
        <f>--(COUNTIF($B$2:B3267,B3267)=1)</f>
        <v>1</v>
      </c>
    </row>
    <row r="3268" spans="1:23"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c r="W3268">
        <f>--(COUNTIF($B$2:B3268,B3268)=1)</f>
        <v>0</v>
      </c>
    </row>
    <row r="3269" spans="1:23"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c r="W3269">
        <f>--(COUNTIF($B$2:B3269,B3269)=1)</f>
        <v>1</v>
      </c>
    </row>
    <row r="3270" spans="1:23"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c r="W3270">
        <f>--(COUNTIF($B$2:B3270,B3270)=1)</f>
        <v>0</v>
      </c>
    </row>
    <row r="3271" spans="1:23"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c r="W3271">
        <f>--(COUNTIF($B$2:B3271,B3271)=1)</f>
        <v>1</v>
      </c>
    </row>
    <row r="3272" spans="1:23"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c r="W3272">
        <f>--(COUNTIF($B$2:B3272,B3272)=1)</f>
        <v>0</v>
      </c>
    </row>
    <row r="3273" spans="1:23"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c r="W3273">
        <f>--(COUNTIF($B$2:B3273,B3273)=1)</f>
        <v>1</v>
      </c>
    </row>
    <row r="3274" spans="1:23"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c r="W3274">
        <f>--(COUNTIF($B$2:B3274,B3274)=1)</f>
        <v>1</v>
      </c>
    </row>
    <row r="3275" spans="1:23"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c r="W3275">
        <f>--(COUNTIF($B$2:B3275,B3275)=1)</f>
        <v>1</v>
      </c>
    </row>
    <row r="3276" spans="1:23"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c r="W3276">
        <f>--(COUNTIF($B$2:B3276,B3276)=1)</f>
        <v>1</v>
      </c>
    </row>
    <row r="3277" spans="1:23"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c r="W3277">
        <f>--(COUNTIF($B$2:B3277,B3277)=1)</f>
        <v>0</v>
      </c>
    </row>
    <row r="3278" spans="1:23"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c r="W3278">
        <f>--(COUNTIF($B$2:B3278,B3278)=1)</f>
        <v>1</v>
      </c>
    </row>
    <row r="3279" spans="1:23"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c r="W3279">
        <f>--(COUNTIF($B$2:B3279,B3279)=1)</f>
        <v>0</v>
      </c>
    </row>
    <row r="3280" spans="1:23"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c r="W3280">
        <f>--(COUNTIF($B$2:B3280,B3280)=1)</f>
        <v>0</v>
      </c>
    </row>
    <row r="3281" spans="1:23"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c r="W3281">
        <f>--(COUNTIF($B$2:B3281,B3281)=1)</f>
        <v>0</v>
      </c>
    </row>
    <row r="3282" spans="1:23"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c r="W3282">
        <f>--(COUNTIF($B$2:B3282,B3282)=1)</f>
        <v>0</v>
      </c>
    </row>
    <row r="3283" spans="1:23"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c r="W3283">
        <f>--(COUNTIF($B$2:B3283,B3283)=1)</f>
        <v>1</v>
      </c>
    </row>
    <row r="3284" spans="1:23"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c r="W3284">
        <f>--(COUNTIF($B$2:B3284,B3284)=1)</f>
        <v>0</v>
      </c>
    </row>
    <row r="3285" spans="1:23"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c r="W3285">
        <f>--(COUNTIF($B$2:B3285,B3285)=1)</f>
        <v>1</v>
      </c>
    </row>
    <row r="3286" spans="1:23"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c r="W3286">
        <f>--(COUNTIF($B$2:B3286,B3286)=1)</f>
        <v>1</v>
      </c>
    </row>
    <row r="3287" spans="1:23"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c r="W3287">
        <f>--(COUNTIF($B$2:B3287,B3287)=1)</f>
        <v>1</v>
      </c>
    </row>
    <row r="3288" spans="1:23"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c r="W3288">
        <f>--(COUNTIF($B$2:B3288,B3288)=1)</f>
        <v>0</v>
      </c>
    </row>
    <row r="3289" spans="1:23"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c r="W3289">
        <f>--(COUNTIF($B$2:B3289,B3289)=1)</f>
        <v>1</v>
      </c>
    </row>
    <row r="3290" spans="1:23"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c r="W3290">
        <f>--(COUNTIF($B$2:B3290,B3290)=1)</f>
        <v>0</v>
      </c>
    </row>
    <row r="3291" spans="1:23"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c r="W3291">
        <f>--(COUNTIF($B$2:B3291,B3291)=1)</f>
        <v>0</v>
      </c>
    </row>
    <row r="3292" spans="1:23"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c r="W3292">
        <f>--(COUNTIF($B$2:B3292,B3292)=1)</f>
        <v>0</v>
      </c>
    </row>
    <row r="3293" spans="1:23"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c r="W3293">
        <f>--(COUNTIF($B$2:B3293,B3293)=1)</f>
        <v>1</v>
      </c>
    </row>
    <row r="3294" spans="1:23"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c r="W3294">
        <f>--(COUNTIF($B$2:B3294,B3294)=1)</f>
        <v>1</v>
      </c>
    </row>
    <row r="3295" spans="1:23"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c r="W3295">
        <f>--(COUNTIF($B$2:B3295,B3295)=1)</f>
        <v>0</v>
      </c>
    </row>
    <row r="3296" spans="1:23"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c r="W3296">
        <f>--(COUNTIF($B$2:B3296,B3296)=1)</f>
        <v>1</v>
      </c>
    </row>
    <row r="3297" spans="1:23"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c r="W3297">
        <f>--(COUNTIF($B$2:B3297,B3297)=1)</f>
        <v>1</v>
      </c>
    </row>
    <row r="3298" spans="1:23"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c r="W3298">
        <f>--(COUNTIF($B$2:B3298,B3298)=1)</f>
        <v>1</v>
      </c>
    </row>
    <row r="3299" spans="1:23"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c r="W3299">
        <f>--(COUNTIF($B$2:B3299,B3299)=1)</f>
        <v>0</v>
      </c>
    </row>
    <row r="3300" spans="1:23"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c r="W3300">
        <f>--(COUNTIF($B$2:B3300,B3300)=1)</f>
        <v>1</v>
      </c>
    </row>
    <row r="3301" spans="1:23"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c r="W3301">
        <f>--(COUNTIF($B$2:B3301,B3301)=1)</f>
        <v>1</v>
      </c>
    </row>
    <row r="3302" spans="1:23"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c r="W3302">
        <f>--(COUNTIF($B$2:B3302,B3302)=1)</f>
        <v>0</v>
      </c>
    </row>
    <row r="3303" spans="1:23"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c r="W3303">
        <f>--(COUNTIF($B$2:B3303,B3303)=1)</f>
        <v>0</v>
      </c>
    </row>
    <row r="3304" spans="1:23"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c r="W3304">
        <f>--(COUNTIF($B$2:B3304,B3304)=1)</f>
        <v>0</v>
      </c>
    </row>
    <row r="3305" spans="1:23"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c r="W3305">
        <f>--(COUNTIF($B$2:B3305,B3305)=1)</f>
        <v>0</v>
      </c>
    </row>
    <row r="3306" spans="1:23"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c r="W3306">
        <f>--(COUNTIF($B$2:B3306,B3306)=1)</f>
        <v>1</v>
      </c>
    </row>
    <row r="3307" spans="1:23"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c r="W3307">
        <f>--(COUNTIF($B$2:B3307,B3307)=1)</f>
        <v>0</v>
      </c>
    </row>
    <row r="3308" spans="1:23"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c r="W3308">
        <f>--(COUNTIF($B$2:B3308,B3308)=1)</f>
        <v>0</v>
      </c>
    </row>
    <row r="3309" spans="1:23"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c r="W3309">
        <f>--(COUNTIF($B$2:B3309,B3309)=1)</f>
        <v>0</v>
      </c>
    </row>
    <row r="3310" spans="1:23"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c r="W3310">
        <f>--(COUNTIF($B$2:B3310,B3310)=1)</f>
        <v>0</v>
      </c>
    </row>
    <row r="3311" spans="1:23"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c r="W3311">
        <f>--(COUNTIF($B$2:B3311,B3311)=1)</f>
        <v>1</v>
      </c>
    </row>
    <row r="3312" spans="1:23"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c r="W3312">
        <f>--(COUNTIF($B$2:B3312,B3312)=1)</f>
        <v>1</v>
      </c>
    </row>
    <row r="3313" spans="1:23"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c r="W3313">
        <f>--(COUNTIF($B$2:B3313,B3313)=1)</f>
        <v>1</v>
      </c>
    </row>
    <row r="3314" spans="1:23"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c r="W3314">
        <f>--(COUNTIF($B$2:B3314,B3314)=1)</f>
        <v>1</v>
      </c>
    </row>
    <row r="3315" spans="1:23"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c r="W3315">
        <f>--(COUNTIF($B$2:B3315,B3315)=1)</f>
        <v>0</v>
      </c>
    </row>
    <row r="3316" spans="1:23"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c r="W3316">
        <f>--(COUNTIF($B$2:B3316,B3316)=1)</f>
        <v>1</v>
      </c>
    </row>
    <row r="3317" spans="1:23"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c r="W3317">
        <f>--(COUNTIF($B$2:B3317,B3317)=1)</f>
        <v>0</v>
      </c>
    </row>
    <row r="3318" spans="1:23"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c r="W3318">
        <f>--(COUNTIF($B$2:B3318,B3318)=1)</f>
        <v>1</v>
      </c>
    </row>
    <row r="3319" spans="1:23"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c r="W3319">
        <f>--(COUNTIF($B$2:B3319,B3319)=1)</f>
        <v>1</v>
      </c>
    </row>
    <row r="3320" spans="1:23"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c r="W3320">
        <f>--(COUNTIF($B$2:B3320,B3320)=1)</f>
        <v>0</v>
      </c>
    </row>
    <row r="3321" spans="1:23"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c r="W3321">
        <f>--(COUNTIF($B$2:B3321,B3321)=1)</f>
        <v>1</v>
      </c>
    </row>
    <row r="3322" spans="1:23"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c r="W3322">
        <f>--(COUNTIF($B$2:B3322,B3322)=1)</f>
        <v>0</v>
      </c>
    </row>
    <row r="3323" spans="1:23"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c r="W3323">
        <f>--(COUNTIF($B$2:B3323,B3323)=1)</f>
        <v>0</v>
      </c>
    </row>
    <row r="3324" spans="1:23"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c r="W3324">
        <f>--(COUNTIF($B$2:B3324,B3324)=1)</f>
        <v>1</v>
      </c>
    </row>
    <row r="3325" spans="1:23"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c r="W3325">
        <f>--(COUNTIF($B$2:B3325,B3325)=1)</f>
        <v>0</v>
      </c>
    </row>
    <row r="3326" spans="1:23"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c r="W3326">
        <f>--(COUNTIF($B$2:B3326,B3326)=1)</f>
        <v>1</v>
      </c>
    </row>
    <row r="3327" spans="1:23"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c r="W3327">
        <f>--(COUNTIF($B$2:B3327,B3327)=1)</f>
        <v>0</v>
      </c>
    </row>
    <row r="3328" spans="1:23"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c r="W3328">
        <f>--(COUNTIF($B$2:B3328,B3328)=1)</f>
        <v>0</v>
      </c>
    </row>
    <row r="3329" spans="1:23"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c r="W3329">
        <f>--(COUNTIF($B$2:B3329,B3329)=1)</f>
        <v>0</v>
      </c>
    </row>
    <row r="3330" spans="1:23"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c r="W3330">
        <f>--(COUNTIF($B$2:B3330,B3330)=1)</f>
        <v>0</v>
      </c>
    </row>
    <row r="3331" spans="1:23"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c r="W3331">
        <f>--(COUNTIF($B$2:B3331,B3331)=1)</f>
        <v>0</v>
      </c>
    </row>
    <row r="3332" spans="1:23"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c r="W3332">
        <f>--(COUNTIF($B$2:B3332,B3332)=1)</f>
        <v>0</v>
      </c>
    </row>
    <row r="3333" spans="1:23"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c r="W3333">
        <f>--(COUNTIF($B$2:B3333,B3333)=1)</f>
        <v>1</v>
      </c>
    </row>
    <row r="3334" spans="1:23"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c r="W3334">
        <f>--(COUNTIF($B$2:B3334,B3334)=1)</f>
        <v>0</v>
      </c>
    </row>
    <row r="3335" spans="1:23"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c r="W3335">
        <f>--(COUNTIF($B$2:B3335,B3335)=1)</f>
        <v>0</v>
      </c>
    </row>
    <row r="3336" spans="1:23"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c r="W3336">
        <f>--(COUNTIF($B$2:B3336,B3336)=1)</f>
        <v>1</v>
      </c>
    </row>
    <row r="3337" spans="1:23"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c r="W3337">
        <f>--(COUNTIF($B$2:B3337,B3337)=1)</f>
        <v>0</v>
      </c>
    </row>
    <row r="3338" spans="1:23"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c r="W3338">
        <f>--(COUNTIF($B$2:B3338,B3338)=1)</f>
        <v>0</v>
      </c>
    </row>
    <row r="3339" spans="1:23"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c r="W3339">
        <f>--(COUNTIF($B$2:B3339,B3339)=1)</f>
        <v>0</v>
      </c>
    </row>
    <row r="3340" spans="1:23"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c r="W3340">
        <f>--(COUNTIF($B$2:B3340,B3340)=1)</f>
        <v>0</v>
      </c>
    </row>
    <row r="3341" spans="1:23"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c r="W3341">
        <f>--(COUNTIF($B$2:B3341,B3341)=1)</f>
        <v>0</v>
      </c>
    </row>
    <row r="3342" spans="1:23"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c r="W3342">
        <f>--(COUNTIF($B$2:B3342,B3342)=1)</f>
        <v>0</v>
      </c>
    </row>
    <row r="3343" spans="1:23"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c r="W3343">
        <f>--(COUNTIF($B$2:B3343,B3343)=1)</f>
        <v>1</v>
      </c>
    </row>
    <row r="3344" spans="1:23"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c r="W3344">
        <f>--(COUNTIF($B$2:B3344,B3344)=1)</f>
        <v>0</v>
      </c>
    </row>
    <row r="3345" spans="1:23"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c r="W3345">
        <f>--(COUNTIF($B$2:B3345,B3345)=1)</f>
        <v>0</v>
      </c>
    </row>
    <row r="3346" spans="1:23"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c r="W3346">
        <f>--(COUNTIF($B$2:B3346,B3346)=1)</f>
        <v>0</v>
      </c>
    </row>
    <row r="3347" spans="1:23"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c r="W3347">
        <f>--(COUNTIF($B$2:B3347,B3347)=1)</f>
        <v>0</v>
      </c>
    </row>
    <row r="3348" spans="1:23"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c r="W3348">
        <f>--(COUNTIF($B$2:B3348,B3348)=1)</f>
        <v>0</v>
      </c>
    </row>
    <row r="3349" spans="1:23"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c r="W3349">
        <f>--(COUNTIF($B$2:B3349,B3349)=1)</f>
        <v>1</v>
      </c>
    </row>
    <row r="3350" spans="1:23"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c r="W3350">
        <f>--(COUNTIF($B$2:B3350,B3350)=1)</f>
        <v>1</v>
      </c>
    </row>
    <row r="3351" spans="1:23"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c r="W3351">
        <f>--(COUNTIF($B$2:B3351,B3351)=1)</f>
        <v>1</v>
      </c>
    </row>
    <row r="3352" spans="1:23"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c r="W3352">
        <f>--(COUNTIF($B$2:B3352,B3352)=1)</f>
        <v>1</v>
      </c>
    </row>
    <row r="3353" spans="1:23"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c r="W3353">
        <f>--(COUNTIF($B$2:B3353,B3353)=1)</f>
        <v>1</v>
      </c>
    </row>
    <row r="3354" spans="1:23"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c r="W3354">
        <f>--(COUNTIF($B$2:B3354,B3354)=1)</f>
        <v>0</v>
      </c>
    </row>
    <row r="3355" spans="1:23"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c r="W3355">
        <f>--(COUNTIF($B$2:B3355,B3355)=1)</f>
        <v>1</v>
      </c>
    </row>
    <row r="3356" spans="1:23"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c r="W3356">
        <f>--(COUNTIF($B$2:B3356,B3356)=1)</f>
        <v>0</v>
      </c>
    </row>
    <row r="3357" spans="1:23"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c r="W3357">
        <f>--(COUNTIF($B$2:B3357,B3357)=1)</f>
        <v>0</v>
      </c>
    </row>
    <row r="3358" spans="1:23"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c r="W3358">
        <f>--(COUNTIF($B$2:B3358,B3358)=1)</f>
        <v>0</v>
      </c>
    </row>
    <row r="3359" spans="1:23"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c r="W3359">
        <f>--(COUNTIF($B$2:B3359,B3359)=1)</f>
        <v>1</v>
      </c>
    </row>
    <row r="3360" spans="1:23"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c r="W3360">
        <f>--(COUNTIF($B$2:B3360,B3360)=1)</f>
        <v>1</v>
      </c>
    </row>
    <row r="3361" spans="1:23"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c r="W3361">
        <f>--(COUNTIF($B$2:B3361,B3361)=1)</f>
        <v>0</v>
      </c>
    </row>
    <row r="3362" spans="1:23"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c r="W3362">
        <f>--(COUNTIF($B$2:B3362,B3362)=1)</f>
        <v>1</v>
      </c>
    </row>
    <row r="3363" spans="1:23"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c r="W3363">
        <f>--(COUNTIF($B$2:B3363,B3363)=1)</f>
        <v>0</v>
      </c>
    </row>
    <row r="3364" spans="1:23"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c r="W3364">
        <f>--(COUNTIF($B$2:B3364,B3364)=1)</f>
        <v>1</v>
      </c>
    </row>
    <row r="3365" spans="1:23"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c r="W3365">
        <f>--(COUNTIF($B$2:B3365,B3365)=1)</f>
        <v>0</v>
      </c>
    </row>
    <row r="3366" spans="1:23"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c r="W3366">
        <f>--(COUNTIF($B$2:B3366,B3366)=1)</f>
        <v>1</v>
      </c>
    </row>
    <row r="3367" spans="1:23"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c r="W3367">
        <f>--(COUNTIF($B$2:B3367,B3367)=1)</f>
        <v>1</v>
      </c>
    </row>
    <row r="3368" spans="1:23"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c r="W3368">
        <f>--(COUNTIF($B$2:B3368,B3368)=1)</f>
        <v>1</v>
      </c>
    </row>
    <row r="3369" spans="1:23"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c r="W3369">
        <f>--(COUNTIF($B$2:B3369,B3369)=1)</f>
        <v>0</v>
      </c>
    </row>
    <row r="3370" spans="1:23"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c r="W3370">
        <f>--(COUNTIF($B$2:B3370,B3370)=1)</f>
        <v>1</v>
      </c>
    </row>
    <row r="3371" spans="1:23"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c r="W3371">
        <f>--(COUNTIF($B$2:B3371,B3371)=1)</f>
        <v>0</v>
      </c>
    </row>
    <row r="3372" spans="1:23"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c r="W3372">
        <f>--(COUNTIF($B$2:B3372,B3372)=1)</f>
        <v>1</v>
      </c>
    </row>
    <row r="3373" spans="1:23"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c r="W3373">
        <f>--(COUNTIF($B$2:B3373,B3373)=1)</f>
        <v>1</v>
      </c>
    </row>
    <row r="3374" spans="1:23"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c r="W3374">
        <f>--(COUNTIF($B$2:B3374,B3374)=1)</f>
        <v>0</v>
      </c>
    </row>
    <row r="3375" spans="1:23"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c r="W3375">
        <f>--(COUNTIF($B$2:B3375,B3375)=1)</f>
        <v>1</v>
      </c>
    </row>
    <row r="3376" spans="1:23"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c r="W3376">
        <f>--(COUNTIF($B$2:B3376,B3376)=1)</f>
        <v>0</v>
      </c>
    </row>
    <row r="3377" spans="1:23"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c r="W3377">
        <f>--(COUNTIF($B$2:B3377,B3377)=1)</f>
        <v>0</v>
      </c>
    </row>
    <row r="3378" spans="1:23"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c r="W3378">
        <f>--(COUNTIF($B$2:B3378,B3378)=1)</f>
        <v>0</v>
      </c>
    </row>
    <row r="3379" spans="1:23"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c r="W3379">
        <f>--(COUNTIF($B$2:B3379,B3379)=1)</f>
        <v>1</v>
      </c>
    </row>
    <row r="3380" spans="1:23"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c r="W3380">
        <f>--(COUNTIF($B$2:B3380,B3380)=1)</f>
        <v>1</v>
      </c>
    </row>
    <row r="3381" spans="1:23"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c r="W3381">
        <f>--(COUNTIF($B$2:B3381,B3381)=1)</f>
        <v>0</v>
      </c>
    </row>
    <row r="3382" spans="1:23"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c r="W3382">
        <f>--(COUNTIF($B$2:B3382,B3382)=1)</f>
        <v>1</v>
      </c>
    </row>
    <row r="3383" spans="1:23"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c r="W3383">
        <f>--(COUNTIF($B$2:B3383,B3383)=1)</f>
        <v>1</v>
      </c>
    </row>
    <row r="3384" spans="1:23"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c r="W3384">
        <f>--(COUNTIF($B$2:B3384,B3384)=1)</f>
        <v>1</v>
      </c>
    </row>
    <row r="3385" spans="1:23"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c r="W3385">
        <f>--(COUNTIF($B$2:B3385,B3385)=1)</f>
        <v>0</v>
      </c>
    </row>
    <row r="3386" spans="1:23"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c r="W3386">
        <f>--(COUNTIF($B$2:B3386,B3386)=1)</f>
        <v>0</v>
      </c>
    </row>
    <row r="3387" spans="1:23"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c r="W3387">
        <f>--(COUNTIF($B$2:B3387,B3387)=1)</f>
        <v>1</v>
      </c>
    </row>
    <row r="3388" spans="1:23"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c r="W3388">
        <f>--(COUNTIF($B$2:B3388,B3388)=1)</f>
        <v>0</v>
      </c>
    </row>
    <row r="3389" spans="1:23"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c r="W3389">
        <f>--(COUNTIF($B$2:B3389,B3389)=1)</f>
        <v>0</v>
      </c>
    </row>
    <row r="3390" spans="1:23"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c r="W3390">
        <f>--(COUNTIF($B$2:B3390,B3390)=1)</f>
        <v>0</v>
      </c>
    </row>
    <row r="3391" spans="1:23"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c r="W3391">
        <f>--(COUNTIF($B$2:B3391,B3391)=1)</f>
        <v>0</v>
      </c>
    </row>
    <row r="3392" spans="1:23"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c r="W3392">
        <f>--(COUNTIF($B$2:B3392,B3392)=1)</f>
        <v>1</v>
      </c>
    </row>
    <row r="3393" spans="1:23"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c r="W3393">
        <f>--(COUNTIF($B$2:B3393,B3393)=1)</f>
        <v>1</v>
      </c>
    </row>
    <row r="3394" spans="1:23"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c r="W3394">
        <f>--(COUNTIF($B$2:B3394,B3394)=1)</f>
        <v>0</v>
      </c>
    </row>
    <row r="3395" spans="1:23"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c r="W3395">
        <f>--(COUNTIF($B$2:B3395,B3395)=1)</f>
        <v>1</v>
      </c>
    </row>
    <row r="3396" spans="1:23"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c r="W3396">
        <f>--(COUNTIF($B$2:B3396,B3396)=1)</f>
        <v>1</v>
      </c>
    </row>
    <row r="3397" spans="1:23"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c r="W3397">
        <f>--(COUNTIF($B$2:B3397,B3397)=1)</f>
        <v>1</v>
      </c>
    </row>
    <row r="3398" spans="1:23"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c r="W3398">
        <f>--(COUNTIF($B$2:B3398,B3398)=1)</f>
        <v>0</v>
      </c>
    </row>
    <row r="3399" spans="1:23"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c r="W3399">
        <f>--(COUNTIF($B$2:B3399,B3399)=1)</f>
        <v>0</v>
      </c>
    </row>
    <row r="3400" spans="1:23"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c r="W3400">
        <f>--(COUNTIF($B$2:B3400,B3400)=1)</f>
        <v>1</v>
      </c>
    </row>
    <row r="3401" spans="1:23"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c r="W3401">
        <f>--(COUNTIF($B$2:B3401,B3401)=1)</f>
        <v>0</v>
      </c>
    </row>
    <row r="3402" spans="1:23"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c r="W3402">
        <f>--(COUNTIF($B$2:B3402,B3402)=1)</f>
        <v>0</v>
      </c>
    </row>
    <row r="3403" spans="1:23"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c r="W3403">
        <f>--(COUNTIF($B$2:B3403,B3403)=1)</f>
        <v>0</v>
      </c>
    </row>
    <row r="3404" spans="1:23"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c r="W3404">
        <f>--(COUNTIF($B$2:B3404,B3404)=1)</f>
        <v>1</v>
      </c>
    </row>
    <row r="3405" spans="1:23"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c r="W3405">
        <f>--(COUNTIF($B$2:B3405,B3405)=1)</f>
        <v>1</v>
      </c>
    </row>
    <row r="3406" spans="1:23"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c r="W3406">
        <f>--(COUNTIF($B$2:B3406,B3406)=1)</f>
        <v>1</v>
      </c>
    </row>
    <row r="3407" spans="1:23"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c r="W3407">
        <f>--(COUNTIF($B$2:B3407,B3407)=1)</f>
        <v>1</v>
      </c>
    </row>
    <row r="3408" spans="1:23"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c r="W3408">
        <f>--(COUNTIF($B$2:B3408,B3408)=1)</f>
        <v>0</v>
      </c>
    </row>
    <row r="3409" spans="1:23"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c r="W3409">
        <f>--(COUNTIF($B$2:B3409,B3409)=1)</f>
        <v>0</v>
      </c>
    </row>
    <row r="3410" spans="1:23"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c r="W3410">
        <f>--(COUNTIF($B$2:B3410,B3410)=1)</f>
        <v>0</v>
      </c>
    </row>
    <row r="3411" spans="1:23"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c r="W3411">
        <f>--(COUNTIF($B$2:B3411,B3411)=1)</f>
        <v>1</v>
      </c>
    </row>
    <row r="3412" spans="1:23"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c r="W3412">
        <f>--(COUNTIF($B$2:B3412,B3412)=1)</f>
        <v>1</v>
      </c>
    </row>
    <row r="3413" spans="1:23"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c r="W3413">
        <f>--(COUNTIF($B$2:B3413,B3413)=1)</f>
        <v>0</v>
      </c>
    </row>
    <row r="3414" spans="1:23"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c r="W3414">
        <f>--(COUNTIF($B$2:B3414,B3414)=1)</f>
        <v>0</v>
      </c>
    </row>
    <row r="3415" spans="1:23"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c r="W3415">
        <f>--(COUNTIF($B$2:B3415,B3415)=1)</f>
        <v>0</v>
      </c>
    </row>
    <row r="3416" spans="1:23"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c r="W3416">
        <f>--(COUNTIF($B$2:B3416,B3416)=1)</f>
        <v>0</v>
      </c>
    </row>
    <row r="3417" spans="1:23"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c r="W3417">
        <f>--(COUNTIF($B$2:B3417,B3417)=1)</f>
        <v>1</v>
      </c>
    </row>
    <row r="3418" spans="1:23"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c r="W3418">
        <f>--(COUNTIF($B$2:B3418,B3418)=1)</f>
        <v>0</v>
      </c>
    </row>
    <row r="3419" spans="1:23"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c r="W3419">
        <f>--(COUNTIF($B$2:B3419,B3419)=1)</f>
        <v>1</v>
      </c>
    </row>
    <row r="3420" spans="1:23"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c r="W3420">
        <f>--(COUNTIF($B$2:B3420,B3420)=1)</f>
        <v>0</v>
      </c>
    </row>
    <row r="3421" spans="1:23"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c r="W3421">
        <f>--(COUNTIF($B$2:B3421,B3421)=1)</f>
        <v>1</v>
      </c>
    </row>
    <row r="3422" spans="1:23"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c r="W3422">
        <f>--(COUNTIF($B$2:B3422,B3422)=1)</f>
        <v>1</v>
      </c>
    </row>
    <row r="3423" spans="1:23"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c r="W3423">
        <f>--(COUNTIF($B$2:B3423,B3423)=1)</f>
        <v>0</v>
      </c>
    </row>
    <row r="3424" spans="1:23"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c r="W3424">
        <f>--(COUNTIF($B$2:B3424,B3424)=1)</f>
        <v>0</v>
      </c>
    </row>
    <row r="3425" spans="1:23"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c r="W3425">
        <f>--(COUNTIF($B$2:B3425,B3425)=1)</f>
        <v>0</v>
      </c>
    </row>
    <row r="3426" spans="1:23"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c r="W3426">
        <f>--(COUNTIF($B$2:B3426,B3426)=1)</f>
        <v>0</v>
      </c>
    </row>
    <row r="3427" spans="1:23"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c r="W3427">
        <f>--(COUNTIF($B$2:B3427,B3427)=1)</f>
        <v>1</v>
      </c>
    </row>
    <row r="3428" spans="1:23"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c r="W3428">
        <f>--(COUNTIF($B$2:B3428,B3428)=1)</f>
        <v>0</v>
      </c>
    </row>
    <row r="3429" spans="1:23"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c r="W3429">
        <f>--(COUNTIF($B$2:B3429,B3429)=1)</f>
        <v>1</v>
      </c>
    </row>
    <row r="3430" spans="1:23"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c r="W3430">
        <f>--(COUNTIF($B$2:B3430,B3430)=1)</f>
        <v>0</v>
      </c>
    </row>
    <row r="3431" spans="1:23"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c r="W3431">
        <f>--(COUNTIF($B$2:B3431,B3431)=1)</f>
        <v>0</v>
      </c>
    </row>
    <row r="3432" spans="1:23"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c r="W3432">
        <f>--(COUNTIF($B$2:B3432,B3432)=1)</f>
        <v>1</v>
      </c>
    </row>
    <row r="3433" spans="1:23"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c r="W3433">
        <f>--(COUNTIF($B$2:B3433,B3433)=1)</f>
        <v>0</v>
      </c>
    </row>
    <row r="3434" spans="1:23"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c r="W3434">
        <f>--(COUNTIF($B$2:B3434,B3434)=1)</f>
        <v>0</v>
      </c>
    </row>
    <row r="3435" spans="1:23"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c r="W3435">
        <f>--(COUNTIF($B$2:B3435,B3435)=1)</f>
        <v>1</v>
      </c>
    </row>
    <row r="3436" spans="1:23"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c r="W3436">
        <f>--(COUNTIF($B$2:B3436,B3436)=1)</f>
        <v>0</v>
      </c>
    </row>
    <row r="3437" spans="1:23"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c r="W3437">
        <f>--(COUNTIF($B$2:B3437,B3437)=1)</f>
        <v>1</v>
      </c>
    </row>
    <row r="3438" spans="1:23"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c r="W3438">
        <f>--(COUNTIF($B$2:B3438,B3438)=1)</f>
        <v>0</v>
      </c>
    </row>
    <row r="3439" spans="1:23"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c r="W3439">
        <f>--(COUNTIF($B$2:B3439,B3439)=1)</f>
        <v>1</v>
      </c>
    </row>
    <row r="3440" spans="1:23"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c r="W3440">
        <f>--(COUNTIF($B$2:B3440,B3440)=1)</f>
        <v>0</v>
      </c>
    </row>
    <row r="3441" spans="1:23"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c r="W3441">
        <f>--(COUNTIF($B$2:B3441,B3441)=1)</f>
        <v>0</v>
      </c>
    </row>
    <row r="3442" spans="1:23"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c r="W3442">
        <f>--(COUNTIF($B$2:B3442,B3442)=1)</f>
        <v>1</v>
      </c>
    </row>
    <row r="3443" spans="1:23"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c r="W3443">
        <f>--(COUNTIF($B$2:B3443,B3443)=1)</f>
        <v>1</v>
      </c>
    </row>
    <row r="3444" spans="1:23"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c r="W3444">
        <f>--(COUNTIF($B$2:B3444,B3444)=1)</f>
        <v>1</v>
      </c>
    </row>
    <row r="3445" spans="1:23"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c r="W3445">
        <f>--(COUNTIF($B$2:B3445,B3445)=1)</f>
        <v>0</v>
      </c>
    </row>
    <row r="3446" spans="1:23"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c r="W3446">
        <f>--(COUNTIF($B$2:B3446,B3446)=1)</f>
        <v>1</v>
      </c>
    </row>
    <row r="3447" spans="1:23"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c r="W3447">
        <f>--(COUNTIF($B$2:B3447,B3447)=1)</f>
        <v>1</v>
      </c>
    </row>
    <row r="3448" spans="1:23"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c r="W3448">
        <f>--(COUNTIF($B$2:B3448,B3448)=1)</f>
        <v>1</v>
      </c>
    </row>
    <row r="3449" spans="1:23"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c r="W3449">
        <f>--(COUNTIF($B$2:B3449,B3449)=1)</f>
        <v>1</v>
      </c>
    </row>
    <row r="3450" spans="1:23"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c r="W3450">
        <f>--(COUNTIF($B$2:B3450,B3450)=1)</f>
        <v>1</v>
      </c>
    </row>
    <row r="3451" spans="1:23"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c r="W3451">
        <f>--(COUNTIF($B$2:B3451,B3451)=1)</f>
        <v>1</v>
      </c>
    </row>
    <row r="3452" spans="1:23"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c r="W3452">
        <f>--(COUNTIF($B$2:B3452,B3452)=1)</f>
        <v>0</v>
      </c>
    </row>
    <row r="3453" spans="1:23"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c r="W3453">
        <f>--(COUNTIF($B$2:B3453,B3453)=1)</f>
        <v>0</v>
      </c>
    </row>
    <row r="3454" spans="1:23"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c r="W3454">
        <f>--(COUNTIF($B$2:B3454,B3454)=1)</f>
        <v>1</v>
      </c>
    </row>
    <row r="3455" spans="1:23"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c r="W3455">
        <f>--(COUNTIF($B$2:B3455,B3455)=1)</f>
        <v>1</v>
      </c>
    </row>
    <row r="3456" spans="1:23"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c r="W3456">
        <f>--(COUNTIF($B$2:B3456,B3456)=1)</f>
        <v>1</v>
      </c>
    </row>
    <row r="3457" spans="1:23"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c r="W3457">
        <f>--(COUNTIF($B$2:B3457,B3457)=1)</f>
        <v>1</v>
      </c>
    </row>
    <row r="3458" spans="1:23"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c r="W3458">
        <f>--(COUNTIF($B$2:B3458,B3458)=1)</f>
        <v>1</v>
      </c>
    </row>
    <row r="3459" spans="1:23"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c r="W3459">
        <f>--(COUNTIF($B$2:B3459,B3459)=1)</f>
        <v>0</v>
      </c>
    </row>
    <row r="3460" spans="1:23"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c r="W3460">
        <f>--(COUNTIF($B$2:B3460,B3460)=1)</f>
        <v>0</v>
      </c>
    </row>
    <row r="3461" spans="1:23"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c r="W3461">
        <f>--(COUNTIF($B$2:B3461,B3461)=1)</f>
        <v>0</v>
      </c>
    </row>
    <row r="3462" spans="1:23"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c r="W3462">
        <f>--(COUNTIF($B$2:B3462,B3462)=1)</f>
        <v>0</v>
      </c>
    </row>
    <row r="3463" spans="1:23"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c r="W3463">
        <f>--(COUNTIF($B$2:B3463,B3463)=1)</f>
        <v>1</v>
      </c>
    </row>
    <row r="3464" spans="1:23"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c r="W3464">
        <f>--(COUNTIF($B$2:B3464,B3464)=1)</f>
        <v>1</v>
      </c>
    </row>
    <row r="3465" spans="1:23"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c r="W3465">
        <f>--(COUNTIF($B$2:B3465,B3465)=1)</f>
        <v>1</v>
      </c>
    </row>
    <row r="3466" spans="1:23"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c r="W3466">
        <f>--(COUNTIF($B$2:B3466,B3466)=1)</f>
        <v>1</v>
      </c>
    </row>
    <row r="3467" spans="1:23"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c r="W3467">
        <f>--(COUNTIF($B$2:B3467,B3467)=1)</f>
        <v>1</v>
      </c>
    </row>
    <row r="3468" spans="1:23"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c r="W3468">
        <f>--(COUNTIF($B$2:B3468,B3468)=1)</f>
        <v>0</v>
      </c>
    </row>
    <row r="3469" spans="1:23"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c r="W3469">
        <f>--(COUNTIF($B$2:B3469,B3469)=1)</f>
        <v>0</v>
      </c>
    </row>
    <row r="3470" spans="1:23"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c r="W3470">
        <f>--(COUNTIF($B$2:B3470,B3470)=1)</f>
        <v>1</v>
      </c>
    </row>
    <row r="3471" spans="1:23"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c r="W3471">
        <f>--(COUNTIF($B$2:B3471,B3471)=1)</f>
        <v>1</v>
      </c>
    </row>
    <row r="3472" spans="1:23"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c r="W3472">
        <f>--(COUNTIF($B$2:B3472,B3472)=1)</f>
        <v>1</v>
      </c>
    </row>
    <row r="3473" spans="1:23"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c r="W3473">
        <f>--(COUNTIF($B$2:B3473,B3473)=1)</f>
        <v>1</v>
      </c>
    </row>
    <row r="3474" spans="1:23"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c r="W3474">
        <f>--(COUNTIF($B$2:B3474,B3474)=1)</f>
        <v>0</v>
      </c>
    </row>
    <row r="3475" spans="1:23"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c r="W3475">
        <f>--(COUNTIF($B$2:B3475,B3475)=1)</f>
        <v>1</v>
      </c>
    </row>
    <row r="3476" spans="1:23"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c r="W3476">
        <f>--(COUNTIF($B$2:B3476,B3476)=1)</f>
        <v>0</v>
      </c>
    </row>
    <row r="3477" spans="1:23"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c r="W3477">
        <f>--(COUNTIF($B$2:B3477,B3477)=1)</f>
        <v>1</v>
      </c>
    </row>
    <row r="3478" spans="1:23"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c r="W3478">
        <f>--(COUNTIF($B$2:B3478,B3478)=1)</f>
        <v>0</v>
      </c>
    </row>
    <row r="3479" spans="1:23"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c r="W3479">
        <f>--(COUNTIF($B$2:B3479,B3479)=1)</f>
        <v>1</v>
      </c>
    </row>
    <row r="3480" spans="1:23"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c r="W3480">
        <f>--(COUNTIF($B$2:B3480,B3480)=1)</f>
        <v>1</v>
      </c>
    </row>
    <row r="3481" spans="1:23"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c r="W3481">
        <f>--(COUNTIF($B$2:B3481,B3481)=1)</f>
        <v>0</v>
      </c>
    </row>
    <row r="3482" spans="1:23"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c r="W3482">
        <f>--(COUNTIF($B$2:B3482,B3482)=1)</f>
        <v>0</v>
      </c>
    </row>
    <row r="3483" spans="1:23"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c r="W3483">
        <f>--(COUNTIF($B$2:B3483,B3483)=1)</f>
        <v>1</v>
      </c>
    </row>
    <row r="3484" spans="1:23"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c r="W3484">
        <f>--(COUNTIF($B$2:B3484,B3484)=1)</f>
        <v>1</v>
      </c>
    </row>
    <row r="3485" spans="1:23"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c r="W3485">
        <f>--(COUNTIF($B$2:B3485,B3485)=1)</f>
        <v>0</v>
      </c>
    </row>
    <row r="3486" spans="1:23"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c r="W3486">
        <f>--(COUNTIF($B$2:B3486,B3486)=1)</f>
        <v>0</v>
      </c>
    </row>
    <row r="3487" spans="1:23"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c r="W3487">
        <f>--(COUNTIF($B$2:B3487,B3487)=1)</f>
        <v>1</v>
      </c>
    </row>
    <row r="3488" spans="1:23"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c r="W3488">
        <f>--(COUNTIF($B$2:B3488,B3488)=1)</f>
        <v>1</v>
      </c>
    </row>
    <row r="3489" spans="1:23"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c r="W3489">
        <f>--(COUNTIF($B$2:B3489,B3489)=1)</f>
        <v>1</v>
      </c>
    </row>
    <row r="3490" spans="1:23"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c r="W3490">
        <f>--(COUNTIF($B$2:B3490,B3490)=1)</f>
        <v>1</v>
      </c>
    </row>
    <row r="3491" spans="1:23"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c r="W3491">
        <f>--(COUNTIF($B$2:B3491,B3491)=1)</f>
        <v>0</v>
      </c>
    </row>
    <row r="3492" spans="1:23"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c r="W3492">
        <f>--(COUNTIF($B$2:B3492,B3492)=1)</f>
        <v>0</v>
      </c>
    </row>
    <row r="3493" spans="1:23"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c r="W3493">
        <f>--(COUNTIF($B$2:B3493,B3493)=1)</f>
        <v>0</v>
      </c>
    </row>
    <row r="3494" spans="1:23"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c r="W3494">
        <f>--(COUNTIF($B$2:B3494,B3494)=1)</f>
        <v>0</v>
      </c>
    </row>
    <row r="3495" spans="1:23"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c r="W3495">
        <f>--(COUNTIF($B$2:B3495,B3495)=1)</f>
        <v>1</v>
      </c>
    </row>
    <row r="3496" spans="1:23"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c r="W3496">
        <f>--(COUNTIF($B$2:B3496,B3496)=1)</f>
        <v>0</v>
      </c>
    </row>
    <row r="3497" spans="1:23"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c r="W3497">
        <f>--(COUNTIF($B$2:B3497,B3497)=1)</f>
        <v>0</v>
      </c>
    </row>
    <row r="3498" spans="1:23"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c r="W3498">
        <f>--(COUNTIF($B$2:B3498,B3498)=1)</f>
        <v>1</v>
      </c>
    </row>
    <row r="3499" spans="1:23"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c r="W3499">
        <f>--(COUNTIF($B$2:B3499,B3499)=1)</f>
        <v>0</v>
      </c>
    </row>
    <row r="3500" spans="1:23"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c r="W3500">
        <f>--(COUNTIF($B$2:B3500,B3500)=1)</f>
        <v>0</v>
      </c>
    </row>
    <row r="3501" spans="1:23"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c r="W3501">
        <f>--(COUNTIF($B$2:B3501,B3501)=1)</f>
        <v>1</v>
      </c>
    </row>
    <row r="3502" spans="1:23"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c r="W3502">
        <f>--(COUNTIF($B$2:B3502,B3502)=1)</f>
        <v>0</v>
      </c>
    </row>
    <row r="3503" spans="1:23"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c r="W3503">
        <f>--(COUNTIF($B$2:B3503,B3503)=1)</f>
        <v>0</v>
      </c>
    </row>
    <row r="3504" spans="1:23"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c r="W3504">
        <f>--(COUNTIF($B$2:B3504,B3504)=1)</f>
        <v>1</v>
      </c>
    </row>
    <row r="3505" spans="1:23"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c r="W3505">
        <f>--(COUNTIF($B$2:B3505,B3505)=1)</f>
        <v>0</v>
      </c>
    </row>
    <row r="3506" spans="1:23"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c r="W3506">
        <f>--(COUNTIF($B$2:B3506,B3506)=1)</f>
        <v>1</v>
      </c>
    </row>
    <row r="3507" spans="1:23"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c r="W3507">
        <f>--(COUNTIF($B$2:B3507,B3507)=1)</f>
        <v>1</v>
      </c>
    </row>
    <row r="3508" spans="1:23"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c r="W3508">
        <f>--(COUNTIF($B$2:B3508,B3508)=1)</f>
        <v>0</v>
      </c>
    </row>
    <row r="3509" spans="1:23"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c r="W3509">
        <f>--(COUNTIF($B$2:B3509,B3509)=1)</f>
        <v>0</v>
      </c>
    </row>
    <row r="3510" spans="1:23"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c r="W3510">
        <f>--(COUNTIF($B$2:B3510,B3510)=1)</f>
        <v>0</v>
      </c>
    </row>
    <row r="3511" spans="1:23"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c r="W3511">
        <f>--(COUNTIF($B$2:B3511,B3511)=1)</f>
        <v>0</v>
      </c>
    </row>
    <row r="3512" spans="1:23"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c r="W3512">
        <f>--(COUNTIF($B$2:B3512,B3512)=1)</f>
        <v>0</v>
      </c>
    </row>
    <row r="3513" spans="1:23"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c r="W3513">
        <f>--(COUNTIF($B$2:B3513,B3513)=1)</f>
        <v>0</v>
      </c>
    </row>
    <row r="3514" spans="1:23"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c r="W3514">
        <f>--(COUNTIF($B$2:B3514,B3514)=1)</f>
        <v>1</v>
      </c>
    </row>
    <row r="3515" spans="1:23"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c r="W3515">
        <f>--(COUNTIF($B$2:B3515,B3515)=1)</f>
        <v>0</v>
      </c>
    </row>
    <row r="3516" spans="1:23"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c r="W3516">
        <f>--(COUNTIF($B$2:B3516,B3516)=1)</f>
        <v>0</v>
      </c>
    </row>
    <row r="3517" spans="1:23"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c r="W3517">
        <f>--(COUNTIF($B$2:B3517,B3517)=1)</f>
        <v>1</v>
      </c>
    </row>
    <row r="3518" spans="1:23"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c r="W3518">
        <f>--(COUNTIF($B$2:B3518,B3518)=1)</f>
        <v>1</v>
      </c>
    </row>
    <row r="3519" spans="1:23"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c r="W3519">
        <f>--(COUNTIF($B$2:B3519,B3519)=1)</f>
        <v>0</v>
      </c>
    </row>
    <row r="3520" spans="1:23"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c r="W3520">
        <f>--(COUNTIF($B$2:B3520,B3520)=1)</f>
        <v>0</v>
      </c>
    </row>
    <row r="3521" spans="1:23"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c r="W3521">
        <f>--(COUNTIF($B$2:B3521,B3521)=1)</f>
        <v>1</v>
      </c>
    </row>
    <row r="3522" spans="1:23"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c r="W3522">
        <f>--(COUNTIF($B$2:B3522,B3522)=1)</f>
        <v>1</v>
      </c>
    </row>
    <row r="3523" spans="1:23"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c r="W3523">
        <f>--(COUNTIF($B$2:B3523,B3523)=1)</f>
        <v>1</v>
      </c>
    </row>
    <row r="3524" spans="1:23"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c r="W3524">
        <f>--(COUNTIF($B$2:B3524,B3524)=1)</f>
        <v>0</v>
      </c>
    </row>
    <row r="3525" spans="1:23"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c r="W3525">
        <f>--(COUNTIF($B$2:B3525,B3525)=1)</f>
        <v>1</v>
      </c>
    </row>
    <row r="3526" spans="1:23"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c r="W3526">
        <f>--(COUNTIF($B$2:B3526,B3526)=1)</f>
        <v>1</v>
      </c>
    </row>
    <row r="3527" spans="1:23"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c r="W3527">
        <f>--(COUNTIF($B$2:B3527,B3527)=1)</f>
        <v>1</v>
      </c>
    </row>
    <row r="3528" spans="1:23"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c r="W3528">
        <f>--(COUNTIF($B$2:B3528,B3528)=1)</f>
        <v>0</v>
      </c>
    </row>
    <row r="3529" spans="1:23"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c r="W3529">
        <f>--(COUNTIF($B$2:B3529,B3529)=1)</f>
        <v>0</v>
      </c>
    </row>
    <row r="3530" spans="1:23"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c r="W3530">
        <f>--(COUNTIF($B$2:B3530,B3530)=1)</f>
        <v>1</v>
      </c>
    </row>
    <row r="3531" spans="1:23"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c r="W3531">
        <f>--(COUNTIF($B$2:B3531,B3531)=1)</f>
        <v>1</v>
      </c>
    </row>
    <row r="3532" spans="1:23"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c r="W3532">
        <f>--(COUNTIF($B$2:B3532,B3532)=1)</f>
        <v>1</v>
      </c>
    </row>
    <row r="3533" spans="1:23"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c r="W3533">
        <f>--(COUNTIF($B$2:B3533,B3533)=1)</f>
        <v>1</v>
      </c>
    </row>
    <row r="3534" spans="1:23"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c r="W3534">
        <f>--(COUNTIF($B$2:B3534,B3534)=1)</f>
        <v>1</v>
      </c>
    </row>
    <row r="3535" spans="1:23"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c r="W3535">
        <f>--(COUNTIF($B$2:B3535,B3535)=1)</f>
        <v>0</v>
      </c>
    </row>
    <row r="3536" spans="1:23"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c r="W3536">
        <f>--(COUNTIF($B$2:B3536,B3536)=1)</f>
        <v>0</v>
      </c>
    </row>
    <row r="3537" spans="1:23"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c r="W3537">
        <f>--(COUNTIF($B$2:B3537,B3537)=1)</f>
        <v>0</v>
      </c>
    </row>
    <row r="3538" spans="1:23"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c r="W3538">
        <f>--(COUNTIF($B$2:B3538,B3538)=1)</f>
        <v>1</v>
      </c>
    </row>
    <row r="3539" spans="1:23"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c r="W3539">
        <f>--(COUNTIF($B$2:B3539,B3539)=1)</f>
        <v>1</v>
      </c>
    </row>
    <row r="3540" spans="1:23"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c r="W3540">
        <f>--(COUNTIF($B$2:B3540,B3540)=1)</f>
        <v>0</v>
      </c>
    </row>
    <row r="3541" spans="1:23"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c r="W3541">
        <f>--(COUNTIF($B$2:B3541,B3541)=1)</f>
        <v>0</v>
      </c>
    </row>
    <row r="3542" spans="1:23"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c r="W3542">
        <f>--(COUNTIF($B$2:B3542,B3542)=1)</f>
        <v>0</v>
      </c>
    </row>
    <row r="3543" spans="1:23"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c r="W3543">
        <f>--(COUNTIF($B$2:B3543,B3543)=1)</f>
        <v>1</v>
      </c>
    </row>
    <row r="3544" spans="1:23"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c r="W3544">
        <f>--(COUNTIF($B$2:B3544,B3544)=1)</f>
        <v>0</v>
      </c>
    </row>
    <row r="3545" spans="1:23"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c r="W3545">
        <f>--(COUNTIF($B$2:B3545,B3545)=1)</f>
        <v>0</v>
      </c>
    </row>
    <row r="3546" spans="1:23"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c r="W3546">
        <f>--(COUNTIF($B$2:B3546,B3546)=1)</f>
        <v>1</v>
      </c>
    </row>
    <row r="3547" spans="1:23"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c r="W3547">
        <f>--(COUNTIF($B$2:B3547,B3547)=1)</f>
        <v>0</v>
      </c>
    </row>
    <row r="3548" spans="1:23"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c r="W3548">
        <f>--(COUNTIF($B$2:B3548,B3548)=1)</f>
        <v>1</v>
      </c>
    </row>
    <row r="3549" spans="1:23"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c r="W3549">
        <f>--(COUNTIF($B$2:B3549,B3549)=1)</f>
        <v>0</v>
      </c>
    </row>
    <row r="3550" spans="1:23"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c r="W3550">
        <f>--(COUNTIF($B$2:B3550,B3550)=1)</f>
        <v>0</v>
      </c>
    </row>
    <row r="3551" spans="1:23"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c r="W3551">
        <f>--(COUNTIF($B$2:B3551,B3551)=1)</f>
        <v>0</v>
      </c>
    </row>
    <row r="3552" spans="1:23"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c r="W3552">
        <f>--(COUNTIF($B$2:B3552,B3552)=1)</f>
        <v>1</v>
      </c>
    </row>
    <row r="3553" spans="1:23"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c r="W3553">
        <f>--(COUNTIF($B$2:B3553,B3553)=1)</f>
        <v>0</v>
      </c>
    </row>
    <row r="3554" spans="1:23"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c r="W3554">
        <f>--(COUNTIF($B$2:B3554,B3554)=1)</f>
        <v>0</v>
      </c>
    </row>
    <row r="3555" spans="1:23"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c r="W3555">
        <f>--(COUNTIF($B$2:B3555,B3555)=1)</f>
        <v>1</v>
      </c>
    </row>
    <row r="3556" spans="1:23"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c r="W3556">
        <f>--(COUNTIF($B$2:B3556,B3556)=1)</f>
        <v>1</v>
      </c>
    </row>
    <row r="3557" spans="1:23"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c r="W3557">
        <f>--(COUNTIF($B$2:B3557,B3557)=1)</f>
        <v>0</v>
      </c>
    </row>
    <row r="3558" spans="1:23"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c r="W3558">
        <f>--(COUNTIF($B$2:B3558,B3558)=1)</f>
        <v>1</v>
      </c>
    </row>
    <row r="3559" spans="1:23"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c r="W3559">
        <f>--(COUNTIF($B$2:B3559,B3559)=1)</f>
        <v>0</v>
      </c>
    </row>
    <row r="3560" spans="1:23"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c r="W3560">
        <f>--(COUNTIF($B$2:B3560,B3560)=1)</f>
        <v>1</v>
      </c>
    </row>
    <row r="3561" spans="1:23"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c r="W3561">
        <f>--(COUNTIF($B$2:B3561,B3561)=1)</f>
        <v>0</v>
      </c>
    </row>
    <row r="3562" spans="1:23"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c r="W3562">
        <f>--(COUNTIF($B$2:B3562,B3562)=1)</f>
        <v>1</v>
      </c>
    </row>
    <row r="3563" spans="1:23"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c r="W3563">
        <f>--(COUNTIF($B$2:B3563,B3563)=1)</f>
        <v>0</v>
      </c>
    </row>
    <row r="3564" spans="1:23"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c r="W3564">
        <f>--(COUNTIF($B$2:B3564,B3564)=1)</f>
        <v>0</v>
      </c>
    </row>
    <row r="3565" spans="1:23"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c r="W3565">
        <f>--(COUNTIF($B$2:B3565,B3565)=1)</f>
        <v>0</v>
      </c>
    </row>
    <row r="3566" spans="1:23"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c r="W3566">
        <f>--(COUNTIF($B$2:B3566,B3566)=1)</f>
        <v>1</v>
      </c>
    </row>
    <row r="3567" spans="1:23"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c r="W3567">
        <f>--(COUNTIF($B$2:B3567,B3567)=1)</f>
        <v>0</v>
      </c>
    </row>
    <row r="3568" spans="1:23"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c r="W3568">
        <f>--(COUNTIF($B$2:B3568,B3568)=1)</f>
        <v>1</v>
      </c>
    </row>
    <row r="3569" spans="1:23"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c r="W3569">
        <f>--(COUNTIF($B$2:B3569,B3569)=1)</f>
        <v>1</v>
      </c>
    </row>
    <row r="3570" spans="1:23"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c r="W3570">
        <f>--(COUNTIF($B$2:B3570,B3570)=1)</f>
        <v>1</v>
      </c>
    </row>
    <row r="3571" spans="1:23"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c r="W3571">
        <f>--(COUNTIF($B$2:B3571,B3571)=1)</f>
        <v>0</v>
      </c>
    </row>
    <row r="3572" spans="1:23"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c r="W3572">
        <f>--(COUNTIF($B$2:B3572,B3572)=1)</f>
        <v>0</v>
      </c>
    </row>
    <row r="3573" spans="1:23"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c r="W3573">
        <f>--(COUNTIF($B$2:B3573,B3573)=1)</f>
        <v>0</v>
      </c>
    </row>
    <row r="3574" spans="1:23"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c r="W3574">
        <f>--(COUNTIF($B$2:B3574,B3574)=1)</f>
        <v>1</v>
      </c>
    </row>
    <row r="3575" spans="1:23"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c r="W3575">
        <f>--(COUNTIF($B$2:B3575,B3575)=1)</f>
        <v>1</v>
      </c>
    </row>
    <row r="3576" spans="1:23"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c r="W3576">
        <f>--(COUNTIF($B$2:B3576,B3576)=1)</f>
        <v>0</v>
      </c>
    </row>
    <row r="3577" spans="1:23"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c r="W3577">
        <f>--(COUNTIF($B$2:B3577,B3577)=1)</f>
        <v>1</v>
      </c>
    </row>
    <row r="3578" spans="1:23"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c r="W3578">
        <f>--(COUNTIF($B$2:B3578,B3578)=1)</f>
        <v>1</v>
      </c>
    </row>
    <row r="3579" spans="1:23"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c r="W3579">
        <f>--(COUNTIF($B$2:B3579,B3579)=1)</f>
        <v>0</v>
      </c>
    </row>
    <row r="3580" spans="1:23"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c r="W3580">
        <f>--(COUNTIF($B$2:B3580,B3580)=1)</f>
        <v>1</v>
      </c>
    </row>
    <row r="3581" spans="1:23"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c r="W3581">
        <f>--(COUNTIF($B$2:B3581,B3581)=1)</f>
        <v>0</v>
      </c>
    </row>
    <row r="3582" spans="1:23"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c r="W3582">
        <f>--(COUNTIF($B$2:B3582,B3582)=1)</f>
        <v>0</v>
      </c>
    </row>
    <row r="3583" spans="1:23"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c r="W3583">
        <f>--(COUNTIF($B$2:B3583,B3583)=1)</f>
        <v>1</v>
      </c>
    </row>
    <row r="3584" spans="1:23"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c r="W3584">
        <f>--(COUNTIF($B$2:B3584,B3584)=1)</f>
        <v>1</v>
      </c>
    </row>
    <row r="3585" spans="1:23"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c r="W3585">
        <f>--(COUNTIF($B$2:B3585,B3585)=1)</f>
        <v>0</v>
      </c>
    </row>
    <row r="3586" spans="1:23"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c r="W3586">
        <f>--(COUNTIF($B$2:B3586,B3586)=1)</f>
        <v>0</v>
      </c>
    </row>
    <row r="3587" spans="1:23"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c r="W3587">
        <f>--(COUNTIF($B$2:B3587,B3587)=1)</f>
        <v>0</v>
      </c>
    </row>
    <row r="3588" spans="1:23"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c r="W3588">
        <f>--(COUNTIF($B$2:B3588,B3588)=1)</f>
        <v>1</v>
      </c>
    </row>
    <row r="3589" spans="1:23"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c r="W3589">
        <f>--(COUNTIF($B$2:B3589,B3589)=1)</f>
        <v>1</v>
      </c>
    </row>
    <row r="3590" spans="1:23"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c r="W3590">
        <f>--(COUNTIF($B$2:B3590,B3590)=1)</f>
        <v>1</v>
      </c>
    </row>
    <row r="3591" spans="1:23"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c r="W3591">
        <f>--(COUNTIF($B$2:B3591,B3591)=1)</f>
        <v>1</v>
      </c>
    </row>
    <row r="3592" spans="1:23"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c r="W3592">
        <f>--(COUNTIF($B$2:B3592,B3592)=1)</f>
        <v>0</v>
      </c>
    </row>
    <row r="3593" spans="1:23"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c r="W3593">
        <f>--(COUNTIF($B$2:B3593,B3593)=1)</f>
        <v>1</v>
      </c>
    </row>
    <row r="3594" spans="1:23"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c r="W3594">
        <f>--(COUNTIF($B$2:B3594,B3594)=1)</f>
        <v>1</v>
      </c>
    </row>
    <row r="3595" spans="1:23"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c r="W3595">
        <f>--(COUNTIF($B$2:B3595,B3595)=1)</f>
        <v>1</v>
      </c>
    </row>
    <row r="3596" spans="1:23"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c r="W3596">
        <f>--(COUNTIF($B$2:B3596,B3596)=1)</f>
        <v>0</v>
      </c>
    </row>
    <row r="3597" spans="1:23"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c r="W3597">
        <f>--(COUNTIF($B$2:B3597,B3597)=1)</f>
        <v>1</v>
      </c>
    </row>
    <row r="3598" spans="1:23"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c r="W3598">
        <f>--(COUNTIF($B$2:B3598,B3598)=1)</f>
        <v>1</v>
      </c>
    </row>
    <row r="3599" spans="1:23"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c r="W3599">
        <f>--(COUNTIF($B$2:B3599,B3599)=1)</f>
        <v>0</v>
      </c>
    </row>
    <row r="3600" spans="1:23"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c r="W3600">
        <f>--(COUNTIF($B$2:B3600,B3600)=1)</f>
        <v>0</v>
      </c>
    </row>
    <row r="3601" spans="1:23"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c r="W3601">
        <f>--(COUNTIF($B$2:B3601,B3601)=1)</f>
        <v>0</v>
      </c>
    </row>
    <row r="3602" spans="1:23"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c r="W3602">
        <f>--(COUNTIF($B$2:B3602,B3602)=1)</f>
        <v>1</v>
      </c>
    </row>
    <row r="3603" spans="1:23"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c r="W3603">
        <f>--(COUNTIF($B$2:B3603,B3603)=1)</f>
        <v>1</v>
      </c>
    </row>
    <row r="3604" spans="1:23"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c r="W3604">
        <f>--(COUNTIF($B$2:B3604,B3604)=1)</f>
        <v>0</v>
      </c>
    </row>
    <row r="3605" spans="1:23"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c r="W3605">
        <f>--(COUNTIF($B$2:B3605,B3605)=1)</f>
        <v>1</v>
      </c>
    </row>
    <row r="3606" spans="1:23"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c r="W3606">
        <f>--(COUNTIF($B$2:B3606,B3606)=1)</f>
        <v>0</v>
      </c>
    </row>
    <row r="3607" spans="1:23"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c r="W3607">
        <f>--(COUNTIF($B$2:B3607,B3607)=1)</f>
        <v>0</v>
      </c>
    </row>
    <row r="3608" spans="1:23"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c r="W3608">
        <f>--(COUNTIF($B$2:B3608,B3608)=1)</f>
        <v>1</v>
      </c>
    </row>
    <row r="3609" spans="1:23"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c r="W3609">
        <f>--(COUNTIF($B$2:B3609,B3609)=1)</f>
        <v>1</v>
      </c>
    </row>
    <row r="3610" spans="1:23"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c r="W3610">
        <f>--(COUNTIF($B$2:B3610,B3610)=1)</f>
        <v>1</v>
      </c>
    </row>
    <row r="3611" spans="1:23"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c r="W3611">
        <f>--(COUNTIF($B$2:B3611,B3611)=1)</f>
        <v>0</v>
      </c>
    </row>
    <row r="3612" spans="1:23"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c r="W3612">
        <f>--(COUNTIF($B$2:B3612,B3612)=1)</f>
        <v>0</v>
      </c>
    </row>
    <row r="3613" spans="1:23"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c r="W3613">
        <f>--(COUNTIF($B$2:B3613,B3613)=1)</f>
        <v>1</v>
      </c>
    </row>
    <row r="3614" spans="1:23"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c r="W3614">
        <f>--(COUNTIF($B$2:B3614,B3614)=1)</f>
        <v>1</v>
      </c>
    </row>
    <row r="3615" spans="1:23"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c r="W3615">
        <f>--(COUNTIF($B$2:B3615,B3615)=1)</f>
        <v>0</v>
      </c>
    </row>
    <row r="3616" spans="1:23"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c r="W3616">
        <f>--(COUNTIF($B$2:B3616,B3616)=1)</f>
        <v>1</v>
      </c>
    </row>
    <row r="3617" spans="1:23"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c r="W3617">
        <f>--(COUNTIF($B$2:B3617,B3617)=1)</f>
        <v>0</v>
      </c>
    </row>
    <row r="3618" spans="1:23"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c r="W3618">
        <f>--(COUNTIF($B$2:B3618,B3618)=1)</f>
        <v>1</v>
      </c>
    </row>
    <row r="3619" spans="1:23"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c r="W3619">
        <f>--(COUNTIF($B$2:B3619,B3619)=1)</f>
        <v>1</v>
      </c>
    </row>
    <row r="3620" spans="1:23"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c r="W3620">
        <f>--(COUNTIF($B$2:B3620,B3620)=1)</f>
        <v>0</v>
      </c>
    </row>
    <row r="3621" spans="1:23"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c r="W3621">
        <f>--(COUNTIF($B$2:B3621,B3621)=1)</f>
        <v>0</v>
      </c>
    </row>
    <row r="3622" spans="1:23"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c r="W3622">
        <f>--(COUNTIF($B$2:B3622,B3622)=1)</f>
        <v>1</v>
      </c>
    </row>
    <row r="3623" spans="1:23"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c r="W3623">
        <f>--(COUNTIF($B$2:B3623,B3623)=1)</f>
        <v>0</v>
      </c>
    </row>
    <row r="3624" spans="1:23"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c r="W3624">
        <f>--(COUNTIF($B$2:B3624,B3624)=1)</f>
        <v>1</v>
      </c>
    </row>
    <row r="3625" spans="1:23"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c r="W3625">
        <f>--(COUNTIF($B$2:B3625,B3625)=1)</f>
        <v>0</v>
      </c>
    </row>
    <row r="3626" spans="1:23"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c r="W3626">
        <f>--(COUNTIF($B$2:B3626,B3626)=1)</f>
        <v>1</v>
      </c>
    </row>
    <row r="3627" spans="1:23"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c r="W3627">
        <f>--(COUNTIF($B$2:B3627,B3627)=1)</f>
        <v>0</v>
      </c>
    </row>
    <row r="3628" spans="1:23"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c r="W3628">
        <f>--(COUNTIF($B$2:B3628,B3628)=1)</f>
        <v>0</v>
      </c>
    </row>
    <row r="3629" spans="1:23"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c r="W3629">
        <f>--(COUNTIF($B$2:B3629,B3629)=1)</f>
        <v>0</v>
      </c>
    </row>
    <row r="3630" spans="1:23"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c r="W3630">
        <f>--(COUNTIF($B$2:B3630,B3630)=1)</f>
        <v>1</v>
      </c>
    </row>
    <row r="3631" spans="1:23"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c r="W3631">
        <f>--(COUNTIF($B$2:B3631,B3631)=1)</f>
        <v>1</v>
      </c>
    </row>
    <row r="3632" spans="1:23"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c r="W3632">
        <f>--(COUNTIF($B$2:B3632,B3632)=1)</f>
        <v>0</v>
      </c>
    </row>
    <row r="3633" spans="1:23"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c r="W3633">
        <f>--(COUNTIF($B$2:B3633,B3633)=1)</f>
        <v>1</v>
      </c>
    </row>
    <row r="3634" spans="1:23"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c r="W3634">
        <f>--(COUNTIF($B$2:B3634,B3634)=1)</f>
        <v>0</v>
      </c>
    </row>
    <row r="3635" spans="1:23"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c r="W3635">
        <f>--(COUNTIF($B$2:B3635,B3635)=1)</f>
        <v>1</v>
      </c>
    </row>
    <row r="3636" spans="1:23"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c r="W3636">
        <f>--(COUNTIF($B$2:B3636,B3636)=1)</f>
        <v>0</v>
      </c>
    </row>
    <row r="3637" spans="1:23"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c r="W3637">
        <f>--(COUNTIF($B$2:B3637,B3637)=1)</f>
        <v>0</v>
      </c>
    </row>
    <row r="3638" spans="1:23"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c r="W3638">
        <f>--(COUNTIF($B$2:B3638,B3638)=1)</f>
        <v>0</v>
      </c>
    </row>
    <row r="3639" spans="1:23"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c r="W3639">
        <f>--(COUNTIF($B$2:B3639,B3639)=1)</f>
        <v>0</v>
      </c>
    </row>
    <row r="3640" spans="1:23"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c r="W3640">
        <f>--(COUNTIF($B$2:B3640,B3640)=1)</f>
        <v>0</v>
      </c>
    </row>
    <row r="3641" spans="1:23"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c r="W3641">
        <f>--(COUNTIF($B$2:B3641,B3641)=1)</f>
        <v>0</v>
      </c>
    </row>
    <row r="3642" spans="1:23"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c r="W3642">
        <f>--(COUNTIF($B$2:B3642,B3642)=1)</f>
        <v>0</v>
      </c>
    </row>
    <row r="3643" spans="1:23"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c r="W3643">
        <f>--(COUNTIF($B$2:B3643,B3643)=1)</f>
        <v>0</v>
      </c>
    </row>
    <row r="3644" spans="1:23"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c r="W3644">
        <f>--(COUNTIF($B$2:B3644,B3644)=1)</f>
        <v>1</v>
      </c>
    </row>
    <row r="3645" spans="1:23"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c r="W3645">
        <f>--(COUNTIF($B$2:B3645,B3645)=1)</f>
        <v>0</v>
      </c>
    </row>
    <row r="3646" spans="1:23"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c r="W3646">
        <f>--(COUNTIF($B$2:B3646,B3646)=1)</f>
        <v>0</v>
      </c>
    </row>
    <row r="3647" spans="1:23"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c r="W3647">
        <f>--(COUNTIF($B$2:B3647,B3647)=1)</f>
        <v>0</v>
      </c>
    </row>
    <row r="3648" spans="1:23"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c r="W3648">
        <f>--(COUNTIF($B$2:B3648,B3648)=1)</f>
        <v>1</v>
      </c>
    </row>
    <row r="3649" spans="1:23"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c r="W3649">
        <f>--(COUNTIF($B$2:B3649,B3649)=1)</f>
        <v>0</v>
      </c>
    </row>
    <row r="3650" spans="1:23"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c r="W3650">
        <f>--(COUNTIF($B$2:B3650,B3650)=1)</f>
        <v>1</v>
      </c>
    </row>
    <row r="3651" spans="1:23"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c r="W3651">
        <f>--(COUNTIF($B$2:B3651,B3651)=1)</f>
        <v>0</v>
      </c>
    </row>
    <row r="3652" spans="1:23"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c r="W3652">
        <f>--(COUNTIF($B$2:B3652,B3652)=1)</f>
        <v>1</v>
      </c>
    </row>
    <row r="3653" spans="1:23"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c r="W3653">
        <f>--(COUNTIF($B$2:B3653,B3653)=1)</f>
        <v>0</v>
      </c>
    </row>
    <row r="3654" spans="1:23"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c r="W3654">
        <f>--(COUNTIF($B$2:B3654,B3654)=1)</f>
        <v>0</v>
      </c>
    </row>
    <row r="3655" spans="1:23"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c r="W3655">
        <f>--(COUNTIF($B$2:B3655,B3655)=1)</f>
        <v>0</v>
      </c>
    </row>
    <row r="3656" spans="1:23"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c r="W3656">
        <f>--(COUNTIF($B$2:B3656,B3656)=1)</f>
        <v>1</v>
      </c>
    </row>
    <row r="3657" spans="1:23"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c r="W3657">
        <f>--(COUNTIF($B$2:B3657,B3657)=1)</f>
        <v>1</v>
      </c>
    </row>
    <row r="3658" spans="1:23"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c r="W3658">
        <f>--(COUNTIF($B$2:B3658,B3658)=1)</f>
        <v>1</v>
      </c>
    </row>
    <row r="3659" spans="1:23"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c r="W3659">
        <f>--(COUNTIF($B$2:B3659,B3659)=1)</f>
        <v>1</v>
      </c>
    </row>
    <row r="3660" spans="1:23"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c r="W3660">
        <f>--(COUNTIF($B$2:B3660,B3660)=1)</f>
        <v>0</v>
      </c>
    </row>
    <row r="3661" spans="1:23"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c r="W3661">
        <f>--(COUNTIF($B$2:B3661,B3661)=1)</f>
        <v>0</v>
      </c>
    </row>
    <row r="3662" spans="1:23"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c r="W3662">
        <f>--(COUNTIF($B$2:B3662,B3662)=1)</f>
        <v>1</v>
      </c>
    </row>
    <row r="3663" spans="1:23"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c r="W3663">
        <f>--(COUNTIF($B$2:B3663,B3663)=1)</f>
        <v>1</v>
      </c>
    </row>
    <row r="3664" spans="1:23"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c r="W3664">
        <f>--(COUNTIF($B$2:B3664,B3664)=1)</f>
        <v>1</v>
      </c>
    </row>
    <row r="3665" spans="1:23"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c r="W3665">
        <f>--(COUNTIF($B$2:B3665,B3665)=1)</f>
        <v>0</v>
      </c>
    </row>
    <row r="3666" spans="1:23"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c r="W3666">
        <f>--(COUNTIF($B$2:B3666,B3666)=1)</f>
        <v>1</v>
      </c>
    </row>
    <row r="3667" spans="1:23"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c r="W3667">
        <f>--(COUNTIF($B$2:B3667,B3667)=1)</f>
        <v>0</v>
      </c>
    </row>
    <row r="3668" spans="1:23"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c r="W3668">
        <f>--(COUNTIF($B$2:B3668,B3668)=1)</f>
        <v>0</v>
      </c>
    </row>
    <row r="3669" spans="1:23"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c r="W3669">
        <f>--(COUNTIF($B$2:B3669,B3669)=1)</f>
        <v>0</v>
      </c>
    </row>
    <row r="3670" spans="1:23"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c r="W3670">
        <f>--(COUNTIF($B$2:B3670,B3670)=1)</f>
        <v>0</v>
      </c>
    </row>
    <row r="3671" spans="1:23"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c r="W3671">
        <f>--(COUNTIF($B$2:B3671,B3671)=1)</f>
        <v>0</v>
      </c>
    </row>
    <row r="3672" spans="1:23"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c r="W3672">
        <f>--(COUNTIF($B$2:B3672,B3672)=1)</f>
        <v>0</v>
      </c>
    </row>
    <row r="3673" spans="1:23"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c r="W3673">
        <f>--(COUNTIF($B$2:B3673,B3673)=1)</f>
        <v>0</v>
      </c>
    </row>
    <row r="3674" spans="1:23"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c r="W3674">
        <f>--(COUNTIF($B$2:B3674,B3674)=1)</f>
        <v>1</v>
      </c>
    </row>
    <row r="3675" spans="1:23"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c r="W3675">
        <f>--(COUNTIF($B$2:B3675,B3675)=1)</f>
        <v>0</v>
      </c>
    </row>
    <row r="3676" spans="1:23"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c r="W3676">
        <f>--(COUNTIF($B$2:B3676,B3676)=1)</f>
        <v>1</v>
      </c>
    </row>
    <row r="3677" spans="1:23"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c r="W3677">
        <f>--(COUNTIF($B$2:B3677,B3677)=1)</f>
        <v>0</v>
      </c>
    </row>
    <row r="3678" spans="1:23"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c r="W3678">
        <f>--(COUNTIF($B$2:B3678,B3678)=1)</f>
        <v>1</v>
      </c>
    </row>
    <row r="3679" spans="1:23"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c r="W3679">
        <f>--(COUNTIF($B$2:B3679,B3679)=1)</f>
        <v>1</v>
      </c>
    </row>
    <row r="3680" spans="1:23"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c r="W3680">
        <f>--(COUNTIF($B$2:B3680,B3680)=1)</f>
        <v>0</v>
      </c>
    </row>
    <row r="3681" spans="1:23"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c r="W3681">
        <f>--(COUNTIF($B$2:B3681,B3681)=1)</f>
        <v>0</v>
      </c>
    </row>
    <row r="3682" spans="1:23"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c r="W3682">
        <f>--(COUNTIF($B$2:B3682,B3682)=1)</f>
        <v>0</v>
      </c>
    </row>
    <row r="3683" spans="1:23"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c r="W3683">
        <f>--(COUNTIF($B$2:B3683,B3683)=1)</f>
        <v>0</v>
      </c>
    </row>
    <row r="3684" spans="1:23"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c r="W3684">
        <f>--(COUNTIF($B$2:B3684,B3684)=1)</f>
        <v>0</v>
      </c>
    </row>
    <row r="3685" spans="1:23"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c r="W3685">
        <f>--(COUNTIF($B$2:B3685,B3685)=1)</f>
        <v>0</v>
      </c>
    </row>
    <row r="3686" spans="1:23"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c r="W3686">
        <f>--(COUNTIF($B$2:B3686,B3686)=1)</f>
        <v>0</v>
      </c>
    </row>
    <row r="3687" spans="1:23"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c r="W3687">
        <f>--(COUNTIF($B$2:B3687,B3687)=1)</f>
        <v>0</v>
      </c>
    </row>
    <row r="3688" spans="1:23"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c r="W3688">
        <f>--(COUNTIF($B$2:B3688,B3688)=1)</f>
        <v>1</v>
      </c>
    </row>
    <row r="3689" spans="1:23"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c r="W3689">
        <f>--(COUNTIF($B$2:B3689,B3689)=1)</f>
        <v>1</v>
      </c>
    </row>
    <row r="3690" spans="1:23"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c r="W3690">
        <f>--(COUNTIF($B$2:B3690,B3690)=1)</f>
        <v>1</v>
      </c>
    </row>
    <row r="3691" spans="1:23"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c r="W3691">
        <f>--(COUNTIF($B$2:B3691,B3691)=1)</f>
        <v>0</v>
      </c>
    </row>
    <row r="3692" spans="1:23"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c r="W3692">
        <f>--(COUNTIF($B$2:B3692,B3692)=1)</f>
        <v>1</v>
      </c>
    </row>
    <row r="3693" spans="1:23"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c r="W3693">
        <f>--(COUNTIF($B$2:B3693,B3693)=1)</f>
        <v>0</v>
      </c>
    </row>
    <row r="3694" spans="1:23"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c r="W3694">
        <f>--(COUNTIF($B$2:B3694,B3694)=1)</f>
        <v>0</v>
      </c>
    </row>
    <row r="3695" spans="1:23"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c r="W3695">
        <f>--(COUNTIF($B$2:B3695,B3695)=1)</f>
        <v>0</v>
      </c>
    </row>
    <row r="3696" spans="1:23"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c r="W3696">
        <f>--(COUNTIF($B$2:B3696,B3696)=1)</f>
        <v>1</v>
      </c>
    </row>
    <row r="3697" spans="1:23"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c r="W3697">
        <f>--(COUNTIF($B$2:B3697,B3697)=1)</f>
        <v>0</v>
      </c>
    </row>
    <row r="3698" spans="1:23"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c r="W3698">
        <f>--(COUNTIF($B$2:B3698,B3698)=1)</f>
        <v>0</v>
      </c>
    </row>
    <row r="3699" spans="1:23"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c r="W3699">
        <f>--(COUNTIF($B$2:B3699,B3699)=1)</f>
        <v>1</v>
      </c>
    </row>
    <row r="3700" spans="1:23"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c r="W3700">
        <f>--(COUNTIF($B$2:B3700,B3700)=1)</f>
        <v>1</v>
      </c>
    </row>
    <row r="3701" spans="1:23"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c r="W3701">
        <f>--(COUNTIF($B$2:B3701,B3701)=1)</f>
        <v>1</v>
      </c>
    </row>
    <row r="3702" spans="1:23"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c r="W3702">
        <f>--(COUNTIF($B$2:B3702,B3702)=1)</f>
        <v>1</v>
      </c>
    </row>
    <row r="3703" spans="1:23"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c r="W3703">
        <f>--(COUNTIF($B$2:B3703,B3703)=1)</f>
        <v>1</v>
      </c>
    </row>
    <row r="3704" spans="1:23"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c r="W3704">
        <f>--(COUNTIF($B$2:B3704,B3704)=1)</f>
        <v>1</v>
      </c>
    </row>
    <row r="3705" spans="1:23"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c r="W3705">
        <f>--(COUNTIF($B$2:B3705,B3705)=1)</f>
        <v>0</v>
      </c>
    </row>
    <row r="3706" spans="1:23"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c r="W3706">
        <f>--(COUNTIF($B$2:B3706,B3706)=1)</f>
        <v>0</v>
      </c>
    </row>
    <row r="3707" spans="1:23"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c r="W3707">
        <f>--(COUNTIF($B$2:B3707,B3707)=1)</f>
        <v>0</v>
      </c>
    </row>
    <row r="3708" spans="1:23"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c r="W3708">
        <f>--(COUNTIF($B$2:B3708,B3708)=1)</f>
        <v>1</v>
      </c>
    </row>
    <row r="3709" spans="1:23"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c r="W3709">
        <f>--(COUNTIF($B$2:B3709,B3709)=1)</f>
        <v>1</v>
      </c>
    </row>
    <row r="3710" spans="1:23"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c r="W3710">
        <f>--(COUNTIF($B$2:B3710,B3710)=1)</f>
        <v>0</v>
      </c>
    </row>
    <row r="3711" spans="1:23"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c r="W3711">
        <f>--(COUNTIF($B$2:B3711,B3711)=1)</f>
        <v>0</v>
      </c>
    </row>
    <row r="3712" spans="1:23"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c r="W3712">
        <f>--(COUNTIF($B$2:B3712,B3712)=1)</f>
        <v>1</v>
      </c>
    </row>
    <row r="3713" spans="1:23"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c r="W3713">
        <f>--(COUNTIF($B$2:B3713,B3713)=1)</f>
        <v>0</v>
      </c>
    </row>
    <row r="3714" spans="1:23"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c r="W3714">
        <f>--(COUNTIF($B$2:B3714,B3714)=1)</f>
        <v>1</v>
      </c>
    </row>
    <row r="3715" spans="1:23"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c r="W3715">
        <f>--(COUNTIF($B$2:B3715,B3715)=1)</f>
        <v>0</v>
      </c>
    </row>
    <row r="3716" spans="1:23"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c r="W3716">
        <f>--(COUNTIF($B$2:B3716,B3716)=1)</f>
        <v>1</v>
      </c>
    </row>
    <row r="3717" spans="1:23"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c r="W3717">
        <f>--(COUNTIF($B$2:B3717,B3717)=1)</f>
        <v>0</v>
      </c>
    </row>
    <row r="3718" spans="1:23"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c r="W3718">
        <f>--(COUNTIF($B$2:B3718,B3718)=1)</f>
        <v>1</v>
      </c>
    </row>
    <row r="3719" spans="1:23"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c r="W3719">
        <f>--(COUNTIF($B$2:B3719,B3719)=1)</f>
        <v>1</v>
      </c>
    </row>
    <row r="3720" spans="1:23"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c r="W3720">
        <f>--(COUNTIF($B$2:B3720,B3720)=1)</f>
        <v>0</v>
      </c>
    </row>
    <row r="3721" spans="1:23"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c r="W3721">
        <f>--(COUNTIF($B$2:B3721,B3721)=1)</f>
        <v>1</v>
      </c>
    </row>
    <row r="3722" spans="1:23"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c r="W3722">
        <f>--(COUNTIF($B$2:B3722,B3722)=1)</f>
        <v>1</v>
      </c>
    </row>
    <row r="3723" spans="1:23"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c r="W3723">
        <f>--(COUNTIF($B$2:B3723,B3723)=1)</f>
        <v>0</v>
      </c>
    </row>
    <row r="3724" spans="1:23"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c r="W3724">
        <f>--(COUNTIF($B$2:B3724,B3724)=1)</f>
        <v>1</v>
      </c>
    </row>
    <row r="3725" spans="1:23"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c r="W3725">
        <f>--(COUNTIF($B$2:B3725,B3725)=1)</f>
        <v>1</v>
      </c>
    </row>
    <row r="3726" spans="1:23"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c r="W3726">
        <f>--(COUNTIF($B$2:B3726,B3726)=1)</f>
        <v>1</v>
      </c>
    </row>
    <row r="3727" spans="1:23"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c r="W3727">
        <f>--(COUNTIF($B$2:B3727,B3727)=1)</f>
        <v>1</v>
      </c>
    </row>
    <row r="3728" spans="1:23"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c r="W3728">
        <f>--(COUNTIF($B$2:B3728,B3728)=1)</f>
        <v>1</v>
      </c>
    </row>
    <row r="3729" spans="1:23"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c r="W3729">
        <f>--(COUNTIF($B$2:B3729,B3729)=1)</f>
        <v>0</v>
      </c>
    </row>
    <row r="3730" spans="1:23"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c r="W3730">
        <f>--(COUNTIF($B$2:B3730,B3730)=1)</f>
        <v>0</v>
      </c>
    </row>
    <row r="3731" spans="1:23"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c r="W3731">
        <f>--(COUNTIF($B$2:B3731,B3731)=1)</f>
        <v>1</v>
      </c>
    </row>
    <row r="3732" spans="1:23"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c r="W3732">
        <f>--(COUNTIF($B$2:B3732,B3732)=1)</f>
        <v>0</v>
      </c>
    </row>
    <row r="3733" spans="1:23"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c r="W3733">
        <f>--(COUNTIF($B$2:B3733,B3733)=1)</f>
        <v>0</v>
      </c>
    </row>
    <row r="3734" spans="1:23"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c r="W3734">
        <f>--(COUNTIF($B$2:B3734,B3734)=1)</f>
        <v>0</v>
      </c>
    </row>
    <row r="3735" spans="1:23"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c r="W3735">
        <f>--(COUNTIF($B$2:B3735,B3735)=1)</f>
        <v>0</v>
      </c>
    </row>
    <row r="3736" spans="1:23"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c r="W3736">
        <f>--(COUNTIF($B$2:B3736,B3736)=1)</f>
        <v>1</v>
      </c>
    </row>
    <row r="3737" spans="1:23"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c r="W3737">
        <f>--(COUNTIF($B$2:B3737,B3737)=1)</f>
        <v>0</v>
      </c>
    </row>
    <row r="3738" spans="1:23"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c r="W3738">
        <f>--(COUNTIF($B$2:B3738,B3738)=1)</f>
        <v>1</v>
      </c>
    </row>
    <row r="3739" spans="1:23"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c r="W3739">
        <f>--(COUNTIF($B$2:B3739,B3739)=1)</f>
        <v>0</v>
      </c>
    </row>
    <row r="3740" spans="1:23"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c r="W3740">
        <f>--(COUNTIF($B$2:B3740,B3740)=1)</f>
        <v>1</v>
      </c>
    </row>
    <row r="3741" spans="1:23"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c r="W3741">
        <f>--(COUNTIF($B$2:B3741,B3741)=1)</f>
        <v>0</v>
      </c>
    </row>
    <row r="3742" spans="1:23"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c r="W3742">
        <f>--(COUNTIF($B$2:B3742,B3742)=1)</f>
        <v>0</v>
      </c>
    </row>
    <row r="3743" spans="1:23"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c r="W3743">
        <f>--(COUNTIF($B$2:B3743,B3743)=1)</f>
        <v>1</v>
      </c>
    </row>
    <row r="3744" spans="1:23"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c r="W3744">
        <f>--(COUNTIF($B$2:B3744,B3744)=1)</f>
        <v>0</v>
      </c>
    </row>
    <row r="3745" spans="1:23"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c r="W3745">
        <f>--(COUNTIF($B$2:B3745,B3745)=1)</f>
        <v>0</v>
      </c>
    </row>
    <row r="3746" spans="1:23"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c r="W3746">
        <f>--(COUNTIF($B$2:B3746,B3746)=1)</f>
        <v>1</v>
      </c>
    </row>
    <row r="3747" spans="1:23"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c r="W3747">
        <f>--(COUNTIF($B$2:B3747,B3747)=1)</f>
        <v>1</v>
      </c>
    </row>
    <row r="3748" spans="1:23"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c r="W3748">
        <f>--(COUNTIF($B$2:B3748,B3748)=1)</f>
        <v>0</v>
      </c>
    </row>
    <row r="3749" spans="1:23"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c r="W3749">
        <f>--(COUNTIF($B$2:B3749,B3749)=1)</f>
        <v>1</v>
      </c>
    </row>
    <row r="3750" spans="1:23"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c r="W3750">
        <f>--(COUNTIF($B$2:B3750,B3750)=1)</f>
        <v>0</v>
      </c>
    </row>
    <row r="3751" spans="1:23"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c r="W3751">
        <f>--(COUNTIF($B$2:B3751,B3751)=1)</f>
        <v>0</v>
      </c>
    </row>
    <row r="3752" spans="1:23"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c r="W3752">
        <f>--(COUNTIF($B$2:B3752,B3752)=1)</f>
        <v>0</v>
      </c>
    </row>
    <row r="3753" spans="1:23"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c r="W3753">
        <f>--(COUNTIF($B$2:B3753,B3753)=1)</f>
        <v>0</v>
      </c>
    </row>
    <row r="3754" spans="1:23"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c r="W3754">
        <f>--(COUNTIF($B$2:B3754,B3754)=1)</f>
        <v>0</v>
      </c>
    </row>
    <row r="3755" spans="1:23"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c r="W3755">
        <f>--(COUNTIF($B$2:B3755,B3755)=1)</f>
        <v>0</v>
      </c>
    </row>
    <row r="3756" spans="1:23"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c r="W3756">
        <f>--(COUNTIF($B$2:B3756,B3756)=1)</f>
        <v>0</v>
      </c>
    </row>
    <row r="3757" spans="1:23"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c r="W3757">
        <f>--(COUNTIF($B$2:B3757,B3757)=1)</f>
        <v>1</v>
      </c>
    </row>
    <row r="3758" spans="1:23"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c r="W3758">
        <f>--(COUNTIF($B$2:B3758,B3758)=1)</f>
        <v>0</v>
      </c>
    </row>
    <row r="3759" spans="1:23"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c r="W3759">
        <f>--(COUNTIF($B$2:B3759,B3759)=1)</f>
        <v>1</v>
      </c>
    </row>
    <row r="3760" spans="1:23"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c r="W3760">
        <f>--(COUNTIF($B$2:B3760,B3760)=1)</f>
        <v>1</v>
      </c>
    </row>
    <row r="3761" spans="1:23"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c r="W3761">
        <f>--(COUNTIF($B$2:B3761,B3761)=1)</f>
        <v>0</v>
      </c>
    </row>
    <row r="3762" spans="1:23"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c r="W3762">
        <f>--(COUNTIF($B$2:B3762,B3762)=1)</f>
        <v>0</v>
      </c>
    </row>
    <row r="3763" spans="1:23"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c r="W3763">
        <f>--(COUNTIF($B$2:B3763,B3763)=1)</f>
        <v>1</v>
      </c>
    </row>
    <row r="3764" spans="1:23"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c r="W3764">
        <f>--(COUNTIF($B$2:B3764,B3764)=1)</f>
        <v>1</v>
      </c>
    </row>
    <row r="3765" spans="1:23"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c r="W3765">
        <f>--(COUNTIF($B$2:B3765,B3765)=1)</f>
        <v>0</v>
      </c>
    </row>
    <row r="3766" spans="1:23"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c r="W3766">
        <f>--(COUNTIF($B$2:B3766,B3766)=1)</f>
        <v>1</v>
      </c>
    </row>
    <row r="3767" spans="1:23"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c r="W3767">
        <f>--(COUNTIF($B$2:B3767,B3767)=1)</f>
        <v>1</v>
      </c>
    </row>
    <row r="3768" spans="1:23"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c r="W3768">
        <f>--(COUNTIF($B$2:B3768,B3768)=1)</f>
        <v>0</v>
      </c>
    </row>
    <row r="3769" spans="1:23"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c r="W3769">
        <f>--(COUNTIF($B$2:B3769,B3769)=1)</f>
        <v>1</v>
      </c>
    </row>
    <row r="3770" spans="1:23"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c r="W3770">
        <f>--(COUNTIF($B$2:B3770,B3770)=1)</f>
        <v>1</v>
      </c>
    </row>
    <row r="3771" spans="1:23"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c r="W3771">
        <f>--(COUNTIF($B$2:B3771,B3771)=1)</f>
        <v>0</v>
      </c>
    </row>
    <row r="3772" spans="1:23"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c r="W3772">
        <f>--(COUNTIF($B$2:B3772,B3772)=1)</f>
        <v>1</v>
      </c>
    </row>
    <row r="3773" spans="1:23"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c r="W3773">
        <f>--(COUNTIF($B$2:B3773,B3773)=1)</f>
        <v>1</v>
      </c>
    </row>
    <row r="3774" spans="1:23"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c r="W3774">
        <f>--(COUNTIF($B$2:B3774,B3774)=1)</f>
        <v>1</v>
      </c>
    </row>
    <row r="3775" spans="1:23"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c r="W3775">
        <f>--(COUNTIF($B$2:B3775,B3775)=1)</f>
        <v>1</v>
      </c>
    </row>
    <row r="3776" spans="1:23"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c r="W3776">
        <f>--(COUNTIF($B$2:B3776,B3776)=1)</f>
        <v>0</v>
      </c>
    </row>
    <row r="3777" spans="1:23"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c r="W3777">
        <f>--(COUNTIF($B$2:B3777,B3777)=1)</f>
        <v>0</v>
      </c>
    </row>
    <row r="3778" spans="1:23"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c r="W3778">
        <f>--(COUNTIF($B$2:B3778,B3778)=1)</f>
        <v>0</v>
      </c>
    </row>
    <row r="3779" spans="1:23"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c r="W3779">
        <f>--(COUNTIF($B$2:B3779,B3779)=1)</f>
        <v>1</v>
      </c>
    </row>
    <row r="3780" spans="1:23"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c r="W3780">
        <f>--(COUNTIF($B$2:B3780,B3780)=1)</f>
        <v>1</v>
      </c>
    </row>
    <row r="3781" spans="1:23"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c r="W3781">
        <f>--(COUNTIF($B$2:B3781,B3781)=1)</f>
        <v>1</v>
      </c>
    </row>
    <row r="3782" spans="1:23"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c r="W3782">
        <f>--(COUNTIF($B$2:B3782,B3782)=1)</f>
        <v>1</v>
      </c>
    </row>
    <row r="3783" spans="1:23"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c r="W3783">
        <f>--(COUNTIF($B$2:B3783,B3783)=1)</f>
        <v>1</v>
      </c>
    </row>
    <row r="3784" spans="1:23"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c r="W3784">
        <f>--(COUNTIF($B$2:B3784,B3784)=1)</f>
        <v>1</v>
      </c>
    </row>
    <row r="3785" spans="1:23"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c r="W3785">
        <f>--(COUNTIF($B$2:B3785,B3785)=1)</f>
        <v>0</v>
      </c>
    </row>
    <row r="3786" spans="1:23"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c r="W3786">
        <f>--(COUNTIF($B$2:B3786,B3786)=1)</f>
        <v>1</v>
      </c>
    </row>
    <row r="3787" spans="1:23"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c r="W3787">
        <f>--(COUNTIF($B$2:B3787,B3787)=1)</f>
        <v>1</v>
      </c>
    </row>
    <row r="3788" spans="1:23"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c r="W3788">
        <f>--(COUNTIF($B$2:B3788,B3788)=1)</f>
        <v>1</v>
      </c>
    </row>
    <row r="3789" spans="1:23"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c r="W3789">
        <f>--(COUNTIF($B$2:B3789,B3789)=1)</f>
        <v>1</v>
      </c>
    </row>
    <row r="3790" spans="1:23"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c r="W3790">
        <f>--(COUNTIF($B$2:B3790,B3790)=1)</f>
        <v>0</v>
      </c>
    </row>
    <row r="3791" spans="1:23"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c r="W3791">
        <f>--(COUNTIF($B$2:B3791,B3791)=1)</f>
        <v>1</v>
      </c>
    </row>
    <row r="3792" spans="1:23"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c r="W3792">
        <f>--(COUNTIF($B$2:B3792,B3792)=1)</f>
        <v>1</v>
      </c>
    </row>
    <row r="3793" spans="1:23"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c r="W3793">
        <f>--(COUNTIF($B$2:B3793,B3793)=1)</f>
        <v>1</v>
      </c>
    </row>
    <row r="3794" spans="1:23"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c r="W3794">
        <f>--(COUNTIF($B$2:B3794,B3794)=1)</f>
        <v>0</v>
      </c>
    </row>
    <row r="3795" spans="1:23"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c r="W3795">
        <f>--(COUNTIF($B$2:B3795,B3795)=1)</f>
        <v>1</v>
      </c>
    </row>
    <row r="3796" spans="1:23"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c r="W3796">
        <f>--(COUNTIF($B$2:B3796,B3796)=1)</f>
        <v>1</v>
      </c>
    </row>
    <row r="3797" spans="1:23"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c r="W3797">
        <f>--(COUNTIF($B$2:B3797,B3797)=1)</f>
        <v>0</v>
      </c>
    </row>
    <row r="3798" spans="1:23"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c r="W3798">
        <f>--(COUNTIF($B$2:B3798,B3798)=1)</f>
        <v>0</v>
      </c>
    </row>
    <row r="3799" spans="1:23"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c r="W3799">
        <f>--(COUNTIF($B$2:B3799,B3799)=1)</f>
        <v>1</v>
      </c>
    </row>
    <row r="3800" spans="1:23"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c r="W3800">
        <f>--(COUNTIF($B$2:B3800,B3800)=1)</f>
        <v>1</v>
      </c>
    </row>
    <row r="3801" spans="1:23"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c r="W3801">
        <f>--(COUNTIF($B$2:B3801,B3801)=1)</f>
        <v>0</v>
      </c>
    </row>
    <row r="3802" spans="1:23"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c r="W3802">
        <f>--(COUNTIF($B$2:B3802,B3802)=1)</f>
        <v>1</v>
      </c>
    </row>
    <row r="3803" spans="1:23"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c r="W3803">
        <f>--(COUNTIF($B$2:B3803,B3803)=1)</f>
        <v>0</v>
      </c>
    </row>
    <row r="3804" spans="1:23"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c r="W3804">
        <f>--(COUNTIF($B$2:B3804,B3804)=1)</f>
        <v>0</v>
      </c>
    </row>
    <row r="3805" spans="1:23"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c r="W3805">
        <f>--(COUNTIF($B$2:B3805,B3805)=1)</f>
        <v>0</v>
      </c>
    </row>
    <row r="3806" spans="1:23"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c r="W3806">
        <f>--(COUNTIF($B$2:B3806,B3806)=1)</f>
        <v>0</v>
      </c>
    </row>
    <row r="3807" spans="1:23"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c r="W3807">
        <f>--(COUNTIF($B$2:B3807,B3807)=1)</f>
        <v>0</v>
      </c>
    </row>
    <row r="3808" spans="1:23"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c r="W3808">
        <f>--(COUNTIF($B$2:B3808,B3808)=1)</f>
        <v>1</v>
      </c>
    </row>
    <row r="3809" spans="1:23"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c r="W3809">
        <f>--(COUNTIF($B$2:B3809,B3809)=1)</f>
        <v>0</v>
      </c>
    </row>
    <row r="3810" spans="1:23"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c r="W3810">
        <f>--(COUNTIF($B$2:B3810,B3810)=1)</f>
        <v>0</v>
      </c>
    </row>
    <row r="3811" spans="1:23"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c r="W3811">
        <f>--(COUNTIF($B$2:B3811,B3811)=1)</f>
        <v>0</v>
      </c>
    </row>
    <row r="3812" spans="1:23"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c r="W3812">
        <f>--(COUNTIF($B$2:B3812,B3812)=1)</f>
        <v>0</v>
      </c>
    </row>
    <row r="3813" spans="1:23"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c r="W3813">
        <f>--(COUNTIF($B$2:B3813,B3813)=1)</f>
        <v>0</v>
      </c>
    </row>
    <row r="3814" spans="1:23"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c r="W3814">
        <f>--(COUNTIF($B$2:B3814,B3814)=1)</f>
        <v>1</v>
      </c>
    </row>
    <row r="3815" spans="1:23"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c r="W3815">
        <f>--(COUNTIF($B$2:B3815,B3815)=1)</f>
        <v>1</v>
      </c>
    </row>
    <row r="3816" spans="1:23"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c r="W3816">
        <f>--(COUNTIF($B$2:B3816,B3816)=1)</f>
        <v>1</v>
      </c>
    </row>
    <row r="3817" spans="1:23"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c r="W3817">
        <f>--(COUNTIF($B$2:B3817,B3817)=1)</f>
        <v>0</v>
      </c>
    </row>
    <row r="3818" spans="1:23"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c r="W3818">
        <f>--(COUNTIF($B$2:B3818,B3818)=1)</f>
        <v>1</v>
      </c>
    </row>
    <row r="3819" spans="1:23"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c r="W3819">
        <f>--(COUNTIF($B$2:B3819,B3819)=1)</f>
        <v>0</v>
      </c>
    </row>
    <row r="3820" spans="1:23"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c r="W3820">
        <f>--(COUNTIF($B$2:B3820,B3820)=1)</f>
        <v>0</v>
      </c>
    </row>
    <row r="3821" spans="1:23"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c r="W3821">
        <f>--(COUNTIF($B$2:B3821,B3821)=1)</f>
        <v>1</v>
      </c>
    </row>
    <row r="3822" spans="1:23"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c r="W3822">
        <f>--(COUNTIF($B$2:B3822,B3822)=1)</f>
        <v>0</v>
      </c>
    </row>
    <row r="3823" spans="1:23"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c r="W3823">
        <f>--(COUNTIF($B$2:B3823,B3823)=1)</f>
        <v>0</v>
      </c>
    </row>
    <row r="3824" spans="1:23"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c r="W3824">
        <f>--(COUNTIF($B$2:B3824,B3824)=1)</f>
        <v>0</v>
      </c>
    </row>
    <row r="3825" spans="1:23"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c r="W3825">
        <f>--(COUNTIF($B$2:B3825,B3825)=1)</f>
        <v>1</v>
      </c>
    </row>
    <row r="3826" spans="1:23"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c r="W3826">
        <f>--(COUNTIF($B$2:B3826,B3826)=1)</f>
        <v>0</v>
      </c>
    </row>
    <row r="3827" spans="1:23"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c r="W3827">
        <f>--(COUNTIF($B$2:B3827,B3827)=1)</f>
        <v>0</v>
      </c>
    </row>
    <row r="3828" spans="1:23"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c r="W3828">
        <f>--(COUNTIF($B$2:B3828,B3828)=1)</f>
        <v>1</v>
      </c>
    </row>
    <row r="3829" spans="1:23"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c r="W3829">
        <f>--(COUNTIF($B$2:B3829,B3829)=1)</f>
        <v>1</v>
      </c>
    </row>
    <row r="3830" spans="1:23"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c r="W3830">
        <f>--(COUNTIF($B$2:B3830,B3830)=1)</f>
        <v>0</v>
      </c>
    </row>
    <row r="3831" spans="1:23"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c r="W3831">
        <f>--(COUNTIF($B$2:B3831,B3831)=1)</f>
        <v>0</v>
      </c>
    </row>
    <row r="3832" spans="1:23"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c r="W3832">
        <f>--(COUNTIF($B$2:B3832,B3832)=1)</f>
        <v>0</v>
      </c>
    </row>
    <row r="3833" spans="1:23"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c r="W3833">
        <f>--(COUNTIF($B$2:B3833,B3833)=1)</f>
        <v>1</v>
      </c>
    </row>
    <row r="3834" spans="1:23"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c r="W3834">
        <f>--(COUNTIF($B$2:B3834,B3834)=1)</f>
        <v>0</v>
      </c>
    </row>
    <row r="3835" spans="1:23"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c r="W3835">
        <f>--(COUNTIF($B$2:B3835,B3835)=1)</f>
        <v>1</v>
      </c>
    </row>
    <row r="3836" spans="1:23"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c r="W3836">
        <f>--(COUNTIF($B$2:B3836,B3836)=1)</f>
        <v>0</v>
      </c>
    </row>
    <row r="3837" spans="1:23"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c r="W3837">
        <f>--(COUNTIF($B$2:B3837,B3837)=1)</f>
        <v>1</v>
      </c>
    </row>
    <row r="3838" spans="1:23"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c r="W3838">
        <f>--(COUNTIF($B$2:B3838,B3838)=1)</f>
        <v>0</v>
      </c>
    </row>
    <row r="3839" spans="1:23"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c r="W3839">
        <f>--(COUNTIF($B$2:B3839,B3839)=1)</f>
        <v>1</v>
      </c>
    </row>
    <row r="3840" spans="1:23"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c r="W3840">
        <f>--(COUNTIF($B$2:B3840,B3840)=1)</f>
        <v>0</v>
      </c>
    </row>
    <row r="3841" spans="1:23"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c r="W3841">
        <f>--(COUNTIF($B$2:B3841,B3841)=1)</f>
        <v>0</v>
      </c>
    </row>
    <row r="3842" spans="1:23"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c r="W3842">
        <f>--(COUNTIF($B$2:B3842,B3842)=1)</f>
        <v>0</v>
      </c>
    </row>
    <row r="3843" spans="1:23"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c r="W3843">
        <f>--(COUNTIF($B$2:B3843,B3843)=1)</f>
        <v>1</v>
      </c>
    </row>
    <row r="3844" spans="1:23"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c r="W3844">
        <f>--(COUNTIF($B$2:B3844,B3844)=1)</f>
        <v>1</v>
      </c>
    </row>
    <row r="3845" spans="1:23"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c r="W3845">
        <f>--(COUNTIF($B$2:B3845,B3845)=1)</f>
        <v>0</v>
      </c>
    </row>
    <row r="3846" spans="1:23"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c r="W3846">
        <f>--(COUNTIF($B$2:B3846,B3846)=1)</f>
        <v>0</v>
      </c>
    </row>
    <row r="3847" spans="1:23"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c r="W3847">
        <f>--(COUNTIF($B$2:B3847,B3847)=1)</f>
        <v>0</v>
      </c>
    </row>
    <row r="3848" spans="1:23"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c r="W3848">
        <f>--(COUNTIF($B$2:B3848,B3848)=1)</f>
        <v>0</v>
      </c>
    </row>
    <row r="3849" spans="1:23"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c r="W3849">
        <f>--(COUNTIF($B$2:B3849,B3849)=1)</f>
        <v>1</v>
      </c>
    </row>
    <row r="3850" spans="1:23"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c r="W3850">
        <f>--(COUNTIF($B$2:B3850,B3850)=1)</f>
        <v>1</v>
      </c>
    </row>
    <row r="3851" spans="1:23"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c r="W3851">
        <f>--(COUNTIF($B$2:B3851,B3851)=1)</f>
        <v>0</v>
      </c>
    </row>
    <row r="3852" spans="1:23"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c r="W3852">
        <f>--(COUNTIF($B$2:B3852,B3852)=1)</f>
        <v>1</v>
      </c>
    </row>
    <row r="3853" spans="1:23"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c r="W3853">
        <f>--(COUNTIF($B$2:B3853,B3853)=1)</f>
        <v>1</v>
      </c>
    </row>
    <row r="3854" spans="1:23"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c r="W3854">
        <f>--(COUNTIF($B$2:B3854,B3854)=1)</f>
        <v>1</v>
      </c>
    </row>
    <row r="3855" spans="1:23"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c r="W3855">
        <f>--(COUNTIF($B$2:B3855,B3855)=1)</f>
        <v>1</v>
      </c>
    </row>
    <row r="3856" spans="1:23"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c r="W3856">
        <f>--(COUNTIF($B$2:B3856,B3856)=1)</f>
        <v>0</v>
      </c>
    </row>
    <row r="3857" spans="1:23"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c r="W3857">
        <f>--(COUNTIF($B$2:B3857,B3857)=1)</f>
        <v>1</v>
      </c>
    </row>
    <row r="3858" spans="1:23"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c r="W3858">
        <f>--(COUNTIF($B$2:B3858,B3858)=1)</f>
        <v>0</v>
      </c>
    </row>
    <row r="3859" spans="1:23"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c r="W3859">
        <f>--(COUNTIF($B$2:B3859,B3859)=1)</f>
        <v>0</v>
      </c>
    </row>
    <row r="3860" spans="1:23"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c r="W3860">
        <f>--(COUNTIF($B$2:B3860,B3860)=1)</f>
        <v>1</v>
      </c>
    </row>
    <row r="3861" spans="1:23"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c r="W3861">
        <f>--(COUNTIF($B$2:B3861,B3861)=1)</f>
        <v>1</v>
      </c>
    </row>
    <row r="3862" spans="1:23"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c r="W3862">
        <f>--(COUNTIF($B$2:B3862,B3862)=1)</f>
        <v>0</v>
      </c>
    </row>
    <row r="3863" spans="1:23"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c r="W3863">
        <f>--(COUNTIF($B$2:B3863,B3863)=1)</f>
        <v>1</v>
      </c>
    </row>
    <row r="3864" spans="1:23"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c r="W3864">
        <f>--(COUNTIF($B$2:B3864,B3864)=1)</f>
        <v>0</v>
      </c>
    </row>
    <row r="3865" spans="1:23"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c r="W3865">
        <f>--(COUNTIF($B$2:B3865,B3865)=1)</f>
        <v>1</v>
      </c>
    </row>
    <row r="3866" spans="1:23"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c r="W3866">
        <f>--(COUNTIF($B$2:B3866,B3866)=1)</f>
        <v>1</v>
      </c>
    </row>
    <row r="3867" spans="1:23"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c r="W3867">
        <f>--(COUNTIF($B$2:B3867,B3867)=1)</f>
        <v>1</v>
      </c>
    </row>
    <row r="3868" spans="1:23"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c r="W3868">
        <f>--(COUNTIF($B$2:B3868,B3868)=1)</f>
        <v>1</v>
      </c>
    </row>
    <row r="3869" spans="1:23"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c r="W3869">
        <f>--(COUNTIF($B$2:B3869,B3869)=1)</f>
        <v>1</v>
      </c>
    </row>
    <row r="3870" spans="1:23"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c r="W3870">
        <f>--(COUNTIF($B$2:B3870,B3870)=1)</f>
        <v>0</v>
      </c>
    </row>
    <row r="3871" spans="1:23"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c r="W3871">
        <f>--(COUNTIF($B$2:B3871,B3871)=1)</f>
        <v>0</v>
      </c>
    </row>
    <row r="3872" spans="1:23"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c r="W3872">
        <f>--(COUNTIF($B$2:B3872,B3872)=1)</f>
        <v>0</v>
      </c>
    </row>
    <row r="3873" spans="1:23"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c r="W3873">
        <f>--(COUNTIF($B$2:B3873,B3873)=1)</f>
        <v>0</v>
      </c>
    </row>
    <row r="3874" spans="1:23"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c r="W3874">
        <f>--(COUNTIF($B$2:B3874,B3874)=1)</f>
        <v>0</v>
      </c>
    </row>
    <row r="3875" spans="1:23"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c r="W3875">
        <f>--(COUNTIF($B$2:B3875,B3875)=1)</f>
        <v>1</v>
      </c>
    </row>
    <row r="3876" spans="1:23"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c r="W3876">
        <f>--(COUNTIF($B$2:B3876,B3876)=1)</f>
        <v>0</v>
      </c>
    </row>
    <row r="3877" spans="1:23"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c r="W3877">
        <f>--(COUNTIF($B$2:B3877,B3877)=1)</f>
        <v>0</v>
      </c>
    </row>
    <row r="3878" spans="1:23"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c r="W3878">
        <f>--(COUNTIF($B$2:B3878,B3878)=1)</f>
        <v>0</v>
      </c>
    </row>
    <row r="3879" spans="1:23"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c r="W3879">
        <f>--(COUNTIF($B$2:B3879,B3879)=1)</f>
        <v>1</v>
      </c>
    </row>
    <row r="3880" spans="1:23"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c r="W3880">
        <f>--(COUNTIF($B$2:B3880,B3880)=1)</f>
        <v>1</v>
      </c>
    </row>
    <row r="3881" spans="1:23"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c r="W3881">
        <f>--(COUNTIF($B$2:B3881,B3881)=1)</f>
        <v>0</v>
      </c>
    </row>
    <row r="3882" spans="1:23"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c r="W3882">
        <f>--(COUNTIF($B$2:B3882,B3882)=1)</f>
        <v>1</v>
      </c>
    </row>
    <row r="3883" spans="1:23"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c r="W3883">
        <f>--(COUNTIF($B$2:B3883,B3883)=1)</f>
        <v>0</v>
      </c>
    </row>
    <row r="3884" spans="1:23"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c r="W3884">
        <f>--(COUNTIF($B$2:B3884,B3884)=1)</f>
        <v>0</v>
      </c>
    </row>
    <row r="3885" spans="1:23"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c r="W3885">
        <f>--(COUNTIF($B$2:B3885,B3885)=1)</f>
        <v>0</v>
      </c>
    </row>
    <row r="3886" spans="1:23"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c r="W3886">
        <f>--(COUNTIF($B$2:B3886,B3886)=1)</f>
        <v>1</v>
      </c>
    </row>
    <row r="3887" spans="1:23"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c r="W3887">
        <f>--(COUNTIF($B$2:B3887,B3887)=1)</f>
        <v>1</v>
      </c>
    </row>
    <row r="3888" spans="1:23"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c r="W3888">
        <f>--(COUNTIF($B$2:B3888,B3888)=1)</f>
        <v>1</v>
      </c>
    </row>
    <row r="3889" spans="1:23"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c r="W3889">
        <f>--(COUNTIF($B$2:B3889,B3889)=1)</f>
        <v>1</v>
      </c>
    </row>
    <row r="3890" spans="1:23"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c r="W3890">
        <f>--(COUNTIF($B$2:B3890,B3890)=1)</f>
        <v>0</v>
      </c>
    </row>
    <row r="3891" spans="1:23"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c r="W3891">
        <f>--(COUNTIF($B$2:B3891,B3891)=1)</f>
        <v>0</v>
      </c>
    </row>
    <row r="3892" spans="1:23"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c r="W3892">
        <f>--(COUNTIF($B$2:B3892,B3892)=1)</f>
        <v>1</v>
      </c>
    </row>
    <row r="3893" spans="1:23"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c r="W3893">
        <f>--(COUNTIF($B$2:B3893,B3893)=1)</f>
        <v>0</v>
      </c>
    </row>
    <row r="3894" spans="1:23"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c r="W3894">
        <f>--(COUNTIF($B$2:B3894,B3894)=1)</f>
        <v>0</v>
      </c>
    </row>
    <row r="3895" spans="1:23"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c r="W3895">
        <f>--(COUNTIF($B$2:B3895,B3895)=1)</f>
        <v>1</v>
      </c>
    </row>
    <row r="3896" spans="1:23"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c r="W3896">
        <f>--(COUNTIF($B$2:B3896,B3896)=1)</f>
        <v>1</v>
      </c>
    </row>
    <row r="3897" spans="1:23"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c r="W3897">
        <f>--(COUNTIF($B$2:B3897,B3897)=1)</f>
        <v>1</v>
      </c>
    </row>
    <row r="3898" spans="1:23"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c r="W3898">
        <f>--(COUNTIF($B$2:B3898,B3898)=1)</f>
        <v>1</v>
      </c>
    </row>
    <row r="3899" spans="1:23"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c r="W3899">
        <f>--(COUNTIF($B$2:B3899,B3899)=1)</f>
        <v>0</v>
      </c>
    </row>
    <row r="3900" spans="1:23"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c r="W3900">
        <f>--(COUNTIF($B$2:B3900,B3900)=1)</f>
        <v>1</v>
      </c>
    </row>
    <row r="3901" spans="1:23"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c r="W3901">
        <f>--(COUNTIF($B$2:B3901,B3901)=1)</f>
        <v>1</v>
      </c>
    </row>
    <row r="3902" spans="1:23"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c r="W3902">
        <f>--(COUNTIF($B$2:B3902,B3902)=1)</f>
        <v>1</v>
      </c>
    </row>
    <row r="3903" spans="1:23"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c r="W3903">
        <f>--(COUNTIF($B$2:B3903,B3903)=1)</f>
        <v>1</v>
      </c>
    </row>
    <row r="3904" spans="1:23"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c r="W3904">
        <f>--(COUNTIF($B$2:B3904,B3904)=1)</f>
        <v>1</v>
      </c>
    </row>
    <row r="3905" spans="1:23"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c r="W3905">
        <f>--(COUNTIF($B$2:B3905,B3905)=1)</f>
        <v>1</v>
      </c>
    </row>
    <row r="3906" spans="1:23"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c r="W3906">
        <f>--(COUNTIF($B$2:B3906,B3906)=1)</f>
        <v>0</v>
      </c>
    </row>
    <row r="3907" spans="1:23"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c r="W3907">
        <f>--(COUNTIF($B$2:B3907,B3907)=1)</f>
        <v>0</v>
      </c>
    </row>
    <row r="3908" spans="1:23"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c r="W3908">
        <f>--(COUNTIF($B$2:B3908,B3908)=1)</f>
        <v>0</v>
      </c>
    </row>
    <row r="3909" spans="1:23"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c r="W3909">
        <f>--(COUNTIF($B$2:B3909,B3909)=1)</f>
        <v>0</v>
      </c>
    </row>
    <row r="3910" spans="1:23"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c r="W3910">
        <f>--(COUNTIF($B$2:B3910,B3910)=1)</f>
        <v>0</v>
      </c>
    </row>
    <row r="3911" spans="1:23"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c r="W3911">
        <f>--(COUNTIF($B$2:B3911,B3911)=1)</f>
        <v>0</v>
      </c>
    </row>
    <row r="3912" spans="1:23"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c r="W3912">
        <f>--(COUNTIF($B$2:B3912,B3912)=1)</f>
        <v>0</v>
      </c>
    </row>
    <row r="3913" spans="1:23"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c r="W3913">
        <f>--(COUNTIF($B$2:B3913,B3913)=1)</f>
        <v>1</v>
      </c>
    </row>
    <row r="3914" spans="1:23"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c r="W3914">
        <f>--(COUNTIF($B$2:B3914,B3914)=1)</f>
        <v>1</v>
      </c>
    </row>
    <row r="3915" spans="1:23"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c r="W3915">
        <f>--(COUNTIF($B$2:B3915,B3915)=1)</f>
        <v>0</v>
      </c>
    </row>
    <row r="3916" spans="1:23"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c r="W3916">
        <f>--(COUNTIF($B$2:B3916,B3916)=1)</f>
        <v>1</v>
      </c>
    </row>
    <row r="3917" spans="1:23"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c r="W3917">
        <f>--(COUNTIF($B$2:B3917,B3917)=1)</f>
        <v>0</v>
      </c>
    </row>
    <row r="3918" spans="1:23"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c r="W3918">
        <f>--(COUNTIF($B$2:B3918,B3918)=1)</f>
        <v>0</v>
      </c>
    </row>
    <row r="3919" spans="1:23"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c r="W3919">
        <f>--(COUNTIF($B$2:B3919,B3919)=1)</f>
        <v>0</v>
      </c>
    </row>
    <row r="3920" spans="1:23"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c r="W3920">
        <f>--(COUNTIF($B$2:B3920,B3920)=1)</f>
        <v>0</v>
      </c>
    </row>
    <row r="3921" spans="1:23"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c r="W3921">
        <f>--(COUNTIF($B$2:B3921,B3921)=1)</f>
        <v>1</v>
      </c>
    </row>
    <row r="3922" spans="1:23"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c r="W3922">
        <f>--(COUNTIF($B$2:B3922,B3922)=1)</f>
        <v>0</v>
      </c>
    </row>
    <row r="3923" spans="1:23"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c r="W3923">
        <f>--(COUNTIF($B$2:B3923,B3923)=1)</f>
        <v>1</v>
      </c>
    </row>
    <row r="3924" spans="1:23"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c r="W3924">
        <f>--(COUNTIF($B$2:B3924,B3924)=1)</f>
        <v>1</v>
      </c>
    </row>
    <row r="3925" spans="1:23"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c r="W3925">
        <f>--(COUNTIF($B$2:B3925,B3925)=1)</f>
        <v>0</v>
      </c>
    </row>
    <row r="3926" spans="1:23"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c r="W3926">
        <f>--(COUNTIF($B$2:B3926,B3926)=1)</f>
        <v>1</v>
      </c>
    </row>
    <row r="3927" spans="1:23"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c r="W3927">
        <f>--(COUNTIF($B$2:B3927,B3927)=1)</f>
        <v>0</v>
      </c>
    </row>
    <row r="3928" spans="1:23"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c r="W3928">
        <f>--(COUNTIF($B$2:B3928,B3928)=1)</f>
        <v>0</v>
      </c>
    </row>
    <row r="3929" spans="1:23"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c r="W3929">
        <f>--(COUNTIF($B$2:B3929,B3929)=1)</f>
        <v>0</v>
      </c>
    </row>
    <row r="3930" spans="1:23"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c r="W3930">
        <f>--(COUNTIF($B$2:B3930,B3930)=1)</f>
        <v>1</v>
      </c>
    </row>
    <row r="3931" spans="1:23"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c r="W3931">
        <f>--(COUNTIF($B$2:B3931,B3931)=1)</f>
        <v>0</v>
      </c>
    </row>
    <row r="3932" spans="1:23"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c r="W3932">
        <f>--(COUNTIF($B$2:B3932,B3932)=1)</f>
        <v>0</v>
      </c>
    </row>
    <row r="3933" spans="1:23"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c r="W3933">
        <f>--(COUNTIF($B$2:B3933,B3933)=1)</f>
        <v>1</v>
      </c>
    </row>
    <row r="3934" spans="1:23"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c r="W3934">
        <f>--(COUNTIF($B$2:B3934,B3934)=1)</f>
        <v>0</v>
      </c>
    </row>
    <row r="3935" spans="1:23"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c r="W3935">
        <f>--(COUNTIF($B$2:B3935,B3935)=1)</f>
        <v>1</v>
      </c>
    </row>
    <row r="3936" spans="1:23"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c r="W3936">
        <f>--(COUNTIF($B$2:B3936,B3936)=1)</f>
        <v>0</v>
      </c>
    </row>
    <row r="3937" spans="1:23"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c r="W3937">
        <f>--(COUNTIF($B$2:B3937,B3937)=1)</f>
        <v>0</v>
      </c>
    </row>
    <row r="3938" spans="1:23"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c r="W3938">
        <f>--(COUNTIF($B$2:B3938,B3938)=1)</f>
        <v>1</v>
      </c>
    </row>
    <row r="3939" spans="1:23"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c r="W3939">
        <f>--(COUNTIF($B$2:B3939,B3939)=1)</f>
        <v>0</v>
      </c>
    </row>
    <row r="3940" spans="1:23"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c r="W3940">
        <f>--(COUNTIF($B$2:B3940,B3940)=1)</f>
        <v>0</v>
      </c>
    </row>
    <row r="3941" spans="1:23"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c r="W3941">
        <f>--(COUNTIF($B$2:B3941,B3941)=1)</f>
        <v>1</v>
      </c>
    </row>
    <row r="3942" spans="1:23"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c r="W3942">
        <f>--(COUNTIF($B$2:B3942,B3942)=1)</f>
        <v>1</v>
      </c>
    </row>
    <row r="3943" spans="1:23"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c r="W3943">
        <f>--(COUNTIF($B$2:B3943,B3943)=1)</f>
        <v>0</v>
      </c>
    </row>
    <row r="3944" spans="1:23"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c r="W3944">
        <f>--(COUNTIF($B$2:B3944,B3944)=1)</f>
        <v>1</v>
      </c>
    </row>
    <row r="3945" spans="1:23"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c r="W3945">
        <f>--(COUNTIF($B$2:B3945,B3945)=1)</f>
        <v>1</v>
      </c>
    </row>
    <row r="3946" spans="1:23"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c r="W3946">
        <f>--(COUNTIF($B$2:B3946,B3946)=1)</f>
        <v>1</v>
      </c>
    </row>
    <row r="3947" spans="1:23"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c r="W3947">
        <f>--(COUNTIF($B$2:B3947,B3947)=1)</f>
        <v>1</v>
      </c>
    </row>
    <row r="3948" spans="1:23"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c r="W3948">
        <f>--(COUNTIF($B$2:B3948,B3948)=1)</f>
        <v>0</v>
      </c>
    </row>
    <row r="3949" spans="1:23"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c r="W3949">
        <f>--(COUNTIF($B$2:B3949,B3949)=1)</f>
        <v>1</v>
      </c>
    </row>
    <row r="3950" spans="1:23"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c r="W3950">
        <f>--(COUNTIF($B$2:B3950,B3950)=1)</f>
        <v>0</v>
      </c>
    </row>
    <row r="3951" spans="1:23"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c r="W3951">
        <f>--(COUNTIF($B$2:B3951,B3951)=1)</f>
        <v>0</v>
      </c>
    </row>
    <row r="3952" spans="1:23"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c r="W3952">
        <f>--(COUNTIF($B$2:B3952,B3952)=1)</f>
        <v>0</v>
      </c>
    </row>
    <row r="3953" spans="1:23"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c r="W3953">
        <f>--(COUNTIF($B$2:B3953,B3953)=1)</f>
        <v>1</v>
      </c>
    </row>
    <row r="3954" spans="1:23"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c r="W3954">
        <f>--(COUNTIF($B$2:B3954,B3954)=1)</f>
        <v>1</v>
      </c>
    </row>
    <row r="3955" spans="1:23"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c r="W3955">
        <f>--(COUNTIF($B$2:B3955,B3955)=1)</f>
        <v>1</v>
      </c>
    </row>
    <row r="3956" spans="1:23"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c r="W3956">
        <f>--(COUNTIF($B$2:B3956,B3956)=1)</f>
        <v>1</v>
      </c>
    </row>
    <row r="3957" spans="1:23"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c r="W3957">
        <f>--(COUNTIF($B$2:B3957,B3957)=1)</f>
        <v>0</v>
      </c>
    </row>
    <row r="3958" spans="1:23"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c r="W3958">
        <f>--(COUNTIF($B$2:B3958,B3958)=1)</f>
        <v>1</v>
      </c>
    </row>
    <row r="3959" spans="1:23"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c r="W3959">
        <f>--(COUNTIF($B$2:B3959,B3959)=1)</f>
        <v>1</v>
      </c>
    </row>
    <row r="3960" spans="1:23"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c r="W3960">
        <f>--(COUNTIF($B$2:B3960,B3960)=1)</f>
        <v>0</v>
      </c>
    </row>
    <row r="3961" spans="1:23"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c r="W3961">
        <f>--(COUNTIF($B$2:B3961,B3961)=1)</f>
        <v>0</v>
      </c>
    </row>
    <row r="3962" spans="1:23"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c r="W3962">
        <f>--(COUNTIF($B$2:B3962,B3962)=1)</f>
        <v>1</v>
      </c>
    </row>
    <row r="3963" spans="1:23"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c r="W3963">
        <f>--(COUNTIF($B$2:B3963,B3963)=1)</f>
        <v>0</v>
      </c>
    </row>
    <row r="3964" spans="1:23"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c r="W3964">
        <f>--(COUNTIF($B$2:B3964,B3964)=1)</f>
        <v>1</v>
      </c>
    </row>
    <row r="3965" spans="1:23"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c r="W3965">
        <f>--(COUNTIF($B$2:B3965,B3965)=1)</f>
        <v>0</v>
      </c>
    </row>
    <row r="3966" spans="1:23"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c r="W3966">
        <f>--(COUNTIF($B$2:B3966,B3966)=1)</f>
        <v>1</v>
      </c>
    </row>
    <row r="3967" spans="1:23"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c r="W3967">
        <f>--(COUNTIF($B$2:B3967,B3967)=1)</f>
        <v>1</v>
      </c>
    </row>
    <row r="3968" spans="1:23"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c r="W3968">
        <f>--(COUNTIF($B$2:B3968,B3968)=1)</f>
        <v>1</v>
      </c>
    </row>
    <row r="3969" spans="1:23"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c r="W3969">
        <f>--(COUNTIF($B$2:B3969,B3969)=1)</f>
        <v>1</v>
      </c>
    </row>
    <row r="3970" spans="1:23"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c r="W3970">
        <f>--(COUNTIF($B$2:B3970,B3970)=1)</f>
        <v>1</v>
      </c>
    </row>
    <row r="3971" spans="1:23"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c r="W3971">
        <f>--(COUNTIF($B$2:B3971,B3971)=1)</f>
        <v>0</v>
      </c>
    </row>
    <row r="3972" spans="1:23"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c r="W3972">
        <f>--(COUNTIF($B$2:B3972,B3972)=1)</f>
        <v>1</v>
      </c>
    </row>
    <row r="3973" spans="1:23"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c r="W3973">
        <f>--(COUNTIF($B$2:B3973,B3973)=1)</f>
        <v>1</v>
      </c>
    </row>
    <row r="3974" spans="1:23"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c r="W3974">
        <f>--(COUNTIF($B$2:B3974,B3974)=1)</f>
        <v>1</v>
      </c>
    </row>
    <row r="3975" spans="1:23"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c r="W3975">
        <f>--(COUNTIF($B$2:B3975,B3975)=1)</f>
        <v>0</v>
      </c>
    </row>
    <row r="3976" spans="1:23"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c r="W3976">
        <f>--(COUNTIF($B$2:B3976,B3976)=1)</f>
        <v>0</v>
      </c>
    </row>
    <row r="3977" spans="1:23"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c r="W3977">
        <f>--(COUNTIF($B$2:B3977,B3977)=1)</f>
        <v>0</v>
      </c>
    </row>
    <row r="3978" spans="1:23"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c r="W3978">
        <f>--(COUNTIF($B$2:B3978,B3978)=1)</f>
        <v>1</v>
      </c>
    </row>
    <row r="3979" spans="1:23"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c r="W3979">
        <f>--(COUNTIF($B$2:B3979,B3979)=1)</f>
        <v>1</v>
      </c>
    </row>
    <row r="3980" spans="1:23"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c r="W3980">
        <f>--(COUNTIF($B$2:B3980,B3980)=1)</f>
        <v>0</v>
      </c>
    </row>
    <row r="3981" spans="1:23"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c r="W3981">
        <f>--(COUNTIF($B$2:B3981,B3981)=1)</f>
        <v>1</v>
      </c>
    </row>
    <row r="3982" spans="1:23"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c r="W3982">
        <f>--(COUNTIF($B$2:B3982,B3982)=1)</f>
        <v>0</v>
      </c>
    </row>
    <row r="3983" spans="1:23"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c r="W3983">
        <f>--(COUNTIF($B$2:B3983,B3983)=1)</f>
        <v>1</v>
      </c>
    </row>
    <row r="3984" spans="1:23"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c r="W3984">
        <f>--(COUNTIF($B$2:B3984,B3984)=1)</f>
        <v>1</v>
      </c>
    </row>
    <row r="3985" spans="1:23"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c r="W3985">
        <f>--(COUNTIF($B$2:B3985,B3985)=1)</f>
        <v>0</v>
      </c>
    </row>
    <row r="3986" spans="1:23"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c r="W3986">
        <f>--(COUNTIF($B$2:B3986,B3986)=1)</f>
        <v>0</v>
      </c>
    </row>
    <row r="3987" spans="1:23"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c r="W3987">
        <f>--(COUNTIF($B$2:B3987,B3987)=1)</f>
        <v>1</v>
      </c>
    </row>
    <row r="3988" spans="1:23"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c r="W3988">
        <f>--(COUNTIF($B$2:B3988,B3988)=1)</f>
        <v>1</v>
      </c>
    </row>
    <row r="3989" spans="1:23"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c r="W3989">
        <f>--(COUNTIF($B$2:B3989,B3989)=1)</f>
        <v>0</v>
      </c>
    </row>
    <row r="3990" spans="1:23"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c r="W3990">
        <f>--(COUNTIF($B$2:B3990,B3990)=1)</f>
        <v>1</v>
      </c>
    </row>
    <row r="3991" spans="1:23"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c r="W3991">
        <f>--(COUNTIF($B$2:B3991,B3991)=1)</f>
        <v>1</v>
      </c>
    </row>
    <row r="3992" spans="1:23"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c r="W3992">
        <f>--(COUNTIF($B$2:B3992,B3992)=1)</f>
        <v>1</v>
      </c>
    </row>
    <row r="3993" spans="1:23"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c r="W3993">
        <f>--(COUNTIF($B$2:B3993,B3993)=1)</f>
        <v>1</v>
      </c>
    </row>
    <row r="3994" spans="1:23"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c r="W3994">
        <f>--(COUNTIF($B$2:B3994,B3994)=1)</f>
        <v>0</v>
      </c>
    </row>
    <row r="3995" spans="1:23"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c r="W3995">
        <f>--(COUNTIF($B$2:B3995,B3995)=1)</f>
        <v>0</v>
      </c>
    </row>
    <row r="3996" spans="1:23"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c r="W3996">
        <f>--(COUNTIF($B$2:B3996,B3996)=1)</f>
        <v>1</v>
      </c>
    </row>
    <row r="3997" spans="1:23"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c r="W3997">
        <f>--(COUNTIF($B$2:B3997,B3997)=1)</f>
        <v>0</v>
      </c>
    </row>
    <row r="3998" spans="1:23"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c r="W3998">
        <f>--(COUNTIF($B$2:B3998,B3998)=1)</f>
        <v>0</v>
      </c>
    </row>
    <row r="3999" spans="1:23"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c r="W3999">
        <f>--(COUNTIF($B$2:B3999,B3999)=1)</f>
        <v>0</v>
      </c>
    </row>
    <row r="4000" spans="1:23"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c r="W4000">
        <f>--(COUNTIF($B$2:B4000,B4000)=1)</f>
        <v>0</v>
      </c>
    </row>
    <row r="4001" spans="1:23"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c r="W4001">
        <f>--(COUNTIF($B$2:B4001,B4001)=1)</f>
        <v>1</v>
      </c>
    </row>
    <row r="4002" spans="1:23"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c r="W4002">
        <f>--(COUNTIF($B$2:B4002,B4002)=1)</f>
        <v>1</v>
      </c>
    </row>
    <row r="4003" spans="1:23"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c r="W4003">
        <f>--(COUNTIF($B$2:B4003,B4003)=1)</f>
        <v>0</v>
      </c>
    </row>
    <row r="4004" spans="1:23"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c r="W4004">
        <f>--(COUNTIF($B$2:B4004,B4004)=1)</f>
        <v>1</v>
      </c>
    </row>
    <row r="4005" spans="1:23"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c r="W4005">
        <f>--(COUNTIF($B$2:B4005,B4005)=1)</f>
        <v>0</v>
      </c>
    </row>
    <row r="4006" spans="1:23"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c r="W4006">
        <f>--(COUNTIF($B$2:B4006,B4006)=1)</f>
        <v>0</v>
      </c>
    </row>
    <row r="4007" spans="1:23"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c r="W4007">
        <f>--(COUNTIF($B$2:B4007,B4007)=1)</f>
        <v>1</v>
      </c>
    </row>
    <row r="4008" spans="1:23"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c r="W4008">
        <f>--(COUNTIF($B$2:B4008,B4008)=1)</f>
        <v>0</v>
      </c>
    </row>
    <row r="4009" spans="1:23"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c r="W4009">
        <f>--(COUNTIF($B$2:B4009,B4009)=1)</f>
        <v>0</v>
      </c>
    </row>
    <row r="4010" spans="1:23"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c r="W4010">
        <f>--(COUNTIF($B$2:B4010,B4010)=1)</f>
        <v>1</v>
      </c>
    </row>
    <row r="4011" spans="1:23"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c r="W4011">
        <f>--(COUNTIF($B$2:B4011,B4011)=1)</f>
        <v>1</v>
      </c>
    </row>
    <row r="4012" spans="1:23"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c r="W4012">
        <f>--(COUNTIF($B$2:B4012,B4012)=1)</f>
        <v>1</v>
      </c>
    </row>
    <row r="4013" spans="1:23"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c r="W4013">
        <f>--(COUNTIF($B$2:B4013,B4013)=1)</f>
        <v>0</v>
      </c>
    </row>
    <row r="4014" spans="1:23"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c r="W4014">
        <f>--(COUNTIF($B$2:B4014,B4014)=1)</f>
        <v>1</v>
      </c>
    </row>
    <row r="4015" spans="1:23"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c r="W4015">
        <f>--(COUNTIF($B$2:B4015,B4015)=1)</f>
        <v>1</v>
      </c>
    </row>
    <row r="4016" spans="1:23"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c r="W4016">
        <f>--(COUNTIF($B$2:B4016,B4016)=1)</f>
        <v>0</v>
      </c>
    </row>
    <row r="4017" spans="1:23"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c r="W4017">
        <f>--(COUNTIF($B$2:B4017,B4017)=1)</f>
        <v>0</v>
      </c>
    </row>
    <row r="4018" spans="1:23"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c r="W4018">
        <f>--(COUNTIF($B$2:B4018,B4018)=1)</f>
        <v>0</v>
      </c>
    </row>
    <row r="4019" spans="1:23"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c r="W4019">
        <f>--(COUNTIF($B$2:B4019,B4019)=1)</f>
        <v>0</v>
      </c>
    </row>
    <row r="4020" spans="1:23"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c r="W4020">
        <f>--(COUNTIF($B$2:B4020,B4020)=1)</f>
        <v>0</v>
      </c>
    </row>
    <row r="4021" spans="1:23"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c r="W4021">
        <f>--(COUNTIF($B$2:B4021,B4021)=1)</f>
        <v>0</v>
      </c>
    </row>
    <row r="4022" spans="1:23"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c r="W4022">
        <f>--(COUNTIF($B$2:B4022,B4022)=1)</f>
        <v>1</v>
      </c>
    </row>
    <row r="4023" spans="1:23"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c r="W4023">
        <f>--(COUNTIF($B$2:B4023,B4023)=1)</f>
        <v>0</v>
      </c>
    </row>
    <row r="4024" spans="1:23"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c r="W4024">
        <f>--(COUNTIF($B$2:B4024,B4024)=1)</f>
        <v>0</v>
      </c>
    </row>
    <row r="4025" spans="1:23"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c r="W4025">
        <f>--(COUNTIF($B$2:B4025,B4025)=1)</f>
        <v>1</v>
      </c>
    </row>
    <row r="4026" spans="1:23"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c r="W4026">
        <f>--(COUNTIF($B$2:B4026,B4026)=1)</f>
        <v>0</v>
      </c>
    </row>
    <row r="4027" spans="1:23"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c r="W4027">
        <f>--(COUNTIF($B$2:B4027,B4027)=1)</f>
        <v>1</v>
      </c>
    </row>
    <row r="4028" spans="1:23"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c r="W4028">
        <f>--(COUNTIF($B$2:B4028,B4028)=1)</f>
        <v>0</v>
      </c>
    </row>
    <row r="4029" spans="1:23"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c r="W4029">
        <f>--(COUNTIF($B$2:B4029,B4029)=1)</f>
        <v>0</v>
      </c>
    </row>
    <row r="4030" spans="1:23"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c r="W4030">
        <f>--(COUNTIF($B$2:B4030,B4030)=1)</f>
        <v>0</v>
      </c>
    </row>
    <row r="4031" spans="1:23"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c r="W4031">
        <f>--(COUNTIF($B$2:B4031,B4031)=1)</f>
        <v>1</v>
      </c>
    </row>
    <row r="4032" spans="1:23"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c r="W4032">
        <f>--(COUNTIF($B$2:B4032,B4032)=1)</f>
        <v>0</v>
      </c>
    </row>
    <row r="4033" spans="1:23"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c r="W4033">
        <f>--(COUNTIF($B$2:B4033,B4033)=1)</f>
        <v>1</v>
      </c>
    </row>
    <row r="4034" spans="1:23"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c r="W4034">
        <f>--(COUNTIF($B$2:B4034,B4034)=1)</f>
        <v>0</v>
      </c>
    </row>
    <row r="4035" spans="1:23"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c r="W4035">
        <f>--(COUNTIF($B$2:B4035,B4035)=1)</f>
        <v>0</v>
      </c>
    </row>
    <row r="4036" spans="1:23"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c r="W4036">
        <f>--(COUNTIF($B$2:B4036,B4036)=1)</f>
        <v>1</v>
      </c>
    </row>
    <row r="4037" spans="1:23"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c r="W4037">
        <f>--(COUNTIF($B$2:B4037,B4037)=1)</f>
        <v>0</v>
      </c>
    </row>
    <row r="4038" spans="1:23"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c r="W4038">
        <f>--(COUNTIF($B$2:B4038,B4038)=1)</f>
        <v>1</v>
      </c>
    </row>
    <row r="4039" spans="1:23"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c r="W4039">
        <f>--(COUNTIF($B$2:B4039,B4039)=1)</f>
        <v>1</v>
      </c>
    </row>
    <row r="4040" spans="1:23"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c r="W4040">
        <f>--(COUNTIF($B$2:B4040,B4040)=1)</f>
        <v>0</v>
      </c>
    </row>
    <row r="4041" spans="1:23"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c r="W4041">
        <f>--(COUNTIF($B$2:B4041,B4041)=1)</f>
        <v>0</v>
      </c>
    </row>
    <row r="4042" spans="1:23"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c r="W4042">
        <f>--(COUNTIF($B$2:B4042,B4042)=1)</f>
        <v>0</v>
      </c>
    </row>
    <row r="4043" spans="1:23"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c r="W4043">
        <f>--(COUNTIF($B$2:B4043,B4043)=1)</f>
        <v>0</v>
      </c>
    </row>
    <row r="4044" spans="1:23"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c r="W4044">
        <f>--(COUNTIF($B$2:B4044,B4044)=1)</f>
        <v>0</v>
      </c>
    </row>
    <row r="4045" spans="1:23"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c r="W4045">
        <f>--(COUNTIF($B$2:B4045,B4045)=1)</f>
        <v>0</v>
      </c>
    </row>
    <row r="4046" spans="1:23"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c r="W4046">
        <f>--(COUNTIF($B$2:B4046,B4046)=1)</f>
        <v>1</v>
      </c>
    </row>
    <row r="4047" spans="1:23"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c r="W4047">
        <f>--(COUNTIF($B$2:B4047,B4047)=1)</f>
        <v>1</v>
      </c>
    </row>
    <row r="4048" spans="1:23"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c r="W4048">
        <f>--(COUNTIF($B$2:B4048,B4048)=1)</f>
        <v>1</v>
      </c>
    </row>
    <row r="4049" spans="1:23"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c r="W4049">
        <f>--(COUNTIF($B$2:B4049,B4049)=1)</f>
        <v>1</v>
      </c>
    </row>
    <row r="4050" spans="1:23"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c r="W4050">
        <f>--(COUNTIF($B$2:B4050,B4050)=1)</f>
        <v>0</v>
      </c>
    </row>
    <row r="4051" spans="1:23"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c r="W4051">
        <f>--(COUNTIF($B$2:B4051,B4051)=1)</f>
        <v>1</v>
      </c>
    </row>
    <row r="4052" spans="1:23"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c r="W4052">
        <f>--(COUNTIF($B$2:B4052,B4052)=1)</f>
        <v>0</v>
      </c>
    </row>
    <row r="4053" spans="1:23"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c r="W4053">
        <f>--(COUNTIF($B$2:B4053,B4053)=1)</f>
        <v>1</v>
      </c>
    </row>
    <row r="4054" spans="1:23"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c r="W4054">
        <f>--(COUNTIF($B$2:B4054,B4054)=1)</f>
        <v>0</v>
      </c>
    </row>
    <row r="4055" spans="1:23"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c r="W4055">
        <f>--(COUNTIF($B$2:B4055,B4055)=1)</f>
        <v>0</v>
      </c>
    </row>
    <row r="4056" spans="1:23"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c r="W4056">
        <f>--(COUNTIF($B$2:B4056,B4056)=1)</f>
        <v>0</v>
      </c>
    </row>
    <row r="4057" spans="1:23"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c r="W4057">
        <f>--(COUNTIF($B$2:B4057,B4057)=1)</f>
        <v>0</v>
      </c>
    </row>
    <row r="4058" spans="1:23"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c r="W4058">
        <f>--(COUNTIF($B$2:B4058,B4058)=1)</f>
        <v>0</v>
      </c>
    </row>
    <row r="4059" spans="1:23"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c r="W4059">
        <f>--(COUNTIF($B$2:B4059,B4059)=1)</f>
        <v>1</v>
      </c>
    </row>
    <row r="4060" spans="1:23"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c r="W4060">
        <f>--(COUNTIF($B$2:B4060,B4060)=1)</f>
        <v>1</v>
      </c>
    </row>
    <row r="4061" spans="1:23"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c r="W4061">
        <f>--(COUNTIF($B$2:B4061,B4061)=1)</f>
        <v>0</v>
      </c>
    </row>
    <row r="4062" spans="1:23"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c r="W4062">
        <f>--(COUNTIF($B$2:B4062,B4062)=1)</f>
        <v>1</v>
      </c>
    </row>
    <row r="4063" spans="1:23"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c r="W4063">
        <f>--(COUNTIF($B$2:B4063,B4063)=1)</f>
        <v>1</v>
      </c>
    </row>
    <row r="4064" spans="1:23"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c r="W4064">
        <f>--(COUNTIF($B$2:B4064,B4064)=1)</f>
        <v>1</v>
      </c>
    </row>
    <row r="4065" spans="1:23"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c r="W4065">
        <f>--(COUNTIF($B$2:B4065,B4065)=1)</f>
        <v>1</v>
      </c>
    </row>
    <row r="4066" spans="1:23"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c r="W4066">
        <f>--(COUNTIF($B$2:B4066,B4066)=1)</f>
        <v>0</v>
      </c>
    </row>
    <row r="4067" spans="1:23"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c r="W4067">
        <f>--(COUNTIF($B$2:B4067,B4067)=1)</f>
        <v>1</v>
      </c>
    </row>
    <row r="4068" spans="1:23"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c r="W4068">
        <f>--(COUNTIF($B$2:B4068,B4068)=1)</f>
        <v>0</v>
      </c>
    </row>
    <row r="4069" spans="1:23"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c r="W4069">
        <f>--(COUNTIF($B$2:B4069,B4069)=1)</f>
        <v>0</v>
      </c>
    </row>
    <row r="4070" spans="1:23"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c r="W4070">
        <f>--(COUNTIF($B$2:B4070,B4070)=1)</f>
        <v>0</v>
      </c>
    </row>
    <row r="4071" spans="1:23"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c r="W4071">
        <f>--(COUNTIF($B$2:B4071,B4071)=1)</f>
        <v>1</v>
      </c>
    </row>
    <row r="4072" spans="1:23"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c r="W4072">
        <f>--(COUNTIF($B$2:B4072,B4072)=1)</f>
        <v>0</v>
      </c>
    </row>
    <row r="4073" spans="1:23"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c r="W4073">
        <f>--(COUNTIF($B$2:B4073,B4073)=1)</f>
        <v>0</v>
      </c>
    </row>
    <row r="4074" spans="1:23"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c r="W4074">
        <f>--(COUNTIF($B$2:B4074,B4074)=1)</f>
        <v>1</v>
      </c>
    </row>
    <row r="4075" spans="1:23"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c r="W4075">
        <f>--(COUNTIF($B$2:B4075,B4075)=1)</f>
        <v>1</v>
      </c>
    </row>
    <row r="4076" spans="1:23"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c r="W4076">
        <f>--(COUNTIF($B$2:B4076,B4076)=1)</f>
        <v>1</v>
      </c>
    </row>
    <row r="4077" spans="1:23"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c r="W4077">
        <f>--(COUNTIF($B$2:B4077,B4077)=1)</f>
        <v>0</v>
      </c>
    </row>
    <row r="4078" spans="1:23"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c r="W4078">
        <f>--(COUNTIF($B$2:B4078,B4078)=1)</f>
        <v>1</v>
      </c>
    </row>
    <row r="4079" spans="1:23"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c r="W4079">
        <f>--(COUNTIF($B$2:B4079,B4079)=1)</f>
        <v>0</v>
      </c>
    </row>
    <row r="4080" spans="1:23"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c r="W4080">
        <f>--(COUNTIF($B$2:B4080,B4080)=1)</f>
        <v>0</v>
      </c>
    </row>
    <row r="4081" spans="1:23"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c r="W4081">
        <f>--(COUNTIF($B$2:B4081,B4081)=1)</f>
        <v>1</v>
      </c>
    </row>
    <row r="4082" spans="1:23"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c r="W4082">
        <f>--(COUNTIF($B$2:B4082,B4082)=1)</f>
        <v>1</v>
      </c>
    </row>
    <row r="4083" spans="1:23"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c r="W4083">
        <f>--(COUNTIF($B$2:B4083,B4083)=1)</f>
        <v>0</v>
      </c>
    </row>
    <row r="4084" spans="1:23"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c r="W4084">
        <f>--(COUNTIF($B$2:B4084,B4084)=1)</f>
        <v>1</v>
      </c>
    </row>
    <row r="4085" spans="1:23"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c r="W4085">
        <f>--(COUNTIF($B$2:B4085,B4085)=1)</f>
        <v>0</v>
      </c>
    </row>
    <row r="4086" spans="1:23"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c r="W4086">
        <f>--(COUNTIF($B$2:B4086,B4086)=1)</f>
        <v>1</v>
      </c>
    </row>
    <row r="4087" spans="1:23"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c r="W4087">
        <f>--(COUNTIF($B$2:B4087,B4087)=1)</f>
        <v>1</v>
      </c>
    </row>
    <row r="4088" spans="1:23"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c r="W4088">
        <f>--(COUNTIF($B$2:B4088,B4088)=1)</f>
        <v>0</v>
      </c>
    </row>
    <row r="4089" spans="1:23"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c r="W4089">
        <f>--(COUNTIF($B$2:B4089,B4089)=1)</f>
        <v>0</v>
      </c>
    </row>
    <row r="4090" spans="1:23"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c r="W4090">
        <f>--(COUNTIF($B$2:B4090,B4090)=1)</f>
        <v>1</v>
      </c>
    </row>
    <row r="4091" spans="1:23"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c r="W4091">
        <f>--(COUNTIF($B$2:B4091,B4091)=1)</f>
        <v>1</v>
      </c>
    </row>
    <row r="4092" spans="1:23"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c r="W4092">
        <f>--(COUNTIF($B$2:B4092,B4092)=1)</f>
        <v>0</v>
      </c>
    </row>
    <row r="4093" spans="1:23"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c r="W4093">
        <f>--(COUNTIF($B$2:B4093,B4093)=1)</f>
        <v>0</v>
      </c>
    </row>
    <row r="4094" spans="1:23"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c r="W4094">
        <f>--(COUNTIF($B$2:B4094,B4094)=1)</f>
        <v>1</v>
      </c>
    </row>
    <row r="4095" spans="1:23"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c r="W4095">
        <f>--(COUNTIF($B$2:B4095,B4095)=1)</f>
        <v>1</v>
      </c>
    </row>
    <row r="4096" spans="1:23"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c r="W4096">
        <f>--(COUNTIF($B$2:B4096,B4096)=1)</f>
        <v>0</v>
      </c>
    </row>
    <row r="4097" spans="1:23"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c r="W4097">
        <f>--(COUNTIF($B$2:B4097,B4097)=1)</f>
        <v>0</v>
      </c>
    </row>
    <row r="4098" spans="1:23"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c r="W4098">
        <f>--(COUNTIF($B$2:B4098,B4098)=1)</f>
        <v>1</v>
      </c>
    </row>
    <row r="4099" spans="1:23"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c r="W4099">
        <f>--(COUNTIF($B$2:B4099,B4099)=1)</f>
        <v>0</v>
      </c>
    </row>
    <row r="4100" spans="1:23"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c r="W4100">
        <f>--(COUNTIF($B$2:B4100,B4100)=1)</f>
        <v>0</v>
      </c>
    </row>
    <row r="4101" spans="1:23"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c r="W4101">
        <f>--(COUNTIF($B$2:B4101,B4101)=1)</f>
        <v>0</v>
      </c>
    </row>
    <row r="4102" spans="1:23"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c r="W4102">
        <f>--(COUNTIF($B$2:B4102,B4102)=1)</f>
        <v>1</v>
      </c>
    </row>
    <row r="4103" spans="1:23"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c r="W4103">
        <f>--(COUNTIF($B$2:B4103,B4103)=1)</f>
        <v>0</v>
      </c>
    </row>
    <row r="4104" spans="1:23"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c r="W4104">
        <f>--(COUNTIF($B$2:B4104,B4104)=1)</f>
        <v>0</v>
      </c>
    </row>
    <row r="4105" spans="1:23"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c r="W4105">
        <f>--(COUNTIF($B$2:B4105,B4105)=1)</f>
        <v>1</v>
      </c>
    </row>
    <row r="4106" spans="1:23"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c r="W4106">
        <f>--(COUNTIF($B$2:B4106,B4106)=1)</f>
        <v>1</v>
      </c>
    </row>
    <row r="4107" spans="1:23"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c r="W4107">
        <f>--(COUNTIF($B$2:B4107,B4107)=1)</f>
        <v>0</v>
      </c>
    </row>
    <row r="4108" spans="1:23"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c r="W4108">
        <f>--(COUNTIF($B$2:B4108,B4108)=1)</f>
        <v>1</v>
      </c>
    </row>
    <row r="4109" spans="1:23"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c r="W4109">
        <f>--(COUNTIF($B$2:B4109,B4109)=1)</f>
        <v>1</v>
      </c>
    </row>
    <row r="4110" spans="1:23"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c r="W4110">
        <f>--(COUNTIF($B$2:B4110,B4110)=1)</f>
        <v>0</v>
      </c>
    </row>
    <row r="4111" spans="1:23"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c r="W4111">
        <f>--(COUNTIF($B$2:B4111,B4111)=1)</f>
        <v>1</v>
      </c>
    </row>
    <row r="4112" spans="1:23"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c r="W4112">
        <f>--(COUNTIF($B$2:B4112,B4112)=1)</f>
        <v>0</v>
      </c>
    </row>
    <row r="4113" spans="1:23"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c r="W4113">
        <f>--(COUNTIF($B$2:B4113,B4113)=1)</f>
        <v>0</v>
      </c>
    </row>
    <row r="4114" spans="1:23"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c r="W4114">
        <f>--(COUNTIF($B$2:B4114,B4114)=1)</f>
        <v>0</v>
      </c>
    </row>
    <row r="4115" spans="1:23"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c r="W4115">
        <f>--(COUNTIF($B$2:B4115,B4115)=1)</f>
        <v>1</v>
      </c>
    </row>
    <row r="4116" spans="1:23"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c r="W4116">
        <f>--(COUNTIF($B$2:B4116,B4116)=1)</f>
        <v>0</v>
      </c>
    </row>
    <row r="4117" spans="1:23"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c r="W4117">
        <f>--(COUNTIF($B$2:B4117,B4117)=1)</f>
        <v>1</v>
      </c>
    </row>
    <row r="4118" spans="1:23"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c r="W4118">
        <f>--(COUNTIF($B$2:B4118,B4118)=1)</f>
        <v>1</v>
      </c>
    </row>
    <row r="4119" spans="1:23"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c r="W4119">
        <f>--(COUNTIF($B$2:B4119,B4119)=1)</f>
        <v>0</v>
      </c>
    </row>
    <row r="4120" spans="1:23"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c r="W4120">
        <f>--(COUNTIF($B$2:B4120,B4120)=1)</f>
        <v>0</v>
      </c>
    </row>
    <row r="4121" spans="1:23"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c r="W4121">
        <f>--(COUNTIF($B$2:B4121,B4121)=1)</f>
        <v>0</v>
      </c>
    </row>
    <row r="4122" spans="1:23"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c r="W4122">
        <f>--(COUNTIF($B$2:B4122,B4122)=1)</f>
        <v>1</v>
      </c>
    </row>
    <row r="4123" spans="1:23"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c r="W4123">
        <f>--(COUNTIF($B$2:B4123,B4123)=1)</f>
        <v>1</v>
      </c>
    </row>
    <row r="4124" spans="1:23"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c r="W4124">
        <f>--(COUNTIF($B$2:B4124,B4124)=1)</f>
        <v>0</v>
      </c>
    </row>
    <row r="4125" spans="1:23"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c r="W4125">
        <f>--(COUNTIF($B$2:B4125,B4125)=1)</f>
        <v>0</v>
      </c>
    </row>
    <row r="4126" spans="1:23"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c r="W4126">
        <f>--(COUNTIF($B$2:B4126,B4126)=1)</f>
        <v>1</v>
      </c>
    </row>
    <row r="4127" spans="1:23"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c r="W4127">
        <f>--(COUNTIF($B$2:B4127,B4127)=1)</f>
        <v>1</v>
      </c>
    </row>
    <row r="4128" spans="1:23"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c r="W4128">
        <f>--(COUNTIF($B$2:B4128,B4128)=1)</f>
        <v>1</v>
      </c>
    </row>
    <row r="4129" spans="1:23"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c r="W4129">
        <f>--(COUNTIF($B$2:B4129,B4129)=1)</f>
        <v>1</v>
      </c>
    </row>
    <row r="4130" spans="1:23"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c r="W4130">
        <f>--(COUNTIF($B$2:B4130,B4130)=1)</f>
        <v>0</v>
      </c>
    </row>
    <row r="4131" spans="1:23"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c r="W4131">
        <f>--(COUNTIF($B$2:B4131,B4131)=1)</f>
        <v>1</v>
      </c>
    </row>
    <row r="4132" spans="1:23"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c r="W4132">
        <f>--(COUNTIF($B$2:B4132,B4132)=1)</f>
        <v>1</v>
      </c>
    </row>
    <row r="4133" spans="1:23"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c r="W4133">
        <f>--(COUNTIF($B$2:B4133,B4133)=1)</f>
        <v>1</v>
      </c>
    </row>
    <row r="4134" spans="1:23"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c r="W4134">
        <f>--(COUNTIF($B$2:B4134,B4134)=1)</f>
        <v>0</v>
      </c>
    </row>
    <row r="4135" spans="1:23"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c r="W4135">
        <f>--(COUNTIF($B$2:B4135,B4135)=1)</f>
        <v>1</v>
      </c>
    </row>
    <row r="4136" spans="1:23"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c r="W4136">
        <f>--(COUNTIF($B$2:B4136,B4136)=1)</f>
        <v>0</v>
      </c>
    </row>
    <row r="4137" spans="1:23"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c r="W4137">
        <f>--(COUNTIF($B$2:B4137,B4137)=1)</f>
        <v>1</v>
      </c>
    </row>
    <row r="4138" spans="1:23"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c r="W4138">
        <f>--(COUNTIF($B$2:B4138,B4138)=1)</f>
        <v>0</v>
      </c>
    </row>
    <row r="4139" spans="1:23"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c r="W4139">
        <f>--(COUNTIF($B$2:B4139,B4139)=1)</f>
        <v>1</v>
      </c>
    </row>
    <row r="4140" spans="1:23"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c r="W4140">
        <f>--(COUNTIF($B$2:B4140,B4140)=1)</f>
        <v>1</v>
      </c>
    </row>
    <row r="4141" spans="1:23"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c r="W4141">
        <f>--(COUNTIF($B$2:B4141,B4141)=1)</f>
        <v>1</v>
      </c>
    </row>
    <row r="4142" spans="1:23"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c r="W4142">
        <f>--(COUNTIF($B$2:B4142,B4142)=1)</f>
        <v>0</v>
      </c>
    </row>
    <row r="4143" spans="1:23"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c r="W4143">
        <f>--(COUNTIF($B$2:B4143,B4143)=1)</f>
        <v>1</v>
      </c>
    </row>
    <row r="4144" spans="1:23"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c r="W4144">
        <f>--(COUNTIF($B$2:B4144,B4144)=1)</f>
        <v>1</v>
      </c>
    </row>
    <row r="4145" spans="1:23"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c r="W4145">
        <f>--(COUNTIF($B$2:B4145,B4145)=1)</f>
        <v>1</v>
      </c>
    </row>
    <row r="4146" spans="1:23"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c r="W4146">
        <f>--(COUNTIF($B$2:B4146,B4146)=1)</f>
        <v>0</v>
      </c>
    </row>
    <row r="4147" spans="1:23"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c r="W4147">
        <f>--(COUNTIF($B$2:B4147,B4147)=1)</f>
        <v>0</v>
      </c>
    </row>
    <row r="4148" spans="1:23"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c r="W4148">
        <f>--(COUNTIF($B$2:B4148,B4148)=1)</f>
        <v>1</v>
      </c>
    </row>
    <row r="4149" spans="1:23"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c r="W4149">
        <f>--(COUNTIF($B$2:B4149,B4149)=1)</f>
        <v>1</v>
      </c>
    </row>
    <row r="4150" spans="1:23"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c r="W4150">
        <f>--(COUNTIF($B$2:B4150,B4150)=1)</f>
        <v>0</v>
      </c>
    </row>
    <row r="4151" spans="1:23"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c r="W4151">
        <f>--(COUNTIF($B$2:B4151,B4151)=1)</f>
        <v>0</v>
      </c>
    </row>
    <row r="4152" spans="1:23"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c r="W4152">
        <f>--(COUNTIF($B$2:B4152,B4152)=1)</f>
        <v>0</v>
      </c>
    </row>
    <row r="4153" spans="1:23"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c r="W4153">
        <f>--(COUNTIF($B$2:B4153,B4153)=1)</f>
        <v>1</v>
      </c>
    </row>
    <row r="4154" spans="1:23"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c r="W4154">
        <f>--(COUNTIF($B$2:B4154,B4154)=1)</f>
        <v>0</v>
      </c>
    </row>
    <row r="4155" spans="1:23"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c r="W4155">
        <f>--(COUNTIF($B$2:B4155,B4155)=1)</f>
        <v>0</v>
      </c>
    </row>
    <row r="4156" spans="1:23"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c r="W4156">
        <f>--(COUNTIF($B$2:B4156,B4156)=1)</f>
        <v>1</v>
      </c>
    </row>
    <row r="4157" spans="1:23"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c r="W4157">
        <f>--(COUNTIF($B$2:B4157,B4157)=1)</f>
        <v>0</v>
      </c>
    </row>
    <row r="4158" spans="1:23"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c r="W4158">
        <f>--(COUNTIF($B$2:B4158,B4158)=1)</f>
        <v>1</v>
      </c>
    </row>
    <row r="4159" spans="1:23"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c r="W4159">
        <f>--(COUNTIF($B$2:B4159,B4159)=1)</f>
        <v>0</v>
      </c>
    </row>
    <row r="4160" spans="1:23"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c r="W4160">
        <f>--(COUNTIF($B$2:B4160,B4160)=1)</f>
        <v>1</v>
      </c>
    </row>
    <row r="4161" spans="1:23"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c r="W4161">
        <f>--(COUNTIF($B$2:B4161,B4161)=1)</f>
        <v>1</v>
      </c>
    </row>
    <row r="4162" spans="1:23"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c r="W4162">
        <f>--(COUNTIF($B$2:B4162,B4162)=1)</f>
        <v>1</v>
      </c>
    </row>
    <row r="4163" spans="1:23"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c r="W4163">
        <f>--(COUNTIF($B$2:B4163,B4163)=1)</f>
        <v>0</v>
      </c>
    </row>
    <row r="4164" spans="1:23"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c r="W4164">
        <f>--(COUNTIF($B$2:B4164,B4164)=1)</f>
        <v>1</v>
      </c>
    </row>
    <row r="4165" spans="1:23"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c r="W4165">
        <f>--(COUNTIF($B$2:B4165,B4165)=1)</f>
        <v>0</v>
      </c>
    </row>
    <row r="4166" spans="1:23"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c r="W4166">
        <f>--(COUNTIF($B$2:B4166,B4166)=1)</f>
        <v>1</v>
      </c>
    </row>
    <row r="4167" spans="1:23"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c r="W4167">
        <f>--(COUNTIF($B$2:B4167,B4167)=1)</f>
        <v>0</v>
      </c>
    </row>
    <row r="4168" spans="1:23"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c r="W4168">
        <f>--(COUNTIF($B$2:B4168,B4168)=1)</f>
        <v>1</v>
      </c>
    </row>
    <row r="4169" spans="1:23"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c r="W4169">
        <f>--(COUNTIF($B$2:B4169,B4169)=1)</f>
        <v>1</v>
      </c>
    </row>
    <row r="4170" spans="1:23"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c r="W4170">
        <f>--(COUNTIF($B$2:B4170,B4170)=1)</f>
        <v>0</v>
      </c>
    </row>
    <row r="4171" spans="1:23"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c r="W4171">
        <f>--(COUNTIF($B$2:B4171,B4171)=1)</f>
        <v>1</v>
      </c>
    </row>
    <row r="4172" spans="1:23"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c r="W4172">
        <f>--(COUNTIF($B$2:B4172,B4172)=1)</f>
        <v>0</v>
      </c>
    </row>
    <row r="4173" spans="1:23"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c r="W4173">
        <f>--(COUNTIF($B$2:B4173,B4173)=1)</f>
        <v>1</v>
      </c>
    </row>
    <row r="4174" spans="1:23"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c r="W4174">
        <f>--(COUNTIF($B$2:B4174,B4174)=1)</f>
        <v>1</v>
      </c>
    </row>
    <row r="4175" spans="1:23"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c r="W4175">
        <f>--(COUNTIF($B$2:B4175,B4175)=1)</f>
        <v>0</v>
      </c>
    </row>
    <row r="4176" spans="1:23"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c r="W4176">
        <f>--(COUNTIF($B$2:B4176,B4176)=1)</f>
        <v>0</v>
      </c>
    </row>
    <row r="4177" spans="1:23"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c r="W4177">
        <f>--(COUNTIF($B$2:B4177,B4177)=1)</f>
        <v>1</v>
      </c>
    </row>
    <row r="4178" spans="1:23"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c r="W4178">
        <f>--(COUNTIF($B$2:B4178,B4178)=1)</f>
        <v>1</v>
      </c>
    </row>
    <row r="4179" spans="1:23"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c r="W4179">
        <f>--(COUNTIF($B$2:B4179,B4179)=1)</f>
        <v>0</v>
      </c>
    </row>
    <row r="4180" spans="1:23"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c r="W4180">
        <f>--(COUNTIF($B$2:B4180,B4180)=1)</f>
        <v>1</v>
      </c>
    </row>
    <row r="4181" spans="1:23"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c r="W4181">
        <f>--(COUNTIF($B$2:B4181,B4181)=1)</f>
        <v>1</v>
      </c>
    </row>
    <row r="4182" spans="1:23"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c r="W4182">
        <f>--(COUNTIF($B$2:B4182,B4182)=1)</f>
        <v>1</v>
      </c>
    </row>
    <row r="4183" spans="1:23"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c r="W4183">
        <f>--(COUNTIF($B$2:B4183,B4183)=1)</f>
        <v>1</v>
      </c>
    </row>
    <row r="4184" spans="1:23"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c r="W4184">
        <f>--(COUNTIF($B$2:B4184,B4184)=1)</f>
        <v>0</v>
      </c>
    </row>
    <row r="4185" spans="1:23"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c r="W4185">
        <f>--(COUNTIF($B$2:B4185,B4185)=1)</f>
        <v>0</v>
      </c>
    </row>
    <row r="4186" spans="1:23"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c r="W4186">
        <f>--(COUNTIF($B$2:B4186,B4186)=1)</f>
        <v>1</v>
      </c>
    </row>
    <row r="4187" spans="1:23"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c r="W4187">
        <f>--(COUNTIF($B$2:B4187,B4187)=1)</f>
        <v>1</v>
      </c>
    </row>
    <row r="4188" spans="1:23"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c r="W4188">
        <f>--(COUNTIF($B$2:B4188,B4188)=1)</f>
        <v>1</v>
      </c>
    </row>
    <row r="4189" spans="1:23"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c r="W4189">
        <f>--(COUNTIF($B$2:B4189,B4189)=1)</f>
        <v>0</v>
      </c>
    </row>
    <row r="4190" spans="1:23"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c r="W4190">
        <f>--(COUNTIF($B$2:B4190,B4190)=1)</f>
        <v>0</v>
      </c>
    </row>
    <row r="4191" spans="1:23"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c r="W4191">
        <f>--(COUNTIF($B$2:B4191,B4191)=1)</f>
        <v>1</v>
      </c>
    </row>
    <row r="4192" spans="1:23"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c r="W4192">
        <f>--(COUNTIF($B$2:B4192,B4192)=1)</f>
        <v>1</v>
      </c>
    </row>
    <row r="4193" spans="1:23"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c r="W4193">
        <f>--(COUNTIF($B$2:B4193,B4193)=1)</f>
        <v>1</v>
      </c>
    </row>
    <row r="4194" spans="1:23"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c r="W4194">
        <f>--(COUNTIF($B$2:B4194,B4194)=1)</f>
        <v>1</v>
      </c>
    </row>
    <row r="4195" spans="1:23"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c r="W4195">
        <f>--(COUNTIF($B$2:B4195,B4195)=1)</f>
        <v>0</v>
      </c>
    </row>
    <row r="4196" spans="1:23"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c r="W4196">
        <f>--(COUNTIF($B$2:B4196,B4196)=1)</f>
        <v>1</v>
      </c>
    </row>
    <row r="4197" spans="1:23"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c r="W4197">
        <f>--(COUNTIF($B$2:B4197,B4197)=1)</f>
        <v>1</v>
      </c>
    </row>
    <row r="4198" spans="1:23"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c r="W4198">
        <f>--(COUNTIF($B$2:B4198,B4198)=1)</f>
        <v>1</v>
      </c>
    </row>
    <row r="4199" spans="1:23"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c r="W4199">
        <f>--(COUNTIF($B$2:B4199,B4199)=1)</f>
        <v>1</v>
      </c>
    </row>
    <row r="4200" spans="1:23"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c r="W4200">
        <f>--(COUNTIF($B$2:B4200,B4200)=1)</f>
        <v>0</v>
      </c>
    </row>
    <row r="4201" spans="1:23"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c r="W4201">
        <f>--(COUNTIF($B$2:B4201,B4201)=1)</f>
        <v>1</v>
      </c>
    </row>
    <row r="4202" spans="1:23"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c r="W4202">
        <f>--(COUNTIF($B$2:B4202,B4202)=1)</f>
        <v>0</v>
      </c>
    </row>
    <row r="4203" spans="1:23"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c r="W4203">
        <f>--(COUNTIF($B$2:B4203,B4203)=1)</f>
        <v>0</v>
      </c>
    </row>
    <row r="4204" spans="1:23"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c r="W4204">
        <f>--(COUNTIF($B$2:B4204,B4204)=1)</f>
        <v>0</v>
      </c>
    </row>
    <row r="4205" spans="1:23"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c r="W4205">
        <f>--(COUNTIF($B$2:B4205,B4205)=1)</f>
        <v>1</v>
      </c>
    </row>
    <row r="4206" spans="1:23"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c r="W4206">
        <f>--(COUNTIF($B$2:B4206,B4206)=1)</f>
        <v>0</v>
      </c>
    </row>
    <row r="4207" spans="1:23"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c r="W4207">
        <f>--(COUNTIF($B$2:B4207,B4207)=1)</f>
        <v>0</v>
      </c>
    </row>
    <row r="4208" spans="1:23"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c r="W4208">
        <f>--(COUNTIF($B$2:B4208,B4208)=1)</f>
        <v>0</v>
      </c>
    </row>
    <row r="4209" spans="1:23"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c r="W4209">
        <f>--(COUNTIF($B$2:B4209,B4209)=1)</f>
        <v>0</v>
      </c>
    </row>
    <row r="4210" spans="1:23"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c r="W4210">
        <f>--(COUNTIF($B$2:B4210,B4210)=1)</f>
        <v>0</v>
      </c>
    </row>
    <row r="4211" spans="1:23"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c r="W4211">
        <f>--(COUNTIF($B$2:B4211,B4211)=1)</f>
        <v>0</v>
      </c>
    </row>
    <row r="4212" spans="1:23"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c r="W4212">
        <f>--(COUNTIF($B$2:B4212,B4212)=1)</f>
        <v>1</v>
      </c>
    </row>
    <row r="4213" spans="1:23"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c r="W4213">
        <f>--(COUNTIF($B$2:B4213,B4213)=1)</f>
        <v>1</v>
      </c>
    </row>
    <row r="4214" spans="1:23"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c r="W4214">
        <f>--(COUNTIF($B$2:B4214,B4214)=1)</f>
        <v>0</v>
      </c>
    </row>
    <row r="4215" spans="1:23"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c r="W4215">
        <f>--(COUNTIF($B$2:B4215,B4215)=1)</f>
        <v>0</v>
      </c>
    </row>
    <row r="4216" spans="1:23"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c r="W4216">
        <f>--(COUNTIF($B$2:B4216,B4216)=1)</f>
        <v>1</v>
      </c>
    </row>
    <row r="4217" spans="1:23"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c r="W4217">
        <f>--(COUNTIF($B$2:B4217,B4217)=1)</f>
        <v>1</v>
      </c>
    </row>
    <row r="4218" spans="1:23"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c r="W4218">
        <f>--(COUNTIF($B$2:B4218,B4218)=1)</f>
        <v>1</v>
      </c>
    </row>
    <row r="4219" spans="1:23"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c r="W4219">
        <f>--(COUNTIF($B$2:B4219,B4219)=1)</f>
        <v>1</v>
      </c>
    </row>
    <row r="4220" spans="1:23"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c r="W4220">
        <f>--(COUNTIF($B$2:B4220,B4220)=1)</f>
        <v>0</v>
      </c>
    </row>
    <row r="4221" spans="1:23"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c r="W4221">
        <f>--(COUNTIF($B$2:B4221,B4221)=1)</f>
        <v>1</v>
      </c>
    </row>
    <row r="4222" spans="1:23"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c r="W4222">
        <f>--(COUNTIF($B$2:B4222,B4222)=1)</f>
        <v>0</v>
      </c>
    </row>
    <row r="4223" spans="1:23"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c r="W4223">
        <f>--(COUNTIF($B$2:B4223,B4223)=1)</f>
        <v>0</v>
      </c>
    </row>
    <row r="4224" spans="1:23"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c r="W4224">
        <f>--(COUNTIF($B$2:B4224,B4224)=1)</f>
        <v>0</v>
      </c>
    </row>
    <row r="4225" spans="1:23"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c r="W4225">
        <f>--(COUNTIF($B$2:B4225,B4225)=1)</f>
        <v>0</v>
      </c>
    </row>
    <row r="4226" spans="1:23"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c r="W4226">
        <f>--(COUNTIF($B$2:B4226,B4226)=1)</f>
        <v>1</v>
      </c>
    </row>
    <row r="4227" spans="1:23"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c r="W4227">
        <f>--(COUNTIF($B$2:B4227,B4227)=1)</f>
        <v>1</v>
      </c>
    </row>
    <row r="4228" spans="1:23"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c r="W4228">
        <f>--(COUNTIF($B$2:B4228,B4228)=1)</f>
        <v>1</v>
      </c>
    </row>
    <row r="4229" spans="1:23"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c r="W4229">
        <f>--(COUNTIF($B$2:B4229,B4229)=1)</f>
        <v>1</v>
      </c>
    </row>
    <row r="4230" spans="1:23"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c r="W4230">
        <f>--(COUNTIF($B$2:B4230,B4230)=1)</f>
        <v>1</v>
      </c>
    </row>
    <row r="4231" spans="1:23"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c r="W4231">
        <f>--(COUNTIF($B$2:B4231,B4231)=1)</f>
        <v>1</v>
      </c>
    </row>
    <row r="4232" spans="1:23"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c r="W4232">
        <f>--(COUNTIF($B$2:B4232,B4232)=1)</f>
        <v>0</v>
      </c>
    </row>
    <row r="4233" spans="1:23"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c r="W4233">
        <f>--(COUNTIF($B$2:B4233,B4233)=1)</f>
        <v>0</v>
      </c>
    </row>
    <row r="4234" spans="1:23"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c r="W4234">
        <f>--(COUNTIF($B$2:B4234,B4234)=1)</f>
        <v>0</v>
      </c>
    </row>
    <row r="4235" spans="1:23"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c r="W4235">
        <f>--(COUNTIF($B$2:B4235,B4235)=1)</f>
        <v>0</v>
      </c>
    </row>
    <row r="4236" spans="1:23"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c r="W4236">
        <f>--(COUNTIF($B$2:B4236,B4236)=1)</f>
        <v>1</v>
      </c>
    </row>
    <row r="4237" spans="1:23"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c r="W4237">
        <f>--(COUNTIF($B$2:B4237,B4237)=1)</f>
        <v>0</v>
      </c>
    </row>
    <row r="4238" spans="1:23"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c r="W4238">
        <f>--(COUNTIF($B$2:B4238,B4238)=1)</f>
        <v>1</v>
      </c>
    </row>
    <row r="4239" spans="1:23"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c r="W4239">
        <f>--(COUNTIF($B$2:B4239,B4239)=1)</f>
        <v>1</v>
      </c>
    </row>
    <row r="4240" spans="1:23"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c r="W4240">
        <f>--(COUNTIF($B$2:B4240,B4240)=1)</f>
        <v>1</v>
      </c>
    </row>
    <row r="4241" spans="1:23"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c r="W4241">
        <f>--(COUNTIF($B$2:B4241,B4241)=1)</f>
        <v>1</v>
      </c>
    </row>
    <row r="4242" spans="1:23"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c r="W4242">
        <f>--(COUNTIF($B$2:B4242,B4242)=1)</f>
        <v>1</v>
      </c>
    </row>
    <row r="4243" spans="1:23"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c r="W4243">
        <f>--(COUNTIF($B$2:B4243,B4243)=1)</f>
        <v>0</v>
      </c>
    </row>
    <row r="4244" spans="1:23"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c r="W4244">
        <f>--(COUNTIF($B$2:B4244,B4244)=1)</f>
        <v>1</v>
      </c>
    </row>
    <row r="4245" spans="1:23"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c r="W4245">
        <f>--(COUNTIF($B$2:B4245,B4245)=1)</f>
        <v>0</v>
      </c>
    </row>
    <row r="4246" spans="1:23"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c r="W4246">
        <f>--(COUNTIF($B$2:B4246,B4246)=1)</f>
        <v>1</v>
      </c>
    </row>
    <row r="4247" spans="1:23"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c r="W4247">
        <f>--(COUNTIF($B$2:B4247,B4247)=1)</f>
        <v>1</v>
      </c>
    </row>
    <row r="4248" spans="1:23"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c r="W4248">
        <f>--(COUNTIF($B$2:B4248,B4248)=1)</f>
        <v>0</v>
      </c>
    </row>
    <row r="4249" spans="1:23"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c r="W4249">
        <f>--(COUNTIF($B$2:B4249,B4249)=1)</f>
        <v>0</v>
      </c>
    </row>
    <row r="4250" spans="1:23"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c r="W4250">
        <f>--(COUNTIF($B$2:B4250,B4250)=1)</f>
        <v>1</v>
      </c>
    </row>
    <row r="4251" spans="1:23"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c r="W4251">
        <f>--(COUNTIF($B$2:B4251,B4251)=1)</f>
        <v>0</v>
      </c>
    </row>
    <row r="4252" spans="1:23"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c r="W4252">
        <f>--(COUNTIF($B$2:B4252,B4252)=1)</f>
        <v>1</v>
      </c>
    </row>
    <row r="4253" spans="1:23"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c r="W4253">
        <f>--(COUNTIF($B$2:B4253,B4253)=1)</f>
        <v>1</v>
      </c>
    </row>
    <row r="4254" spans="1:23"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c r="W4254">
        <f>--(COUNTIF($B$2:B4254,B4254)=1)</f>
        <v>0</v>
      </c>
    </row>
    <row r="4255" spans="1:23"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c r="W4255">
        <f>--(COUNTIF($B$2:B4255,B4255)=1)</f>
        <v>0</v>
      </c>
    </row>
    <row r="4256" spans="1:23"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c r="W4256">
        <f>--(COUNTIF($B$2:B4256,B4256)=1)</f>
        <v>1</v>
      </c>
    </row>
    <row r="4257" spans="1:23"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c r="W4257">
        <f>--(COUNTIF($B$2:B4257,B4257)=1)</f>
        <v>0</v>
      </c>
    </row>
    <row r="4258" spans="1:23"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c r="W4258">
        <f>--(COUNTIF($B$2:B4258,B4258)=1)</f>
        <v>0</v>
      </c>
    </row>
    <row r="4259" spans="1:23"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c r="W4259">
        <f>--(COUNTIF($B$2:B4259,B4259)=1)</f>
        <v>1</v>
      </c>
    </row>
    <row r="4260" spans="1:23"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c r="W4260">
        <f>--(COUNTIF($B$2:B4260,B4260)=1)</f>
        <v>1</v>
      </c>
    </row>
    <row r="4261" spans="1:23"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c r="W4261">
        <f>--(COUNTIF($B$2:B4261,B4261)=1)</f>
        <v>1</v>
      </c>
    </row>
    <row r="4262" spans="1:23"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c r="W4262">
        <f>--(COUNTIF($B$2:B4262,B4262)=1)</f>
        <v>1</v>
      </c>
    </row>
    <row r="4263" spans="1:23"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c r="W4263">
        <f>--(COUNTIF($B$2:B4263,B4263)=1)</f>
        <v>1</v>
      </c>
    </row>
    <row r="4264" spans="1:23"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c r="W4264">
        <f>--(COUNTIF($B$2:B4264,B4264)=1)</f>
        <v>1</v>
      </c>
    </row>
    <row r="4265" spans="1:23"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c r="W4265">
        <f>--(COUNTIF($B$2:B4265,B4265)=1)</f>
        <v>1</v>
      </c>
    </row>
    <row r="4266" spans="1:23"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c r="W4266">
        <f>--(COUNTIF($B$2:B4266,B4266)=1)</f>
        <v>1</v>
      </c>
    </row>
    <row r="4267" spans="1:23"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c r="W4267">
        <f>--(COUNTIF($B$2:B4267,B4267)=1)</f>
        <v>0</v>
      </c>
    </row>
    <row r="4268" spans="1:23"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c r="W4268">
        <f>--(COUNTIF($B$2:B4268,B4268)=1)</f>
        <v>0</v>
      </c>
    </row>
    <row r="4269" spans="1:23"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c r="W4269">
        <f>--(COUNTIF($B$2:B4269,B4269)=1)</f>
        <v>0</v>
      </c>
    </row>
    <row r="4270" spans="1:23"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c r="W4270">
        <f>--(COUNTIF($B$2:B4270,B4270)=1)</f>
        <v>0</v>
      </c>
    </row>
    <row r="4271" spans="1:23"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c r="W4271">
        <f>--(COUNTIF($B$2:B4271,B4271)=1)</f>
        <v>1</v>
      </c>
    </row>
    <row r="4272" spans="1:23"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c r="W4272">
        <f>--(COUNTIF($B$2:B4272,B4272)=1)</f>
        <v>1</v>
      </c>
    </row>
    <row r="4273" spans="1:23"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c r="W4273">
        <f>--(COUNTIF($B$2:B4273,B4273)=1)</f>
        <v>1</v>
      </c>
    </row>
    <row r="4274" spans="1:23"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c r="W4274">
        <f>--(COUNTIF($B$2:B4274,B4274)=1)</f>
        <v>1</v>
      </c>
    </row>
    <row r="4275" spans="1:23"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c r="W4275">
        <f>--(COUNTIF($B$2:B4275,B4275)=1)</f>
        <v>0</v>
      </c>
    </row>
    <row r="4276" spans="1:23"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c r="W4276">
        <f>--(COUNTIF($B$2:B4276,B4276)=1)</f>
        <v>1</v>
      </c>
    </row>
    <row r="4277" spans="1:23"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c r="W4277">
        <f>--(COUNTIF($B$2:B4277,B4277)=1)</f>
        <v>1</v>
      </c>
    </row>
    <row r="4278" spans="1:23"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c r="W4278">
        <f>--(COUNTIF($B$2:B4278,B4278)=1)</f>
        <v>1</v>
      </c>
    </row>
    <row r="4279" spans="1:23"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c r="W4279">
        <f>--(COUNTIF($B$2:B4279,B4279)=1)</f>
        <v>1</v>
      </c>
    </row>
    <row r="4280" spans="1:23"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c r="W4280">
        <f>--(COUNTIF($B$2:B4280,B4280)=1)</f>
        <v>0</v>
      </c>
    </row>
    <row r="4281" spans="1:23"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c r="W4281">
        <f>--(COUNTIF($B$2:B4281,B4281)=1)</f>
        <v>0</v>
      </c>
    </row>
    <row r="4282" spans="1:23"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c r="W4282">
        <f>--(COUNTIF($B$2:B4282,B4282)=1)</f>
        <v>1</v>
      </c>
    </row>
    <row r="4283" spans="1:23"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c r="W4283">
        <f>--(COUNTIF($B$2:B4283,B4283)=1)</f>
        <v>0</v>
      </c>
    </row>
    <row r="4284" spans="1:23"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c r="W4284">
        <f>--(COUNTIF($B$2:B4284,B4284)=1)</f>
        <v>1</v>
      </c>
    </row>
    <row r="4285" spans="1:23"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c r="W4285">
        <f>--(COUNTIF($B$2:B4285,B4285)=1)</f>
        <v>0</v>
      </c>
    </row>
    <row r="4286" spans="1:23"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c r="W4286">
        <f>--(COUNTIF($B$2:B4286,B4286)=1)</f>
        <v>1</v>
      </c>
    </row>
    <row r="4287" spans="1:23"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c r="W4287">
        <f>--(COUNTIF($B$2:B4287,B4287)=1)</f>
        <v>0</v>
      </c>
    </row>
    <row r="4288" spans="1:23"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c r="W4288">
        <f>--(COUNTIF($B$2:B4288,B4288)=1)</f>
        <v>0</v>
      </c>
    </row>
    <row r="4289" spans="1:23"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c r="W4289">
        <f>--(COUNTIF($B$2:B4289,B4289)=1)</f>
        <v>1</v>
      </c>
    </row>
    <row r="4290" spans="1:23"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c r="W4290">
        <f>--(COUNTIF($B$2:B4290,B4290)=1)</f>
        <v>1</v>
      </c>
    </row>
    <row r="4291" spans="1:23"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c r="W4291">
        <f>--(COUNTIF($B$2:B4291,B4291)=1)</f>
        <v>0</v>
      </c>
    </row>
    <row r="4292" spans="1:23"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c r="W4292">
        <f>--(COUNTIF($B$2:B4292,B4292)=1)</f>
        <v>1</v>
      </c>
    </row>
    <row r="4293" spans="1:23"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c r="W4293">
        <f>--(COUNTIF($B$2:B4293,B4293)=1)</f>
        <v>0</v>
      </c>
    </row>
    <row r="4294" spans="1:23"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c r="W4294">
        <f>--(COUNTIF($B$2:B4294,B4294)=1)</f>
        <v>0</v>
      </c>
    </row>
    <row r="4295" spans="1:23"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c r="W4295">
        <f>--(COUNTIF($B$2:B4295,B4295)=1)</f>
        <v>1</v>
      </c>
    </row>
    <row r="4296" spans="1:23"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c r="W4296">
        <f>--(COUNTIF($B$2:B4296,B4296)=1)</f>
        <v>1</v>
      </c>
    </row>
    <row r="4297" spans="1:23"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c r="W4297">
        <f>--(COUNTIF($B$2:B4297,B4297)=1)</f>
        <v>1</v>
      </c>
    </row>
    <row r="4298" spans="1:23"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c r="W4298">
        <f>--(COUNTIF($B$2:B4298,B4298)=1)</f>
        <v>1</v>
      </c>
    </row>
    <row r="4299" spans="1:23"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c r="W4299">
        <f>--(COUNTIF($B$2:B4299,B4299)=1)</f>
        <v>1</v>
      </c>
    </row>
    <row r="4300" spans="1:23"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c r="W4300">
        <f>--(COUNTIF($B$2:B4300,B4300)=1)</f>
        <v>0</v>
      </c>
    </row>
    <row r="4301" spans="1:23"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c r="W4301">
        <f>--(COUNTIF($B$2:B4301,B4301)=1)</f>
        <v>0</v>
      </c>
    </row>
    <row r="4302" spans="1:23"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c r="W4302">
        <f>--(COUNTIF($B$2:B4302,B4302)=1)</f>
        <v>0</v>
      </c>
    </row>
    <row r="4303" spans="1:23"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c r="W4303">
        <f>--(COUNTIF($B$2:B4303,B4303)=1)</f>
        <v>0</v>
      </c>
    </row>
    <row r="4304" spans="1:23"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c r="W4304">
        <f>--(COUNTIF($B$2:B4304,B4304)=1)</f>
        <v>1</v>
      </c>
    </row>
    <row r="4305" spans="1:23"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c r="W4305">
        <f>--(COUNTIF($B$2:B4305,B4305)=1)</f>
        <v>1</v>
      </c>
    </row>
    <row r="4306" spans="1:23"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c r="W4306">
        <f>--(COUNTIF($B$2:B4306,B4306)=1)</f>
        <v>1</v>
      </c>
    </row>
    <row r="4307" spans="1:23"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c r="W4307">
        <f>--(COUNTIF($B$2:B4307,B4307)=1)</f>
        <v>0</v>
      </c>
    </row>
    <row r="4308" spans="1:23"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c r="W4308">
        <f>--(COUNTIF($B$2:B4308,B4308)=1)</f>
        <v>1</v>
      </c>
    </row>
    <row r="4309" spans="1:23"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c r="W4309">
        <f>--(COUNTIF($B$2:B4309,B4309)=1)</f>
        <v>0</v>
      </c>
    </row>
    <row r="4310" spans="1:23"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c r="W4310">
        <f>--(COUNTIF($B$2:B4310,B4310)=1)</f>
        <v>1</v>
      </c>
    </row>
    <row r="4311" spans="1:23"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c r="W4311">
        <f>--(COUNTIF($B$2:B4311,B4311)=1)</f>
        <v>0</v>
      </c>
    </row>
    <row r="4312" spans="1:23"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c r="W4312">
        <f>--(COUNTIF($B$2:B4312,B4312)=1)</f>
        <v>0</v>
      </c>
    </row>
    <row r="4313" spans="1:23"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c r="W4313">
        <f>--(COUNTIF($B$2:B4313,B4313)=1)</f>
        <v>0</v>
      </c>
    </row>
    <row r="4314" spans="1:23"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c r="W4314">
        <f>--(COUNTIF($B$2:B4314,B4314)=1)</f>
        <v>0</v>
      </c>
    </row>
    <row r="4315" spans="1:23"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c r="W4315">
        <f>--(COUNTIF($B$2:B4315,B4315)=1)</f>
        <v>1</v>
      </c>
    </row>
    <row r="4316" spans="1:23"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c r="W4316">
        <f>--(COUNTIF($B$2:B4316,B4316)=1)</f>
        <v>1</v>
      </c>
    </row>
    <row r="4317" spans="1:23"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c r="W4317">
        <f>--(COUNTIF($B$2:B4317,B4317)=1)</f>
        <v>0</v>
      </c>
    </row>
    <row r="4318" spans="1:23"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c r="W4318">
        <f>--(COUNTIF($B$2:B4318,B4318)=1)</f>
        <v>0</v>
      </c>
    </row>
    <row r="4319" spans="1:23"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c r="W4319">
        <f>--(COUNTIF($B$2:B4319,B4319)=1)</f>
        <v>1</v>
      </c>
    </row>
    <row r="4320" spans="1:23"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c r="W4320">
        <f>--(COUNTIF($B$2:B4320,B4320)=1)</f>
        <v>1</v>
      </c>
    </row>
    <row r="4321" spans="1:23"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c r="W4321">
        <f>--(COUNTIF($B$2:B4321,B4321)=1)</f>
        <v>1</v>
      </c>
    </row>
    <row r="4322" spans="1:23"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c r="W4322">
        <f>--(COUNTIF($B$2:B4322,B4322)=1)</f>
        <v>0</v>
      </c>
    </row>
    <row r="4323" spans="1:23"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c r="W4323">
        <f>--(COUNTIF($B$2:B4323,B4323)=1)</f>
        <v>1</v>
      </c>
    </row>
    <row r="4324" spans="1:23"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c r="W4324">
        <f>--(COUNTIF($B$2:B4324,B4324)=1)</f>
        <v>0</v>
      </c>
    </row>
    <row r="4325" spans="1:23"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c r="W4325">
        <f>--(COUNTIF($B$2:B4325,B4325)=1)</f>
        <v>0</v>
      </c>
    </row>
    <row r="4326" spans="1:23"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c r="W4326">
        <f>--(COUNTIF($B$2:B4326,B4326)=1)</f>
        <v>0</v>
      </c>
    </row>
    <row r="4327" spans="1:23"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c r="W4327">
        <f>--(COUNTIF($B$2:B4327,B4327)=1)</f>
        <v>0</v>
      </c>
    </row>
    <row r="4328" spans="1:23"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c r="W4328">
        <f>--(COUNTIF($B$2:B4328,B4328)=1)</f>
        <v>1</v>
      </c>
    </row>
    <row r="4329" spans="1:23"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c r="W4329">
        <f>--(COUNTIF($B$2:B4329,B4329)=1)</f>
        <v>0</v>
      </c>
    </row>
    <row r="4330" spans="1:23"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c r="W4330">
        <f>--(COUNTIF($B$2:B4330,B4330)=1)</f>
        <v>1</v>
      </c>
    </row>
    <row r="4331" spans="1:23"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c r="W4331">
        <f>--(COUNTIF($B$2:B4331,B4331)=1)</f>
        <v>1</v>
      </c>
    </row>
    <row r="4332" spans="1:23"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c r="W4332">
        <f>--(COUNTIF($B$2:B4332,B4332)=1)</f>
        <v>0</v>
      </c>
    </row>
    <row r="4333" spans="1:23"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c r="W4333">
        <f>--(COUNTIF($B$2:B4333,B4333)=1)</f>
        <v>1</v>
      </c>
    </row>
    <row r="4334" spans="1:23"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c r="W4334">
        <f>--(COUNTIF($B$2:B4334,B4334)=1)</f>
        <v>0</v>
      </c>
    </row>
    <row r="4335" spans="1:23"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c r="W4335">
        <f>--(COUNTIF($B$2:B4335,B4335)=1)</f>
        <v>1</v>
      </c>
    </row>
    <row r="4336" spans="1:23"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c r="W4336">
        <f>--(COUNTIF($B$2:B4336,B4336)=1)</f>
        <v>0</v>
      </c>
    </row>
    <row r="4337" spans="1:23"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c r="W4337">
        <f>--(COUNTIF($B$2:B4337,B4337)=1)</f>
        <v>1</v>
      </c>
    </row>
    <row r="4338" spans="1:23"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c r="W4338">
        <f>--(COUNTIF($B$2:B4338,B4338)=1)</f>
        <v>0</v>
      </c>
    </row>
    <row r="4339" spans="1:23"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c r="W4339">
        <f>--(COUNTIF($B$2:B4339,B4339)=1)</f>
        <v>1</v>
      </c>
    </row>
    <row r="4340" spans="1:23"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c r="W4340">
        <f>--(COUNTIF($B$2:B4340,B4340)=1)</f>
        <v>0</v>
      </c>
    </row>
    <row r="4341" spans="1:23"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c r="W4341">
        <f>--(COUNTIF($B$2:B4341,B4341)=1)</f>
        <v>1</v>
      </c>
    </row>
    <row r="4342" spans="1:23"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c r="W4342">
        <f>--(COUNTIF($B$2:B4342,B4342)=1)</f>
        <v>1</v>
      </c>
    </row>
    <row r="4343" spans="1:23"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c r="W4343">
        <f>--(COUNTIF($B$2:B4343,B4343)=1)</f>
        <v>1</v>
      </c>
    </row>
    <row r="4344" spans="1:23"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c r="W4344">
        <f>--(COUNTIF($B$2:B4344,B4344)=1)</f>
        <v>1</v>
      </c>
    </row>
    <row r="4345" spans="1:23"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c r="W4345">
        <f>--(COUNTIF($B$2:B4345,B4345)=1)</f>
        <v>0</v>
      </c>
    </row>
    <row r="4346" spans="1:23"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c r="W4346">
        <f>--(COUNTIF($B$2:B4346,B4346)=1)</f>
        <v>0</v>
      </c>
    </row>
    <row r="4347" spans="1:23"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c r="W4347">
        <f>--(COUNTIF($B$2:B4347,B4347)=1)</f>
        <v>0</v>
      </c>
    </row>
    <row r="4348" spans="1:23"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c r="W4348">
        <f>--(COUNTIF($B$2:B4348,B4348)=1)</f>
        <v>1</v>
      </c>
    </row>
    <row r="4349" spans="1:23"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c r="W4349">
        <f>--(COUNTIF($B$2:B4349,B4349)=1)</f>
        <v>0</v>
      </c>
    </row>
    <row r="4350" spans="1:23"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c r="W4350">
        <f>--(COUNTIF($B$2:B4350,B4350)=1)</f>
        <v>1</v>
      </c>
    </row>
    <row r="4351" spans="1:23"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c r="W4351">
        <f>--(COUNTIF($B$2:B4351,B4351)=1)</f>
        <v>0</v>
      </c>
    </row>
    <row r="4352" spans="1:23"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c r="W4352">
        <f>--(COUNTIF($B$2:B4352,B4352)=1)</f>
        <v>1</v>
      </c>
    </row>
    <row r="4353" spans="1:23"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c r="W4353">
        <f>--(COUNTIF($B$2:B4353,B4353)=1)</f>
        <v>0</v>
      </c>
    </row>
    <row r="4354" spans="1:23"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c r="W4354">
        <f>--(COUNTIF($B$2:B4354,B4354)=1)</f>
        <v>1</v>
      </c>
    </row>
    <row r="4355" spans="1:23"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c r="W4355">
        <f>--(COUNTIF($B$2:B4355,B4355)=1)</f>
        <v>0</v>
      </c>
    </row>
    <row r="4356" spans="1:23"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c r="W4356">
        <f>--(COUNTIF($B$2:B4356,B4356)=1)</f>
        <v>1</v>
      </c>
    </row>
    <row r="4357" spans="1:23"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c r="W4357">
        <f>--(COUNTIF($B$2:B4357,B4357)=1)</f>
        <v>1</v>
      </c>
    </row>
    <row r="4358" spans="1:23"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c r="W4358">
        <f>--(COUNTIF($B$2:B4358,B4358)=1)</f>
        <v>0</v>
      </c>
    </row>
    <row r="4359" spans="1:23"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c r="W4359">
        <f>--(COUNTIF($B$2:B4359,B4359)=1)</f>
        <v>1</v>
      </c>
    </row>
    <row r="4360" spans="1:23"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c r="W4360">
        <f>--(COUNTIF($B$2:B4360,B4360)=1)</f>
        <v>0</v>
      </c>
    </row>
    <row r="4361" spans="1:23"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c r="W4361">
        <f>--(COUNTIF($B$2:B4361,B4361)=1)</f>
        <v>0</v>
      </c>
    </row>
    <row r="4362" spans="1:23"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c r="W4362">
        <f>--(COUNTIF($B$2:B4362,B4362)=1)</f>
        <v>1</v>
      </c>
    </row>
    <row r="4363" spans="1:23"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c r="W4363">
        <f>--(COUNTIF($B$2:B4363,B4363)=1)</f>
        <v>1</v>
      </c>
    </row>
    <row r="4364" spans="1:23"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c r="W4364">
        <f>--(COUNTIF($B$2:B4364,B4364)=1)</f>
        <v>1</v>
      </c>
    </row>
    <row r="4365" spans="1:23"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c r="W4365">
        <f>--(COUNTIF($B$2:B4365,B4365)=1)</f>
        <v>0</v>
      </c>
    </row>
    <row r="4366" spans="1:23"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c r="W4366">
        <f>--(COUNTIF($B$2:B4366,B4366)=1)</f>
        <v>0</v>
      </c>
    </row>
    <row r="4367" spans="1:23"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c r="W4367">
        <f>--(COUNTIF($B$2:B4367,B4367)=1)</f>
        <v>0</v>
      </c>
    </row>
    <row r="4368" spans="1:23"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c r="W4368">
        <f>--(COUNTIF($B$2:B4368,B4368)=1)</f>
        <v>0</v>
      </c>
    </row>
    <row r="4369" spans="1:23"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c r="W4369">
        <f>--(COUNTIF($B$2:B4369,B4369)=1)</f>
        <v>1</v>
      </c>
    </row>
    <row r="4370" spans="1:23"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c r="W4370">
        <f>--(COUNTIF($B$2:B4370,B4370)=1)</f>
        <v>0</v>
      </c>
    </row>
    <row r="4371" spans="1:23"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c r="W4371">
        <f>--(COUNTIF($B$2:B4371,B4371)=1)</f>
        <v>1</v>
      </c>
    </row>
    <row r="4372" spans="1:23"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c r="W4372">
        <f>--(COUNTIF($B$2:B4372,B4372)=1)</f>
        <v>0</v>
      </c>
    </row>
    <row r="4373" spans="1:23"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c r="W4373">
        <f>--(COUNTIF($B$2:B4373,B4373)=1)</f>
        <v>0</v>
      </c>
    </row>
    <row r="4374" spans="1:23"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c r="W4374">
        <f>--(COUNTIF($B$2:B4374,B4374)=1)</f>
        <v>1</v>
      </c>
    </row>
    <row r="4375" spans="1:23"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c r="W4375">
        <f>--(COUNTIF($B$2:B4375,B4375)=1)</f>
        <v>0</v>
      </c>
    </row>
    <row r="4376" spans="1:23"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c r="W4376">
        <f>--(COUNTIF($B$2:B4376,B4376)=1)</f>
        <v>1</v>
      </c>
    </row>
    <row r="4377" spans="1:23"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c r="W4377">
        <f>--(COUNTIF($B$2:B4377,B4377)=1)</f>
        <v>1</v>
      </c>
    </row>
    <row r="4378" spans="1:23"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c r="W4378">
        <f>--(COUNTIF($B$2:B4378,B4378)=1)</f>
        <v>0</v>
      </c>
    </row>
    <row r="4379" spans="1:23"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c r="W4379">
        <f>--(COUNTIF($B$2:B4379,B4379)=1)</f>
        <v>0</v>
      </c>
    </row>
    <row r="4380" spans="1:23"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c r="W4380">
        <f>--(COUNTIF($B$2:B4380,B4380)=1)</f>
        <v>1</v>
      </c>
    </row>
    <row r="4381" spans="1:23"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c r="W4381">
        <f>--(COUNTIF($B$2:B4381,B4381)=1)</f>
        <v>0</v>
      </c>
    </row>
    <row r="4382" spans="1:23"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c r="W4382">
        <f>--(COUNTIF($B$2:B4382,B4382)=1)</f>
        <v>1</v>
      </c>
    </row>
    <row r="4383" spans="1:23"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c r="W4383">
        <f>--(COUNTIF($B$2:B4383,B4383)=1)</f>
        <v>0</v>
      </c>
    </row>
    <row r="4384" spans="1:23"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c r="W4384">
        <f>--(COUNTIF($B$2:B4384,B4384)=1)</f>
        <v>1</v>
      </c>
    </row>
    <row r="4385" spans="1:23"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c r="W4385">
        <f>--(COUNTIF($B$2:B4385,B4385)=1)</f>
        <v>0</v>
      </c>
    </row>
    <row r="4386" spans="1:23"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c r="W4386">
        <f>--(COUNTIF($B$2:B4386,B4386)=1)</f>
        <v>0</v>
      </c>
    </row>
    <row r="4387" spans="1:23"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c r="W4387">
        <f>--(COUNTIF($B$2:B4387,B4387)=1)</f>
        <v>0</v>
      </c>
    </row>
    <row r="4388" spans="1:23"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c r="W4388">
        <f>--(COUNTIF($B$2:B4388,B4388)=1)</f>
        <v>1</v>
      </c>
    </row>
    <row r="4389" spans="1:23"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c r="W4389">
        <f>--(COUNTIF($B$2:B4389,B4389)=1)</f>
        <v>0</v>
      </c>
    </row>
    <row r="4390" spans="1:23"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c r="W4390">
        <f>--(COUNTIF($B$2:B4390,B4390)=1)</f>
        <v>1</v>
      </c>
    </row>
    <row r="4391" spans="1:23"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c r="W4391">
        <f>--(COUNTIF($B$2:B4391,B4391)=1)</f>
        <v>0</v>
      </c>
    </row>
    <row r="4392" spans="1:23"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c r="W4392">
        <f>--(COUNTIF($B$2:B4392,B4392)=1)</f>
        <v>0</v>
      </c>
    </row>
    <row r="4393" spans="1:23"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c r="W4393">
        <f>--(COUNTIF($B$2:B4393,B4393)=1)</f>
        <v>0</v>
      </c>
    </row>
    <row r="4394" spans="1:23"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c r="W4394">
        <f>--(COUNTIF($B$2:B4394,B4394)=1)</f>
        <v>1</v>
      </c>
    </row>
    <row r="4395" spans="1:23"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c r="W4395">
        <f>--(COUNTIF($B$2:B4395,B4395)=1)</f>
        <v>0</v>
      </c>
    </row>
    <row r="4396" spans="1:23"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c r="W4396">
        <f>--(COUNTIF($B$2:B4396,B4396)=1)</f>
        <v>1</v>
      </c>
    </row>
    <row r="4397" spans="1:23"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c r="W4397">
        <f>--(COUNTIF($B$2:B4397,B4397)=1)</f>
        <v>0</v>
      </c>
    </row>
    <row r="4398" spans="1:23"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c r="W4398">
        <f>--(COUNTIF($B$2:B4398,B4398)=1)</f>
        <v>1</v>
      </c>
    </row>
    <row r="4399" spans="1:23"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c r="W4399">
        <f>--(COUNTIF($B$2:B4399,B4399)=1)</f>
        <v>1</v>
      </c>
    </row>
    <row r="4400" spans="1:23"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c r="W4400">
        <f>--(COUNTIF($B$2:B4400,B4400)=1)</f>
        <v>0</v>
      </c>
    </row>
    <row r="4401" spans="1:23"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c r="W4401">
        <f>--(COUNTIF($B$2:B4401,B4401)=1)</f>
        <v>1</v>
      </c>
    </row>
    <row r="4402" spans="1:23"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c r="W4402">
        <f>--(COUNTIF($B$2:B4402,B4402)=1)</f>
        <v>0</v>
      </c>
    </row>
    <row r="4403" spans="1:23"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c r="W4403">
        <f>--(COUNTIF($B$2:B4403,B4403)=1)</f>
        <v>0</v>
      </c>
    </row>
    <row r="4404" spans="1:23"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c r="W4404">
        <f>--(COUNTIF($B$2:B4404,B4404)=1)</f>
        <v>1</v>
      </c>
    </row>
    <row r="4405" spans="1:23"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c r="W4405">
        <f>--(COUNTIF($B$2:B4405,B4405)=1)</f>
        <v>1</v>
      </c>
    </row>
    <row r="4406" spans="1:23"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c r="W4406">
        <f>--(COUNTIF($B$2:B4406,B4406)=1)</f>
        <v>1</v>
      </c>
    </row>
    <row r="4407" spans="1:23"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c r="W4407">
        <f>--(COUNTIF($B$2:B4407,B4407)=1)</f>
        <v>0</v>
      </c>
    </row>
    <row r="4408" spans="1:23"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c r="W4408">
        <f>--(COUNTIF($B$2:B4408,B4408)=1)</f>
        <v>1</v>
      </c>
    </row>
    <row r="4409" spans="1:23"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c r="W4409">
        <f>--(COUNTIF($B$2:B4409,B4409)=1)</f>
        <v>0</v>
      </c>
    </row>
    <row r="4410" spans="1:23"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c r="W4410">
        <f>--(COUNTIF($B$2:B4410,B4410)=1)</f>
        <v>0</v>
      </c>
    </row>
    <row r="4411" spans="1:23"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c r="W4411">
        <f>--(COUNTIF($B$2:B4411,B4411)=1)</f>
        <v>1</v>
      </c>
    </row>
    <row r="4412" spans="1:23"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c r="W4412">
        <f>--(COUNTIF($B$2:B4412,B4412)=1)</f>
        <v>0</v>
      </c>
    </row>
    <row r="4413" spans="1:23"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c r="W4413">
        <f>--(COUNTIF($B$2:B4413,B4413)=1)</f>
        <v>1</v>
      </c>
    </row>
    <row r="4414" spans="1:23"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c r="W4414">
        <f>--(COUNTIF($B$2:B4414,B4414)=1)</f>
        <v>0</v>
      </c>
    </row>
    <row r="4415" spans="1:23"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c r="W4415">
        <f>--(COUNTIF($B$2:B4415,B4415)=1)</f>
        <v>0</v>
      </c>
    </row>
    <row r="4416" spans="1:23"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c r="W4416">
        <f>--(COUNTIF($B$2:B4416,B4416)=1)</f>
        <v>1</v>
      </c>
    </row>
    <row r="4417" spans="1:23"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c r="W4417">
        <f>--(COUNTIF($B$2:B4417,B4417)=1)</f>
        <v>1</v>
      </c>
    </row>
    <row r="4418" spans="1:23"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c r="W4418">
        <f>--(COUNTIF($B$2:B4418,B4418)=1)</f>
        <v>0</v>
      </c>
    </row>
    <row r="4419" spans="1:23"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c r="W4419">
        <f>--(COUNTIF($B$2:B4419,B4419)=1)</f>
        <v>1</v>
      </c>
    </row>
    <row r="4420" spans="1:23"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c r="W4420">
        <f>--(COUNTIF($B$2:B4420,B4420)=1)</f>
        <v>1</v>
      </c>
    </row>
    <row r="4421" spans="1:23"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c r="W4421">
        <f>--(COUNTIF($B$2:B4421,B4421)=1)</f>
        <v>1</v>
      </c>
    </row>
    <row r="4422" spans="1:23"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c r="W4422">
        <f>--(COUNTIF($B$2:B4422,B4422)=1)</f>
        <v>1</v>
      </c>
    </row>
    <row r="4423" spans="1:23"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c r="W4423">
        <f>--(COUNTIF($B$2:B4423,B4423)=1)</f>
        <v>1</v>
      </c>
    </row>
    <row r="4424" spans="1:23"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c r="W4424">
        <f>--(COUNTIF($B$2:B4424,B4424)=1)</f>
        <v>1</v>
      </c>
    </row>
    <row r="4425" spans="1:23"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c r="W4425">
        <f>--(COUNTIF($B$2:B4425,B4425)=1)</f>
        <v>0</v>
      </c>
    </row>
    <row r="4426" spans="1:23"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c r="W4426">
        <f>--(COUNTIF($B$2:B4426,B4426)=1)</f>
        <v>0</v>
      </c>
    </row>
    <row r="4427" spans="1:23"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c r="W4427">
        <f>--(COUNTIF($B$2:B4427,B4427)=1)</f>
        <v>0</v>
      </c>
    </row>
    <row r="4428" spans="1:23"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c r="W4428">
        <f>--(COUNTIF($B$2:B4428,B4428)=1)</f>
        <v>0</v>
      </c>
    </row>
    <row r="4429" spans="1:23"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c r="W4429">
        <f>--(COUNTIF($B$2:B4429,B4429)=1)</f>
        <v>1</v>
      </c>
    </row>
    <row r="4430" spans="1:23"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c r="W4430">
        <f>--(COUNTIF($B$2:B4430,B4430)=1)</f>
        <v>1</v>
      </c>
    </row>
    <row r="4431" spans="1:23"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c r="W4431">
        <f>--(COUNTIF($B$2:B4431,B4431)=1)</f>
        <v>1</v>
      </c>
    </row>
    <row r="4432" spans="1:23"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c r="W4432">
        <f>--(COUNTIF($B$2:B4432,B4432)=1)</f>
        <v>1</v>
      </c>
    </row>
    <row r="4433" spans="1:23"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c r="W4433">
        <f>--(COUNTIF($B$2:B4433,B4433)=1)</f>
        <v>0</v>
      </c>
    </row>
    <row r="4434" spans="1:23"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c r="W4434">
        <f>--(COUNTIF($B$2:B4434,B4434)=1)</f>
        <v>0</v>
      </c>
    </row>
    <row r="4435" spans="1:23"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c r="W4435">
        <f>--(COUNTIF($B$2:B4435,B4435)=1)</f>
        <v>0</v>
      </c>
    </row>
    <row r="4436" spans="1:23"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c r="W4436">
        <f>--(COUNTIF($B$2:B4436,B4436)=1)</f>
        <v>0</v>
      </c>
    </row>
    <row r="4437" spans="1:23"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c r="W4437">
        <f>--(COUNTIF($B$2:B4437,B4437)=1)</f>
        <v>1</v>
      </c>
    </row>
    <row r="4438" spans="1:23"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c r="W4438">
        <f>--(COUNTIF($B$2:B4438,B4438)=1)</f>
        <v>0</v>
      </c>
    </row>
    <row r="4439" spans="1:23"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c r="W4439">
        <f>--(COUNTIF($B$2:B4439,B4439)=1)</f>
        <v>0</v>
      </c>
    </row>
    <row r="4440" spans="1:23"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c r="W4440">
        <f>--(COUNTIF($B$2:B4440,B4440)=1)</f>
        <v>1</v>
      </c>
    </row>
    <row r="4441" spans="1:23"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c r="W4441">
        <f>--(COUNTIF($B$2:B4441,B4441)=1)</f>
        <v>0</v>
      </c>
    </row>
    <row r="4442" spans="1:23"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c r="W4442">
        <f>--(COUNTIF($B$2:B4442,B4442)=1)</f>
        <v>1</v>
      </c>
    </row>
    <row r="4443" spans="1:23"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c r="W4443">
        <f>--(COUNTIF($B$2:B4443,B4443)=1)</f>
        <v>0</v>
      </c>
    </row>
    <row r="4444" spans="1:23"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c r="W4444">
        <f>--(COUNTIF($B$2:B4444,B4444)=1)</f>
        <v>0</v>
      </c>
    </row>
    <row r="4445" spans="1:23"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c r="W4445">
        <f>--(COUNTIF($B$2:B4445,B4445)=1)</f>
        <v>0</v>
      </c>
    </row>
    <row r="4446" spans="1:23"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c r="W4446">
        <f>--(COUNTIF($B$2:B4446,B4446)=1)</f>
        <v>1</v>
      </c>
    </row>
    <row r="4447" spans="1:23"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c r="W4447">
        <f>--(COUNTIF($B$2:B4447,B4447)=1)</f>
        <v>0</v>
      </c>
    </row>
    <row r="4448" spans="1:23"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c r="W4448">
        <f>--(COUNTIF($B$2:B4448,B4448)=1)</f>
        <v>0</v>
      </c>
    </row>
    <row r="4449" spans="1:23"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c r="W4449">
        <f>--(COUNTIF($B$2:B4449,B4449)=1)</f>
        <v>0</v>
      </c>
    </row>
    <row r="4450" spans="1:23"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c r="W4450">
        <f>--(COUNTIF($B$2:B4450,B4450)=1)</f>
        <v>1</v>
      </c>
    </row>
    <row r="4451" spans="1:23"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c r="W4451">
        <f>--(COUNTIF($B$2:B4451,B4451)=1)</f>
        <v>0</v>
      </c>
    </row>
    <row r="4452" spans="1:23"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c r="W4452">
        <f>--(COUNTIF($B$2:B4452,B4452)=1)</f>
        <v>0</v>
      </c>
    </row>
    <row r="4453" spans="1:23"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c r="W4453">
        <f>--(COUNTIF($B$2:B4453,B4453)=1)</f>
        <v>1</v>
      </c>
    </row>
    <row r="4454" spans="1:23"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c r="W4454">
        <f>--(COUNTIF($B$2:B4454,B4454)=1)</f>
        <v>0</v>
      </c>
    </row>
    <row r="4455" spans="1:23"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c r="W4455">
        <f>--(COUNTIF($B$2:B4455,B4455)=1)</f>
        <v>0</v>
      </c>
    </row>
    <row r="4456" spans="1:23"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c r="W4456">
        <f>--(COUNTIF($B$2:B4456,B4456)=1)</f>
        <v>0</v>
      </c>
    </row>
    <row r="4457" spans="1:23"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c r="W4457">
        <f>--(COUNTIF($B$2:B4457,B4457)=1)</f>
        <v>1</v>
      </c>
    </row>
    <row r="4458" spans="1:23"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c r="W4458">
        <f>--(COUNTIF($B$2:B4458,B4458)=1)</f>
        <v>0</v>
      </c>
    </row>
    <row r="4459" spans="1:23"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c r="W4459">
        <f>--(COUNTIF($B$2:B4459,B4459)=1)</f>
        <v>1</v>
      </c>
    </row>
    <row r="4460" spans="1:23"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c r="W4460">
        <f>--(COUNTIF($B$2:B4460,B4460)=1)</f>
        <v>1</v>
      </c>
    </row>
    <row r="4461" spans="1:23"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c r="W4461">
        <f>--(COUNTIF($B$2:B4461,B4461)=1)</f>
        <v>1</v>
      </c>
    </row>
    <row r="4462" spans="1:23"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c r="W4462">
        <f>--(COUNTIF($B$2:B4462,B4462)=1)</f>
        <v>0</v>
      </c>
    </row>
    <row r="4463" spans="1:23"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c r="W4463">
        <f>--(COUNTIF($B$2:B4463,B4463)=1)</f>
        <v>0</v>
      </c>
    </row>
    <row r="4464" spans="1:23"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c r="W4464">
        <f>--(COUNTIF($B$2:B4464,B4464)=1)</f>
        <v>0</v>
      </c>
    </row>
    <row r="4465" spans="1:23"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c r="W4465">
        <f>--(COUNTIF($B$2:B4465,B4465)=1)</f>
        <v>0</v>
      </c>
    </row>
    <row r="4466" spans="1:23"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c r="W4466">
        <f>--(COUNTIF($B$2:B4466,B4466)=1)</f>
        <v>0</v>
      </c>
    </row>
    <row r="4467" spans="1:23"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c r="W4467">
        <f>--(COUNTIF($B$2:B4467,B4467)=1)</f>
        <v>1</v>
      </c>
    </row>
    <row r="4468" spans="1:23"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c r="W4468">
        <f>--(COUNTIF($B$2:B4468,B4468)=1)</f>
        <v>1</v>
      </c>
    </row>
    <row r="4469" spans="1:23"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c r="W4469">
        <f>--(COUNTIF($B$2:B4469,B4469)=1)</f>
        <v>0</v>
      </c>
    </row>
    <row r="4470" spans="1:23"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c r="W4470">
        <f>--(COUNTIF($B$2:B4470,B4470)=1)</f>
        <v>0</v>
      </c>
    </row>
    <row r="4471" spans="1:23"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c r="W4471">
        <f>--(COUNTIF($B$2:B4471,B4471)=1)</f>
        <v>0</v>
      </c>
    </row>
    <row r="4472" spans="1:23"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c r="W4472">
        <f>--(COUNTIF($B$2:B4472,B4472)=1)</f>
        <v>1</v>
      </c>
    </row>
    <row r="4473" spans="1:23"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c r="W4473">
        <f>--(COUNTIF($B$2:B4473,B4473)=1)</f>
        <v>1</v>
      </c>
    </row>
    <row r="4474" spans="1:23"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c r="W4474">
        <f>--(COUNTIF($B$2:B4474,B4474)=1)</f>
        <v>0</v>
      </c>
    </row>
    <row r="4475" spans="1:23"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c r="W4475">
        <f>--(COUNTIF($B$2:B4475,B4475)=1)</f>
        <v>0</v>
      </c>
    </row>
    <row r="4476" spans="1:23"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c r="W4476">
        <f>--(COUNTIF($B$2:B4476,B4476)=1)</f>
        <v>0</v>
      </c>
    </row>
    <row r="4477" spans="1:23"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c r="W4477">
        <f>--(COUNTIF($B$2:B4477,B4477)=1)</f>
        <v>0</v>
      </c>
    </row>
    <row r="4478" spans="1:23"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c r="W4478">
        <f>--(COUNTIF($B$2:B4478,B4478)=1)</f>
        <v>0</v>
      </c>
    </row>
    <row r="4479" spans="1:23"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c r="W4479">
        <f>--(COUNTIF($B$2:B4479,B4479)=1)</f>
        <v>1</v>
      </c>
    </row>
    <row r="4480" spans="1:23"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c r="W4480">
        <f>--(COUNTIF($B$2:B4480,B4480)=1)</f>
        <v>0</v>
      </c>
    </row>
    <row r="4481" spans="1:23"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c r="W4481">
        <f>--(COUNTIF($B$2:B4481,B4481)=1)</f>
        <v>1</v>
      </c>
    </row>
    <row r="4482" spans="1:23"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c r="W4482">
        <f>--(COUNTIF($B$2:B4482,B4482)=1)</f>
        <v>1</v>
      </c>
    </row>
    <row r="4483" spans="1:23"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c r="W4483">
        <f>--(COUNTIF($B$2:B4483,B4483)=1)</f>
        <v>0</v>
      </c>
    </row>
    <row r="4484" spans="1:23"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c r="W4484">
        <f>--(COUNTIF($B$2:B4484,B4484)=1)</f>
        <v>0</v>
      </c>
    </row>
    <row r="4485" spans="1:23"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c r="W4485">
        <f>--(COUNTIF($B$2:B4485,B4485)=1)</f>
        <v>0</v>
      </c>
    </row>
    <row r="4486" spans="1:23"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c r="W4486">
        <f>--(COUNTIF($B$2:B4486,B4486)=1)</f>
        <v>0</v>
      </c>
    </row>
    <row r="4487" spans="1:23"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c r="W4487">
        <f>--(COUNTIF($B$2:B4487,B4487)=1)</f>
        <v>0</v>
      </c>
    </row>
    <row r="4488" spans="1:23"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c r="W4488">
        <f>--(COUNTIF($B$2:B4488,B4488)=1)</f>
        <v>0</v>
      </c>
    </row>
    <row r="4489" spans="1:23"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c r="W4489">
        <f>--(COUNTIF($B$2:B4489,B4489)=1)</f>
        <v>1</v>
      </c>
    </row>
    <row r="4490" spans="1:23"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c r="W4490">
        <f>--(COUNTIF($B$2:B4490,B4490)=1)</f>
        <v>0</v>
      </c>
    </row>
    <row r="4491" spans="1:23"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c r="W4491">
        <f>--(COUNTIF($B$2:B4491,B4491)=1)</f>
        <v>0</v>
      </c>
    </row>
    <row r="4492" spans="1:23"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c r="W4492">
        <f>--(COUNTIF($B$2:B4492,B4492)=1)</f>
        <v>1</v>
      </c>
    </row>
    <row r="4493" spans="1:23"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c r="W4493">
        <f>--(COUNTIF($B$2:B4493,B4493)=1)</f>
        <v>1</v>
      </c>
    </row>
    <row r="4494" spans="1:23"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c r="W4494">
        <f>--(COUNTIF($B$2:B4494,B4494)=1)</f>
        <v>0</v>
      </c>
    </row>
    <row r="4495" spans="1:23"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c r="W4495">
        <f>--(COUNTIF($B$2:B4495,B4495)=1)</f>
        <v>0</v>
      </c>
    </row>
    <row r="4496" spans="1:23"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c r="W4496">
        <f>--(COUNTIF($B$2:B4496,B4496)=1)</f>
        <v>0</v>
      </c>
    </row>
    <row r="4497" spans="1:23"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c r="W4497">
        <f>--(COUNTIF($B$2:B4497,B4497)=1)</f>
        <v>1</v>
      </c>
    </row>
    <row r="4498" spans="1:23"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c r="W4498">
        <f>--(COUNTIF($B$2:B4498,B4498)=1)</f>
        <v>0</v>
      </c>
    </row>
    <row r="4499" spans="1:23"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c r="W4499">
        <f>--(COUNTIF($B$2:B4499,B4499)=1)</f>
        <v>1</v>
      </c>
    </row>
    <row r="4500" spans="1:23"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c r="W4500">
        <f>--(COUNTIF($B$2:B4500,B4500)=1)</f>
        <v>1</v>
      </c>
    </row>
    <row r="4501" spans="1:23"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c r="W4501">
        <f>--(COUNTIF($B$2:B4501,B4501)=1)</f>
        <v>1</v>
      </c>
    </row>
    <row r="4502" spans="1:23"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c r="W4502">
        <f>--(COUNTIF($B$2:B4502,B4502)=1)</f>
        <v>0</v>
      </c>
    </row>
    <row r="4503" spans="1:23"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c r="W4503">
        <f>--(COUNTIF($B$2:B4503,B4503)=1)</f>
        <v>1</v>
      </c>
    </row>
    <row r="4504" spans="1:23"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c r="W4504">
        <f>--(COUNTIF($B$2:B4504,B4504)=1)</f>
        <v>0</v>
      </c>
    </row>
    <row r="4505" spans="1:23"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c r="W4505">
        <f>--(COUNTIF($B$2:B4505,B4505)=1)</f>
        <v>1</v>
      </c>
    </row>
    <row r="4506" spans="1:23"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c r="W4506">
        <f>--(COUNTIF($B$2:B4506,B4506)=1)</f>
        <v>0</v>
      </c>
    </row>
    <row r="4507" spans="1:23"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c r="W4507">
        <f>--(COUNTIF($B$2:B4507,B4507)=1)</f>
        <v>0</v>
      </c>
    </row>
    <row r="4508" spans="1:23"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c r="W4508">
        <f>--(COUNTIF($B$2:B4508,B4508)=1)</f>
        <v>0</v>
      </c>
    </row>
    <row r="4509" spans="1:23"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c r="W4509">
        <f>--(COUNTIF($B$2:B4509,B4509)=1)</f>
        <v>0</v>
      </c>
    </row>
    <row r="4510" spans="1:23"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c r="W4510">
        <f>--(COUNTIF($B$2:B4510,B4510)=1)</f>
        <v>0</v>
      </c>
    </row>
    <row r="4511" spans="1:23"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c r="W4511">
        <f>--(COUNTIF($B$2:B4511,B4511)=1)</f>
        <v>1</v>
      </c>
    </row>
    <row r="4512" spans="1:23"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c r="W4512">
        <f>--(COUNTIF($B$2:B4512,B4512)=1)</f>
        <v>1</v>
      </c>
    </row>
    <row r="4513" spans="1:23"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c r="W4513">
        <f>--(COUNTIF($B$2:B4513,B4513)=1)</f>
        <v>0</v>
      </c>
    </row>
    <row r="4514" spans="1:23"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c r="W4514">
        <f>--(COUNTIF($B$2:B4514,B4514)=1)</f>
        <v>1</v>
      </c>
    </row>
    <row r="4515" spans="1:23"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c r="W4515">
        <f>--(COUNTIF($B$2:B4515,B4515)=1)</f>
        <v>1</v>
      </c>
    </row>
    <row r="4516" spans="1:23"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c r="W4516">
        <f>--(COUNTIF($B$2:B4516,B4516)=1)</f>
        <v>1</v>
      </c>
    </row>
    <row r="4517" spans="1:23"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c r="W4517">
        <f>--(COUNTIF($B$2:B4517,B4517)=1)</f>
        <v>1</v>
      </c>
    </row>
    <row r="4518" spans="1:23"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c r="W4518">
        <f>--(COUNTIF($B$2:B4518,B4518)=1)</f>
        <v>1</v>
      </c>
    </row>
    <row r="4519" spans="1:23"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c r="W4519">
        <f>--(COUNTIF($B$2:B4519,B4519)=1)</f>
        <v>0</v>
      </c>
    </row>
    <row r="4520" spans="1:23"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c r="W4520">
        <f>--(COUNTIF($B$2:B4520,B4520)=1)</f>
        <v>1</v>
      </c>
    </row>
    <row r="4521" spans="1:23"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c r="W4521">
        <f>--(COUNTIF($B$2:B4521,B4521)=1)</f>
        <v>1</v>
      </c>
    </row>
    <row r="4522" spans="1:23"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c r="W4522">
        <f>--(COUNTIF($B$2:B4522,B4522)=1)</f>
        <v>1</v>
      </c>
    </row>
    <row r="4523" spans="1:23"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c r="W4523">
        <f>--(COUNTIF($B$2:B4523,B4523)=1)</f>
        <v>0</v>
      </c>
    </row>
    <row r="4524" spans="1:23"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c r="W4524">
        <f>--(COUNTIF($B$2:B4524,B4524)=1)</f>
        <v>1</v>
      </c>
    </row>
    <row r="4525" spans="1:23"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c r="W4525">
        <f>--(COUNTIF($B$2:B4525,B4525)=1)</f>
        <v>1</v>
      </c>
    </row>
    <row r="4526" spans="1:23"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c r="W4526">
        <f>--(COUNTIF($B$2:B4526,B4526)=1)</f>
        <v>0</v>
      </c>
    </row>
    <row r="4527" spans="1:23"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c r="W4527">
        <f>--(COUNTIF($B$2:B4527,B4527)=1)</f>
        <v>1</v>
      </c>
    </row>
    <row r="4528" spans="1:23"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c r="W4528">
        <f>--(COUNTIF($B$2:B4528,B4528)=1)</f>
        <v>0</v>
      </c>
    </row>
    <row r="4529" spans="1:23"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c r="W4529">
        <f>--(COUNTIF($B$2:B4529,B4529)=1)</f>
        <v>0</v>
      </c>
    </row>
    <row r="4530" spans="1:23"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c r="W4530">
        <f>--(COUNTIF($B$2:B4530,B4530)=1)</f>
        <v>1</v>
      </c>
    </row>
    <row r="4531" spans="1:23"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c r="W4531">
        <f>--(COUNTIF($B$2:B4531,B4531)=1)</f>
        <v>1</v>
      </c>
    </row>
    <row r="4532" spans="1:23"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c r="W4532">
        <f>--(COUNTIF($B$2:B4532,B4532)=1)</f>
        <v>1</v>
      </c>
    </row>
    <row r="4533" spans="1:23"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c r="W4533">
        <f>--(COUNTIF($B$2:B4533,B4533)=1)</f>
        <v>0</v>
      </c>
    </row>
    <row r="4534" spans="1:23"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c r="W4534">
        <f>--(COUNTIF($B$2:B4534,B4534)=1)</f>
        <v>1</v>
      </c>
    </row>
    <row r="4535" spans="1:23"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c r="W4535">
        <f>--(COUNTIF($B$2:B4535,B4535)=1)</f>
        <v>0</v>
      </c>
    </row>
    <row r="4536" spans="1:23"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c r="W4536">
        <f>--(COUNTIF($B$2:B4536,B4536)=1)</f>
        <v>1</v>
      </c>
    </row>
    <row r="4537" spans="1:23"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c r="W4537">
        <f>--(COUNTIF($B$2:B4537,B4537)=1)</f>
        <v>1</v>
      </c>
    </row>
    <row r="4538" spans="1:23"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c r="W4538">
        <f>--(COUNTIF($B$2:B4538,B4538)=1)</f>
        <v>0</v>
      </c>
    </row>
    <row r="4539" spans="1:23"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c r="W4539">
        <f>--(COUNTIF($B$2:B4539,B4539)=1)</f>
        <v>0</v>
      </c>
    </row>
    <row r="4540" spans="1:23"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c r="W4540">
        <f>--(COUNTIF($B$2:B4540,B4540)=1)</f>
        <v>0</v>
      </c>
    </row>
    <row r="4541" spans="1:23"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c r="W4541">
        <f>--(COUNTIF($B$2:B4541,B4541)=1)</f>
        <v>1</v>
      </c>
    </row>
    <row r="4542" spans="1:23"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c r="W4542">
        <f>--(COUNTIF($B$2:B4542,B4542)=1)</f>
        <v>0</v>
      </c>
    </row>
    <row r="4543" spans="1:23"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c r="W4543">
        <f>--(COUNTIF($B$2:B4543,B4543)=1)</f>
        <v>1</v>
      </c>
    </row>
    <row r="4544" spans="1:23"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c r="W4544">
        <f>--(COUNTIF($B$2:B4544,B4544)=1)</f>
        <v>1</v>
      </c>
    </row>
    <row r="4545" spans="1:23"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c r="W4545">
        <f>--(COUNTIF($B$2:B4545,B4545)=1)</f>
        <v>1</v>
      </c>
    </row>
    <row r="4546" spans="1:23"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c r="W4546">
        <f>--(COUNTIF($B$2:B4546,B4546)=1)</f>
        <v>0</v>
      </c>
    </row>
    <row r="4547" spans="1:23"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c r="W4547">
        <f>--(COUNTIF($B$2:B4547,B4547)=1)</f>
        <v>0</v>
      </c>
    </row>
    <row r="4548" spans="1:23"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c r="W4548">
        <f>--(COUNTIF($B$2:B4548,B4548)=1)</f>
        <v>0</v>
      </c>
    </row>
    <row r="4549" spans="1:23"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c r="W4549">
        <f>--(COUNTIF($B$2:B4549,B4549)=1)</f>
        <v>0</v>
      </c>
    </row>
    <row r="4550" spans="1:23"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c r="W4550">
        <f>--(COUNTIF($B$2:B4550,B4550)=1)</f>
        <v>0</v>
      </c>
    </row>
    <row r="4551" spans="1:23"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c r="W4551">
        <f>--(COUNTIF($B$2:B4551,B4551)=1)</f>
        <v>0</v>
      </c>
    </row>
    <row r="4552" spans="1:23"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c r="W4552">
        <f>--(COUNTIF($B$2:B4552,B4552)=1)</f>
        <v>1</v>
      </c>
    </row>
    <row r="4553" spans="1:23"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c r="W4553">
        <f>--(COUNTIF($B$2:B4553,B4553)=1)</f>
        <v>1</v>
      </c>
    </row>
    <row r="4554" spans="1:23"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c r="W4554">
        <f>--(COUNTIF($B$2:B4554,B4554)=1)</f>
        <v>1</v>
      </c>
    </row>
    <row r="4555" spans="1:23"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c r="W4555">
        <f>--(COUNTIF($B$2:B4555,B4555)=1)</f>
        <v>0</v>
      </c>
    </row>
    <row r="4556" spans="1:23"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c r="W4556">
        <f>--(COUNTIF($B$2:B4556,B4556)=1)</f>
        <v>1</v>
      </c>
    </row>
    <row r="4557" spans="1:23"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c r="W4557">
        <f>--(COUNTIF($B$2:B4557,B4557)=1)</f>
        <v>1</v>
      </c>
    </row>
    <row r="4558" spans="1:23"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c r="W4558">
        <f>--(COUNTIF($B$2:B4558,B4558)=1)</f>
        <v>0</v>
      </c>
    </row>
    <row r="4559" spans="1:23"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c r="W4559">
        <f>--(COUNTIF($B$2:B4559,B4559)=1)</f>
        <v>1</v>
      </c>
    </row>
    <row r="4560" spans="1:23"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c r="W4560">
        <f>--(COUNTIF($B$2:B4560,B4560)=1)</f>
        <v>1</v>
      </c>
    </row>
    <row r="4561" spans="1:23"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c r="W4561">
        <f>--(COUNTIF($B$2:B4561,B4561)=1)</f>
        <v>1</v>
      </c>
    </row>
    <row r="4562" spans="1:23"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c r="W4562">
        <f>--(COUNTIF($B$2:B4562,B4562)=1)</f>
        <v>1</v>
      </c>
    </row>
    <row r="4563" spans="1:23"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c r="W4563">
        <f>--(COUNTIF($B$2:B4563,B4563)=1)</f>
        <v>0</v>
      </c>
    </row>
    <row r="4564" spans="1:23"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c r="W4564">
        <f>--(COUNTIF($B$2:B4564,B4564)=1)</f>
        <v>0</v>
      </c>
    </row>
    <row r="4565" spans="1:23"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c r="W4565">
        <f>--(COUNTIF($B$2:B4565,B4565)=1)</f>
        <v>1</v>
      </c>
    </row>
    <row r="4566" spans="1:23"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c r="W4566">
        <f>--(COUNTIF($B$2:B4566,B4566)=1)</f>
        <v>1</v>
      </c>
    </row>
    <row r="4567" spans="1:23"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c r="W4567">
        <f>--(COUNTIF($B$2:B4567,B4567)=1)</f>
        <v>1</v>
      </c>
    </row>
    <row r="4568" spans="1:23"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c r="W4568">
        <f>--(COUNTIF($B$2:B4568,B4568)=1)</f>
        <v>0</v>
      </c>
    </row>
    <row r="4569" spans="1:23"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c r="W4569">
        <f>--(COUNTIF($B$2:B4569,B4569)=1)</f>
        <v>0</v>
      </c>
    </row>
    <row r="4570" spans="1:23"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c r="W4570">
        <f>--(COUNTIF($B$2:B4570,B4570)=1)</f>
        <v>1</v>
      </c>
    </row>
    <row r="4571" spans="1:23"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c r="W4571">
        <f>--(COUNTIF($B$2:B4571,B4571)=1)</f>
        <v>1</v>
      </c>
    </row>
    <row r="4572" spans="1:23"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c r="W4572">
        <f>--(COUNTIF($B$2:B4572,B4572)=1)</f>
        <v>1</v>
      </c>
    </row>
    <row r="4573" spans="1:23"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c r="W4573">
        <f>--(COUNTIF($B$2:B4573,B4573)=1)</f>
        <v>0</v>
      </c>
    </row>
    <row r="4574" spans="1:23"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c r="W4574">
        <f>--(COUNTIF($B$2:B4574,B4574)=1)</f>
        <v>1</v>
      </c>
    </row>
    <row r="4575" spans="1:23"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c r="W4575">
        <f>--(COUNTIF($B$2:B4575,B4575)=1)</f>
        <v>1</v>
      </c>
    </row>
    <row r="4576" spans="1:23"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c r="W4576">
        <f>--(COUNTIF($B$2:B4576,B4576)=1)</f>
        <v>0</v>
      </c>
    </row>
    <row r="4577" spans="1:23"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c r="W4577">
        <f>--(COUNTIF($B$2:B4577,B4577)=1)</f>
        <v>0</v>
      </c>
    </row>
    <row r="4578" spans="1:23"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c r="W4578">
        <f>--(COUNTIF($B$2:B4578,B4578)=1)</f>
        <v>0</v>
      </c>
    </row>
    <row r="4579" spans="1:23"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c r="W4579">
        <f>--(COUNTIF($B$2:B4579,B4579)=1)</f>
        <v>1</v>
      </c>
    </row>
    <row r="4580" spans="1:23"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c r="W4580">
        <f>--(COUNTIF($B$2:B4580,B4580)=1)</f>
        <v>1</v>
      </c>
    </row>
    <row r="4581" spans="1:23"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c r="W4581">
        <f>--(COUNTIF($B$2:B4581,B4581)=1)</f>
        <v>1</v>
      </c>
    </row>
    <row r="4582" spans="1:23"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c r="W4582">
        <f>--(COUNTIF($B$2:B4582,B4582)=1)</f>
        <v>1</v>
      </c>
    </row>
    <row r="4583" spans="1:23"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c r="W4583">
        <f>--(COUNTIF($B$2:B4583,B4583)=1)</f>
        <v>1</v>
      </c>
    </row>
    <row r="4584" spans="1:23"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c r="W4584">
        <f>--(COUNTIF($B$2:B4584,B4584)=1)</f>
        <v>1</v>
      </c>
    </row>
    <row r="4585" spans="1:23"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c r="W4585">
        <f>--(COUNTIF($B$2:B4585,B4585)=1)</f>
        <v>1</v>
      </c>
    </row>
    <row r="4586" spans="1:23"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c r="W4586">
        <f>--(COUNTIF($B$2:B4586,B4586)=1)</f>
        <v>1</v>
      </c>
    </row>
    <row r="4587" spans="1:23"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c r="W4587">
        <f>--(COUNTIF($B$2:B4587,B4587)=1)</f>
        <v>0</v>
      </c>
    </row>
    <row r="4588" spans="1:23"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c r="W4588">
        <f>--(COUNTIF($B$2:B4588,B4588)=1)</f>
        <v>0</v>
      </c>
    </row>
    <row r="4589" spans="1:23"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c r="W4589">
        <f>--(COUNTIF($B$2:B4589,B4589)=1)</f>
        <v>0</v>
      </c>
    </row>
    <row r="4590" spans="1:23"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c r="W4590">
        <f>--(COUNTIF($B$2:B4590,B4590)=1)</f>
        <v>0</v>
      </c>
    </row>
    <row r="4591" spans="1:23"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c r="W4591">
        <f>--(COUNTIF($B$2:B4591,B4591)=1)</f>
        <v>0</v>
      </c>
    </row>
    <row r="4592" spans="1:23"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c r="W4592">
        <f>--(COUNTIF($B$2:B4592,B4592)=1)</f>
        <v>1</v>
      </c>
    </row>
    <row r="4593" spans="1:23"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c r="W4593">
        <f>--(COUNTIF($B$2:B4593,B4593)=1)</f>
        <v>0</v>
      </c>
    </row>
    <row r="4594" spans="1:23"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c r="W4594">
        <f>--(COUNTIF($B$2:B4594,B4594)=1)</f>
        <v>0</v>
      </c>
    </row>
    <row r="4595" spans="1:23"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c r="W4595">
        <f>--(COUNTIF($B$2:B4595,B4595)=1)</f>
        <v>0</v>
      </c>
    </row>
    <row r="4596" spans="1:23"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c r="W4596">
        <f>--(COUNTIF($B$2:B4596,B4596)=1)</f>
        <v>0</v>
      </c>
    </row>
    <row r="4597" spans="1:23"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c r="W4597">
        <f>--(COUNTIF($B$2:B4597,B4597)=1)</f>
        <v>0</v>
      </c>
    </row>
    <row r="4598" spans="1:23"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c r="W4598">
        <f>--(COUNTIF($B$2:B4598,B4598)=1)</f>
        <v>1</v>
      </c>
    </row>
    <row r="4599" spans="1:23"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c r="W4599">
        <f>--(COUNTIF($B$2:B4599,B4599)=1)</f>
        <v>1</v>
      </c>
    </row>
    <row r="4600" spans="1:23"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c r="W4600">
        <f>--(COUNTIF($B$2:B4600,B4600)=1)</f>
        <v>0</v>
      </c>
    </row>
    <row r="4601" spans="1:23"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c r="W4601">
        <f>--(COUNTIF($B$2:B4601,B4601)=1)</f>
        <v>1</v>
      </c>
    </row>
    <row r="4602" spans="1:23"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c r="W4602">
        <f>--(COUNTIF($B$2:B4602,B4602)=1)</f>
        <v>0</v>
      </c>
    </row>
    <row r="4603" spans="1:23"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c r="W4603">
        <f>--(COUNTIF($B$2:B4603,B4603)=1)</f>
        <v>0</v>
      </c>
    </row>
    <row r="4604" spans="1:23"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c r="W4604">
        <f>--(COUNTIF($B$2:B4604,B4604)=1)</f>
        <v>1</v>
      </c>
    </row>
    <row r="4605" spans="1:23"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c r="W4605">
        <f>--(COUNTIF($B$2:B4605,B4605)=1)</f>
        <v>0</v>
      </c>
    </row>
    <row r="4606" spans="1:23"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c r="W4606">
        <f>--(COUNTIF($B$2:B4606,B4606)=1)</f>
        <v>0</v>
      </c>
    </row>
    <row r="4607" spans="1:23"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c r="W4607">
        <f>--(COUNTIF($B$2:B4607,B4607)=1)</f>
        <v>0</v>
      </c>
    </row>
    <row r="4608" spans="1:23"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c r="W4608">
        <f>--(COUNTIF($B$2:B4608,B4608)=1)</f>
        <v>1</v>
      </c>
    </row>
    <row r="4609" spans="1:23"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c r="W4609">
        <f>--(COUNTIF($B$2:B4609,B4609)=1)</f>
        <v>0</v>
      </c>
    </row>
    <row r="4610" spans="1:23"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c r="W4610">
        <f>--(COUNTIF($B$2:B4610,B4610)=1)</f>
        <v>0</v>
      </c>
    </row>
    <row r="4611" spans="1:23"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c r="W4611">
        <f>--(COUNTIF($B$2:B4611,B4611)=1)</f>
        <v>0</v>
      </c>
    </row>
    <row r="4612" spans="1:23"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c r="W4612">
        <f>--(COUNTIF($B$2:B4612,B4612)=1)</f>
        <v>1</v>
      </c>
    </row>
    <row r="4613" spans="1:23"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c r="W4613">
        <f>--(COUNTIF($B$2:B4613,B4613)=1)</f>
        <v>1</v>
      </c>
    </row>
    <row r="4614" spans="1:23"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c r="W4614">
        <f>--(COUNTIF($B$2:B4614,B4614)=1)</f>
        <v>1</v>
      </c>
    </row>
    <row r="4615" spans="1:23"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c r="W4615">
        <f>--(COUNTIF($B$2:B4615,B4615)=1)</f>
        <v>0</v>
      </c>
    </row>
    <row r="4616" spans="1:23"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c r="W4616">
        <f>--(COUNTIF($B$2:B4616,B4616)=1)</f>
        <v>1</v>
      </c>
    </row>
    <row r="4617" spans="1:23"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c r="W4617">
        <f>--(COUNTIF($B$2:B4617,B4617)=1)</f>
        <v>0</v>
      </c>
    </row>
    <row r="4618" spans="1:23"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c r="W4618">
        <f>--(COUNTIF($B$2:B4618,B4618)=1)</f>
        <v>1</v>
      </c>
    </row>
    <row r="4619" spans="1:23"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c r="W4619">
        <f>--(COUNTIF($B$2:B4619,B4619)=1)</f>
        <v>1</v>
      </c>
    </row>
    <row r="4620" spans="1:23"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c r="W4620">
        <f>--(COUNTIF($B$2:B4620,B4620)=1)</f>
        <v>0</v>
      </c>
    </row>
    <row r="4621" spans="1:23"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c r="W4621">
        <f>--(COUNTIF($B$2:B4621,B4621)=1)</f>
        <v>1</v>
      </c>
    </row>
    <row r="4622" spans="1:23"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c r="W4622">
        <f>--(COUNTIF($B$2:B4622,B4622)=1)</f>
        <v>0</v>
      </c>
    </row>
    <row r="4623" spans="1:23"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c r="W4623">
        <f>--(COUNTIF($B$2:B4623,B4623)=1)</f>
        <v>1</v>
      </c>
    </row>
    <row r="4624" spans="1:23"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c r="W4624">
        <f>--(COUNTIF($B$2:B4624,B4624)=1)</f>
        <v>1</v>
      </c>
    </row>
    <row r="4625" spans="1:23"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c r="W4625">
        <f>--(COUNTIF($B$2:B4625,B4625)=1)</f>
        <v>0</v>
      </c>
    </row>
    <row r="4626" spans="1:23"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c r="W4626">
        <f>--(COUNTIF($B$2:B4626,B4626)=1)</f>
        <v>0</v>
      </c>
    </row>
    <row r="4627" spans="1:23"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c r="W4627">
        <f>--(COUNTIF($B$2:B4627,B4627)=1)</f>
        <v>0</v>
      </c>
    </row>
    <row r="4628" spans="1:23"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c r="W4628">
        <f>--(COUNTIF($B$2:B4628,B4628)=1)</f>
        <v>1</v>
      </c>
    </row>
    <row r="4629" spans="1:23"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c r="W4629">
        <f>--(COUNTIF($B$2:B4629,B4629)=1)</f>
        <v>0</v>
      </c>
    </row>
    <row r="4630" spans="1:23"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c r="W4630">
        <f>--(COUNTIF($B$2:B4630,B4630)=1)</f>
        <v>0</v>
      </c>
    </row>
    <row r="4631" spans="1:23"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c r="W4631">
        <f>--(COUNTIF($B$2:B4631,B4631)=1)</f>
        <v>0</v>
      </c>
    </row>
    <row r="4632" spans="1:23"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c r="W4632">
        <f>--(COUNTIF($B$2:B4632,B4632)=1)</f>
        <v>1</v>
      </c>
    </row>
    <row r="4633" spans="1:23"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c r="W4633">
        <f>--(COUNTIF($B$2:B4633,B4633)=1)</f>
        <v>1</v>
      </c>
    </row>
    <row r="4634" spans="1:23"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c r="W4634">
        <f>--(COUNTIF($B$2:B4634,B4634)=1)</f>
        <v>0</v>
      </c>
    </row>
    <row r="4635" spans="1:23"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c r="W4635">
        <f>--(COUNTIF($B$2:B4635,B4635)=1)</f>
        <v>1</v>
      </c>
    </row>
    <row r="4636" spans="1:23"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c r="W4636">
        <f>--(COUNTIF($B$2:B4636,B4636)=1)</f>
        <v>0</v>
      </c>
    </row>
    <row r="4637" spans="1:23"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c r="W4637">
        <f>--(COUNTIF($B$2:B4637,B4637)=1)</f>
        <v>1</v>
      </c>
    </row>
    <row r="4638" spans="1:23"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c r="W4638">
        <f>--(COUNTIF($B$2:B4638,B4638)=1)</f>
        <v>1</v>
      </c>
    </row>
    <row r="4639" spans="1:23"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c r="W4639">
        <f>--(COUNTIF($B$2:B4639,B4639)=1)</f>
        <v>0</v>
      </c>
    </row>
    <row r="4640" spans="1:23"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c r="W4640">
        <f>--(COUNTIF($B$2:B4640,B4640)=1)</f>
        <v>0</v>
      </c>
    </row>
    <row r="4641" spans="1:23"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c r="W4641">
        <f>--(COUNTIF($B$2:B4641,B4641)=1)</f>
        <v>1</v>
      </c>
    </row>
    <row r="4642" spans="1:23"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c r="W4642">
        <f>--(COUNTIF($B$2:B4642,B4642)=1)</f>
        <v>0</v>
      </c>
    </row>
    <row r="4643" spans="1:23"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c r="W4643">
        <f>--(COUNTIF($B$2:B4643,B4643)=1)</f>
        <v>1</v>
      </c>
    </row>
    <row r="4644" spans="1:23"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c r="W4644">
        <f>--(COUNTIF($B$2:B4644,B4644)=1)</f>
        <v>0</v>
      </c>
    </row>
    <row r="4645" spans="1:23"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c r="W4645">
        <f>--(COUNTIF($B$2:B4645,B4645)=1)</f>
        <v>1</v>
      </c>
    </row>
    <row r="4646" spans="1:23"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c r="W4646">
        <f>--(COUNTIF($B$2:B4646,B4646)=1)</f>
        <v>0</v>
      </c>
    </row>
    <row r="4647" spans="1:23"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c r="W4647">
        <f>--(COUNTIF($B$2:B4647,B4647)=1)</f>
        <v>1</v>
      </c>
    </row>
    <row r="4648" spans="1:23"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c r="W4648">
        <f>--(COUNTIF($B$2:B4648,B4648)=1)</f>
        <v>1</v>
      </c>
    </row>
    <row r="4649" spans="1:23"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c r="W4649">
        <f>--(COUNTIF($B$2:B4649,B4649)=1)</f>
        <v>1</v>
      </c>
    </row>
    <row r="4650" spans="1:23"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c r="W4650">
        <f>--(COUNTIF($B$2:B4650,B4650)=1)</f>
        <v>1</v>
      </c>
    </row>
    <row r="4651" spans="1:23"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c r="W4651">
        <f>--(COUNTIF($B$2:B4651,B4651)=1)</f>
        <v>0</v>
      </c>
    </row>
    <row r="4652" spans="1:23"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c r="W4652">
        <f>--(COUNTIF($B$2:B4652,B4652)=1)</f>
        <v>1</v>
      </c>
    </row>
    <row r="4653" spans="1:23"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c r="W4653">
        <f>--(COUNTIF($B$2:B4653,B4653)=1)</f>
        <v>0</v>
      </c>
    </row>
    <row r="4654" spans="1:23"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c r="W4654">
        <f>--(COUNTIF($B$2:B4654,B4654)=1)</f>
        <v>1</v>
      </c>
    </row>
    <row r="4655" spans="1:23"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c r="W4655">
        <f>--(COUNTIF($B$2:B4655,B4655)=1)</f>
        <v>0</v>
      </c>
    </row>
    <row r="4656" spans="1:23"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c r="W4656">
        <f>--(COUNTIF($B$2:B4656,B4656)=1)</f>
        <v>1</v>
      </c>
    </row>
    <row r="4657" spans="1:23"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c r="W4657">
        <f>--(COUNTIF($B$2:B4657,B4657)=1)</f>
        <v>1</v>
      </c>
    </row>
    <row r="4658" spans="1:23"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c r="W4658">
        <f>--(COUNTIF($B$2:B4658,B4658)=1)</f>
        <v>1</v>
      </c>
    </row>
    <row r="4659" spans="1:23"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c r="W4659">
        <f>--(COUNTIF($B$2:B4659,B4659)=1)</f>
        <v>0</v>
      </c>
    </row>
    <row r="4660" spans="1:23"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c r="W4660">
        <f>--(COUNTIF($B$2:B4660,B4660)=1)</f>
        <v>0</v>
      </c>
    </row>
    <row r="4661" spans="1:23"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c r="W4661">
        <f>--(COUNTIF($B$2:B4661,B4661)=1)</f>
        <v>0</v>
      </c>
    </row>
    <row r="4662" spans="1:23"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c r="W4662">
        <f>--(COUNTIF($B$2:B4662,B4662)=1)</f>
        <v>0</v>
      </c>
    </row>
    <row r="4663" spans="1:23"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c r="W4663">
        <f>--(COUNTIF($B$2:B4663,B4663)=1)</f>
        <v>0</v>
      </c>
    </row>
    <row r="4664" spans="1:23"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c r="W4664">
        <f>--(COUNTIF($B$2:B4664,B4664)=1)</f>
        <v>0</v>
      </c>
    </row>
    <row r="4665" spans="1:23"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c r="W4665">
        <f>--(COUNTIF($B$2:B4665,B4665)=1)</f>
        <v>1</v>
      </c>
    </row>
    <row r="4666" spans="1:23"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c r="W4666">
        <f>--(COUNTIF($B$2:B4666,B4666)=1)</f>
        <v>1</v>
      </c>
    </row>
    <row r="4667" spans="1:23"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c r="W4667">
        <f>--(COUNTIF($B$2:B4667,B4667)=1)</f>
        <v>0</v>
      </c>
    </row>
    <row r="4668" spans="1:23"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c r="W4668">
        <f>--(COUNTIF($B$2:B4668,B4668)=1)</f>
        <v>1</v>
      </c>
    </row>
    <row r="4669" spans="1:23"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c r="W4669">
        <f>--(COUNTIF($B$2:B4669,B4669)=1)</f>
        <v>0</v>
      </c>
    </row>
    <row r="4670" spans="1:23"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c r="W4670">
        <f>--(COUNTIF($B$2:B4670,B4670)=1)</f>
        <v>1</v>
      </c>
    </row>
    <row r="4671" spans="1:23"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c r="W4671">
        <f>--(COUNTIF($B$2:B4671,B4671)=1)</f>
        <v>0</v>
      </c>
    </row>
    <row r="4672" spans="1:23"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c r="W4672">
        <f>--(COUNTIF($B$2:B4672,B4672)=1)</f>
        <v>0</v>
      </c>
    </row>
    <row r="4673" spans="1:23"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c r="W4673">
        <f>--(COUNTIF($B$2:B4673,B4673)=1)</f>
        <v>1</v>
      </c>
    </row>
    <row r="4674" spans="1:23"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c r="W4674">
        <f>--(COUNTIF($B$2:B4674,B4674)=1)</f>
        <v>0</v>
      </c>
    </row>
    <row r="4675" spans="1:23"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c r="W4675">
        <f>--(COUNTIF($B$2:B4675,B4675)=1)</f>
        <v>0</v>
      </c>
    </row>
    <row r="4676" spans="1:23"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c r="W4676">
        <f>--(COUNTIF($B$2:B4676,B4676)=1)</f>
        <v>0</v>
      </c>
    </row>
    <row r="4677" spans="1:23"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c r="W4677">
        <f>--(COUNTIF($B$2:B4677,B4677)=1)</f>
        <v>1</v>
      </c>
    </row>
    <row r="4678" spans="1:23"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c r="W4678">
        <f>--(COUNTIF($B$2:B4678,B4678)=1)</f>
        <v>1</v>
      </c>
    </row>
    <row r="4679" spans="1:23"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c r="W4679">
        <f>--(COUNTIF($B$2:B4679,B4679)=1)</f>
        <v>0</v>
      </c>
    </row>
    <row r="4680" spans="1:23"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c r="W4680">
        <f>--(COUNTIF($B$2:B4680,B4680)=1)</f>
        <v>0</v>
      </c>
    </row>
    <row r="4681" spans="1:23"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c r="W4681">
        <f>--(COUNTIF($B$2:B4681,B4681)=1)</f>
        <v>0</v>
      </c>
    </row>
    <row r="4682" spans="1:23"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c r="W4682">
        <f>--(COUNTIF($B$2:B4682,B4682)=1)</f>
        <v>0</v>
      </c>
    </row>
    <row r="4683" spans="1:23"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c r="W4683">
        <f>--(COUNTIF($B$2:B4683,B4683)=1)</f>
        <v>1</v>
      </c>
    </row>
    <row r="4684" spans="1:23"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c r="W4684">
        <f>--(COUNTIF($B$2:B4684,B4684)=1)</f>
        <v>1</v>
      </c>
    </row>
    <row r="4685" spans="1:23"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c r="W4685">
        <f>--(COUNTIF($B$2:B4685,B4685)=1)</f>
        <v>1</v>
      </c>
    </row>
    <row r="4686" spans="1:23"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c r="W4686">
        <f>--(COUNTIF($B$2:B4686,B4686)=1)</f>
        <v>0</v>
      </c>
    </row>
    <row r="4687" spans="1:23"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c r="W4687">
        <f>--(COUNTIF($B$2:B4687,B4687)=1)</f>
        <v>0</v>
      </c>
    </row>
    <row r="4688" spans="1:23"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c r="W4688">
        <f>--(COUNTIF($B$2:B4688,B4688)=1)</f>
        <v>0</v>
      </c>
    </row>
    <row r="4689" spans="1:23"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c r="W4689">
        <f>--(COUNTIF($B$2:B4689,B4689)=1)</f>
        <v>1</v>
      </c>
    </row>
    <row r="4690" spans="1:23"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c r="W4690">
        <f>--(COUNTIF($B$2:B4690,B4690)=1)</f>
        <v>1</v>
      </c>
    </row>
    <row r="4691" spans="1:23"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c r="W4691">
        <f>--(COUNTIF($B$2:B4691,B4691)=1)</f>
        <v>1</v>
      </c>
    </row>
    <row r="4692" spans="1:23"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c r="W4692">
        <f>--(COUNTIF($B$2:B4692,B4692)=1)</f>
        <v>0</v>
      </c>
    </row>
    <row r="4693" spans="1:23"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c r="W4693">
        <f>--(COUNTIF($B$2:B4693,B4693)=1)</f>
        <v>0</v>
      </c>
    </row>
    <row r="4694" spans="1:23"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c r="W4694">
        <f>--(COUNTIF($B$2:B4694,B4694)=1)</f>
        <v>0</v>
      </c>
    </row>
    <row r="4695" spans="1:23"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c r="W4695">
        <f>--(COUNTIF($B$2:B4695,B4695)=1)</f>
        <v>0</v>
      </c>
    </row>
    <row r="4696" spans="1:23"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c r="W4696">
        <f>--(COUNTIF($B$2:B4696,B4696)=1)</f>
        <v>1</v>
      </c>
    </row>
    <row r="4697" spans="1:23"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c r="W4697">
        <f>--(COUNTIF($B$2:B4697,B4697)=1)</f>
        <v>0</v>
      </c>
    </row>
    <row r="4698" spans="1:23"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c r="W4698">
        <f>--(COUNTIF($B$2:B4698,B4698)=1)</f>
        <v>0</v>
      </c>
    </row>
    <row r="4699" spans="1:23"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c r="W4699">
        <f>--(COUNTIF($B$2:B4699,B4699)=1)</f>
        <v>0</v>
      </c>
    </row>
    <row r="4700" spans="1:23"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c r="W4700">
        <f>--(COUNTIF($B$2:B4700,B4700)=1)</f>
        <v>0</v>
      </c>
    </row>
    <row r="4701" spans="1:23"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c r="W4701">
        <f>--(COUNTIF($B$2:B4701,B4701)=1)</f>
        <v>1</v>
      </c>
    </row>
    <row r="4702" spans="1:23"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c r="W4702">
        <f>--(COUNTIF($B$2:B4702,B4702)=1)</f>
        <v>0</v>
      </c>
    </row>
    <row r="4703" spans="1:23"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c r="W4703">
        <f>--(COUNTIF($B$2:B4703,B4703)=1)</f>
        <v>0</v>
      </c>
    </row>
    <row r="4704" spans="1:23"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c r="W4704">
        <f>--(COUNTIF($B$2:B4704,B4704)=1)</f>
        <v>0</v>
      </c>
    </row>
    <row r="4705" spans="1:23"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c r="W4705">
        <f>--(COUNTIF($B$2:B4705,B4705)=1)</f>
        <v>1</v>
      </c>
    </row>
    <row r="4706" spans="1:23"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c r="W4706">
        <f>--(COUNTIF($B$2:B4706,B4706)=1)</f>
        <v>1</v>
      </c>
    </row>
    <row r="4707" spans="1:23"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c r="W4707">
        <f>--(COUNTIF($B$2:B4707,B4707)=1)</f>
        <v>0</v>
      </c>
    </row>
    <row r="4708" spans="1:23"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c r="W4708">
        <f>--(COUNTIF($B$2:B4708,B4708)=1)</f>
        <v>0</v>
      </c>
    </row>
    <row r="4709" spans="1:23"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c r="W4709">
        <f>--(COUNTIF($B$2:B4709,B4709)=1)</f>
        <v>1</v>
      </c>
    </row>
    <row r="4710" spans="1:23"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c r="W4710">
        <f>--(COUNTIF($B$2:B4710,B4710)=1)</f>
        <v>0</v>
      </c>
    </row>
    <row r="4711" spans="1:23"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c r="W4711">
        <f>--(COUNTIF($B$2:B4711,B4711)=1)</f>
        <v>0</v>
      </c>
    </row>
    <row r="4712" spans="1:23"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c r="W4712">
        <f>--(COUNTIF($B$2:B4712,B4712)=1)</f>
        <v>0</v>
      </c>
    </row>
    <row r="4713" spans="1:23"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c r="W4713">
        <f>--(COUNTIF($B$2:B4713,B4713)=1)</f>
        <v>1</v>
      </c>
    </row>
    <row r="4714" spans="1:23"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c r="W4714">
        <f>--(COUNTIF($B$2:B4714,B4714)=1)</f>
        <v>1</v>
      </c>
    </row>
    <row r="4715" spans="1:23"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c r="W4715">
        <f>--(COUNTIF($B$2:B4715,B4715)=1)</f>
        <v>0</v>
      </c>
    </row>
    <row r="4716" spans="1:23"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c r="W4716">
        <f>--(COUNTIF($B$2:B4716,B4716)=1)</f>
        <v>1</v>
      </c>
    </row>
    <row r="4717" spans="1:23"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c r="W4717">
        <f>--(COUNTIF($B$2:B4717,B4717)=1)</f>
        <v>1</v>
      </c>
    </row>
    <row r="4718" spans="1:23"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c r="W4718">
        <f>--(COUNTIF($B$2:B4718,B4718)=1)</f>
        <v>1</v>
      </c>
    </row>
    <row r="4719" spans="1:23"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c r="W4719">
        <f>--(COUNTIF($B$2:B4719,B4719)=1)</f>
        <v>1</v>
      </c>
    </row>
    <row r="4720" spans="1:23"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c r="W4720">
        <f>--(COUNTIF($B$2:B4720,B4720)=1)</f>
        <v>1</v>
      </c>
    </row>
    <row r="4721" spans="1:23"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c r="W4721">
        <f>--(COUNTIF($B$2:B4721,B4721)=1)</f>
        <v>1</v>
      </c>
    </row>
    <row r="4722" spans="1:23"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c r="W4722">
        <f>--(COUNTIF($B$2:B4722,B4722)=1)</f>
        <v>0</v>
      </c>
    </row>
    <row r="4723" spans="1:23"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c r="W4723">
        <f>--(COUNTIF($B$2:B4723,B4723)=1)</f>
        <v>1</v>
      </c>
    </row>
    <row r="4724" spans="1:23"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c r="W4724">
        <f>--(COUNTIF($B$2:B4724,B4724)=1)</f>
        <v>1</v>
      </c>
    </row>
    <row r="4725" spans="1:23"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c r="W4725">
        <f>--(COUNTIF($B$2:B4725,B4725)=1)</f>
        <v>1</v>
      </c>
    </row>
    <row r="4726" spans="1:23"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c r="W4726">
        <f>--(COUNTIF($B$2:B4726,B4726)=1)</f>
        <v>1</v>
      </c>
    </row>
    <row r="4727" spans="1:23"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c r="W4727">
        <f>--(COUNTIF($B$2:B4727,B4727)=1)</f>
        <v>0</v>
      </c>
    </row>
    <row r="4728" spans="1:23"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c r="W4728">
        <f>--(COUNTIF($B$2:B4728,B4728)=1)</f>
        <v>1</v>
      </c>
    </row>
    <row r="4729" spans="1:23"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c r="W4729">
        <f>--(COUNTIF($B$2:B4729,B4729)=1)</f>
        <v>0</v>
      </c>
    </row>
    <row r="4730" spans="1:23"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c r="W4730">
        <f>--(COUNTIF($B$2:B4730,B4730)=1)</f>
        <v>1</v>
      </c>
    </row>
    <row r="4731" spans="1:23"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c r="W4731">
        <f>--(COUNTIF($B$2:B4731,B4731)=1)</f>
        <v>1</v>
      </c>
    </row>
    <row r="4732" spans="1:23"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c r="W4732">
        <f>--(COUNTIF($B$2:B4732,B4732)=1)</f>
        <v>1</v>
      </c>
    </row>
    <row r="4733" spans="1:23"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c r="W4733">
        <f>--(COUNTIF($B$2:B4733,B4733)=1)</f>
        <v>0</v>
      </c>
    </row>
    <row r="4734" spans="1:23"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c r="W4734">
        <f>--(COUNTIF($B$2:B4734,B4734)=1)</f>
        <v>0</v>
      </c>
    </row>
    <row r="4735" spans="1:23"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c r="W4735">
        <f>--(COUNTIF($B$2:B4735,B4735)=1)</f>
        <v>0</v>
      </c>
    </row>
    <row r="4736" spans="1:23"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c r="W4736">
        <f>--(COUNTIF($B$2:B4736,B4736)=1)</f>
        <v>1</v>
      </c>
    </row>
    <row r="4737" spans="1:23"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c r="W4737">
        <f>--(COUNTIF($B$2:B4737,B4737)=1)</f>
        <v>1</v>
      </c>
    </row>
    <row r="4738" spans="1:23"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c r="W4738">
        <f>--(COUNTIF($B$2:B4738,B4738)=1)</f>
        <v>0</v>
      </c>
    </row>
    <row r="4739" spans="1:23"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c r="W4739">
        <f>--(COUNTIF($B$2:B4739,B4739)=1)</f>
        <v>0</v>
      </c>
    </row>
    <row r="4740" spans="1:23"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c r="W4740">
        <f>--(COUNTIF($B$2:B4740,B4740)=1)</f>
        <v>1</v>
      </c>
    </row>
    <row r="4741" spans="1:23"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c r="W4741">
        <f>--(COUNTIF($B$2:B4741,B4741)=1)</f>
        <v>0</v>
      </c>
    </row>
    <row r="4742" spans="1:23"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c r="W4742">
        <f>--(COUNTIF($B$2:B4742,B4742)=1)</f>
        <v>1</v>
      </c>
    </row>
    <row r="4743" spans="1:23"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c r="W4743">
        <f>--(COUNTIF($B$2:B4743,B4743)=1)</f>
        <v>0</v>
      </c>
    </row>
    <row r="4744" spans="1:23"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c r="W4744">
        <f>--(COUNTIF($B$2:B4744,B4744)=1)</f>
        <v>0</v>
      </c>
    </row>
    <row r="4745" spans="1:23"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c r="W4745">
        <f>--(COUNTIF($B$2:B4745,B4745)=1)</f>
        <v>1</v>
      </c>
    </row>
    <row r="4746" spans="1:23"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c r="W4746">
        <f>--(COUNTIF($B$2:B4746,B4746)=1)</f>
        <v>0</v>
      </c>
    </row>
    <row r="4747" spans="1:23"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c r="W4747">
        <f>--(COUNTIF($B$2:B4747,B4747)=1)</f>
        <v>0</v>
      </c>
    </row>
    <row r="4748" spans="1:23"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c r="W4748">
        <f>--(COUNTIF($B$2:B4748,B4748)=1)</f>
        <v>0</v>
      </c>
    </row>
    <row r="4749" spans="1:23"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c r="W4749">
        <f>--(COUNTIF($B$2:B4749,B4749)=1)</f>
        <v>1</v>
      </c>
    </row>
    <row r="4750" spans="1:23"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c r="W4750">
        <f>--(COUNTIF($B$2:B4750,B4750)=1)</f>
        <v>0</v>
      </c>
    </row>
    <row r="4751" spans="1:23"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c r="W4751">
        <f>--(COUNTIF($B$2:B4751,B4751)=1)</f>
        <v>1</v>
      </c>
    </row>
    <row r="4752" spans="1:23"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c r="W4752">
        <f>--(COUNTIF($B$2:B4752,B4752)=1)</f>
        <v>1</v>
      </c>
    </row>
    <row r="4753" spans="1:23"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c r="W4753">
        <f>--(COUNTIF($B$2:B4753,B4753)=1)</f>
        <v>1</v>
      </c>
    </row>
    <row r="4754" spans="1:23"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c r="W4754">
        <f>--(COUNTIF($B$2:B4754,B4754)=1)</f>
        <v>1</v>
      </c>
    </row>
    <row r="4755" spans="1:23"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c r="W4755">
        <f>--(COUNTIF($B$2:B4755,B4755)=1)</f>
        <v>1</v>
      </c>
    </row>
    <row r="4756" spans="1:23"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c r="W4756">
        <f>--(COUNTIF($B$2:B4756,B4756)=1)</f>
        <v>1</v>
      </c>
    </row>
    <row r="4757" spans="1:23"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c r="W4757">
        <f>--(COUNTIF($B$2:B4757,B4757)=1)</f>
        <v>0</v>
      </c>
    </row>
    <row r="4758" spans="1:23"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c r="W4758">
        <f>--(COUNTIF($B$2:B4758,B4758)=1)</f>
        <v>1</v>
      </c>
    </row>
    <row r="4759" spans="1:23"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c r="W4759">
        <f>--(COUNTIF($B$2:B4759,B4759)=1)</f>
        <v>1</v>
      </c>
    </row>
    <row r="4760" spans="1:23"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c r="W4760">
        <f>--(COUNTIF($B$2:B4760,B4760)=1)</f>
        <v>1</v>
      </c>
    </row>
    <row r="4761" spans="1:23"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c r="W4761">
        <f>--(COUNTIF($B$2:B4761,B4761)=1)</f>
        <v>0</v>
      </c>
    </row>
    <row r="4762" spans="1:23"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c r="W4762">
        <f>--(COUNTIF($B$2:B4762,B4762)=1)</f>
        <v>0</v>
      </c>
    </row>
    <row r="4763" spans="1:23"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c r="W4763">
        <f>--(COUNTIF($B$2:B4763,B4763)=1)</f>
        <v>1</v>
      </c>
    </row>
    <row r="4764" spans="1:23"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c r="W4764">
        <f>--(COUNTIF($B$2:B4764,B4764)=1)</f>
        <v>0</v>
      </c>
    </row>
    <row r="4765" spans="1:23"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c r="W4765">
        <f>--(COUNTIF($B$2:B4765,B4765)=1)</f>
        <v>1</v>
      </c>
    </row>
    <row r="4766" spans="1:23"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c r="W4766">
        <f>--(COUNTIF($B$2:B4766,B4766)=1)</f>
        <v>1</v>
      </c>
    </row>
    <row r="4767" spans="1:23"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c r="W4767">
        <f>--(COUNTIF($B$2:B4767,B4767)=1)</f>
        <v>1</v>
      </c>
    </row>
    <row r="4768" spans="1:23"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c r="W4768">
        <f>--(COUNTIF($B$2:B4768,B4768)=1)</f>
        <v>1</v>
      </c>
    </row>
    <row r="4769" spans="1:23"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c r="W4769">
        <f>--(COUNTIF($B$2:B4769,B4769)=1)</f>
        <v>0</v>
      </c>
    </row>
    <row r="4770" spans="1:23"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c r="W4770">
        <f>--(COUNTIF($B$2:B4770,B4770)=1)</f>
        <v>1</v>
      </c>
    </row>
    <row r="4771" spans="1:23"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c r="W4771">
        <f>--(COUNTIF($B$2:B4771,B4771)=1)</f>
        <v>1</v>
      </c>
    </row>
    <row r="4772" spans="1:23"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c r="W4772">
        <f>--(COUNTIF($B$2:B4772,B4772)=1)</f>
        <v>0</v>
      </c>
    </row>
    <row r="4773" spans="1:23"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c r="W4773">
        <f>--(COUNTIF($B$2:B4773,B4773)=1)</f>
        <v>1</v>
      </c>
    </row>
    <row r="4774" spans="1:23"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c r="W4774">
        <f>--(COUNTIF($B$2:B4774,B4774)=1)</f>
        <v>1</v>
      </c>
    </row>
    <row r="4775" spans="1:23"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c r="W4775">
        <f>--(COUNTIF($B$2:B4775,B4775)=1)</f>
        <v>0</v>
      </c>
    </row>
    <row r="4776" spans="1:23"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c r="W4776">
        <f>--(COUNTIF($B$2:B4776,B4776)=1)</f>
        <v>0</v>
      </c>
    </row>
    <row r="4777" spans="1:23"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c r="W4777">
        <f>--(COUNTIF($B$2:B4777,B4777)=1)</f>
        <v>1</v>
      </c>
    </row>
    <row r="4778" spans="1:23"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c r="W4778">
        <f>--(COUNTIF($B$2:B4778,B4778)=1)</f>
        <v>1</v>
      </c>
    </row>
    <row r="4779" spans="1:23"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c r="W4779">
        <f>--(COUNTIF($B$2:B4779,B4779)=1)</f>
        <v>0</v>
      </c>
    </row>
    <row r="4780" spans="1:23"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c r="W4780">
        <f>--(COUNTIF($B$2:B4780,B4780)=1)</f>
        <v>1</v>
      </c>
    </row>
    <row r="4781" spans="1:23"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c r="W4781">
        <f>--(COUNTIF($B$2:B4781,B4781)=1)</f>
        <v>1</v>
      </c>
    </row>
    <row r="4782" spans="1:23"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c r="W4782">
        <f>--(COUNTIF($B$2:B4782,B4782)=1)</f>
        <v>1</v>
      </c>
    </row>
    <row r="4783" spans="1:23"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c r="W4783">
        <f>--(COUNTIF($B$2:B4783,B4783)=1)</f>
        <v>0</v>
      </c>
    </row>
    <row r="4784" spans="1:23"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c r="W4784">
        <f>--(COUNTIF($B$2:B4784,B4784)=1)</f>
        <v>0</v>
      </c>
    </row>
    <row r="4785" spans="1:23"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c r="W4785">
        <f>--(COUNTIF($B$2:B4785,B4785)=1)</f>
        <v>1</v>
      </c>
    </row>
    <row r="4786" spans="1:23"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c r="W4786">
        <f>--(COUNTIF($B$2:B4786,B4786)=1)</f>
        <v>1</v>
      </c>
    </row>
    <row r="4787" spans="1:23"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c r="W4787">
        <f>--(COUNTIF($B$2:B4787,B4787)=1)</f>
        <v>0</v>
      </c>
    </row>
    <row r="4788" spans="1:23"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c r="W4788">
        <f>--(COUNTIF($B$2:B4788,B4788)=1)</f>
        <v>0</v>
      </c>
    </row>
    <row r="4789" spans="1:23"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c r="W4789">
        <f>--(COUNTIF($B$2:B4789,B4789)=1)</f>
        <v>0</v>
      </c>
    </row>
    <row r="4790" spans="1:23"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c r="W4790">
        <f>--(COUNTIF($B$2:B4790,B4790)=1)</f>
        <v>0</v>
      </c>
    </row>
    <row r="4791" spans="1:23"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c r="W4791">
        <f>--(COUNTIF($B$2:B4791,B4791)=1)</f>
        <v>0</v>
      </c>
    </row>
    <row r="4792" spans="1:23"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c r="W4792">
        <f>--(COUNTIF($B$2:B4792,B4792)=1)</f>
        <v>0</v>
      </c>
    </row>
    <row r="4793" spans="1:23"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c r="W4793">
        <f>--(COUNTIF($B$2:B4793,B4793)=1)</f>
        <v>0</v>
      </c>
    </row>
    <row r="4794" spans="1:23"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c r="W4794">
        <f>--(COUNTIF($B$2:B4794,B4794)=1)</f>
        <v>0</v>
      </c>
    </row>
    <row r="4795" spans="1:23"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c r="W4795">
        <f>--(COUNTIF($B$2:B4795,B4795)=1)</f>
        <v>1</v>
      </c>
    </row>
    <row r="4796" spans="1:23"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c r="W4796">
        <f>--(COUNTIF($B$2:B4796,B4796)=1)</f>
        <v>1</v>
      </c>
    </row>
    <row r="4797" spans="1:23"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c r="W4797">
        <f>--(COUNTIF($B$2:B4797,B4797)=1)</f>
        <v>1</v>
      </c>
    </row>
    <row r="4798" spans="1:23"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c r="W4798">
        <f>--(COUNTIF($B$2:B4798,B4798)=1)</f>
        <v>1</v>
      </c>
    </row>
    <row r="4799" spans="1:23"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c r="W4799">
        <f>--(COUNTIF($B$2:B4799,B4799)=1)</f>
        <v>0</v>
      </c>
    </row>
    <row r="4800" spans="1:23"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c r="W4800">
        <f>--(COUNTIF($B$2:B4800,B4800)=1)</f>
        <v>0</v>
      </c>
    </row>
    <row r="4801" spans="1:23"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c r="W4801">
        <f>--(COUNTIF($B$2:B4801,B4801)=1)</f>
        <v>0</v>
      </c>
    </row>
    <row r="4802" spans="1:23"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c r="W4802">
        <f>--(COUNTIF($B$2:B4802,B4802)=1)</f>
        <v>0</v>
      </c>
    </row>
    <row r="4803" spans="1:23"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c r="W4803">
        <f>--(COUNTIF($B$2:B4803,B4803)=1)</f>
        <v>0</v>
      </c>
    </row>
    <row r="4804" spans="1:23"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c r="W4804">
        <f>--(COUNTIF($B$2:B4804,B4804)=1)</f>
        <v>0</v>
      </c>
    </row>
    <row r="4805" spans="1:23"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c r="W4805">
        <f>--(COUNTIF($B$2:B4805,B4805)=1)</f>
        <v>1</v>
      </c>
    </row>
    <row r="4806" spans="1:23"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c r="W4806">
        <f>--(COUNTIF($B$2:B4806,B4806)=1)</f>
        <v>0</v>
      </c>
    </row>
    <row r="4807" spans="1:23"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c r="W4807">
        <f>--(COUNTIF($B$2:B4807,B4807)=1)</f>
        <v>1</v>
      </c>
    </row>
    <row r="4808" spans="1:23"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c r="W4808">
        <f>--(COUNTIF($B$2:B4808,B4808)=1)</f>
        <v>0</v>
      </c>
    </row>
    <row r="4809" spans="1:23"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c r="W4809">
        <f>--(COUNTIF($B$2:B4809,B4809)=1)</f>
        <v>0</v>
      </c>
    </row>
    <row r="4810" spans="1:23"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c r="W4810">
        <f>--(COUNTIF($B$2:B4810,B4810)=1)</f>
        <v>1</v>
      </c>
    </row>
    <row r="4811" spans="1:23"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c r="W4811">
        <f>--(COUNTIF($B$2:B4811,B4811)=1)</f>
        <v>1</v>
      </c>
    </row>
    <row r="4812" spans="1:23"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c r="W4812">
        <f>--(COUNTIF($B$2:B4812,B4812)=1)</f>
        <v>0</v>
      </c>
    </row>
    <row r="4813" spans="1:23"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c r="W4813">
        <f>--(COUNTIF($B$2:B4813,B4813)=1)</f>
        <v>1</v>
      </c>
    </row>
    <row r="4814" spans="1:23"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c r="W4814">
        <f>--(COUNTIF($B$2:B4814,B4814)=1)</f>
        <v>0</v>
      </c>
    </row>
    <row r="4815" spans="1:23"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c r="W4815">
        <f>--(COUNTIF($B$2:B4815,B4815)=1)</f>
        <v>0</v>
      </c>
    </row>
    <row r="4816" spans="1:23"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c r="W4816">
        <f>--(COUNTIF($B$2:B4816,B4816)=1)</f>
        <v>1</v>
      </c>
    </row>
    <row r="4817" spans="1:23"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c r="W4817">
        <f>--(COUNTIF($B$2:B4817,B4817)=1)</f>
        <v>1</v>
      </c>
    </row>
    <row r="4818" spans="1:23"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c r="W4818">
        <f>--(COUNTIF($B$2:B4818,B4818)=1)</f>
        <v>0</v>
      </c>
    </row>
    <row r="4819" spans="1:23"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c r="W4819">
        <f>--(COUNTIF($B$2:B4819,B4819)=1)</f>
        <v>0</v>
      </c>
    </row>
    <row r="4820" spans="1:23"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c r="W4820">
        <f>--(COUNTIF($B$2:B4820,B4820)=1)</f>
        <v>0</v>
      </c>
    </row>
    <row r="4821" spans="1:23"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c r="W4821">
        <f>--(COUNTIF($B$2:B4821,B4821)=1)</f>
        <v>1</v>
      </c>
    </row>
    <row r="4822" spans="1:23"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c r="W4822">
        <f>--(COUNTIF($B$2:B4822,B4822)=1)</f>
        <v>1</v>
      </c>
    </row>
    <row r="4823" spans="1:23"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c r="W4823">
        <f>--(COUNTIF($B$2:B4823,B4823)=1)</f>
        <v>0</v>
      </c>
    </row>
    <row r="4824" spans="1:23"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c r="W4824">
        <f>--(COUNTIF($B$2:B4824,B4824)=1)</f>
        <v>1</v>
      </c>
    </row>
    <row r="4825" spans="1:23"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c r="W4825">
        <f>--(COUNTIF($B$2:B4825,B4825)=1)</f>
        <v>1</v>
      </c>
    </row>
    <row r="4826" spans="1:23"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c r="W4826">
        <f>--(COUNTIF($B$2:B4826,B4826)=1)</f>
        <v>0</v>
      </c>
    </row>
    <row r="4827" spans="1:23"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c r="W4827">
        <f>--(COUNTIF($B$2:B4827,B4827)=1)</f>
        <v>0</v>
      </c>
    </row>
    <row r="4828" spans="1:23"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c r="W4828">
        <f>--(COUNTIF($B$2:B4828,B4828)=1)</f>
        <v>1</v>
      </c>
    </row>
    <row r="4829" spans="1:23"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c r="W4829">
        <f>--(COUNTIF($B$2:B4829,B4829)=1)</f>
        <v>1</v>
      </c>
    </row>
    <row r="4830" spans="1:23"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c r="W4830">
        <f>--(COUNTIF($B$2:B4830,B4830)=1)</f>
        <v>0</v>
      </c>
    </row>
    <row r="4831" spans="1:23"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c r="W4831">
        <f>--(COUNTIF($B$2:B4831,B4831)=1)</f>
        <v>1</v>
      </c>
    </row>
    <row r="4832" spans="1:23"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c r="W4832">
        <f>--(COUNTIF($B$2:B4832,B4832)=1)</f>
        <v>1</v>
      </c>
    </row>
    <row r="4833" spans="1:23"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c r="W4833">
        <f>--(COUNTIF($B$2:B4833,B4833)=1)</f>
        <v>0</v>
      </c>
    </row>
    <row r="4834" spans="1:23"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c r="W4834">
        <f>--(COUNTIF($B$2:B4834,B4834)=1)</f>
        <v>0</v>
      </c>
    </row>
    <row r="4835" spans="1:23"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c r="W4835">
        <f>--(COUNTIF($B$2:B4835,B4835)=1)</f>
        <v>0</v>
      </c>
    </row>
    <row r="4836" spans="1:23"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c r="W4836">
        <f>--(COUNTIF($B$2:B4836,B4836)=1)</f>
        <v>1</v>
      </c>
    </row>
    <row r="4837" spans="1:23"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c r="W4837">
        <f>--(COUNTIF($B$2:B4837,B4837)=1)</f>
        <v>0</v>
      </c>
    </row>
    <row r="4838" spans="1:23"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c r="W4838">
        <f>--(COUNTIF($B$2:B4838,B4838)=1)</f>
        <v>0</v>
      </c>
    </row>
    <row r="4839" spans="1:23"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c r="W4839">
        <f>--(COUNTIF($B$2:B4839,B4839)=1)</f>
        <v>1</v>
      </c>
    </row>
    <row r="4840" spans="1:23"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c r="W4840">
        <f>--(COUNTIF($B$2:B4840,B4840)=1)</f>
        <v>0</v>
      </c>
    </row>
    <row r="4841" spans="1:23"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c r="W4841">
        <f>--(COUNTIF($B$2:B4841,B4841)=1)</f>
        <v>0</v>
      </c>
    </row>
    <row r="4842" spans="1:23"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c r="W4842">
        <f>--(COUNTIF($B$2:B4842,B4842)=1)</f>
        <v>1</v>
      </c>
    </row>
    <row r="4843" spans="1:23"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c r="W4843">
        <f>--(COUNTIF($B$2:B4843,B4843)=1)</f>
        <v>1</v>
      </c>
    </row>
    <row r="4844" spans="1:23"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c r="W4844">
        <f>--(COUNTIF($B$2:B4844,B4844)=1)</f>
        <v>1</v>
      </c>
    </row>
    <row r="4845" spans="1:23"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c r="W4845">
        <f>--(COUNTIF($B$2:B4845,B4845)=1)</f>
        <v>1</v>
      </c>
    </row>
    <row r="4846" spans="1:23"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c r="W4846">
        <f>--(COUNTIF($B$2:B4846,B4846)=1)</f>
        <v>1</v>
      </c>
    </row>
    <row r="4847" spans="1:23"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c r="W4847">
        <f>--(COUNTIF($B$2:B4847,B4847)=1)</f>
        <v>1</v>
      </c>
    </row>
    <row r="4848" spans="1:23"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c r="W4848">
        <f>--(COUNTIF($B$2:B4848,B4848)=1)</f>
        <v>1</v>
      </c>
    </row>
    <row r="4849" spans="1:23"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c r="W4849">
        <f>--(COUNTIF($B$2:B4849,B4849)=1)</f>
        <v>0</v>
      </c>
    </row>
    <row r="4850" spans="1:23"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c r="W4850">
        <f>--(COUNTIF($B$2:B4850,B4850)=1)</f>
        <v>0</v>
      </c>
    </row>
    <row r="4851" spans="1:23"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c r="W4851">
        <f>--(COUNTIF($B$2:B4851,B4851)=1)</f>
        <v>1</v>
      </c>
    </row>
    <row r="4852" spans="1:23"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c r="W4852">
        <f>--(COUNTIF($B$2:B4852,B4852)=1)</f>
        <v>0</v>
      </c>
    </row>
    <row r="4853" spans="1:23"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c r="W4853">
        <f>--(COUNTIF($B$2:B4853,B4853)=1)</f>
        <v>0</v>
      </c>
    </row>
    <row r="4854" spans="1:23"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c r="W4854">
        <f>--(COUNTIF($B$2:B4854,B4854)=1)</f>
        <v>0</v>
      </c>
    </row>
    <row r="4855" spans="1:23"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c r="W4855">
        <f>--(COUNTIF($B$2:B4855,B4855)=1)</f>
        <v>1</v>
      </c>
    </row>
    <row r="4856" spans="1:23"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c r="W4856">
        <f>--(COUNTIF($B$2:B4856,B4856)=1)</f>
        <v>0</v>
      </c>
    </row>
    <row r="4857" spans="1:23"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c r="W4857">
        <f>--(COUNTIF($B$2:B4857,B4857)=1)</f>
        <v>0</v>
      </c>
    </row>
    <row r="4858" spans="1:23"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c r="W4858">
        <f>--(COUNTIF($B$2:B4858,B4858)=1)</f>
        <v>1</v>
      </c>
    </row>
    <row r="4859" spans="1:23"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c r="W4859">
        <f>--(COUNTIF($B$2:B4859,B4859)=1)</f>
        <v>0</v>
      </c>
    </row>
    <row r="4860" spans="1:23"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c r="W4860">
        <f>--(COUNTIF($B$2:B4860,B4860)=1)</f>
        <v>0</v>
      </c>
    </row>
    <row r="4861" spans="1:23"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c r="W4861">
        <f>--(COUNTIF($B$2:B4861,B4861)=1)</f>
        <v>1</v>
      </c>
    </row>
    <row r="4862" spans="1:23"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c r="W4862">
        <f>--(COUNTIF($B$2:B4862,B4862)=1)</f>
        <v>1</v>
      </c>
    </row>
    <row r="4863" spans="1:23"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c r="W4863">
        <f>--(COUNTIF($B$2:B4863,B4863)=1)</f>
        <v>1</v>
      </c>
    </row>
    <row r="4864" spans="1:23"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c r="W4864">
        <f>--(COUNTIF($B$2:B4864,B4864)=1)</f>
        <v>1</v>
      </c>
    </row>
    <row r="4865" spans="1:23"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c r="W4865">
        <f>--(COUNTIF($B$2:B4865,B4865)=1)</f>
        <v>0</v>
      </c>
    </row>
    <row r="4866" spans="1:23"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c r="W4866">
        <f>--(COUNTIF($B$2:B4866,B4866)=1)</f>
        <v>1</v>
      </c>
    </row>
    <row r="4867" spans="1:23"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c r="W4867">
        <f>--(COUNTIF($B$2:B4867,B4867)=1)</f>
        <v>1</v>
      </c>
    </row>
    <row r="4868" spans="1:23"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c r="W4868">
        <f>--(COUNTIF($B$2:B4868,B4868)=1)</f>
        <v>0</v>
      </c>
    </row>
    <row r="4869" spans="1:23"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c r="W4869">
        <f>--(COUNTIF($B$2:B4869,B4869)=1)</f>
        <v>0</v>
      </c>
    </row>
    <row r="4870" spans="1:23"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c r="W4870">
        <f>--(COUNTIF($B$2:B4870,B4870)=1)</f>
        <v>0</v>
      </c>
    </row>
    <row r="4871" spans="1:23"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c r="W4871">
        <f>--(COUNTIF($B$2:B4871,B4871)=1)</f>
        <v>1</v>
      </c>
    </row>
    <row r="4872" spans="1:23"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c r="W4872">
        <f>--(COUNTIF($B$2:B4872,B4872)=1)</f>
        <v>0</v>
      </c>
    </row>
    <row r="4873" spans="1:23"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c r="W4873">
        <f>--(COUNTIF($B$2:B4873,B4873)=1)</f>
        <v>1</v>
      </c>
    </row>
    <row r="4874" spans="1:23"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c r="W4874">
        <f>--(COUNTIF($B$2:B4874,B4874)=1)</f>
        <v>0</v>
      </c>
    </row>
    <row r="4875" spans="1:23"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c r="W4875">
        <f>--(COUNTIF($B$2:B4875,B4875)=1)</f>
        <v>0</v>
      </c>
    </row>
    <row r="4876" spans="1:23"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c r="W4876">
        <f>--(COUNTIF($B$2:B4876,B4876)=1)</f>
        <v>0</v>
      </c>
    </row>
    <row r="4877" spans="1:23"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c r="W4877">
        <f>--(COUNTIF($B$2:B4877,B4877)=1)</f>
        <v>1</v>
      </c>
    </row>
    <row r="4878" spans="1:23"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c r="W4878">
        <f>--(COUNTIF($B$2:B4878,B4878)=1)</f>
        <v>1</v>
      </c>
    </row>
    <row r="4879" spans="1:23"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c r="W4879">
        <f>--(COUNTIF($B$2:B4879,B4879)=1)</f>
        <v>0</v>
      </c>
    </row>
    <row r="4880" spans="1:23"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c r="W4880">
        <f>--(COUNTIF($B$2:B4880,B4880)=1)</f>
        <v>1</v>
      </c>
    </row>
    <row r="4881" spans="1:23"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c r="W4881">
        <f>--(COUNTIF($B$2:B4881,B4881)=1)</f>
        <v>1</v>
      </c>
    </row>
    <row r="4882" spans="1:23"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c r="W4882">
        <f>--(COUNTIF($B$2:B4882,B4882)=1)</f>
        <v>0</v>
      </c>
    </row>
    <row r="4883" spans="1:23"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c r="W4883">
        <f>--(COUNTIF($B$2:B4883,B4883)=1)</f>
        <v>0</v>
      </c>
    </row>
    <row r="4884" spans="1:23"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c r="W4884">
        <f>--(COUNTIF($B$2:B4884,B4884)=1)</f>
        <v>0</v>
      </c>
    </row>
    <row r="4885" spans="1:23"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c r="W4885">
        <f>--(COUNTIF($B$2:B4885,B4885)=1)</f>
        <v>1</v>
      </c>
    </row>
    <row r="4886" spans="1:23"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c r="W4886">
        <f>--(COUNTIF($B$2:B4886,B4886)=1)</f>
        <v>0</v>
      </c>
    </row>
    <row r="4887" spans="1:23"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c r="W4887">
        <f>--(COUNTIF($B$2:B4887,B4887)=1)</f>
        <v>1</v>
      </c>
    </row>
    <row r="4888" spans="1:23"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c r="W4888">
        <f>--(COUNTIF($B$2:B4888,B4888)=1)</f>
        <v>1</v>
      </c>
    </row>
    <row r="4889" spans="1:23"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c r="W4889">
        <f>--(COUNTIF($B$2:B4889,B4889)=1)</f>
        <v>0</v>
      </c>
    </row>
    <row r="4890" spans="1:23"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c r="W4890">
        <f>--(COUNTIF($B$2:B4890,B4890)=1)</f>
        <v>0</v>
      </c>
    </row>
    <row r="4891" spans="1:23"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c r="W4891">
        <f>--(COUNTIF($B$2:B4891,B4891)=1)</f>
        <v>0</v>
      </c>
    </row>
    <row r="4892" spans="1:23"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c r="W4892">
        <f>--(COUNTIF($B$2:B4892,B4892)=1)</f>
        <v>1</v>
      </c>
    </row>
    <row r="4893" spans="1:23"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c r="W4893">
        <f>--(COUNTIF($B$2:B4893,B4893)=1)</f>
        <v>0</v>
      </c>
    </row>
    <row r="4894" spans="1:23"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c r="W4894">
        <f>--(COUNTIF($B$2:B4894,B4894)=1)</f>
        <v>0</v>
      </c>
    </row>
    <row r="4895" spans="1:23"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c r="W4895">
        <f>--(COUNTIF($B$2:B4895,B4895)=1)</f>
        <v>0</v>
      </c>
    </row>
    <row r="4896" spans="1:23"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c r="W4896">
        <f>--(COUNTIF($B$2:B4896,B4896)=1)</f>
        <v>0</v>
      </c>
    </row>
    <row r="4897" spans="1:23"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c r="W4897">
        <f>--(COUNTIF($B$2:B4897,B4897)=1)</f>
        <v>0</v>
      </c>
    </row>
    <row r="4898" spans="1:23"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c r="W4898">
        <f>--(COUNTIF($B$2:B4898,B4898)=1)</f>
        <v>0</v>
      </c>
    </row>
    <row r="4899" spans="1:23"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c r="W4899">
        <f>--(COUNTIF($B$2:B4899,B4899)=1)</f>
        <v>1</v>
      </c>
    </row>
    <row r="4900" spans="1:23"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c r="W4900">
        <f>--(COUNTIF($B$2:B4900,B4900)=1)</f>
        <v>0</v>
      </c>
    </row>
    <row r="4901" spans="1:23"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c r="W4901">
        <f>--(COUNTIF($B$2:B4901,B4901)=1)</f>
        <v>1</v>
      </c>
    </row>
    <row r="4902" spans="1:23"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c r="W4902">
        <f>--(COUNTIF($B$2:B4902,B4902)=1)</f>
        <v>1</v>
      </c>
    </row>
    <row r="4903" spans="1:23"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c r="W4903">
        <f>--(COUNTIF($B$2:B4903,B4903)=1)</f>
        <v>0</v>
      </c>
    </row>
    <row r="4904" spans="1:23"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c r="W4904">
        <f>--(COUNTIF($B$2:B4904,B4904)=1)</f>
        <v>1</v>
      </c>
    </row>
    <row r="4905" spans="1:23"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c r="W4905">
        <f>--(COUNTIF($B$2:B4905,B4905)=1)</f>
        <v>0</v>
      </c>
    </row>
    <row r="4906" spans="1:23"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c r="W4906">
        <f>--(COUNTIF($B$2:B4906,B4906)=1)</f>
        <v>1</v>
      </c>
    </row>
    <row r="4907" spans="1:23"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c r="W4907">
        <f>--(COUNTIF($B$2:B4907,B4907)=1)</f>
        <v>1</v>
      </c>
    </row>
    <row r="4908" spans="1:23"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c r="W4908">
        <f>--(COUNTIF($B$2:B4908,B4908)=1)</f>
        <v>0</v>
      </c>
    </row>
    <row r="4909" spans="1:23"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c r="W4909">
        <f>--(COUNTIF($B$2:B4909,B4909)=1)</f>
        <v>1</v>
      </c>
    </row>
    <row r="4910" spans="1:23"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c r="W4910">
        <f>--(COUNTIF($B$2:B4910,B4910)=1)</f>
        <v>0</v>
      </c>
    </row>
    <row r="4911" spans="1:23"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c r="W4911">
        <f>--(COUNTIF($B$2:B4911,B4911)=1)</f>
        <v>1</v>
      </c>
    </row>
    <row r="4912" spans="1:23"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c r="W4912">
        <f>--(COUNTIF($B$2:B4912,B4912)=1)</f>
        <v>0</v>
      </c>
    </row>
    <row r="4913" spans="1:23"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c r="W4913">
        <f>--(COUNTIF($B$2:B4913,B4913)=1)</f>
        <v>0</v>
      </c>
    </row>
    <row r="4914" spans="1:23"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c r="W4914">
        <f>--(COUNTIF($B$2:B4914,B4914)=1)</f>
        <v>0</v>
      </c>
    </row>
    <row r="4915" spans="1:23"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c r="W4915">
        <f>--(COUNTIF($B$2:B4915,B4915)=1)</f>
        <v>0</v>
      </c>
    </row>
    <row r="4916" spans="1:23"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c r="W4916">
        <f>--(COUNTIF($B$2:B4916,B4916)=1)</f>
        <v>1</v>
      </c>
    </row>
    <row r="4917" spans="1:23"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c r="W4917">
        <f>--(COUNTIF($B$2:B4917,B4917)=1)</f>
        <v>0</v>
      </c>
    </row>
    <row r="4918" spans="1:23"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c r="W4918">
        <f>--(COUNTIF($B$2:B4918,B4918)=1)</f>
        <v>1</v>
      </c>
    </row>
    <row r="4919" spans="1:23"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c r="W4919">
        <f>--(COUNTIF($B$2:B4919,B4919)=1)</f>
        <v>0</v>
      </c>
    </row>
    <row r="4920" spans="1:23"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c r="W4920">
        <f>--(COUNTIF($B$2:B4920,B4920)=1)</f>
        <v>1</v>
      </c>
    </row>
    <row r="4921" spans="1:23"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c r="W4921">
        <f>--(COUNTIF($B$2:B4921,B4921)=1)</f>
        <v>0</v>
      </c>
    </row>
    <row r="4922" spans="1:23"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c r="W4922">
        <f>--(COUNTIF($B$2:B4922,B4922)=1)</f>
        <v>1</v>
      </c>
    </row>
    <row r="4923" spans="1:23"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c r="W4923">
        <f>--(COUNTIF($B$2:B4923,B4923)=1)</f>
        <v>1</v>
      </c>
    </row>
    <row r="4924" spans="1:23"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c r="W4924">
        <f>--(COUNTIF($B$2:B4924,B4924)=1)</f>
        <v>0</v>
      </c>
    </row>
    <row r="4925" spans="1:23"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c r="W4925">
        <f>--(COUNTIF($B$2:B4925,B4925)=1)</f>
        <v>0</v>
      </c>
    </row>
    <row r="4926" spans="1:23"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c r="W4926">
        <f>--(COUNTIF($B$2:B4926,B4926)=1)</f>
        <v>0</v>
      </c>
    </row>
    <row r="4927" spans="1:23"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c r="W4927">
        <f>--(COUNTIF($B$2:B4927,B4927)=1)</f>
        <v>1</v>
      </c>
    </row>
    <row r="4928" spans="1:23"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c r="W4928">
        <f>--(COUNTIF($B$2:B4928,B4928)=1)</f>
        <v>1</v>
      </c>
    </row>
    <row r="4929" spans="1:23"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c r="W4929">
        <f>--(COUNTIF($B$2:B4929,B4929)=1)</f>
        <v>1</v>
      </c>
    </row>
    <row r="4930" spans="1:23"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c r="W4930">
        <f>--(COUNTIF($B$2:B4930,B4930)=1)</f>
        <v>0</v>
      </c>
    </row>
    <row r="4931" spans="1:23"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c r="W4931">
        <f>--(COUNTIF($B$2:B4931,B4931)=1)</f>
        <v>1</v>
      </c>
    </row>
    <row r="4932" spans="1:23"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c r="W4932">
        <f>--(COUNTIF($B$2:B4932,B4932)=1)</f>
        <v>0</v>
      </c>
    </row>
    <row r="4933" spans="1:23"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c r="W4933">
        <f>--(COUNTIF($B$2:B4933,B4933)=1)</f>
        <v>1</v>
      </c>
    </row>
    <row r="4934" spans="1:23"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c r="W4934">
        <f>--(COUNTIF($B$2:B4934,B4934)=1)</f>
        <v>1</v>
      </c>
    </row>
    <row r="4935" spans="1:23"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c r="W4935">
        <f>--(COUNTIF($B$2:B4935,B4935)=1)</f>
        <v>0</v>
      </c>
    </row>
    <row r="4936" spans="1:23"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c r="W4936">
        <f>--(COUNTIF($B$2:B4936,B4936)=1)</f>
        <v>0</v>
      </c>
    </row>
    <row r="4937" spans="1:23"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c r="W4937">
        <f>--(COUNTIF($B$2:B4937,B4937)=1)</f>
        <v>1</v>
      </c>
    </row>
    <row r="4938" spans="1:23"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c r="W4938">
        <f>--(COUNTIF($B$2:B4938,B4938)=1)</f>
        <v>1</v>
      </c>
    </row>
    <row r="4939" spans="1:23"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c r="W4939">
        <f>--(COUNTIF($B$2:B4939,B4939)=1)</f>
        <v>1</v>
      </c>
    </row>
    <row r="4940" spans="1:23"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c r="W4940">
        <f>--(COUNTIF($B$2:B4940,B4940)=1)</f>
        <v>0</v>
      </c>
    </row>
    <row r="4941" spans="1:23"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c r="W4941">
        <f>--(COUNTIF($B$2:B4941,B4941)=1)</f>
        <v>0</v>
      </c>
    </row>
    <row r="4942" spans="1:23"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c r="W4942">
        <f>--(COUNTIF($B$2:B4942,B4942)=1)</f>
        <v>1</v>
      </c>
    </row>
    <row r="4943" spans="1:23"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c r="W4943">
        <f>--(COUNTIF($B$2:B4943,B4943)=1)</f>
        <v>0</v>
      </c>
    </row>
    <row r="4944" spans="1:23"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c r="W4944">
        <f>--(COUNTIF($B$2:B4944,B4944)=1)</f>
        <v>0</v>
      </c>
    </row>
    <row r="4945" spans="1:23"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c r="W4945">
        <f>--(COUNTIF($B$2:B4945,B4945)=1)</f>
        <v>1</v>
      </c>
    </row>
    <row r="4946" spans="1:23"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c r="W4946">
        <f>--(COUNTIF($B$2:B4946,B4946)=1)</f>
        <v>1</v>
      </c>
    </row>
    <row r="4947" spans="1:23"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c r="W4947">
        <f>--(COUNTIF($B$2:B4947,B4947)=1)</f>
        <v>0</v>
      </c>
    </row>
    <row r="4948" spans="1:23"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c r="W4948">
        <f>--(COUNTIF($B$2:B4948,B4948)=1)</f>
        <v>0</v>
      </c>
    </row>
    <row r="4949" spans="1:23"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c r="W4949">
        <f>--(COUNTIF($B$2:B4949,B4949)=1)</f>
        <v>1</v>
      </c>
    </row>
    <row r="4950" spans="1:23"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c r="W4950">
        <f>--(COUNTIF($B$2:B4950,B4950)=1)</f>
        <v>1</v>
      </c>
    </row>
    <row r="4951" spans="1:23"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c r="W4951">
        <f>--(COUNTIF($B$2:B4951,B4951)=1)</f>
        <v>0</v>
      </c>
    </row>
    <row r="4952" spans="1:23"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c r="W4952">
        <f>--(COUNTIF($B$2:B4952,B4952)=1)</f>
        <v>1</v>
      </c>
    </row>
    <row r="4953" spans="1:23"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c r="W4953">
        <f>--(COUNTIF($B$2:B4953,B4953)=1)</f>
        <v>1</v>
      </c>
    </row>
    <row r="4954" spans="1:23"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c r="W4954">
        <f>--(COUNTIF($B$2:B4954,B4954)=1)</f>
        <v>1</v>
      </c>
    </row>
    <row r="4955" spans="1:23"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c r="W4955">
        <f>--(COUNTIF($B$2:B4955,B4955)=1)</f>
        <v>1</v>
      </c>
    </row>
    <row r="4956" spans="1:23"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c r="W4956">
        <f>--(COUNTIF($B$2:B4956,B4956)=1)</f>
        <v>1</v>
      </c>
    </row>
    <row r="4957" spans="1:23"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c r="W4957">
        <f>--(COUNTIF($B$2:B4957,B4957)=1)</f>
        <v>0</v>
      </c>
    </row>
    <row r="4958" spans="1:23"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c r="W4958">
        <f>--(COUNTIF($B$2:B4958,B4958)=1)</f>
        <v>0</v>
      </c>
    </row>
    <row r="4959" spans="1:23"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c r="W4959">
        <f>--(COUNTIF($B$2:B4959,B4959)=1)</f>
        <v>1</v>
      </c>
    </row>
    <row r="4960" spans="1:23"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c r="W4960">
        <f>--(COUNTIF($B$2:B4960,B4960)=1)</f>
        <v>0</v>
      </c>
    </row>
    <row r="4961" spans="1:23"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c r="W4961">
        <f>--(COUNTIF($B$2:B4961,B4961)=1)</f>
        <v>1</v>
      </c>
    </row>
    <row r="4962" spans="1:23"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c r="W4962">
        <f>--(COUNTIF($B$2:B4962,B4962)=1)</f>
        <v>0</v>
      </c>
    </row>
    <row r="4963" spans="1:23"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c r="W4963">
        <f>--(COUNTIF($B$2:B4963,B4963)=1)</f>
        <v>1</v>
      </c>
    </row>
    <row r="4964" spans="1:23"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c r="W4964">
        <f>--(COUNTIF($B$2:B4964,B4964)=1)</f>
        <v>0</v>
      </c>
    </row>
    <row r="4965" spans="1:23"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c r="W4965">
        <f>--(COUNTIF($B$2:B4965,B4965)=1)</f>
        <v>0</v>
      </c>
    </row>
    <row r="4966" spans="1:23"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c r="W4966">
        <f>--(COUNTIF($B$2:B4966,B4966)=1)</f>
        <v>1</v>
      </c>
    </row>
    <row r="4967" spans="1:23"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c r="W4967">
        <f>--(COUNTIF($B$2:B4967,B4967)=1)</f>
        <v>1</v>
      </c>
    </row>
    <row r="4968" spans="1:23"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c r="W4968">
        <f>--(COUNTIF($B$2:B4968,B4968)=1)</f>
        <v>1</v>
      </c>
    </row>
    <row r="4969" spans="1:23"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c r="W4969">
        <f>--(COUNTIF($B$2:B4969,B4969)=1)</f>
        <v>0</v>
      </c>
    </row>
    <row r="4970" spans="1:23"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c r="W4970">
        <f>--(COUNTIF($B$2:B4970,B4970)=1)</f>
        <v>0</v>
      </c>
    </row>
    <row r="4971" spans="1:23"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c r="W4971">
        <f>--(COUNTIF($B$2:B4971,B4971)=1)</f>
        <v>0</v>
      </c>
    </row>
    <row r="4972" spans="1:23"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c r="W4972">
        <f>--(COUNTIF($B$2:B4972,B4972)=1)</f>
        <v>1</v>
      </c>
    </row>
    <row r="4973" spans="1:23"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c r="W4973">
        <f>--(COUNTIF($B$2:B4973,B4973)=1)</f>
        <v>0</v>
      </c>
    </row>
    <row r="4974" spans="1:23"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c r="W4974">
        <f>--(COUNTIF($B$2:B4974,B4974)=1)</f>
        <v>0</v>
      </c>
    </row>
    <row r="4975" spans="1:23"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c r="W4975">
        <f>--(COUNTIF($B$2:B4975,B4975)=1)</f>
        <v>0</v>
      </c>
    </row>
    <row r="4976" spans="1:23"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c r="W4976">
        <f>--(COUNTIF($B$2:B4976,B4976)=1)</f>
        <v>1</v>
      </c>
    </row>
    <row r="4977" spans="1:23"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c r="W4977">
        <f>--(COUNTIF($B$2:B4977,B4977)=1)</f>
        <v>1</v>
      </c>
    </row>
    <row r="4978" spans="1:23"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c r="W4978">
        <f>--(COUNTIF($B$2:B4978,B4978)=1)</f>
        <v>1</v>
      </c>
    </row>
    <row r="4979" spans="1:23"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c r="W4979">
        <f>--(COUNTIF($B$2:B4979,B4979)=1)</f>
        <v>0</v>
      </c>
    </row>
    <row r="4980" spans="1:23"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c r="W4980">
        <f>--(COUNTIF($B$2:B4980,B4980)=1)</f>
        <v>0</v>
      </c>
    </row>
    <row r="4981" spans="1:23"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c r="W4981">
        <f>--(COUNTIF($B$2:B4981,B4981)=1)</f>
        <v>1</v>
      </c>
    </row>
    <row r="4982" spans="1:23"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c r="W4982">
        <f>--(COUNTIF($B$2:B4982,B4982)=1)</f>
        <v>0</v>
      </c>
    </row>
    <row r="4983" spans="1:23"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c r="W4983">
        <f>--(COUNTIF($B$2:B4983,B4983)=1)</f>
        <v>0</v>
      </c>
    </row>
    <row r="4984" spans="1:23"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c r="W4984">
        <f>--(COUNTIF($B$2:B4984,B4984)=1)</f>
        <v>1</v>
      </c>
    </row>
    <row r="4985" spans="1:23"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c r="W4985">
        <f>--(COUNTIF($B$2:B4985,B4985)=1)</f>
        <v>1</v>
      </c>
    </row>
    <row r="4986" spans="1:23"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c r="W4986">
        <f>--(COUNTIF($B$2:B4986,B4986)=1)</f>
        <v>1</v>
      </c>
    </row>
    <row r="4987" spans="1:23"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c r="W4987">
        <f>--(COUNTIF($B$2:B4987,B4987)=1)</f>
        <v>1</v>
      </c>
    </row>
    <row r="4988" spans="1:23"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c r="W4988">
        <f>--(COUNTIF($B$2:B4988,B4988)=1)</f>
        <v>1</v>
      </c>
    </row>
    <row r="4989" spans="1:23"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c r="W4989">
        <f>--(COUNTIF($B$2:B4989,B4989)=1)</f>
        <v>0</v>
      </c>
    </row>
    <row r="4990" spans="1:23"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c r="W4990">
        <f>--(COUNTIF($B$2:B4990,B4990)=1)</f>
        <v>0</v>
      </c>
    </row>
    <row r="4991" spans="1:23"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c r="W4991">
        <f>--(COUNTIF($B$2:B4991,B4991)=1)</f>
        <v>1</v>
      </c>
    </row>
    <row r="4992" spans="1:23"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c r="W4992">
        <f>--(COUNTIF($B$2:B4992,B4992)=1)</f>
        <v>0</v>
      </c>
    </row>
    <row r="4993" spans="1:23"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c r="W4993">
        <f>--(COUNTIF($B$2:B4993,B4993)=1)</f>
        <v>1</v>
      </c>
    </row>
    <row r="4994" spans="1:23"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c r="W4994">
        <f>--(COUNTIF($B$2:B4994,B4994)=1)</f>
        <v>1</v>
      </c>
    </row>
    <row r="4995" spans="1:23"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c r="W4995">
        <f>--(COUNTIF($B$2:B4995,B4995)=1)</f>
        <v>0</v>
      </c>
    </row>
    <row r="4996" spans="1:23"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c r="W4996">
        <f>--(COUNTIF($B$2:B4996,B4996)=1)</f>
        <v>0</v>
      </c>
    </row>
    <row r="4997" spans="1:23"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c r="W4997">
        <f>--(COUNTIF($B$2:B4997,B4997)=1)</f>
        <v>1</v>
      </c>
    </row>
    <row r="4998" spans="1:23"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c r="W4998">
        <f>--(COUNTIF($B$2:B4998,B4998)=1)</f>
        <v>1</v>
      </c>
    </row>
    <row r="4999" spans="1:23"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c r="W4999">
        <f>--(COUNTIF($B$2:B4999,B4999)=1)</f>
        <v>0</v>
      </c>
    </row>
    <row r="5000" spans="1:23"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c r="W5000">
        <f>--(COUNTIF($B$2:B5000,B5000)=1)</f>
        <v>1</v>
      </c>
    </row>
    <row r="5001" spans="1:23"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c r="W5001">
        <f>--(COUNTIF($B$2:B5001,B5001)=1)</f>
        <v>0</v>
      </c>
    </row>
    <row r="5002" spans="1:23"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c r="W5002">
        <f>--(COUNTIF($B$2:B5002,B5002)=1)</f>
        <v>1</v>
      </c>
    </row>
    <row r="5003" spans="1:23"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c r="W5003">
        <f>--(COUNTIF($B$2:B5003,B5003)=1)</f>
        <v>1</v>
      </c>
    </row>
    <row r="5004" spans="1:23"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c r="W5004">
        <f>--(COUNTIF($B$2:B5004,B5004)=1)</f>
        <v>0</v>
      </c>
    </row>
    <row r="5005" spans="1:23"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c r="W5005">
        <f>--(COUNTIF($B$2:B5005,B5005)=1)</f>
        <v>1</v>
      </c>
    </row>
    <row r="5006" spans="1:23"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c r="W5006">
        <f>--(COUNTIF($B$2:B5006,B5006)=1)</f>
        <v>1</v>
      </c>
    </row>
    <row r="5007" spans="1:23"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c r="W5007">
        <f>--(COUNTIF($B$2:B5007,B5007)=1)</f>
        <v>1</v>
      </c>
    </row>
    <row r="5008" spans="1:23"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c r="W5008">
        <f>--(COUNTIF($B$2:B5008,B5008)=1)</f>
        <v>1</v>
      </c>
    </row>
    <row r="5009" spans="1:23"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c r="W5009">
        <f>--(COUNTIF($B$2:B5009,B5009)=1)</f>
        <v>0</v>
      </c>
    </row>
    <row r="5010" spans="1:23"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c r="W5010">
        <f>--(COUNTIF($B$2:B5010,B5010)=1)</f>
        <v>1</v>
      </c>
    </row>
    <row r="5011" spans="1:23"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c r="W5011">
        <f>--(COUNTIF($B$2:B5011,B5011)=1)</f>
        <v>0</v>
      </c>
    </row>
    <row r="5012" spans="1:23"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c r="W5012">
        <f>--(COUNTIF($B$2:B5012,B5012)=1)</f>
        <v>0</v>
      </c>
    </row>
    <row r="5013" spans="1:23"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c r="W5013">
        <f>--(COUNTIF($B$2:B5013,B5013)=1)</f>
        <v>1</v>
      </c>
    </row>
    <row r="5014" spans="1:23"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c r="W5014">
        <f>--(COUNTIF($B$2:B5014,B5014)=1)</f>
        <v>1</v>
      </c>
    </row>
    <row r="5015" spans="1:23"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c r="W5015">
        <f>--(COUNTIF($B$2:B5015,B5015)=1)</f>
        <v>0</v>
      </c>
    </row>
    <row r="5016" spans="1:23"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c r="W5016">
        <f>--(COUNTIF($B$2:B5016,B5016)=1)</f>
        <v>0</v>
      </c>
    </row>
    <row r="5017" spans="1:23"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c r="W5017">
        <f>--(COUNTIF($B$2:B5017,B5017)=1)</f>
        <v>1</v>
      </c>
    </row>
    <row r="5018" spans="1:23"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c r="W5018">
        <f>--(COUNTIF($B$2:B5018,B5018)=1)</f>
        <v>0</v>
      </c>
    </row>
    <row r="5019" spans="1:23"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c r="W5019">
        <f>--(COUNTIF($B$2:B5019,B5019)=1)</f>
        <v>1</v>
      </c>
    </row>
    <row r="5020" spans="1:23"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c r="W5020">
        <f>--(COUNTIF($B$2:B5020,B5020)=1)</f>
        <v>0</v>
      </c>
    </row>
    <row r="5021" spans="1:23"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c r="W5021">
        <f>--(COUNTIF($B$2:B5021,B5021)=1)</f>
        <v>0</v>
      </c>
    </row>
    <row r="5022" spans="1:23"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c r="W5022">
        <f>--(COUNTIF($B$2:B5022,B5022)=1)</f>
        <v>1</v>
      </c>
    </row>
    <row r="5023" spans="1:23"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c r="W5023">
        <f>--(COUNTIF($B$2:B5023,B5023)=1)</f>
        <v>1</v>
      </c>
    </row>
    <row r="5024" spans="1:23"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c r="W5024">
        <f>--(COUNTIF($B$2:B5024,B5024)=1)</f>
        <v>0</v>
      </c>
    </row>
    <row r="5025" spans="1:23"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c r="W5025">
        <f>--(COUNTIF($B$2:B5025,B5025)=1)</f>
        <v>0</v>
      </c>
    </row>
    <row r="5026" spans="1:23"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c r="W5026">
        <f>--(COUNTIF($B$2:B5026,B5026)=1)</f>
        <v>1</v>
      </c>
    </row>
    <row r="5027" spans="1:23"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c r="W5027">
        <f>--(COUNTIF($B$2:B5027,B5027)=1)</f>
        <v>0</v>
      </c>
    </row>
    <row r="5028" spans="1:23"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c r="W5028">
        <f>--(COUNTIF($B$2:B5028,B5028)=1)</f>
        <v>0</v>
      </c>
    </row>
    <row r="5029" spans="1:23"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c r="W5029">
        <f>--(COUNTIF($B$2:B5029,B5029)=1)</f>
        <v>0</v>
      </c>
    </row>
    <row r="5030" spans="1:23"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c r="W5030">
        <f>--(COUNTIF($B$2:B5030,B5030)=1)</f>
        <v>1</v>
      </c>
    </row>
    <row r="5031" spans="1:23"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c r="W5031">
        <f>--(COUNTIF($B$2:B5031,B5031)=1)</f>
        <v>1</v>
      </c>
    </row>
    <row r="5032" spans="1:23"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c r="W5032">
        <f>--(COUNTIF($B$2:B5032,B5032)=1)</f>
        <v>0</v>
      </c>
    </row>
    <row r="5033" spans="1:23"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c r="W5033">
        <f>--(COUNTIF($B$2:B5033,B5033)=1)</f>
        <v>0</v>
      </c>
    </row>
    <row r="5034" spans="1:23"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c r="W5034">
        <f>--(COUNTIF($B$2:B5034,B5034)=1)</f>
        <v>1</v>
      </c>
    </row>
    <row r="5035" spans="1:23"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c r="W5035">
        <f>--(COUNTIF($B$2:B5035,B5035)=1)</f>
        <v>0</v>
      </c>
    </row>
    <row r="5036" spans="1:23"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c r="W5036">
        <f>--(COUNTIF($B$2:B5036,B5036)=1)</f>
        <v>1</v>
      </c>
    </row>
    <row r="5037" spans="1:23"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c r="W5037">
        <f>--(COUNTIF($B$2:B5037,B5037)=1)</f>
        <v>1</v>
      </c>
    </row>
    <row r="5038" spans="1:23"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c r="W5038">
        <f>--(COUNTIF($B$2:B5038,B5038)=1)</f>
        <v>0</v>
      </c>
    </row>
    <row r="5039" spans="1:23"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c r="W5039">
        <f>--(COUNTIF($B$2:B5039,B5039)=1)</f>
        <v>1</v>
      </c>
    </row>
    <row r="5040" spans="1:23"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c r="W5040">
        <f>--(COUNTIF($B$2:B5040,B5040)=1)</f>
        <v>1</v>
      </c>
    </row>
    <row r="5041" spans="1:23"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c r="W5041">
        <f>--(COUNTIF($B$2:B5041,B5041)=1)</f>
        <v>0</v>
      </c>
    </row>
    <row r="5042" spans="1:23"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c r="W5042">
        <f>--(COUNTIF($B$2:B5042,B5042)=1)</f>
        <v>0</v>
      </c>
    </row>
    <row r="5043" spans="1:23"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c r="W5043">
        <f>--(COUNTIF($B$2:B5043,B5043)=1)</f>
        <v>1</v>
      </c>
    </row>
    <row r="5044" spans="1:23"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c r="W5044">
        <f>--(COUNTIF($B$2:B5044,B5044)=1)</f>
        <v>0</v>
      </c>
    </row>
    <row r="5045" spans="1:23"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c r="W5045">
        <f>--(COUNTIF($B$2:B5045,B5045)=1)</f>
        <v>0</v>
      </c>
    </row>
    <row r="5046" spans="1:23"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c r="W5046">
        <f>--(COUNTIF($B$2:B5046,B5046)=1)</f>
        <v>0</v>
      </c>
    </row>
    <row r="5047" spans="1:23"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c r="W5047">
        <f>--(COUNTIF($B$2:B5047,B5047)=1)</f>
        <v>0</v>
      </c>
    </row>
    <row r="5048" spans="1:23"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c r="W5048">
        <f>--(COUNTIF($B$2:B5048,B5048)=1)</f>
        <v>0</v>
      </c>
    </row>
    <row r="5049" spans="1:23"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c r="W5049">
        <f>--(COUNTIF($B$2:B5049,B5049)=1)</f>
        <v>0</v>
      </c>
    </row>
    <row r="5050" spans="1:23"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c r="W5050">
        <f>--(COUNTIF($B$2:B5050,B5050)=1)</f>
        <v>1</v>
      </c>
    </row>
    <row r="5051" spans="1:23"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c r="W5051">
        <f>--(COUNTIF($B$2:B5051,B5051)=1)</f>
        <v>0</v>
      </c>
    </row>
    <row r="5052" spans="1:23"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c r="W5052">
        <f>--(COUNTIF($B$2:B5052,B5052)=1)</f>
        <v>1</v>
      </c>
    </row>
    <row r="5053" spans="1:23"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c r="W5053">
        <f>--(COUNTIF($B$2:B5053,B5053)=1)</f>
        <v>1</v>
      </c>
    </row>
    <row r="5054" spans="1:23"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c r="W5054">
        <f>--(COUNTIF($B$2:B5054,B5054)=1)</f>
        <v>1</v>
      </c>
    </row>
    <row r="5055" spans="1:23"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c r="W5055">
        <f>--(COUNTIF($B$2:B5055,B5055)=1)</f>
        <v>1</v>
      </c>
    </row>
    <row r="5056" spans="1:23"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c r="W5056">
        <f>--(COUNTIF($B$2:B5056,B5056)=1)</f>
        <v>0</v>
      </c>
    </row>
    <row r="5057" spans="1:23"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c r="W5057">
        <f>--(COUNTIF($B$2:B5057,B5057)=1)</f>
        <v>0</v>
      </c>
    </row>
    <row r="5058" spans="1:23"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c r="W5058">
        <f>--(COUNTIF($B$2:B5058,B5058)=1)</f>
        <v>1</v>
      </c>
    </row>
    <row r="5059" spans="1:23"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c r="W5059">
        <f>--(COUNTIF($B$2:B5059,B5059)=1)</f>
        <v>0</v>
      </c>
    </row>
    <row r="5060" spans="1:23"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c r="W5060">
        <f>--(COUNTIF($B$2:B5060,B5060)=1)</f>
        <v>1</v>
      </c>
    </row>
    <row r="5061" spans="1:23"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c r="W5061">
        <f>--(COUNTIF($B$2:B5061,B5061)=1)</f>
        <v>1</v>
      </c>
    </row>
    <row r="5062" spans="1:23"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c r="W5062">
        <f>--(COUNTIF($B$2:B5062,B5062)=1)</f>
        <v>0</v>
      </c>
    </row>
    <row r="5063" spans="1:23"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c r="W5063">
        <f>--(COUNTIF($B$2:B5063,B5063)=1)</f>
        <v>1</v>
      </c>
    </row>
    <row r="5064" spans="1:23"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c r="W5064">
        <f>--(COUNTIF($B$2:B5064,B5064)=1)</f>
        <v>0</v>
      </c>
    </row>
    <row r="5065" spans="1:23"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c r="W5065">
        <f>--(COUNTIF($B$2:B5065,B5065)=1)</f>
        <v>0</v>
      </c>
    </row>
    <row r="5066" spans="1:23"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c r="W5066">
        <f>--(COUNTIF($B$2:B5066,B5066)=1)</f>
        <v>1</v>
      </c>
    </row>
    <row r="5067" spans="1:23"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c r="W5067">
        <f>--(COUNTIF($B$2:B5067,B5067)=1)</f>
        <v>1</v>
      </c>
    </row>
    <row r="5068" spans="1:23"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c r="W5068">
        <f>--(COUNTIF($B$2:B5068,B5068)=1)</f>
        <v>0</v>
      </c>
    </row>
    <row r="5069" spans="1:23"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c r="W5069">
        <f>--(COUNTIF($B$2:B5069,B5069)=1)</f>
        <v>1</v>
      </c>
    </row>
    <row r="5070" spans="1:23"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c r="W5070">
        <f>--(COUNTIF($B$2:B5070,B5070)=1)</f>
        <v>1</v>
      </c>
    </row>
    <row r="5071" spans="1:23"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c r="W5071">
        <f>--(COUNTIF($B$2:B5071,B5071)=1)</f>
        <v>0</v>
      </c>
    </row>
    <row r="5072" spans="1:23"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c r="W5072">
        <f>--(COUNTIF($B$2:B5072,B5072)=1)</f>
        <v>0</v>
      </c>
    </row>
    <row r="5073" spans="1:23"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c r="W5073">
        <f>--(COUNTIF($B$2:B5073,B5073)=1)</f>
        <v>0</v>
      </c>
    </row>
    <row r="5074" spans="1:23"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c r="W5074">
        <f>--(COUNTIF($B$2:B5074,B5074)=1)</f>
        <v>0</v>
      </c>
    </row>
    <row r="5075" spans="1:23"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c r="W5075">
        <f>--(COUNTIF($B$2:B5075,B5075)=1)</f>
        <v>1</v>
      </c>
    </row>
    <row r="5076" spans="1:23"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c r="W5076">
        <f>--(COUNTIF($B$2:B5076,B5076)=1)</f>
        <v>1</v>
      </c>
    </row>
    <row r="5077" spans="1:23"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c r="W5077">
        <f>--(COUNTIF($B$2:B5077,B5077)=1)</f>
        <v>1</v>
      </c>
    </row>
    <row r="5078" spans="1:23"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c r="W5078">
        <f>--(COUNTIF($B$2:B5078,B5078)=1)</f>
        <v>0</v>
      </c>
    </row>
    <row r="5079" spans="1:23"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c r="W5079">
        <f>--(COUNTIF($B$2:B5079,B5079)=1)</f>
        <v>0</v>
      </c>
    </row>
    <row r="5080" spans="1:23"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c r="W5080">
        <f>--(COUNTIF($B$2:B5080,B5080)=1)</f>
        <v>1</v>
      </c>
    </row>
    <row r="5081" spans="1:23"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c r="W5081">
        <f>--(COUNTIF($B$2:B5081,B5081)=1)</f>
        <v>1</v>
      </c>
    </row>
    <row r="5082" spans="1:23"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c r="W5082">
        <f>--(COUNTIF($B$2:B5082,B5082)=1)</f>
        <v>0</v>
      </c>
    </row>
    <row r="5083" spans="1:23"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c r="W5083">
        <f>--(COUNTIF($B$2:B5083,B5083)=1)</f>
        <v>1</v>
      </c>
    </row>
    <row r="5084" spans="1:23"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c r="W5084">
        <f>--(COUNTIF($B$2:B5084,B5084)=1)</f>
        <v>1</v>
      </c>
    </row>
    <row r="5085" spans="1:23"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c r="W5085">
        <f>--(COUNTIF($B$2:B5085,B5085)=1)</f>
        <v>0</v>
      </c>
    </row>
    <row r="5086" spans="1:23"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c r="W5086">
        <f>--(COUNTIF($B$2:B5086,B5086)=1)</f>
        <v>1</v>
      </c>
    </row>
    <row r="5087" spans="1:23"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c r="W5087">
        <f>--(COUNTIF($B$2:B5087,B5087)=1)</f>
        <v>1</v>
      </c>
    </row>
    <row r="5088" spans="1:23"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c r="W5088">
        <f>--(COUNTIF($B$2:B5088,B5088)=1)</f>
        <v>1</v>
      </c>
    </row>
    <row r="5089" spans="1:23"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c r="W5089">
        <f>--(COUNTIF($B$2:B5089,B5089)=1)</f>
        <v>0</v>
      </c>
    </row>
    <row r="5090" spans="1:23"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c r="W5090">
        <f>--(COUNTIF($B$2:B5090,B5090)=1)</f>
        <v>0</v>
      </c>
    </row>
    <row r="5091" spans="1:23"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c r="W5091">
        <f>--(COUNTIF($B$2:B5091,B5091)=1)</f>
        <v>1</v>
      </c>
    </row>
    <row r="5092" spans="1:23"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c r="W5092">
        <f>--(COUNTIF($B$2:B5092,B5092)=1)</f>
        <v>0</v>
      </c>
    </row>
    <row r="5093" spans="1:23"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c r="W5093">
        <f>--(COUNTIF($B$2:B5093,B5093)=1)</f>
        <v>1</v>
      </c>
    </row>
    <row r="5094" spans="1:23"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c r="W5094">
        <f>--(COUNTIF($B$2:B5094,B5094)=1)</f>
        <v>1</v>
      </c>
    </row>
    <row r="5095" spans="1:23"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c r="W5095">
        <f>--(COUNTIF($B$2:B5095,B5095)=1)</f>
        <v>1</v>
      </c>
    </row>
    <row r="5096" spans="1:23"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c r="W5096">
        <f>--(COUNTIF($B$2:B5096,B5096)=1)</f>
        <v>0</v>
      </c>
    </row>
    <row r="5097" spans="1:23"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c r="W5097">
        <f>--(COUNTIF($B$2:B5097,B5097)=1)</f>
        <v>0</v>
      </c>
    </row>
    <row r="5098" spans="1:23"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c r="W5098">
        <f>--(COUNTIF($B$2:B5098,B5098)=1)</f>
        <v>0</v>
      </c>
    </row>
    <row r="5099" spans="1:23"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c r="W5099">
        <f>--(COUNTIF($B$2:B5099,B5099)=1)</f>
        <v>0</v>
      </c>
    </row>
    <row r="5100" spans="1:23"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c r="W5100">
        <f>--(COUNTIF($B$2:B5100,B5100)=1)</f>
        <v>0</v>
      </c>
    </row>
    <row r="5101" spans="1:23"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c r="W5101">
        <f>--(COUNTIF($B$2:B5101,B5101)=1)</f>
        <v>1</v>
      </c>
    </row>
    <row r="5102" spans="1:23"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c r="W5102">
        <f>--(COUNTIF($B$2:B5102,B5102)=1)</f>
        <v>1</v>
      </c>
    </row>
    <row r="5103" spans="1:23"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c r="W5103">
        <f>--(COUNTIF($B$2:B5103,B5103)=1)</f>
        <v>0</v>
      </c>
    </row>
    <row r="5104" spans="1:23"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c r="W5104">
        <f>--(COUNTIF($B$2:B5104,B5104)=1)</f>
        <v>0</v>
      </c>
    </row>
    <row r="5105" spans="1:23"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c r="W5105">
        <f>--(COUNTIF($B$2:B5105,B5105)=1)</f>
        <v>1</v>
      </c>
    </row>
    <row r="5106" spans="1:23"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c r="W5106">
        <f>--(COUNTIF($B$2:B5106,B5106)=1)</f>
        <v>0</v>
      </c>
    </row>
    <row r="5107" spans="1:23"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c r="W5107">
        <f>--(COUNTIF($B$2:B5107,B5107)=1)</f>
        <v>1</v>
      </c>
    </row>
    <row r="5108" spans="1:23"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c r="W5108">
        <f>--(COUNTIF($B$2:B5108,B5108)=1)</f>
        <v>1</v>
      </c>
    </row>
    <row r="5109" spans="1:23"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c r="W5109">
        <f>--(COUNTIF($B$2:B5109,B5109)=1)</f>
        <v>1</v>
      </c>
    </row>
    <row r="5110" spans="1:23"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c r="W5110">
        <f>--(COUNTIF($B$2:B5110,B5110)=1)</f>
        <v>0</v>
      </c>
    </row>
    <row r="5111" spans="1:23"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c r="W5111">
        <f>--(COUNTIF($B$2:B5111,B5111)=1)</f>
        <v>1</v>
      </c>
    </row>
    <row r="5112" spans="1:23"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c r="W5112">
        <f>--(COUNTIF($B$2:B5112,B5112)=1)</f>
        <v>0</v>
      </c>
    </row>
    <row r="5113" spans="1:23"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c r="W5113">
        <f>--(COUNTIF($B$2:B5113,B5113)=1)</f>
        <v>0</v>
      </c>
    </row>
    <row r="5114" spans="1:23"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c r="W5114">
        <f>--(COUNTIF($B$2:B5114,B5114)=1)</f>
        <v>1</v>
      </c>
    </row>
    <row r="5115" spans="1:23"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c r="W5115">
        <f>--(COUNTIF($B$2:B5115,B5115)=1)</f>
        <v>1</v>
      </c>
    </row>
    <row r="5116" spans="1:23"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c r="W5116">
        <f>--(COUNTIF($B$2:B5116,B5116)=1)</f>
        <v>1</v>
      </c>
    </row>
    <row r="5117" spans="1:23"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c r="W5117">
        <f>--(COUNTIF($B$2:B5117,B5117)=1)</f>
        <v>1</v>
      </c>
    </row>
    <row r="5118" spans="1:23"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c r="W5118">
        <f>--(COUNTIF($B$2:B5118,B5118)=1)</f>
        <v>1</v>
      </c>
    </row>
    <row r="5119" spans="1:23"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c r="W5119">
        <f>--(COUNTIF($B$2:B5119,B5119)=1)</f>
        <v>1</v>
      </c>
    </row>
    <row r="5120" spans="1:23"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c r="W5120">
        <f>--(COUNTIF($B$2:B5120,B5120)=1)</f>
        <v>0</v>
      </c>
    </row>
    <row r="5121" spans="1:23"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c r="W5121">
        <f>--(COUNTIF($B$2:B5121,B5121)=1)</f>
        <v>0</v>
      </c>
    </row>
    <row r="5122" spans="1:23"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c r="W5122">
        <f>--(COUNTIF($B$2:B5122,B5122)=1)</f>
        <v>1</v>
      </c>
    </row>
    <row r="5123" spans="1:23"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c r="W5123">
        <f>--(COUNTIF($B$2:B5123,B5123)=1)</f>
        <v>0</v>
      </c>
    </row>
    <row r="5124" spans="1:23"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c r="W5124">
        <f>--(COUNTIF($B$2:B5124,B5124)=1)</f>
        <v>0</v>
      </c>
    </row>
    <row r="5125" spans="1:23"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c r="W5125">
        <f>--(COUNTIF($B$2:B5125,B5125)=1)</f>
        <v>0</v>
      </c>
    </row>
    <row r="5126" spans="1:23"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c r="W5126">
        <f>--(COUNTIF($B$2:B5126,B5126)=1)</f>
        <v>1</v>
      </c>
    </row>
    <row r="5127" spans="1:23"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c r="W5127">
        <f>--(COUNTIF($B$2:B5127,B5127)=1)</f>
        <v>0</v>
      </c>
    </row>
    <row r="5128" spans="1:23"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c r="W5128">
        <f>--(COUNTIF($B$2:B5128,B5128)=1)</f>
        <v>0</v>
      </c>
    </row>
    <row r="5129" spans="1:23"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c r="W5129">
        <f>--(COUNTIF($B$2:B5129,B5129)=1)</f>
        <v>0</v>
      </c>
    </row>
    <row r="5130" spans="1:23"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c r="W5130">
        <f>--(COUNTIF($B$2:B5130,B5130)=1)</f>
        <v>0</v>
      </c>
    </row>
    <row r="5131" spans="1:23"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c r="W5131">
        <f>--(COUNTIF($B$2:B5131,B5131)=1)</f>
        <v>0</v>
      </c>
    </row>
    <row r="5132" spans="1:23"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c r="W5132">
        <f>--(COUNTIF($B$2:B5132,B5132)=1)</f>
        <v>0</v>
      </c>
    </row>
    <row r="5133" spans="1:23"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c r="W5133">
        <f>--(COUNTIF($B$2:B5133,B5133)=1)</f>
        <v>1</v>
      </c>
    </row>
    <row r="5134" spans="1:23"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c r="W5134">
        <f>--(COUNTIF($B$2:B5134,B5134)=1)</f>
        <v>1</v>
      </c>
    </row>
    <row r="5135" spans="1:23"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c r="W5135">
        <f>--(COUNTIF($B$2:B5135,B5135)=1)</f>
        <v>1</v>
      </c>
    </row>
    <row r="5136" spans="1:23"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c r="W5136">
        <f>--(COUNTIF($B$2:B5136,B5136)=1)</f>
        <v>0</v>
      </c>
    </row>
    <row r="5137" spans="1:23"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c r="W5137">
        <f>--(COUNTIF($B$2:B5137,B5137)=1)</f>
        <v>1</v>
      </c>
    </row>
    <row r="5138" spans="1:23"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c r="W5138">
        <f>--(COUNTIF($B$2:B5138,B5138)=1)</f>
        <v>1</v>
      </c>
    </row>
    <row r="5139" spans="1:23"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c r="W5139">
        <f>--(COUNTIF($B$2:B5139,B5139)=1)</f>
        <v>1</v>
      </c>
    </row>
    <row r="5140" spans="1:23"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c r="W5140">
        <f>--(COUNTIF($B$2:B5140,B5140)=1)</f>
        <v>1</v>
      </c>
    </row>
    <row r="5141" spans="1:23"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c r="W5141">
        <f>--(COUNTIF($B$2:B5141,B5141)=1)</f>
        <v>0</v>
      </c>
    </row>
    <row r="5142" spans="1:23"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c r="W5142">
        <f>--(COUNTIF($B$2:B5142,B5142)=1)</f>
        <v>1</v>
      </c>
    </row>
    <row r="5143" spans="1:23"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c r="W5143">
        <f>--(COUNTIF($B$2:B5143,B5143)=1)</f>
        <v>1</v>
      </c>
    </row>
    <row r="5144" spans="1:23"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c r="W5144">
        <f>--(COUNTIF($B$2:B5144,B5144)=1)</f>
        <v>0</v>
      </c>
    </row>
    <row r="5145" spans="1:23"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c r="W5145">
        <f>--(COUNTIF($B$2:B5145,B5145)=1)</f>
        <v>0</v>
      </c>
    </row>
    <row r="5146" spans="1:23"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c r="W5146">
        <f>--(COUNTIF($B$2:B5146,B5146)=1)</f>
        <v>1</v>
      </c>
    </row>
    <row r="5147" spans="1:23"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c r="W5147">
        <f>--(COUNTIF($B$2:B5147,B5147)=1)</f>
        <v>0</v>
      </c>
    </row>
    <row r="5148" spans="1:23"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c r="W5148">
        <f>--(COUNTIF($B$2:B5148,B5148)=1)</f>
        <v>0</v>
      </c>
    </row>
    <row r="5149" spans="1:23"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c r="W5149">
        <f>--(COUNTIF($B$2:B5149,B5149)=1)</f>
        <v>1</v>
      </c>
    </row>
    <row r="5150" spans="1:23"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c r="W5150">
        <f>--(COUNTIF($B$2:B5150,B5150)=1)</f>
        <v>0</v>
      </c>
    </row>
    <row r="5151" spans="1:23"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c r="W5151">
        <f>--(COUNTIF($B$2:B5151,B5151)=1)</f>
        <v>1</v>
      </c>
    </row>
    <row r="5152" spans="1:23"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c r="W5152">
        <f>--(COUNTIF($B$2:B5152,B5152)=1)</f>
        <v>1</v>
      </c>
    </row>
    <row r="5153" spans="1:23"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c r="W5153">
        <f>--(COUNTIF($B$2:B5153,B5153)=1)</f>
        <v>1</v>
      </c>
    </row>
    <row r="5154" spans="1:23"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c r="W5154">
        <f>--(COUNTIF($B$2:B5154,B5154)=1)</f>
        <v>1</v>
      </c>
    </row>
    <row r="5155" spans="1:23"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c r="W5155">
        <f>--(COUNTIF($B$2:B5155,B5155)=1)</f>
        <v>0</v>
      </c>
    </row>
    <row r="5156" spans="1:23"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c r="W5156">
        <f>--(COUNTIF($B$2:B5156,B5156)=1)</f>
        <v>1</v>
      </c>
    </row>
    <row r="5157" spans="1:23"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c r="W5157">
        <f>--(COUNTIF($B$2:B5157,B5157)=1)</f>
        <v>0</v>
      </c>
    </row>
    <row r="5158" spans="1:23"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c r="W5158">
        <f>--(COUNTIF($B$2:B5158,B5158)=1)</f>
        <v>1</v>
      </c>
    </row>
    <row r="5159" spans="1:23"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c r="W5159">
        <f>--(COUNTIF($B$2:B5159,B5159)=1)</f>
        <v>0</v>
      </c>
    </row>
    <row r="5160" spans="1:23"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c r="W5160">
        <f>--(COUNTIF($B$2:B5160,B5160)=1)</f>
        <v>0</v>
      </c>
    </row>
    <row r="5161" spans="1:23"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c r="W5161">
        <f>--(COUNTIF($B$2:B5161,B5161)=1)</f>
        <v>1</v>
      </c>
    </row>
    <row r="5162" spans="1:23"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c r="W5162">
        <f>--(COUNTIF($B$2:B5162,B5162)=1)</f>
        <v>0</v>
      </c>
    </row>
    <row r="5163" spans="1:23"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c r="W5163">
        <f>--(COUNTIF($B$2:B5163,B5163)=1)</f>
        <v>1</v>
      </c>
    </row>
    <row r="5164" spans="1:23"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c r="W5164">
        <f>--(COUNTIF($B$2:B5164,B5164)=1)</f>
        <v>1</v>
      </c>
    </row>
    <row r="5165" spans="1:23"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c r="W5165">
        <f>--(COUNTIF($B$2:B5165,B5165)=1)</f>
        <v>1</v>
      </c>
    </row>
    <row r="5166" spans="1:23"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c r="W5166">
        <f>--(COUNTIF($B$2:B5166,B5166)=1)</f>
        <v>1</v>
      </c>
    </row>
    <row r="5167" spans="1:23"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c r="W5167">
        <f>--(COUNTIF($B$2:B5167,B5167)=1)</f>
        <v>0</v>
      </c>
    </row>
    <row r="5168" spans="1:23"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c r="W5168">
        <f>--(COUNTIF($B$2:B5168,B5168)=1)</f>
        <v>0</v>
      </c>
    </row>
    <row r="5169" spans="1:23"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c r="W5169">
        <f>--(COUNTIF($B$2:B5169,B5169)=1)</f>
        <v>0</v>
      </c>
    </row>
    <row r="5170" spans="1:23"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c r="W5170">
        <f>--(COUNTIF($B$2:B5170,B5170)=1)</f>
        <v>0</v>
      </c>
    </row>
    <row r="5171" spans="1:23"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c r="W5171">
        <f>--(COUNTIF($B$2:B5171,B5171)=1)</f>
        <v>0</v>
      </c>
    </row>
    <row r="5172" spans="1:23"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c r="W5172">
        <f>--(COUNTIF($B$2:B5172,B5172)=1)</f>
        <v>1</v>
      </c>
    </row>
    <row r="5173" spans="1:23"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c r="W5173">
        <f>--(COUNTIF($B$2:B5173,B5173)=1)</f>
        <v>0</v>
      </c>
    </row>
    <row r="5174" spans="1:23"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c r="W5174">
        <f>--(COUNTIF($B$2:B5174,B5174)=1)</f>
        <v>0</v>
      </c>
    </row>
    <row r="5175" spans="1:23"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c r="W5175">
        <f>--(COUNTIF($B$2:B5175,B5175)=1)</f>
        <v>1</v>
      </c>
    </row>
    <row r="5176" spans="1:23"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c r="W5176">
        <f>--(COUNTIF($B$2:B5176,B5176)=1)</f>
        <v>1</v>
      </c>
    </row>
    <row r="5177" spans="1:23"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c r="W5177">
        <f>--(COUNTIF($B$2:B5177,B5177)=1)</f>
        <v>0</v>
      </c>
    </row>
    <row r="5178" spans="1:23"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c r="W5178">
        <f>--(COUNTIF($B$2:B5178,B5178)=1)</f>
        <v>1</v>
      </c>
    </row>
    <row r="5179" spans="1:23"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c r="W5179">
        <f>--(COUNTIF($B$2:B5179,B5179)=1)</f>
        <v>1</v>
      </c>
    </row>
    <row r="5180" spans="1:23"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c r="W5180">
        <f>--(COUNTIF($B$2:B5180,B5180)=1)</f>
        <v>1</v>
      </c>
    </row>
    <row r="5181" spans="1:23"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c r="W5181">
        <f>--(COUNTIF($B$2:B5181,B5181)=1)</f>
        <v>0</v>
      </c>
    </row>
    <row r="5182" spans="1:23"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c r="W5182">
        <f>--(COUNTIF($B$2:B5182,B5182)=1)</f>
        <v>0</v>
      </c>
    </row>
    <row r="5183" spans="1:23"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c r="W5183">
        <f>--(COUNTIF($B$2:B5183,B5183)=1)</f>
        <v>1</v>
      </c>
    </row>
    <row r="5184" spans="1:23"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c r="W5184">
        <f>--(COUNTIF($B$2:B5184,B5184)=1)</f>
        <v>0</v>
      </c>
    </row>
    <row r="5185" spans="1:23"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c r="W5185">
        <f>--(COUNTIF($B$2:B5185,B5185)=1)</f>
        <v>1</v>
      </c>
    </row>
    <row r="5186" spans="1:23"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c r="W5186">
        <f>--(COUNTIF($B$2:B5186,B5186)=1)</f>
        <v>0</v>
      </c>
    </row>
    <row r="5187" spans="1:23"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c r="W5187">
        <f>--(COUNTIF($B$2:B5187,B5187)=1)</f>
        <v>1</v>
      </c>
    </row>
    <row r="5188" spans="1:23"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c r="W5188">
        <f>--(COUNTIF($B$2:B5188,B5188)=1)</f>
        <v>1</v>
      </c>
    </row>
    <row r="5189" spans="1:23"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c r="W5189">
        <f>--(COUNTIF($B$2:B5189,B5189)=1)</f>
        <v>1</v>
      </c>
    </row>
    <row r="5190" spans="1:23"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c r="W5190">
        <f>--(COUNTIF($B$2:B5190,B5190)=1)</f>
        <v>0</v>
      </c>
    </row>
    <row r="5191" spans="1:23"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c r="W5191">
        <f>--(COUNTIF($B$2:B5191,B5191)=1)</f>
        <v>1</v>
      </c>
    </row>
    <row r="5192" spans="1:23"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c r="W5192">
        <f>--(COUNTIF($B$2:B5192,B5192)=1)</f>
        <v>0</v>
      </c>
    </row>
    <row r="5193" spans="1:23"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c r="W5193">
        <f>--(COUNTIF($B$2:B5193,B5193)=1)</f>
        <v>1</v>
      </c>
    </row>
    <row r="5194" spans="1:23"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c r="W5194">
        <f>--(COUNTIF($B$2:B5194,B5194)=1)</f>
        <v>1</v>
      </c>
    </row>
    <row r="5195" spans="1:23"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c r="W5195">
        <f>--(COUNTIF($B$2:B5195,B5195)=1)</f>
        <v>0</v>
      </c>
    </row>
    <row r="5196" spans="1:23"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c r="W5196">
        <f>--(COUNTIF($B$2:B5196,B5196)=1)</f>
        <v>0</v>
      </c>
    </row>
    <row r="5197" spans="1:23"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c r="W5197">
        <f>--(COUNTIF($B$2:B5197,B5197)=1)</f>
        <v>0</v>
      </c>
    </row>
    <row r="5198" spans="1:23"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c r="W5198">
        <f>--(COUNTIF($B$2:B5198,B5198)=1)</f>
        <v>1</v>
      </c>
    </row>
    <row r="5199" spans="1:23"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c r="W5199">
        <f>--(COUNTIF($B$2:B5199,B5199)=1)</f>
        <v>0</v>
      </c>
    </row>
    <row r="5200" spans="1:23"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c r="W5200">
        <f>--(COUNTIF($B$2:B5200,B5200)=1)</f>
        <v>1</v>
      </c>
    </row>
    <row r="5201" spans="1:23"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c r="W5201">
        <f>--(COUNTIF($B$2:B5201,B5201)=1)</f>
        <v>0</v>
      </c>
    </row>
    <row r="5202" spans="1:23"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c r="W5202">
        <f>--(COUNTIF($B$2:B5202,B5202)=1)</f>
        <v>0</v>
      </c>
    </row>
    <row r="5203" spans="1:23"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c r="W5203">
        <f>--(COUNTIF($B$2:B5203,B5203)=1)</f>
        <v>0</v>
      </c>
    </row>
    <row r="5204" spans="1:23"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c r="W5204">
        <f>--(COUNTIF($B$2:B5204,B5204)=1)</f>
        <v>1</v>
      </c>
    </row>
    <row r="5205" spans="1:23"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c r="W5205">
        <f>--(COUNTIF($B$2:B5205,B5205)=1)</f>
        <v>0</v>
      </c>
    </row>
    <row r="5206" spans="1:23"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c r="W5206">
        <f>--(COUNTIF($B$2:B5206,B5206)=1)</f>
        <v>1</v>
      </c>
    </row>
    <row r="5207" spans="1:23"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c r="W5207">
        <f>--(COUNTIF($B$2:B5207,B5207)=1)</f>
        <v>0</v>
      </c>
    </row>
    <row r="5208" spans="1:23"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c r="W5208">
        <f>--(COUNTIF($B$2:B5208,B5208)=1)</f>
        <v>0</v>
      </c>
    </row>
    <row r="5209" spans="1:23"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c r="W5209">
        <f>--(COUNTIF($B$2:B5209,B5209)=1)</f>
        <v>0</v>
      </c>
    </row>
    <row r="5210" spans="1:23"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c r="W5210">
        <f>--(COUNTIF($B$2:B5210,B5210)=1)</f>
        <v>0</v>
      </c>
    </row>
    <row r="5211" spans="1:23"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c r="W5211">
        <f>--(COUNTIF($B$2:B5211,B5211)=1)</f>
        <v>0</v>
      </c>
    </row>
    <row r="5212" spans="1:23"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c r="W5212">
        <f>--(COUNTIF($B$2:B5212,B5212)=1)</f>
        <v>1</v>
      </c>
    </row>
    <row r="5213" spans="1:23"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c r="W5213">
        <f>--(COUNTIF($B$2:B5213,B5213)=1)</f>
        <v>1</v>
      </c>
    </row>
    <row r="5214" spans="1:23"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c r="W5214">
        <f>--(COUNTIF($B$2:B5214,B5214)=1)</f>
        <v>1</v>
      </c>
    </row>
    <row r="5215" spans="1:23"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c r="W5215">
        <f>--(COUNTIF($B$2:B5215,B5215)=1)</f>
        <v>0</v>
      </c>
    </row>
    <row r="5216" spans="1:23"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c r="W5216">
        <f>--(COUNTIF($B$2:B5216,B5216)=1)</f>
        <v>0</v>
      </c>
    </row>
    <row r="5217" spans="1:23"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c r="W5217">
        <f>--(COUNTIF($B$2:B5217,B5217)=1)</f>
        <v>0</v>
      </c>
    </row>
    <row r="5218" spans="1:23"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c r="W5218">
        <f>--(COUNTIF($B$2:B5218,B5218)=1)</f>
        <v>1</v>
      </c>
    </row>
    <row r="5219" spans="1:23"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c r="W5219">
        <f>--(COUNTIF($B$2:B5219,B5219)=1)</f>
        <v>1</v>
      </c>
    </row>
    <row r="5220" spans="1:23"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c r="W5220">
        <f>--(COUNTIF($B$2:B5220,B5220)=1)</f>
        <v>1</v>
      </c>
    </row>
    <row r="5221" spans="1:23"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c r="W5221">
        <f>--(COUNTIF($B$2:B5221,B5221)=1)</f>
        <v>1</v>
      </c>
    </row>
    <row r="5222" spans="1:23"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c r="W5222">
        <f>--(COUNTIF($B$2:B5222,B5222)=1)</f>
        <v>1</v>
      </c>
    </row>
    <row r="5223" spans="1:23"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c r="W5223">
        <f>--(COUNTIF($B$2:B5223,B5223)=1)</f>
        <v>1</v>
      </c>
    </row>
    <row r="5224" spans="1:23"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c r="W5224">
        <f>--(COUNTIF($B$2:B5224,B5224)=1)</f>
        <v>0</v>
      </c>
    </row>
    <row r="5225" spans="1:23"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c r="W5225">
        <f>--(COUNTIF($B$2:B5225,B5225)=1)</f>
        <v>0</v>
      </c>
    </row>
    <row r="5226" spans="1:23"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c r="W5226">
        <f>--(COUNTIF($B$2:B5226,B5226)=1)</f>
        <v>1</v>
      </c>
    </row>
    <row r="5227" spans="1:23"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c r="W5227">
        <f>--(COUNTIF($B$2:B5227,B5227)=1)</f>
        <v>1</v>
      </c>
    </row>
    <row r="5228" spans="1:23"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c r="W5228">
        <f>--(COUNTIF($B$2:B5228,B5228)=1)</f>
        <v>0</v>
      </c>
    </row>
    <row r="5229" spans="1:23"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c r="W5229">
        <f>--(COUNTIF($B$2:B5229,B5229)=1)</f>
        <v>0</v>
      </c>
    </row>
    <row r="5230" spans="1:23"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c r="W5230">
        <f>--(COUNTIF($B$2:B5230,B5230)=1)</f>
        <v>1</v>
      </c>
    </row>
    <row r="5231" spans="1:23"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c r="W5231">
        <f>--(COUNTIF($B$2:B5231,B5231)=1)</f>
        <v>1</v>
      </c>
    </row>
    <row r="5232" spans="1:23"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c r="W5232">
        <f>--(COUNTIF($B$2:B5232,B5232)=1)</f>
        <v>0</v>
      </c>
    </row>
    <row r="5233" spans="1:23"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c r="W5233">
        <f>--(COUNTIF($B$2:B5233,B5233)=1)</f>
        <v>0</v>
      </c>
    </row>
    <row r="5234" spans="1:23"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c r="W5234">
        <f>--(COUNTIF($B$2:B5234,B5234)=1)</f>
        <v>0</v>
      </c>
    </row>
    <row r="5235" spans="1:23"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c r="W5235">
        <f>--(COUNTIF($B$2:B5235,B5235)=1)</f>
        <v>1</v>
      </c>
    </row>
    <row r="5236" spans="1:23"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c r="W5236">
        <f>--(COUNTIF($B$2:B5236,B5236)=1)</f>
        <v>1</v>
      </c>
    </row>
    <row r="5237" spans="1:23"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c r="W5237">
        <f>--(COUNTIF($B$2:B5237,B5237)=1)</f>
        <v>1</v>
      </c>
    </row>
    <row r="5238" spans="1:23"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c r="W5238">
        <f>--(COUNTIF($B$2:B5238,B5238)=1)</f>
        <v>1</v>
      </c>
    </row>
    <row r="5239" spans="1:23"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c r="W5239">
        <f>--(COUNTIF($B$2:B5239,B5239)=1)</f>
        <v>0</v>
      </c>
    </row>
    <row r="5240" spans="1:23"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c r="W5240">
        <f>--(COUNTIF($B$2:B5240,B5240)=1)</f>
        <v>0</v>
      </c>
    </row>
    <row r="5241" spans="1:23"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c r="W5241">
        <f>--(COUNTIF($B$2:B5241,B5241)=1)</f>
        <v>1</v>
      </c>
    </row>
    <row r="5242" spans="1:23"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c r="W5242">
        <f>--(COUNTIF($B$2:B5242,B5242)=1)</f>
        <v>0</v>
      </c>
    </row>
    <row r="5243" spans="1:23"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c r="W5243">
        <f>--(COUNTIF($B$2:B5243,B5243)=1)</f>
        <v>1</v>
      </c>
    </row>
    <row r="5244" spans="1:23"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c r="W5244">
        <f>--(COUNTIF($B$2:B5244,B5244)=1)</f>
        <v>1</v>
      </c>
    </row>
    <row r="5245" spans="1:23"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c r="W5245">
        <f>--(COUNTIF($B$2:B5245,B5245)=1)</f>
        <v>1</v>
      </c>
    </row>
    <row r="5246" spans="1:23"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c r="W5246">
        <f>--(COUNTIF($B$2:B5246,B5246)=1)</f>
        <v>1</v>
      </c>
    </row>
    <row r="5247" spans="1:23"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c r="W5247">
        <f>--(COUNTIF($B$2:B5247,B5247)=1)</f>
        <v>0</v>
      </c>
    </row>
    <row r="5248" spans="1:23"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c r="W5248">
        <f>--(COUNTIF($B$2:B5248,B5248)=1)</f>
        <v>0</v>
      </c>
    </row>
    <row r="5249" spans="1:23"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c r="W5249">
        <f>--(COUNTIF($B$2:B5249,B5249)=1)</f>
        <v>1</v>
      </c>
    </row>
    <row r="5250" spans="1:23"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c r="W5250">
        <f>--(COUNTIF($B$2:B5250,B5250)=1)</f>
        <v>1</v>
      </c>
    </row>
    <row r="5251" spans="1:23"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c r="W5251">
        <f>--(COUNTIF($B$2:B5251,B5251)=1)</f>
        <v>1</v>
      </c>
    </row>
    <row r="5252" spans="1:23"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c r="W5252">
        <f>--(COUNTIF($B$2:B5252,B5252)=1)</f>
        <v>1</v>
      </c>
    </row>
    <row r="5253" spans="1:23"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c r="W5253">
        <f>--(COUNTIF($B$2:B5253,B5253)=1)</f>
        <v>0</v>
      </c>
    </row>
    <row r="5254" spans="1:23"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c r="W5254">
        <f>--(COUNTIF($B$2:B5254,B5254)=1)</f>
        <v>1</v>
      </c>
    </row>
    <row r="5255" spans="1:23"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c r="W5255">
        <f>--(COUNTIF($B$2:B5255,B5255)=1)</f>
        <v>1</v>
      </c>
    </row>
    <row r="5256" spans="1:23"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c r="W5256">
        <f>--(COUNTIF($B$2:B5256,B5256)=1)</f>
        <v>1</v>
      </c>
    </row>
    <row r="5257" spans="1:23"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c r="W5257">
        <f>--(COUNTIF($B$2:B5257,B5257)=1)</f>
        <v>0</v>
      </c>
    </row>
    <row r="5258" spans="1:23"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c r="W5258">
        <f>--(COUNTIF($B$2:B5258,B5258)=1)</f>
        <v>1</v>
      </c>
    </row>
    <row r="5259" spans="1:23"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c r="W5259">
        <f>--(COUNTIF($B$2:B5259,B5259)=1)</f>
        <v>1</v>
      </c>
    </row>
    <row r="5260" spans="1:23"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c r="W5260">
        <f>--(COUNTIF($B$2:B5260,B5260)=1)</f>
        <v>1</v>
      </c>
    </row>
    <row r="5261" spans="1:23"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c r="W5261">
        <f>--(COUNTIF($B$2:B5261,B5261)=1)</f>
        <v>1</v>
      </c>
    </row>
    <row r="5262" spans="1:23"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c r="W5262">
        <f>--(COUNTIF($B$2:B5262,B5262)=1)</f>
        <v>1</v>
      </c>
    </row>
    <row r="5263" spans="1:23"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c r="W5263">
        <f>--(COUNTIF($B$2:B5263,B5263)=1)</f>
        <v>0</v>
      </c>
    </row>
    <row r="5264" spans="1:23"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c r="W5264">
        <f>--(COUNTIF($B$2:B5264,B5264)=1)</f>
        <v>0</v>
      </c>
    </row>
    <row r="5265" spans="1:23"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c r="W5265">
        <f>--(COUNTIF($B$2:B5265,B5265)=1)</f>
        <v>0</v>
      </c>
    </row>
    <row r="5266" spans="1:23"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c r="W5266">
        <f>--(COUNTIF($B$2:B5266,B5266)=1)</f>
        <v>0</v>
      </c>
    </row>
    <row r="5267" spans="1:23"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c r="W5267">
        <f>--(COUNTIF($B$2:B5267,B5267)=1)</f>
        <v>1</v>
      </c>
    </row>
    <row r="5268" spans="1:23"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c r="W5268">
        <f>--(COUNTIF($B$2:B5268,B5268)=1)</f>
        <v>0</v>
      </c>
    </row>
    <row r="5269" spans="1:23"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c r="W5269">
        <f>--(COUNTIF($B$2:B5269,B5269)=1)</f>
        <v>0</v>
      </c>
    </row>
    <row r="5270" spans="1:23"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c r="W5270">
        <f>--(COUNTIF($B$2:B5270,B5270)=1)</f>
        <v>1</v>
      </c>
    </row>
    <row r="5271" spans="1:23"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c r="W5271">
        <f>--(COUNTIF($B$2:B5271,B5271)=1)</f>
        <v>1</v>
      </c>
    </row>
    <row r="5272" spans="1:23"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c r="W5272">
        <f>--(COUNTIF($B$2:B5272,B5272)=1)</f>
        <v>0</v>
      </c>
    </row>
    <row r="5273" spans="1:23"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c r="W5273">
        <f>--(COUNTIF($B$2:B5273,B5273)=1)</f>
        <v>1</v>
      </c>
    </row>
    <row r="5274" spans="1:23"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c r="W5274">
        <f>--(COUNTIF($B$2:B5274,B5274)=1)</f>
        <v>0</v>
      </c>
    </row>
    <row r="5275" spans="1:23"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c r="W5275">
        <f>--(COUNTIF($B$2:B5275,B5275)=1)</f>
        <v>1</v>
      </c>
    </row>
    <row r="5276" spans="1:23"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c r="W5276">
        <f>--(COUNTIF($B$2:B5276,B5276)=1)</f>
        <v>1</v>
      </c>
    </row>
    <row r="5277" spans="1:23"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c r="W5277">
        <f>--(COUNTIF($B$2:B5277,B5277)=1)</f>
        <v>1</v>
      </c>
    </row>
    <row r="5278" spans="1:23"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c r="W5278">
        <f>--(COUNTIF($B$2:B5278,B5278)=1)</f>
        <v>0</v>
      </c>
    </row>
    <row r="5279" spans="1:23"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c r="W5279">
        <f>--(COUNTIF($B$2:B5279,B5279)=1)</f>
        <v>1</v>
      </c>
    </row>
    <row r="5280" spans="1:23"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c r="W5280">
        <f>--(COUNTIF($B$2:B5280,B5280)=1)</f>
        <v>1</v>
      </c>
    </row>
    <row r="5281" spans="1:23"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c r="W5281">
        <f>--(COUNTIF($B$2:B5281,B5281)=1)</f>
        <v>1</v>
      </c>
    </row>
    <row r="5282" spans="1:23"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c r="W5282">
        <f>--(COUNTIF($B$2:B5282,B5282)=1)</f>
        <v>1</v>
      </c>
    </row>
    <row r="5283" spans="1:23"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c r="W5283">
        <f>--(COUNTIF($B$2:B5283,B5283)=1)</f>
        <v>1</v>
      </c>
    </row>
    <row r="5284" spans="1:23"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c r="W5284">
        <f>--(COUNTIF($B$2:B5284,B5284)=1)</f>
        <v>0</v>
      </c>
    </row>
    <row r="5285" spans="1:23"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c r="W5285">
        <f>--(COUNTIF($B$2:B5285,B5285)=1)</f>
        <v>1</v>
      </c>
    </row>
    <row r="5286" spans="1:23"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c r="W5286">
        <f>--(COUNTIF($B$2:B5286,B5286)=1)</f>
        <v>0</v>
      </c>
    </row>
    <row r="5287" spans="1:23"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c r="W5287">
        <f>--(COUNTIF($B$2:B5287,B5287)=1)</f>
        <v>1</v>
      </c>
    </row>
    <row r="5288" spans="1:23"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c r="W5288">
        <f>--(COUNTIF($B$2:B5288,B5288)=1)</f>
        <v>0</v>
      </c>
    </row>
    <row r="5289" spans="1:23"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c r="W5289">
        <f>--(COUNTIF($B$2:B5289,B5289)=1)</f>
        <v>0</v>
      </c>
    </row>
    <row r="5290" spans="1:23"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c r="W5290">
        <f>--(COUNTIF($B$2:B5290,B5290)=1)</f>
        <v>1</v>
      </c>
    </row>
    <row r="5291" spans="1:23"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c r="W5291">
        <f>--(COUNTIF($B$2:B5291,B5291)=1)</f>
        <v>1</v>
      </c>
    </row>
    <row r="5292" spans="1:23"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c r="W5292">
        <f>--(COUNTIF($B$2:B5292,B5292)=1)</f>
        <v>0</v>
      </c>
    </row>
    <row r="5293" spans="1:23"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c r="W5293">
        <f>--(COUNTIF($B$2:B5293,B5293)=1)</f>
        <v>0</v>
      </c>
    </row>
    <row r="5294" spans="1:23"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c r="W5294">
        <f>--(COUNTIF($B$2:B5294,B5294)=1)</f>
        <v>1</v>
      </c>
    </row>
    <row r="5295" spans="1:23"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c r="W5295">
        <f>--(COUNTIF($B$2:B5295,B5295)=1)</f>
        <v>1</v>
      </c>
    </row>
    <row r="5296" spans="1:23"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c r="W5296">
        <f>--(COUNTIF($B$2:B5296,B5296)=1)</f>
        <v>1</v>
      </c>
    </row>
    <row r="5297" spans="1:23"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c r="W5297">
        <f>--(COUNTIF($B$2:B5297,B5297)=1)</f>
        <v>1</v>
      </c>
    </row>
    <row r="5298" spans="1:23"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c r="W5298">
        <f>--(COUNTIF($B$2:B5298,B5298)=1)</f>
        <v>1</v>
      </c>
    </row>
    <row r="5299" spans="1:23"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c r="W5299">
        <f>--(COUNTIF($B$2:B5299,B5299)=1)</f>
        <v>0</v>
      </c>
    </row>
    <row r="5300" spans="1:23"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c r="W5300">
        <f>--(COUNTIF($B$2:B5300,B5300)=1)</f>
        <v>1</v>
      </c>
    </row>
    <row r="5301" spans="1:23"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c r="W5301">
        <f>--(COUNTIF($B$2:B5301,B5301)=1)</f>
        <v>0</v>
      </c>
    </row>
    <row r="5302" spans="1:23"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c r="W5302">
        <f>--(COUNTIF($B$2:B5302,B5302)=1)</f>
        <v>1</v>
      </c>
    </row>
    <row r="5303" spans="1:23"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c r="W5303">
        <f>--(COUNTIF($B$2:B5303,B5303)=1)</f>
        <v>0</v>
      </c>
    </row>
    <row r="5304" spans="1:23"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c r="W5304">
        <f>--(COUNTIF($B$2:B5304,B5304)=1)</f>
        <v>0</v>
      </c>
    </row>
    <row r="5305" spans="1:23"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c r="W5305">
        <f>--(COUNTIF($B$2:B5305,B5305)=1)</f>
        <v>1</v>
      </c>
    </row>
    <row r="5306" spans="1:23"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c r="W5306">
        <f>--(COUNTIF($B$2:B5306,B5306)=1)</f>
        <v>1</v>
      </c>
    </row>
    <row r="5307" spans="1:23"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c r="W5307">
        <f>--(COUNTIF($B$2:B5307,B5307)=1)</f>
        <v>1</v>
      </c>
    </row>
    <row r="5308" spans="1:23"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c r="W5308">
        <f>--(COUNTIF($B$2:B5308,B5308)=1)</f>
        <v>0</v>
      </c>
    </row>
    <row r="5309" spans="1:23"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c r="W5309">
        <f>--(COUNTIF($B$2:B5309,B5309)=1)</f>
        <v>0</v>
      </c>
    </row>
    <row r="5310" spans="1:23"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c r="W5310">
        <f>--(COUNTIF($B$2:B5310,B5310)=1)</f>
        <v>1</v>
      </c>
    </row>
    <row r="5311" spans="1:23"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c r="W5311">
        <f>--(COUNTIF($B$2:B5311,B5311)=1)</f>
        <v>0</v>
      </c>
    </row>
    <row r="5312" spans="1:23"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c r="W5312">
        <f>--(COUNTIF($B$2:B5312,B5312)=1)</f>
        <v>0</v>
      </c>
    </row>
    <row r="5313" spans="1:23"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c r="W5313">
        <f>--(COUNTIF($B$2:B5313,B5313)=1)</f>
        <v>1</v>
      </c>
    </row>
    <row r="5314" spans="1:23"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c r="W5314">
        <f>--(COUNTIF($B$2:B5314,B5314)=1)</f>
        <v>0</v>
      </c>
    </row>
    <row r="5315" spans="1:23"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c r="W5315">
        <f>--(COUNTIF($B$2:B5315,B5315)=1)</f>
        <v>1</v>
      </c>
    </row>
    <row r="5316" spans="1:23"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c r="W5316">
        <f>--(COUNTIF($B$2:B5316,B5316)=1)</f>
        <v>0</v>
      </c>
    </row>
    <row r="5317" spans="1:23"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c r="W5317">
        <f>--(COUNTIF($B$2:B5317,B5317)=1)</f>
        <v>1</v>
      </c>
    </row>
    <row r="5318" spans="1:23"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c r="W5318">
        <f>--(COUNTIF($B$2:B5318,B5318)=1)</f>
        <v>1</v>
      </c>
    </row>
    <row r="5319" spans="1:23"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c r="W5319">
        <f>--(COUNTIF($B$2:B5319,B5319)=1)</f>
        <v>0</v>
      </c>
    </row>
    <row r="5320" spans="1:23"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c r="W5320">
        <f>--(COUNTIF($B$2:B5320,B5320)=1)</f>
        <v>0</v>
      </c>
    </row>
    <row r="5321" spans="1:23"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c r="W5321">
        <f>--(COUNTIF($B$2:B5321,B5321)=1)</f>
        <v>0</v>
      </c>
    </row>
    <row r="5322" spans="1:23"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c r="W5322">
        <f>--(COUNTIF($B$2:B5322,B5322)=1)</f>
        <v>0</v>
      </c>
    </row>
    <row r="5323" spans="1:23"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c r="W5323">
        <f>--(COUNTIF($B$2:B5323,B5323)=1)</f>
        <v>0</v>
      </c>
    </row>
    <row r="5324" spans="1:23"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c r="W5324">
        <f>--(COUNTIF($B$2:B5324,B5324)=1)</f>
        <v>0</v>
      </c>
    </row>
    <row r="5325" spans="1:23"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c r="W5325">
        <f>--(COUNTIF($B$2:B5325,B5325)=1)</f>
        <v>1</v>
      </c>
    </row>
    <row r="5326" spans="1:23"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c r="W5326">
        <f>--(COUNTIF($B$2:B5326,B5326)=1)</f>
        <v>1</v>
      </c>
    </row>
    <row r="5327" spans="1:23"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c r="W5327">
        <f>--(COUNTIF($B$2:B5327,B5327)=1)</f>
        <v>0</v>
      </c>
    </row>
    <row r="5328" spans="1:23"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c r="W5328">
        <f>--(COUNTIF($B$2:B5328,B5328)=1)</f>
        <v>1</v>
      </c>
    </row>
    <row r="5329" spans="1:23"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c r="W5329">
        <f>--(COUNTIF($B$2:B5329,B5329)=1)</f>
        <v>1</v>
      </c>
    </row>
    <row r="5330" spans="1:23"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c r="W5330">
        <f>--(COUNTIF($B$2:B5330,B5330)=1)</f>
        <v>1</v>
      </c>
    </row>
    <row r="5331" spans="1:23"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c r="W5331">
        <f>--(COUNTIF($B$2:B5331,B5331)=1)</f>
        <v>1</v>
      </c>
    </row>
    <row r="5332" spans="1:23"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c r="W5332">
        <f>--(COUNTIF($B$2:B5332,B5332)=1)</f>
        <v>1</v>
      </c>
    </row>
    <row r="5333" spans="1:23"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c r="W5333">
        <f>--(COUNTIF($B$2:B5333,B5333)=1)</f>
        <v>0</v>
      </c>
    </row>
    <row r="5334" spans="1:23"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c r="W5334">
        <f>--(COUNTIF($B$2:B5334,B5334)=1)</f>
        <v>0</v>
      </c>
    </row>
    <row r="5335" spans="1:23"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c r="W5335">
        <f>--(COUNTIF($B$2:B5335,B5335)=1)</f>
        <v>1</v>
      </c>
    </row>
    <row r="5336" spans="1:23"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c r="W5336">
        <f>--(COUNTIF($B$2:B5336,B5336)=1)</f>
        <v>0</v>
      </c>
    </row>
    <row r="5337" spans="1:23"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c r="W5337">
        <f>--(COUNTIF($B$2:B5337,B5337)=1)</f>
        <v>0</v>
      </c>
    </row>
    <row r="5338" spans="1:23"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c r="W5338">
        <f>--(COUNTIF($B$2:B5338,B5338)=1)</f>
        <v>1</v>
      </c>
    </row>
    <row r="5339" spans="1:23"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c r="W5339">
        <f>--(COUNTIF($B$2:B5339,B5339)=1)</f>
        <v>1</v>
      </c>
    </row>
    <row r="5340" spans="1:23"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c r="W5340">
        <f>--(COUNTIF($B$2:B5340,B5340)=1)</f>
        <v>1</v>
      </c>
    </row>
    <row r="5341" spans="1:23"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c r="W5341">
        <f>--(COUNTIF($B$2:B5341,B5341)=1)</f>
        <v>0</v>
      </c>
    </row>
    <row r="5342" spans="1:23"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c r="W5342">
        <f>--(COUNTIF($B$2:B5342,B5342)=1)</f>
        <v>0</v>
      </c>
    </row>
    <row r="5343" spans="1:23"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c r="W5343">
        <f>--(COUNTIF($B$2:B5343,B5343)=1)</f>
        <v>0</v>
      </c>
    </row>
    <row r="5344" spans="1:23"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c r="W5344">
        <f>--(COUNTIF($B$2:B5344,B5344)=1)</f>
        <v>1</v>
      </c>
    </row>
    <row r="5345" spans="1:23"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c r="W5345">
        <f>--(COUNTIF($B$2:B5345,B5345)=1)</f>
        <v>0</v>
      </c>
    </row>
    <row r="5346" spans="1:23"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c r="W5346">
        <f>--(COUNTIF($B$2:B5346,B5346)=1)</f>
        <v>1</v>
      </c>
    </row>
    <row r="5347" spans="1:23"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c r="W5347">
        <f>--(COUNTIF($B$2:B5347,B5347)=1)</f>
        <v>1</v>
      </c>
    </row>
    <row r="5348" spans="1:23"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c r="W5348">
        <f>--(COUNTIF($B$2:B5348,B5348)=1)</f>
        <v>0</v>
      </c>
    </row>
    <row r="5349" spans="1:23"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c r="W5349">
        <f>--(COUNTIF($B$2:B5349,B5349)=1)</f>
        <v>0</v>
      </c>
    </row>
    <row r="5350" spans="1:23"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c r="W5350">
        <f>--(COUNTIF($B$2:B5350,B5350)=1)</f>
        <v>1</v>
      </c>
    </row>
    <row r="5351" spans="1:23"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c r="W5351">
        <f>--(COUNTIF($B$2:B5351,B5351)=1)</f>
        <v>0</v>
      </c>
    </row>
    <row r="5352" spans="1:23"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c r="W5352">
        <f>--(COUNTIF($B$2:B5352,B5352)=1)</f>
        <v>1</v>
      </c>
    </row>
    <row r="5353" spans="1:23"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c r="W5353">
        <f>--(COUNTIF($B$2:B5353,B5353)=1)</f>
        <v>1</v>
      </c>
    </row>
    <row r="5354" spans="1:23"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c r="W5354">
        <f>--(COUNTIF($B$2:B5354,B5354)=1)</f>
        <v>0</v>
      </c>
    </row>
    <row r="5355" spans="1:23"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c r="W5355">
        <f>--(COUNTIF($B$2:B5355,B5355)=1)</f>
        <v>1</v>
      </c>
    </row>
    <row r="5356" spans="1:23"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c r="W5356">
        <f>--(COUNTIF($B$2:B5356,B5356)=1)</f>
        <v>1</v>
      </c>
    </row>
    <row r="5357" spans="1:23"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c r="W5357">
        <f>--(COUNTIF($B$2:B5357,B5357)=1)</f>
        <v>0</v>
      </c>
    </row>
    <row r="5358" spans="1:23"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c r="W5358">
        <f>--(COUNTIF($B$2:B5358,B5358)=1)</f>
        <v>1</v>
      </c>
    </row>
    <row r="5359" spans="1:23"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c r="W5359">
        <f>--(COUNTIF($B$2:B5359,B5359)=1)</f>
        <v>1</v>
      </c>
    </row>
    <row r="5360" spans="1:23"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c r="W5360">
        <f>--(COUNTIF($B$2:B5360,B5360)=1)</f>
        <v>0</v>
      </c>
    </row>
    <row r="5361" spans="1:23"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c r="W5361">
        <f>--(COUNTIF($B$2:B5361,B5361)=1)</f>
        <v>0</v>
      </c>
    </row>
    <row r="5362" spans="1:23"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c r="W5362">
        <f>--(COUNTIF($B$2:B5362,B5362)=1)</f>
        <v>1</v>
      </c>
    </row>
    <row r="5363" spans="1:23"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c r="W5363">
        <f>--(COUNTIF($B$2:B5363,B5363)=1)</f>
        <v>1</v>
      </c>
    </row>
    <row r="5364" spans="1:23"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c r="W5364">
        <f>--(COUNTIF($B$2:B5364,B5364)=1)</f>
        <v>1</v>
      </c>
    </row>
    <row r="5365" spans="1:23"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c r="W5365">
        <f>--(COUNTIF($B$2:B5365,B5365)=1)</f>
        <v>0</v>
      </c>
    </row>
    <row r="5366" spans="1:23"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c r="W5366">
        <f>--(COUNTIF($B$2:B5366,B5366)=1)</f>
        <v>1</v>
      </c>
    </row>
    <row r="5367" spans="1:23"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c r="W5367">
        <f>--(COUNTIF($B$2:B5367,B5367)=1)</f>
        <v>1</v>
      </c>
    </row>
    <row r="5368" spans="1:23"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c r="W5368">
        <f>--(COUNTIF($B$2:B5368,B5368)=1)</f>
        <v>1</v>
      </c>
    </row>
    <row r="5369" spans="1:23"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c r="W5369">
        <f>--(COUNTIF($B$2:B5369,B5369)=1)</f>
        <v>0</v>
      </c>
    </row>
    <row r="5370" spans="1:23"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c r="W5370">
        <f>--(COUNTIF($B$2:B5370,B5370)=1)</f>
        <v>0</v>
      </c>
    </row>
    <row r="5371" spans="1:23"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c r="W5371">
        <f>--(COUNTIF($B$2:B5371,B5371)=1)</f>
        <v>1</v>
      </c>
    </row>
    <row r="5372" spans="1:23"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c r="W5372">
        <f>--(COUNTIF($B$2:B5372,B5372)=1)</f>
        <v>1</v>
      </c>
    </row>
    <row r="5373" spans="1:23"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c r="W5373">
        <f>--(COUNTIF($B$2:B5373,B5373)=1)</f>
        <v>0</v>
      </c>
    </row>
    <row r="5374" spans="1:23"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c r="W5374">
        <f>--(COUNTIF($B$2:B5374,B5374)=1)</f>
        <v>1</v>
      </c>
    </row>
    <row r="5375" spans="1:23"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c r="W5375">
        <f>--(COUNTIF($B$2:B5375,B5375)=1)</f>
        <v>0</v>
      </c>
    </row>
    <row r="5376" spans="1:23"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c r="W5376">
        <f>--(COUNTIF($B$2:B5376,B5376)=1)</f>
        <v>0</v>
      </c>
    </row>
    <row r="5377" spans="1:23"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c r="W5377">
        <f>--(COUNTIF($B$2:B5377,B5377)=1)</f>
        <v>1</v>
      </c>
    </row>
    <row r="5378" spans="1:23"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c r="W5378">
        <f>--(COUNTIF($B$2:B5378,B5378)=1)</f>
        <v>0</v>
      </c>
    </row>
    <row r="5379" spans="1:23"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c r="W5379">
        <f>--(COUNTIF($B$2:B5379,B5379)=1)</f>
        <v>1</v>
      </c>
    </row>
    <row r="5380" spans="1:23"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c r="W5380">
        <f>--(COUNTIF($B$2:B5380,B5380)=1)</f>
        <v>0</v>
      </c>
    </row>
    <row r="5381" spans="1:23"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c r="W5381">
        <f>--(COUNTIF($B$2:B5381,B5381)=1)</f>
        <v>1</v>
      </c>
    </row>
    <row r="5382" spans="1:23"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c r="W5382">
        <f>--(COUNTIF($B$2:B5382,B5382)=1)</f>
        <v>0</v>
      </c>
    </row>
    <row r="5383" spans="1:23"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c r="W5383">
        <f>--(COUNTIF($B$2:B5383,B5383)=1)</f>
        <v>1</v>
      </c>
    </row>
    <row r="5384" spans="1:23"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c r="W5384">
        <f>--(COUNTIF($B$2:B5384,B5384)=1)</f>
        <v>0</v>
      </c>
    </row>
    <row r="5385" spans="1:23"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c r="W5385">
        <f>--(COUNTIF($B$2:B5385,B5385)=1)</f>
        <v>0</v>
      </c>
    </row>
    <row r="5386" spans="1:23"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c r="W5386">
        <f>--(COUNTIF($B$2:B5386,B5386)=1)</f>
        <v>1</v>
      </c>
    </row>
    <row r="5387" spans="1:23"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c r="W5387">
        <f>--(COUNTIF($B$2:B5387,B5387)=1)</f>
        <v>0</v>
      </c>
    </row>
    <row r="5388" spans="1:23"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c r="W5388">
        <f>--(COUNTIF($B$2:B5388,B5388)=1)</f>
        <v>1</v>
      </c>
    </row>
    <row r="5389" spans="1:23"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c r="W5389">
        <f>--(COUNTIF($B$2:B5389,B5389)=1)</f>
        <v>1</v>
      </c>
    </row>
    <row r="5390" spans="1:23"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c r="W5390">
        <f>--(COUNTIF($B$2:B5390,B5390)=1)</f>
        <v>0</v>
      </c>
    </row>
    <row r="5391" spans="1:23"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c r="W5391">
        <f>--(COUNTIF($B$2:B5391,B5391)=1)</f>
        <v>0</v>
      </c>
    </row>
    <row r="5392" spans="1:23"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c r="W5392">
        <f>--(COUNTIF($B$2:B5392,B5392)=1)</f>
        <v>1</v>
      </c>
    </row>
    <row r="5393" spans="1:23"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c r="W5393">
        <f>--(COUNTIF($B$2:B5393,B5393)=1)</f>
        <v>1</v>
      </c>
    </row>
    <row r="5394" spans="1:23"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c r="W5394">
        <f>--(COUNTIF($B$2:B5394,B5394)=1)</f>
        <v>0</v>
      </c>
    </row>
    <row r="5395" spans="1:23"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c r="W5395">
        <f>--(COUNTIF($B$2:B5395,B5395)=1)</f>
        <v>0</v>
      </c>
    </row>
    <row r="5396" spans="1:23"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c r="W5396">
        <f>--(COUNTIF($B$2:B5396,B5396)=1)</f>
        <v>0</v>
      </c>
    </row>
    <row r="5397" spans="1:23"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c r="W5397">
        <f>--(COUNTIF($B$2:B5397,B5397)=1)</f>
        <v>1</v>
      </c>
    </row>
    <row r="5398" spans="1:23"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c r="W5398">
        <f>--(COUNTIF($B$2:B5398,B5398)=1)</f>
        <v>1</v>
      </c>
    </row>
    <row r="5399" spans="1:23"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c r="W5399">
        <f>--(COUNTIF($B$2:B5399,B5399)=1)</f>
        <v>1</v>
      </c>
    </row>
    <row r="5400" spans="1:23"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c r="W5400">
        <f>--(COUNTIF($B$2:B5400,B5400)=1)</f>
        <v>1</v>
      </c>
    </row>
    <row r="5401" spans="1:23"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c r="W5401">
        <f>--(COUNTIF($B$2:B5401,B5401)=1)</f>
        <v>1</v>
      </c>
    </row>
    <row r="5402" spans="1:23"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c r="W5402">
        <f>--(COUNTIF($B$2:B5402,B5402)=1)</f>
        <v>1</v>
      </c>
    </row>
    <row r="5403" spans="1:23"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c r="W5403">
        <f>--(COUNTIF($B$2:B5403,B5403)=1)</f>
        <v>0</v>
      </c>
    </row>
    <row r="5404" spans="1:23"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c r="W5404">
        <f>--(COUNTIF($B$2:B5404,B5404)=1)</f>
        <v>1</v>
      </c>
    </row>
    <row r="5405" spans="1:23"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c r="W5405">
        <f>--(COUNTIF($B$2:B5405,B5405)=1)</f>
        <v>0</v>
      </c>
    </row>
    <row r="5406" spans="1:23"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c r="W5406">
        <f>--(COUNTIF($B$2:B5406,B5406)=1)</f>
        <v>1</v>
      </c>
    </row>
    <row r="5407" spans="1:23"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c r="W5407">
        <f>--(COUNTIF($B$2:B5407,B5407)=1)</f>
        <v>0</v>
      </c>
    </row>
    <row r="5408" spans="1:23"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c r="W5408">
        <f>--(COUNTIF($B$2:B5408,B5408)=1)</f>
        <v>0</v>
      </c>
    </row>
    <row r="5409" spans="1:23"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c r="W5409">
        <f>--(COUNTIF($B$2:B5409,B5409)=1)</f>
        <v>1</v>
      </c>
    </row>
    <row r="5410" spans="1:23"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c r="W5410">
        <f>--(COUNTIF($B$2:B5410,B5410)=1)</f>
        <v>0</v>
      </c>
    </row>
    <row r="5411" spans="1:23"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c r="W5411">
        <f>--(COUNTIF($B$2:B5411,B5411)=1)</f>
        <v>0</v>
      </c>
    </row>
    <row r="5412" spans="1:23"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c r="W5412">
        <f>--(COUNTIF($B$2:B5412,B5412)=1)</f>
        <v>0</v>
      </c>
    </row>
    <row r="5413" spans="1:23"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c r="W5413">
        <f>--(COUNTIF($B$2:B5413,B5413)=1)</f>
        <v>1</v>
      </c>
    </row>
    <row r="5414" spans="1:23"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c r="W5414">
        <f>--(COUNTIF($B$2:B5414,B5414)=1)</f>
        <v>0</v>
      </c>
    </row>
    <row r="5415" spans="1:23"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c r="W5415">
        <f>--(COUNTIF($B$2:B5415,B5415)=1)</f>
        <v>1</v>
      </c>
    </row>
    <row r="5416" spans="1:23"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c r="W5416">
        <f>--(COUNTIF($B$2:B5416,B5416)=1)</f>
        <v>1</v>
      </c>
    </row>
    <row r="5417" spans="1:23"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c r="W5417">
        <f>--(COUNTIF($B$2:B5417,B5417)=1)</f>
        <v>0</v>
      </c>
    </row>
    <row r="5418" spans="1:23"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c r="W5418">
        <f>--(COUNTIF($B$2:B5418,B5418)=1)</f>
        <v>0</v>
      </c>
    </row>
    <row r="5419" spans="1:23"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c r="W5419">
        <f>--(COUNTIF($B$2:B5419,B5419)=1)</f>
        <v>1</v>
      </c>
    </row>
    <row r="5420" spans="1:23"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c r="W5420">
        <f>--(COUNTIF($B$2:B5420,B5420)=1)</f>
        <v>1</v>
      </c>
    </row>
    <row r="5421" spans="1:23"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c r="W5421">
        <f>--(COUNTIF($B$2:B5421,B5421)=1)</f>
        <v>0</v>
      </c>
    </row>
    <row r="5422" spans="1:23"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c r="W5422">
        <f>--(COUNTIF($B$2:B5422,B5422)=1)</f>
        <v>1</v>
      </c>
    </row>
    <row r="5423" spans="1:23"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c r="W5423">
        <f>--(COUNTIF($B$2:B5423,B5423)=1)</f>
        <v>0</v>
      </c>
    </row>
    <row r="5424" spans="1:23"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c r="W5424">
        <f>--(COUNTIF($B$2:B5424,B5424)=1)</f>
        <v>1</v>
      </c>
    </row>
    <row r="5425" spans="1:23"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c r="W5425">
        <f>--(COUNTIF($B$2:B5425,B5425)=1)</f>
        <v>1</v>
      </c>
    </row>
    <row r="5426" spans="1:23"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c r="W5426">
        <f>--(COUNTIF($B$2:B5426,B5426)=1)</f>
        <v>1</v>
      </c>
    </row>
    <row r="5427" spans="1:23"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c r="W5427">
        <f>--(COUNTIF($B$2:B5427,B5427)=1)</f>
        <v>1</v>
      </c>
    </row>
    <row r="5428" spans="1:23"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c r="W5428">
        <f>--(COUNTIF($B$2:B5428,B5428)=1)</f>
        <v>0</v>
      </c>
    </row>
    <row r="5429" spans="1:23"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c r="W5429">
        <f>--(COUNTIF($B$2:B5429,B5429)=1)</f>
        <v>1</v>
      </c>
    </row>
    <row r="5430" spans="1:23"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c r="W5430">
        <f>--(COUNTIF($B$2:B5430,B5430)=1)</f>
        <v>1</v>
      </c>
    </row>
    <row r="5431" spans="1:23"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c r="W5431">
        <f>--(COUNTIF($B$2:B5431,B5431)=1)</f>
        <v>1</v>
      </c>
    </row>
    <row r="5432" spans="1:23"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c r="W5432">
        <f>--(COUNTIF($B$2:B5432,B5432)=1)</f>
        <v>1</v>
      </c>
    </row>
    <row r="5433" spans="1:23"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c r="W5433">
        <f>--(COUNTIF($B$2:B5433,B5433)=1)</f>
        <v>0</v>
      </c>
    </row>
    <row r="5434" spans="1:23"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c r="W5434">
        <f>--(COUNTIF($B$2:B5434,B5434)=1)</f>
        <v>0</v>
      </c>
    </row>
    <row r="5435" spans="1:23"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c r="W5435">
        <f>--(COUNTIF($B$2:B5435,B5435)=1)</f>
        <v>1</v>
      </c>
    </row>
    <row r="5436" spans="1:23"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c r="W5436">
        <f>--(COUNTIF($B$2:B5436,B5436)=1)</f>
        <v>1</v>
      </c>
    </row>
    <row r="5437" spans="1:23"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c r="W5437">
        <f>--(COUNTIF($B$2:B5437,B5437)=1)</f>
        <v>0</v>
      </c>
    </row>
    <row r="5438" spans="1:23"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c r="W5438">
        <f>--(COUNTIF($B$2:B5438,B5438)=1)</f>
        <v>1</v>
      </c>
    </row>
    <row r="5439" spans="1:23"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c r="W5439">
        <f>--(COUNTIF($B$2:B5439,B5439)=1)</f>
        <v>0</v>
      </c>
    </row>
    <row r="5440" spans="1:23"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c r="W5440">
        <f>--(COUNTIF($B$2:B5440,B5440)=1)</f>
        <v>0</v>
      </c>
    </row>
    <row r="5441" spans="1:23"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c r="W5441">
        <f>--(COUNTIF($B$2:B5441,B5441)=1)</f>
        <v>1</v>
      </c>
    </row>
    <row r="5442" spans="1:23"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c r="W5442">
        <f>--(COUNTIF($B$2:B5442,B5442)=1)</f>
        <v>1</v>
      </c>
    </row>
    <row r="5443" spans="1:23"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c r="W5443">
        <f>--(COUNTIF($B$2:B5443,B5443)=1)</f>
        <v>1</v>
      </c>
    </row>
    <row r="5444" spans="1:23"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c r="W5444">
        <f>--(COUNTIF($B$2:B5444,B5444)=1)</f>
        <v>1</v>
      </c>
    </row>
    <row r="5445" spans="1:23"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c r="W5445">
        <f>--(COUNTIF($B$2:B5445,B5445)=1)</f>
        <v>0</v>
      </c>
    </row>
    <row r="5446" spans="1:23"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c r="W5446">
        <f>--(COUNTIF($B$2:B5446,B5446)=1)</f>
        <v>0</v>
      </c>
    </row>
    <row r="5447" spans="1:23"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c r="W5447">
        <f>--(COUNTIF($B$2:B5447,B5447)=1)</f>
        <v>1</v>
      </c>
    </row>
    <row r="5448" spans="1:23"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c r="W5448">
        <f>--(COUNTIF($B$2:B5448,B5448)=1)</f>
        <v>1</v>
      </c>
    </row>
    <row r="5449" spans="1:23"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c r="W5449">
        <f>--(COUNTIF($B$2:B5449,B5449)=1)</f>
        <v>0</v>
      </c>
    </row>
    <row r="5450" spans="1:23"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c r="W5450">
        <f>--(COUNTIF($B$2:B5450,B5450)=1)</f>
        <v>1</v>
      </c>
    </row>
    <row r="5451" spans="1:23"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c r="W5451">
        <f>--(COUNTIF($B$2:B5451,B5451)=1)</f>
        <v>0</v>
      </c>
    </row>
    <row r="5452" spans="1:23"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c r="W5452">
        <f>--(COUNTIF($B$2:B5452,B5452)=1)</f>
        <v>0</v>
      </c>
    </row>
    <row r="5453" spans="1:23"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c r="W5453">
        <f>--(COUNTIF($B$2:B5453,B5453)=1)</f>
        <v>0</v>
      </c>
    </row>
    <row r="5454" spans="1:23"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c r="W5454">
        <f>--(COUNTIF($B$2:B5454,B5454)=1)</f>
        <v>1</v>
      </c>
    </row>
    <row r="5455" spans="1:23"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c r="W5455">
        <f>--(COUNTIF($B$2:B5455,B5455)=1)</f>
        <v>1</v>
      </c>
    </row>
    <row r="5456" spans="1:23"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c r="W5456">
        <f>--(COUNTIF($B$2:B5456,B5456)=1)</f>
        <v>1</v>
      </c>
    </row>
    <row r="5457" spans="1:23"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c r="W5457">
        <f>--(COUNTIF($B$2:B5457,B5457)=1)</f>
        <v>0</v>
      </c>
    </row>
    <row r="5458" spans="1:23"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c r="W5458">
        <f>--(COUNTIF($B$2:B5458,B5458)=1)</f>
        <v>1</v>
      </c>
    </row>
    <row r="5459" spans="1:23"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c r="W5459">
        <f>--(COUNTIF($B$2:B5459,B5459)=1)</f>
        <v>0</v>
      </c>
    </row>
    <row r="5460" spans="1:23"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c r="W5460">
        <f>--(COUNTIF($B$2:B5460,B5460)=1)</f>
        <v>1</v>
      </c>
    </row>
    <row r="5461" spans="1:23"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c r="W5461">
        <f>--(COUNTIF($B$2:B5461,B5461)=1)</f>
        <v>0</v>
      </c>
    </row>
    <row r="5462" spans="1:23"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c r="W5462">
        <f>--(COUNTIF($B$2:B5462,B5462)=1)</f>
        <v>1</v>
      </c>
    </row>
    <row r="5463" spans="1:23"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c r="W5463">
        <f>--(COUNTIF($B$2:B5463,B5463)=1)</f>
        <v>1</v>
      </c>
    </row>
    <row r="5464" spans="1:23"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c r="W5464">
        <f>--(COUNTIF($B$2:B5464,B5464)=1)</f>
        <v>1</v>
      </c>
    </row>
    <row r="5465" spans="1:23"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c r="W5465">
        <f>--(COUNTIF($B$2:B5465,B5465)=1)</f>
        <v>0</v>
      </c>
    </row>
    <row r="5466" spans="1:23"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c r="W5466">
        <f>--(COUNTIF($B$2:B5466,B5466)=1)</f>
        <v>0</v>
      </c>
    </row>
    <row r="5467" spans="1:23"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c r="W5467">
        <f>--(COUNTIF($B$2:B5467,B5467)=1)</f>
        <v>0</v>
      </c>
    </row>
    <row r="5468" spans="1:23"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c r="W5468">
        <f>--(COUNTIF($B$2:B5468,B5468)=1)</f>
        <v>1</v>
      </c>
    </row>
    <row r="5469" spans="1:23"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c r="W5469">
        <f>--(COUNTIF($B$2:B5469,B5469)=1)</f>
        <v>1</v>
      </c>
    </row>
    <row r="5470" spans="1:23"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c r="W5470">
        <f>--(COUNTIF($B$2:B5470,B5470)=1)</f>
        <v>1</v>
      </c>
    </row>
    <row r="5471" spans="1:23"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c r="W5471">
        <f>--(COUNTIF($B$2:B5471,B5471)=1)</f>
        <v>0</v>
      </c>
    </row>
    <row r="5472" spans="1:23"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c r="W5472">
        <f>--(COUNTIF($B$2:B5472,B5472)=1)</f>
        <v>1</v>
      </c>
    </row>
    <row r="5473" spans="1:23"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c r="W5473">
        <f>--(COUNTIF($B$2:B5473,B5473)=1)</f>
        <v>1</v>
      </c>
    </row>
    <row r="5474" spans="1:23"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c r="W5474">
        <f>--(COUNTIF($B$2:B5474,B5474)=1)</f>
        <v>0</v>
      </c>
    </row>
    <row r="5475" spans="1:23"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c r="W5475">
        <f>--(COUNTIF($B$2:B5475,B5475)=1)</f>
        <v>0</v>
      </c>
    </row>
    <row r="5476" spans="1:23"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c r="W5476">
        <f>--(COUNTIF($B$2:B5476,B5476)=1)</f>
        <v>1</v>
      </c>
    </row>
    <row r="5477" spans="1:23"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c r="W5477">
        <f>--(COUNTIF($B$2:B5477,B5477)=1)</f>
        <v>1</v>
      </c>
    </row>
    <row r="5478" spans="1:23"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c r="W5478">
        <f>--(COUNTIF($B$2:B5478,B5478)=1)</f>
        <v>0</v>
      </c>
    </row>
    <row r="5479" spans="1:23"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c r="W5479">
        <f>--(COUNTIF($B$2:B5479,B5479)=1)</f>
        <v>0</v>
      </c>
    </row>
    <row r="5480" spans="1:23"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c r="W5480">
        <f>--(COUNTIF($B$2:B5480,B5480)=1)</f>
        <v>1</v>
      </c>
    </row>
    <row r="5481" spans="1:23"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c r="W5481">
        <f>--(COUNTIF($B$2:B5481,B5481)=1)</f>
        <v>1</v>
      </c>
    </row>
    <row r="5482" spans="1:23"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c r="W5482">
        <f>--(COUNTIF($B$2:B5482,B5482)=1)</f>
        <v>1</v>
      </c>
    </row>
    <row r="5483" spans="1:23"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c r="W5483">
        <f>--(COUNTIF($B$2:B5483,B5483)=1)</f>
        <v>0</v>
      </c>
    </row>
    <row r="5484" spans="1:23"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c r="W5484">
        <f>--(COUNTIF($B$2:B5484,B5484)=1)</f>
        <v>0</v>
      </c>
    </row>
    <row r="5485" spans="1:23"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c r="W5485">
        <f>--(COUNTIF($B$2:B5485,B5485)=1)</f>
        <v>0</v>
      </c>
    </row>
    <row r="5486" spans="1:23"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c r="W5486">
        <f>--(COUNTIF($B$2:B5486,B5486)=1)</f>
        <v>1</v>
      </c>
    </row>
    <row r="5487" spans="1:23"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c r="W5487">
        <f>--(COUNTIF($B$2:B5487,B5487)=1)</f>
        <v>1</v>
      </c>
    </row>
    <row r="5488" spans="1:23"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c r="W5488">
        <f>--(COUNTIF($B$2:B5488,B5488)=1)</f>
        <v>1</v>
      </c>
    </row>
    <row r="5489" spans="1:23"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c r="W5489">
        <f>--(COUNTIF($B$2:B5489,B5489)=1)</f>
        <v>1</v>
      </c>
    </row>
    <row r="5490" spans="1:23"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c r="W5490">
        <f>--(COUNTIF($B$2:B5490,B5490)=1)</f>
        <v>0</v>
      </c>
    </row>
    <row r="5491" spans="1:23"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c r="W5491">
        <f>--(COUNTIF($B$2:B5491,B5491)=1)</f>
        <v>0</v>
      </c>
    </row>
    <row r="5492" spans="1:23"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c r="W5492">
        <f>--(COUNTIF($B$2:B5492,B5492)=1)</f>
        <v>0</v>
      </c>
    </row>
    <row r="5493" spans="1:23"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c r="W5493">
        <f>--(COUNTIF($B$2:B5493,B5493)=1)</f>
        <v>1</v>
      </c>
    </row>
    <row r="5494" spans="1:23"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c r="W5494">
        <f>--(COUNTIF($B$2:B5494,B5494)=1)</f>
        <v>1</v>
      </c>
    </row>
    <row r="5495" spans="1:23"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c r="W5495">
        <f>--(COUNTIF($B$2:B5495,B5495)=1)</f>
        <v>0</v>
      </c>
    </row>
    <row r="5496" spans="1:23"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c r="W5496">
        <f>--(COUNTIF($B$2:B5496,B5496)=1)</f>
        <v>0</v>
      </c>
    </row>
    <row r="5497" spans="1:23"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c r="W5497">
        <f>--(COUNTIF($B$2:B5497,B5497)=1)</f>
        <v>1</v>
      </c>
    </row>
    <row r="5498" spans="1:23"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c r="W5498">
        <f>--(COUNTIF($B$2:B5498,B5498)=1)</f>
        <v>1</v>
      </c>
    </row>
    <row r="5499" spans="1:23"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c r="W5499">
        <f>--(COUNTIF($B$2:B5499,B5499)=1)</f>
        <v>1</v>
      </c>
    </row>
    <row r="5500" spans="1:23"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c r="W5500">
        <f>--(COUNTIF($B$2:B5500,B5500)=1)</f>
        <v>0</v>
      </c>
    </row>
    <row r="5501" spans="1:23"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c r="W5501">
        <f>--(COUNTIF($B$2:B5501,B5501)=1)</f>
        <v>0</v>
      </c>
    </row>
    <row r="5502" spans="1:23"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c r="W5502">
        <f>--(COUNTIF($B$2:B5502,B5502)=1)</f>
        <v>0</v>
      </c>
    </row>
    <row r="5503" spans="1:23"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c r="W5503">
        <f>--(COUNTIF($B$2:B5503,B5503)=1)</f>
        <v>0</v>
      </c>
    </row>
    <row r="5504" spans="1:23"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c r="W5504">
        <f>--(COUNTIF($B$2:B5504,B5504)=1)</f>
        <v>1</v>
      </c>
    </row>
    <row r="5505" spans="1:23"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c r="W5505">
        <f>--(COUNTIF($B$2:B5505,B5505)=1)</f>
        <v>0</v>
      </c>
    </row>
    <row r="5506" spans="1:23"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c r="W5506">
        <f>--(COUNTIF($B$2:B5506,B5506)=1)</f>
        <v>0</v>
      </c>
    </row>
    <row r="5507" spans="1:23"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c r="W5507">
        <f>--(COUNTIF($B$2:B5507,B5507)=1)</f>
        <v>0</v>
      </c>
    </row>
    <row r="5508" spans="1:23"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c r="W5508">
        <f>--(COUNTIF($B$2:B5508,B5508)=1)</f>
        <v>1</v>
      </c>
    </row>
    <row r="5509" spans="1:23"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c r="W5509">
        <f>--(COUNTIF($B$2:B5509,B5509)=1)</f>
        <v>1</v>
      </c>
    </row>
    <row r="5510" spans="1:23"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c r="W5510">
        <f>--(COUNTIF($B$2:B5510,B5510)=1)</f>
        <v>1</v>
      </c>
    </row>
    <row r="5511" spans="1:23"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c r="W5511">
        <f>--(COUNTIF($B$2:B5511,B5511)=1)</f>
        <v>1</v>
      </c>
    </row>
    <row r="5512" spans="1:23"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c r="W5512">
        <f>--(COUNTIF($B$2:B5512,B5512)=1)</f>
        <v>0</v>
      </c>
    </row>
    <row r="5513" spans="1:23"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c r="W5513">
        <f>--(COUNTIF($B$2:B5513,B5513)=1)</f>
        <v>1</v>
      </c>
    </row>
    <row r="5514" spans="1:23"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c r="W5514">
        <f>--(COUNTIF($B$2:B5514,B5514)=1)</f>
        <v>0</v>
      </c>
    </row>
    <row r="5515" spans="1:23"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c r="W5515">
        <f>--(COUNTIF($B$2:B5515,B5515)=1)</f>
        <v>1</v>
      </c>
    </row>
    <row r="5516" spans="1:23"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c r="W5516">
        <f>--(COUNTIF($B$2:B5516,B5516)=1)</f>
        <v>0</v>
      </c>
    </row>
    <row r="5517" spans="1:23"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c r="W5517">
        <f>--(COUNTIF($B$2:B5517,B5517)=1)</f>
        <v>0</v>
      </c>
    </row>
    <row r="5518" spans="1:23"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c r="W5518">
        <f>--(COUNTIF($B$2:B5518,B5518)=1)</f>
        <v>1</v>
      </c>
    </row>
    <row r="5519" spans="1:23"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c r="W5519">
        <f>--(COUNTIF($B$2:B5519,B5519)=1)</f>
        <v>1</v>
      </c>
    </row>
    <row r="5520" spans="1:23"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c r="W5520">
        <f>--(COUNTIF($B$2:B5520,B5520)=1)</f>
        <v>0</v>
      </c>
    </row>
    <row r="5521" spans="1:23"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c r="W5521">
        <f>--(COUNTIF($B$2:B5521,B5521)=1)</f>
        <v>0</v>
      </c>
    </row>
    <row r="5522" spans="1:23"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c r="W5522">
        <f>--(COUNTIF($B$2:B5522,B5522)=1)</f>
        <v>0</v>
      </c>
    </row>
    <row r="5523" spans="1:23"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c r="W5523">
        <f>--(COUNTIF($B$2:B5523,B5523)=1)</f>
        <v>0</v>
      </c>
    </row>
    <row r="5524" spans="1:23"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c r="W5524">
        <f>--(COUNTIF($B$2:B5524,B5524)=1)</f>
        <v>1</v>
      </c>
    </row>
    <row r="5525" spans="1:23"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c r="W5525">
        <f>--(COUNTIF($B$2:B5525,B5525)=1)</f>
        <v>0</v>
      </c>
    </row>
    <row r="5526" spans="1:23"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c r="W5526">
        <f>--(COUNTIF($B$2:B5526,B5526)=1)</f>
        <v>1</v>
      </c>
    </row>
    <row r="5527" spans="1:23"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c r="W5527">
        <f>--(COUNTIF($B$2:B5527,B5527)=1)</f>
        <v>1</v>
      </c>
    </row>
    <row r="5528" spans="1:23"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c r="W5528">
        <f>--(COUNTIF($B$2:B5528,B5528)=1)</f>
        <v>1</v>
      </c>
    </row>
    <row r="5529" spans="1:23"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c r="W5529">
        <f>--(COUNTIF($B$2:B5529,B5529)=1)</f>
        <v>1</v>
      </c>
    </row>
    <row r="5530" spans="1:23"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c r="W5530">
        <f>--(COUNTIF($B$2:B5530,B5530)=1)</f>
        <v>1</v>
      </c>
    </row>
    <row r="5531" spans="1:23"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c r="W5531">
        <f>--(COUNTIF($B$2:B5531,B5531)=1)</f>
        <v>1</v>
      </c>
    </row>
    <row r="5532" spans="1:23"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c r="W5532">
        <f>--(COUNTIF($B$2:B5532,B5532)=1)</f>
        <v>1</v>
      </c>
    </row>
    <row r="5533" spans="1:23"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c r="W5533">
        <f>--(COUNTIF($B$2:B5533,B5533)=1)</f>
        <v>1</v>
      </c>
    </row>
    <row r="5534" spans="1:23"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c r="W5534">
        <f>--(COUNTIF($B$2:B5534,B5534)=1)</f>
        <v>0</v>
      </c>
    </row>
    <row r="5535" spans="1:23"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c r="W5535">
        <f>--(COUNTIF($B$2:B5535,B5535)=1)</f>
        <v>0</v>
      </c>
    </row>
    <row r="5536" spans="1:23"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c r="W5536">
        <f>--(COUNTIF($B$2:B5536,B5536)=1)</f>
        <v>0</v>
      </c>
    </row>
    <row r="5537" spans="1:23"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c r="W5537">
        <f>--(COUNTIF($B$2:B5537,B5537)=1)</f>
        <v>0</v>
      </c>
    </row>
    <row r="5538" spans="1:23"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c r="W5538">
        <f>--(COUNTIF($B$2:B5538,B5538)=1)</f>
        <v>0</v>
      </c>
    </row>
    <row r="5539" spans="1:23"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c r="W5539">
        <f>--(COUNTIF($B$2:B5539,B5539)=1)</f>
        <v>0</v>
      </c>
    </row>
    <row r="5540" spans="1:23"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c r="W5540">
        <f>--(COUNTIF($B$2:B5540,B5540)=1)</f>
        <v>1</v>
      </c>
    </row>
    <row r="5541" spans="1:23"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c r="W5541">
        <f>--(COUNTIF($B$2:B5541,B5541)=1)</f>
        <v>1</v>
      </c>
    </row>
    <row r="5542" spans="1:23"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c r="W5542">
        <f>--(COUNTIF($B$2:B5542,B5542)=1)</f>
        <v>0</v>
      </c>
    </row>
    <row r="5543" spans="1:23"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c r="W5543">
        <f>--(COUNTIF($B$2:B5543,B5543)=1)</f>
        <v>0</v>
      </c>
    </row>
    <row r="5544" spans="1:23"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c r="W5544">
        <f>--(COUNTIF($B$2:B5544,B5544)=1)</f>
        <v>1</v>
      </c>
    </row>
    <row r="5545" spans="1:23"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c r="W5545">
        <f>--(COUNTIF($B$2:B5545,B5545)=1)</f>
        <v>0</v>
      </c>
    </row>
    <row r="5546" spans="1:23"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c r="W5546">
        <f>--(COUNTIF($B$2:B5546,B5546)=1)</f>
        <v>0</v>
      </c>
    </row>
    <row r="5547" spans="1:23"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c r="W5547">
        <f>--(COUNTIF($B$2:B5547,B5547)=1)</f>
        <v>1</v>
      </c>
    </row>
    <row r="5548" spans="1:23"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c r="W5548">
        <f>--(COUNTIF($B$2:B5548,B5548)=1)</f>
        <v>1</v>
      </c>
    </row>
    <row r="5549" spans="1:23"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c r="W5549">
        <f>--(COUNTIF($B$2:B5549,B5549)=1)</f>
        <v>0</v>
      </c>
    </row>
    <row r="5550" spans="1:23"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c r="W5550">
        <f>--(COUNTIF($B$2:B5550,B5550)=1)</f>
        <v>1</v>
      </c>
    </row>
    <row r="5551" spans="1:23"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c r="W5551">
        <f>--(COUNTIF($B$2:B5551,B5551)=1)</f>
        <v>0</v>
      </c>
    </row>
    <row r="5552" spans="1:23"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c r="W5552">
        <f>--(COUNTIF($B$2:B5552,B5552)=1)</f>
        <v>1</v>
      </c>
    </row>
    <row r="5553" spans="1:23"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c r="W5553">
        <f>--(COUNTIF($B$2:B5553,B5553)=1)</f>
        <v>0</v>
      </c>
    </row>
    <row r="5554" spans="1:23"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c r="W5554">
        <f>--(COUNTIF($B$2:B5554,B5554)=1)</f>
        <v>0</v>
      </c>
    </row>
    <row r="5555" spans="1:23"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c r="W5555">
        <f>--(COUNTIF($B$2:B5555,B5555)=1)</f>
        <v>0</v>
      </c>
    </row>
    <row r="5556" spans="1:23"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c r="W5556">
        <f>--(COUNTIF($B$2:B5556,B5556)=1)</f>
        <v>0</v>
      </c>
    </row>
    <row r="5557" spans="1:23"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c r="W5557">
        <f>--(COUNTIF($B$2:B5557,B5557)=1)</f>
        <v>1</v>
      </c>
    </row>
    <row r="5558" spans="1:23"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c r="W5558">
        <f>--(COUNTIF($B$2:B5558,B5558)=1)</f>
        <v>1</v>
      </c>
    </row>
    <row r="5559" spans="1:23"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c r="W5559">
        <f>--(COUNTIF($B$2:B5559,B5559)=1)</f>
        <v>0</v>
      </c>
    </row>
    <row r="5560" spans="1:23"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c r="W5560">
        <f>--(COUNTIF($B$2:B5560,B5560)=1)</f>
        <v>1</v>
      </c>
    </row>
    <row r="5561" spans="1:23"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c r="W5561">
        <f>--(COUNTIF($B$2:B5561,B5561)=1)</f>
        <v>0</v>
      </c>
    </row>
    <row r="5562" spans="1:23"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c r="W5562">
        <f>--(COUNTIF($B$2:B5562,B5562)=1)</f>
        <v>0</v>
      </c>
    </row>
    <row r="5563" spans="1:23"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c r="W5563">
        <f>--(COUNTIF($B$2:B5563,B5563)=1)</f>
        <v>1</v>
      </c>
    </row>
    <row r="5564" spans="1:23"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c r="W5564">
        <f>--(COUNTIF($B$2:B5564,B5564)=1)</f>
        <v>0</v>
      </c>
    </row>
    <row r="5565" spans="1:23"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c r="W5565">
        <f>--(COUNTIF($B$2:B5565,B5565)=1)</f>
        <v>0</v>
      </c>
    </row>
    <row r="5566" spans="1:23"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c r="W5566">
        <f>--(COUNTIF($B$2:B5566,B5566)=1)</f>
        <v>1</v>
      </c>
    </row>
    <row r="5567" spans="1:23"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c r="W5567">
        <f>--(COUNTIF($B$2:B5567,B5567)=1)</f>
        <v>0</v>
      </c>
    </row>
    <row r="5568" spans="1:23"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c r="W5568">
        <f>--(COUNTIF($B$2:B5568,B5568)=1)</f>
        <v>0</v>
      </c>
    </row>
    <row r="5569" spans="1:23"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c r="W5569">
        <f>--(COUNTIF($B$2:B5569,B5569)=1)</f>
        <v>0</v>
      </c>
    </row>
    <row r="5570" spans="1:23"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c r="W5570">
        <f>--(COUNTIF($B$2:B5570,B5570)=1)</f>
        <v>0</v>
      </c>
    </row>
    <row r="5571" spans="1:23"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c r="W5571">
        <f>--(COUNTIF($B$2:B5571,B5571)=1)</f>
        <v>0</v>
      </c>
    </row>
    <row r="5572" spans="1:23"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c r="W5572">
        <f>--(COUNTIF($B$2:B5572,B5572)=1)</f>
        <v>0</v>
      </c>
    </row>
    <row r="5573" spans="1:23"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c r="W5573">
        <f>--(COUNTIF($B$2:B5573,B5573)=1)</f>
        <v>1</v>
      </c>
    </row>
    <row r="5574" spans="1:23"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c r="W5574">
        <f>--(COUNTIF($B$2:B5574,B5574)=1)</f>
        <v>0</v>
      </c>
    </row>
    <row r="5575" spans="1:23"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c r="W5575">
        <f>--(COUNTIF($B$2:B5575,B5575)=1)</f>
        <v>0</v>
      </c>
    </row>
    <row r="5576" spans="1:23"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c r="W5576">
        <f>--(COUNTIF($B$2:B5576,B5576)=1)</f>
        <v>0</v>
      </c>
    </row>
    <row r="5577" spans="1:23"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c r="W5577">
        <f>--(COUNTIF($B$2:B5577,B5577)=1)</f>
        <v>0</v>
      </c>
    </row>
    <row r="5578" spans="1:23"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c r="W5578">
        <f>--(COUNTIF($B$2:B5578,B5578)=1)</f>
        <v>1</v>
      </c>
    </row>
    <row r="5579" spans="1:23"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c r="W5579">
        <f>--(COUNTIF($B$2:B5579,B5579)=1)</f>
        <v>0</v>
      </c>
    </row>
    <row r="5580" spans="1:23"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c r="W5580">
        <f>--(COUNTIF($B$2:B5580,B5580)=1)</f>
        <v>1</v>
      </c>
    </row>
    <row r="5581" spans="1:23"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c r="W5581">
        <f>--(COUNTIF($B$2:B5581,B5581)=1)</f>
        <v>0</v>
      </c>
    </row>
    <row r="5582" spans="1:23"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c r="W5582">
        <f>--(COUNTIF($B$2:B5582,B5582)=1)</f>
        <v>0</v>
      </c>
    </row>
    <row r="5583" spans="1:23"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c r="W5583">
        <f>--(COUNTIF($B$2:B5583,B5583)=1)</f>
        <v>1</v>
      </c>
    </row>
    <row r="5584" spans="1:23"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c r="W5584">
        <f>--(COUNTIF($B$2:B5584,B5584)=1)</f>
        <v>1</v>
      </c>
    </row>
    <row r="5585" spans="1:23"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c r="W5585">
        <f>--(COUNTIF($B$2:B5585,B5585)=1)</f>
        <v>1</v>
      </c>
    </row>
    <row r="5586" spans="1:23"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c r="W5586">
        <f>--(COUNTIF($B$2:B5586,B5586)=1)</f>
        <v>1</v>
      </c>
    </row>
    <row r="5587" spans="1:23"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c r="W5587">
        <f>--(COUNTIF($B$2:B5587,B5587)=1)</f>
        <v>0</v>
      </c>
    </row>
    <row r="5588" spans="1:23"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c r="W5588">
        <f>--(COUNTIF($B$2:B5588,B5588)=1)</f>
        <v>0</v>
      </c>
    </row>
    <row r="5589" spans="1:23"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c r="W5589">
        <f>--(COUNTIF($B$2:B5589,B5589)=1)</f>
        <v>1</v>
      </c>
    </row>
    <row r="5590" spans="1:23"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c r="W5590">
        <f>--(COUNTIF($B$2:B5590,B5590)=1)</f>
        <v>1</v>
      </c>
    </row>
    <row r="5591" spans="1:23"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c r="W5591">
        <f>--(COUNTIF($B$2:B5591,B5591)=1)</f>
        <v>1</v>
      </c>
    </row>
    <row r="5592" spans="1:23"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c r="W5592">
        <f>--(COUNTIF($B$2:B5592,B5592)=1)</f>
        <v>0</v>
      </c>
    </row>
    <row r="5593" spans="1:23"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c r="W5593">
        <f>--(COUNTIF($B$2:B5593,B5593)=1)</f>
        <v>1</v>
      </c>
    </row>
    <row r="5594" spans="1:23"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c r="W5594">
        <f>--(COUNTIF($B$2:B5594,B5594)=1)</f>
        <v>0</v>
      </c>
    </row>
    <row r="5595" spans="1:23"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c r="W5595">
        <f>--(COUNTIF($B$2:B5595,B5595)=1)</f>
        <v>1</v>
      </c>
    </row>
    <row r="5596" spans="1:23"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c r="W5596">
        <f>--(COUNTIF($B$2:B5596,B5596)=1)</f>
        <v>1</v>
      </c>
    </row>
    <row r="5597" spans="1:23"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c r="W5597">
        <f>--(COUNTIF($B$2:B5597,B5597)=1)</f>
        <v>0</v>
      </c>
    </row>
    <row r="5598" spans="1:23"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c r="W5598">
        <f>--(COUNTIF($B$2:B5598,B5598)=1)</f>
        <v>1</v>
      </c>
    </row>
    <row r="5599" spans="1:23"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c r="W5599">
        <f>--(COUNTIF($B$2:B5599,B5599)=1)</f>
        <v>1</v>
      </c>
    </row>
    <row r="5600" spans="1:23"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c r="W5600">
        <f>--(COUNTIF($B$2:B5600,B5600)=1)</f>
        <v>0</v>
      </c>
    </row>
    <row r="5601" spans="1:23"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c r="W5601">
        <f>--(COUNTIF($B$2:B5601,B5601)=1)</f>
        <v>1</v>
      </c>
    </row>
    <row r="5602" spans="1:23"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c r="W5602">
        <f>--(COUNTIF($B$2:B5602,B5602)=1)</f>
        <v>0</v>
      </c>
    </row>
    <row r="5603" spans="1:23"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c r="W5603">
        <f>--(COUNTIF($B$2:B5603,B5603)=1)</f>
        <v>0</v>
      </c>
    </row>
    <row r="5604" spans="1:23"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c r="W5604">
        <f>--(COUNTIF($B$2:B5604,B5604)=1)</f>
        <v>1</v>
      </c>
    </row>
    <row r="5605" spans="1:23"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c r="W5605">
        <f>--(COUNTIF($B$2:B5605,B5605)=1)</f>
        <v>0</v>
      </c>
    </row>
    <row r="5606" spans="1:23"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c r="W5606">
        <f>--(COUNTIF($B$2:B5606,B5606)=1)</f>
        <v>1</v>
      </c>
    </row>
    <row r="5607" spans="1:23"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c r="W5607">
        <f>--(COUNTIF($B$2:B5607,B5607)=1)</f>
        <v>1</v>
      </c>
    </row>
    <row r="5608" spans="1:23"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c r="W5608">
        <f>--(COUNTIF($B$2:B5608,B5608)=1)</f>
        <v>0</v>
      </c>
    </row>
    <row r="5609" spans="1:23"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c r="W5609">
        <f>--(COUNTIF($B$2:B5609,B5609)=1)</f>
        <v>1</v>
      </c>
    </row>
    <row r="5610" spans="1:23"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c r="W5610">
        <f>--(COUNTIF($B$2:B5610,B5610)=1)</f>
        <v>1</v>
      </c>
    </row>
    <row r="5611" spans="1:23"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c r="W5611">
        <f>--(COUNTIF($B$2:B5611,B5611)=1)</f>
        <v>1</v>
      </c>
    </row>
    <row r="5612" spans="1:23"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c r="W5612">
        <f>--(COUNTIF($B$2:B5612,B5612)=1)</f>
        <v>1</v>
      </c>
    </row>
    <row r="5613" spans="1:23"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c r="W5613">
        <f>--(COUNTIF($B$2:B5613,B5613)=1)</f>
        <v>1</v>
      </c>
    </row>
    <row r="5614" spans="1:23"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c r="W5614">
        <f>--(COUNTIF($B$2:B5614,B5614)=1)</f>
        <v>0</v>
      </c>
    </row>
    <row r="5615" spans="1:23"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c r="W5615">
        <f>--(COUNTIF($B$2:B5615,B5615)=1)</f>
        <v>1</v>
      </c>
    </row>
    <row r="5616" spans="1:23"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c r="W5616">
        <f>--(COUNTIF($B$2:B5616,B5616)=1)</f>
        <v>1</v>
      </c>
    </row>
    <row r="5617" spans="1:23"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c r="W5617">
        <f>--(COUNTIF($B$2:B5617,B5617)=1)</f>
        <v>0</v>
      </c>
    </row>
    <row r="5618" spans="1:23"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c r="W5618">
        <f>--(COUNTIF($B$2:B5618,B5618)=1)</f>
        <v>0</v>
      </c>
    </row>
    <row r="5619" spans="1:23"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c r="W5619">
        <f>--(COUNTIF($B$2:B5619,B5619)=1)</f>
        <v>1</v>
      </c>
    </row>
    <row r="5620" spans="1:23"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c r="W5620">
        <f>--(COUNTIF($B$2:B5620,B5620)=1)</f>
        <v>1</v>
      </c>
    </row>
    <row r="5621" spans="1:23"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c r="W5621">
        <f>--(COUNTIF($B$2:B5621,B5621)=1)</f>
        <v>1</v>
      </c>
    </row>
    <row r="5622" spans="1:23"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c r="W5622">
        <f>--(COUNTIF($B$2:B5622,B5622)=1)</f>
        <v>0</v>
      </c>
    </row>
    <row r="5623" spans="1:23"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c r="W5623">
        <f>--(COUNTIF($B$2:B5623,B5623)=1)</f>
        <v>0</v>
      </c>
    </row>
    <row r="5624" spans="1:23"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c r="W5624">
        <f>--(COUNTIF($B$2:B5624,B5624)=1)</f>
        <v>0</v>
      </c>
    </row>
    <row r="5625" spans="1:23"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c r="W5625">
        <f>--(COUNTIF($B$2:B5625,B5625)=1)</f>
        <v>1</v>
      </c>
    </row>
    <row r="5626" spans="1:23"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c r="W5626">
        <f>--(COUNTIF($B$2:B5626,B5626)=1)</f>
        <v>0</v>
      </c>
    </row>
    <row r="5627" spans="1:23"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c r="W5627">
        <f>--(COUNTIF($B$2:B5627,B5627)=1)</f>
        <v>1</v>
      </c>
    </row>
    <row r="5628" spans="1:23"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c r="W5628">
        <f>--(COUNTIF($B$2:B5628,B5628)=1)</f>
        <v>0</v>
      </c>
    </row>
    <row r="5629" spans="1:23"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c r="W5629">
        <f>--(COUNTIF($B$2:B5629,B5629)=1)</f>
        <v>1</v>
      </c>
    </row>
    <row r="5630" spans="1:23"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c r="W5630">
        <f>--(COUNTIF($B$2:B5630,B5630)=1)</f>
        <v>0</v>
      </c>
    </row>
    <row r="5631" spans="1:23"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c r="W5631">
        <f>--(COUNTIF($B$2:B5631,B5631)=1)</f>
        <v>1</v>
      </c>
    </row>
    <row r="5632" spans="1:23"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c r="W5632">
        <f>--(COUNTIF($B$2:B5632,B5632)=1)</f>
        <v>1</v>
      </c>
    </row>
    <row r="5633" spans="1:23"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c r="W5633">
        <f>--(COUNTIF($B$2:B5633,B5633)=1)</f>
        <v>0</v>
      </c>
    </row>
    <row r="5634" spans="1:23"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c r="W5634">
        <f>--(COUNTIF($B$2:B5634,B5634)=1)</f>
        <v>0</v>
      </c>
    </row>
    <row r="5635" spans="1:23"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c r="W5635">
        <f>--(COUNTIF($B$2:B5635,B5635)=1)</f>
        <v>1</v>
      </c>
    </row>
    <row r="5636" spans="1:23"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c r="W5636">
        <f>--(COUNTIF($B$2:B5636,B5636)=1)</f>
        <v>1</v>
      </c>
    </row>
    <row r="5637" spans="1:23"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c r="W5637">
        <f>--(COUNTIF($B$2:B5637,B5637)=1)</f>
        <v>1</v>
      </c>
    </row>
    <row r="5638" spans="1:23"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c r="W5638">
        <f>--(COUNTIF($B$2:B5638,B5638)=1)</f>
        <v>0</v>
      </c>
    </row>
    <row r="5639" spans="1:23"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c r="W5639">
        <f>--(COUNTIF($B$2:B5639,B5639)=1)</f>
        <v>1</v>
      </c>
    </row>
    <row r="5640" spans="1:23"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c r="W5640">
        <f>--(COUNTIF($B$2:B5640,B5640)=1)</f>
        <v>1</v>
      </c>
    </row>
    <row r="5641" spans="1:23"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c r="W5641">
        <f>--(COUNTIF($B$2:B5641,B5641)=1)</f>
        <v>0</v>
      </c>
    </row>
    <row r="5642" spans="1:23"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c r="W5642">
        <f>--(COUNTIF($B$2:B5642,B5642)=1)</f>
        <v>1</v>
      </c>
    </row>
    <row r="5643" spans="1:23"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c r="W5643">
        <f>--(COUNTIF($B$2:B5643,B5643)=1)</f>
        <v>1</v>
      </c>
    </row>
    <row r="5644" spans="1:23"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c r="W5644">
        <f>--(COUNTIF($B$2:B5644,B5644)=1)</f>
        <v>1</v>
      </c>
    </row>
    <row r="5645" spans="1:23"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c r="W5645">
        <f>--(COUNTIF($B$2:B5645,B5645)=1)</f>
        <v>1</v>
      </c>
    </row>
    <row r="5646" spans="1:23"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c r="W5646">
        <f>--(COUNTIF($B$2:B5646,B5646)=1)</f>
        <v>1</v>
      </c>
    </row>
    <row r="5647" spans="1:23"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c r="W5647">
        <f>--(COUNTIF($B$2:B5647,B5647)=1)</f>
        <v>1</v>
      </c>
    </row>
    <row r="5648" spans="1:23"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c r="W5648">
        <f>--(COUNTIF($B$2:B5648,B5648)=1)</f>
        <v>1</v>
      </c>
    </row>
    <row r="5649" spans="1:23"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c r="W5649">
        <f>--(COUNTIF($B$2:B5649,B5649)=1)</f>
        <v>1</v>
      </c>
    </row>
    <row r="5650" spans="1:23"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c r="W5650">
        <f>--(COUNTIF($B$2:B5650,B5650)=1)</f>
        <v>1</v>
      </c>
    </row>
    <row r="5651" spans="1:23"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c r="W5651">
        <f>--(COUNTIF($B$2:B5651,B5651)=1)</f>
        <v>0</v>
      </c>
    </row>
    <row r="5652" spans="1:23"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c r="W5652">
        <f>--(COUNTIF($B$2:B5652,B5652)=1)</f>
        <v>0</v>
      </c>
    </row>
    <row r="5653" spans="1:23"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c r="W5653">
        <f>--(COUNTIF($B$2:B5653,B5653)=1)</f>
        <v>0</v>
      </c>
    </row>
    <row r="5654" spans="1:23"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c r="W5654">
        <f>--(COUNTIF($B$2:B5654,B5654)=1)</f>
        <v>1</v>
      </c>
    </row>
    <row r="5655" spans="1:23"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c r="W5655">
        <f>--(COUNTIF($B$2:B5655,B5655)=1)</f>
        <v>1</v>
      </c>
    </row>
    <row r="5656" spans="1:23"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c r="W5656">
        <f>--(COUNTIF($B$2:B5656,B5656)=1)</f>
        <v>1</v>
      </c>
    </row>
    <row r="5657" spans="1:23"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c r="W5657">
        <f>--(COUNTIF($B$2:B5657,B5657)=1)</f>
        <v>0</v>
      </c>
    </row>
    <row r="5658" spans="1:23"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c r="W5658">
        <f>--(COUNTIF($B$2:B5658,B5658)=1)</f>
        <v>0</v>
      </c>
    </row>
    <row r="5659" spans="1:23"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c r="W5659">
        <f>--(COUNTIF($B$2:B5659,B5659)=1)</f>
        <v>0</v>
      </c>
    </row>
    <row r="5660" spans="1:23"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c r="W5660">
        <f>--(COUNTIF($B$2:B5660,B5660)=1)</f>
        <v>0</v>
      </c>
    </row>
    <row r="5661" spans="1:23"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c r="W5661">
        <f>--(COUNTIF($B$2:B5661,B5661)=1)</f>
        <v>0</v>
      </c>
    </row>
    <row r="5662" spans="1:23"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c r="W5662">
        <f>--(COUNTIF($B$2:B5662,B5662)=1)</f>
        <v>0</v>
      </c>
    </row>
    <row r="5663" spans="1:23"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c r="W5663">
        <f>--(COUNTIF($B$2:B5663,B5663)=1)</f>
        <v>1</v>
      </c>
    </row>
    <row r="5664" spans="1:23"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c r="W5664">
        <f>--(COUNTIF($B$2:B5664,B5664)=1)</f>
        <v>0</v>
      </c>
    </row>
    <row r="5665" spans="1:23"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c r="W5665">
        <f>--(COUNTIF($B$2:B5665,B5665)=1)</f>
        <v>1</v>
      </c>
    </row>
    <row r="5666" spans="1:23"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c r="W5666">
        <f>--(COUNTIF($B$2:B5666,B5666)=1)</f>
        <v>0</v>
      </c>
    </row>
    <row r="5667" spans="1:23"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c r="W5667">
        <f>--(COUNTIF($B$2:B5667,B5667)=1)</f>
        <v>0</v>
      </c>
    </row>
    <row r="5668" spans="1:23"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c r="W5668">
        <f>--(COUNTIF($B$2:B5668,B5668)=1)</f>
        <v>0</v>
      </c>
    </row>
    <row r="5669" spans="1:23"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c r="W5669">
        <f>--(COUNTIF($B$2:B5669,B5669)=1)</f>
        <v>1</v>
      </c>
    </row>
    <row r="5670" spans="1:23"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c r="W5670">
        <f>--(COUNTIF($B$2:B5670,B5670)=1)</f>
        <v>0</v>
      </c>
    </row>
    <row r="5671" spans="1:23"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c r="W5671">
        <f>--(COUNTIF($B$2:B5671,B5671)=1)</f>
        <v>0</v>
      </c>
    </row>
    <row r="5672" spans="1:23"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c r="W5672">
        <f>--(COUNTIF($B$2:B5672,B5672)=1)</f>
        <v>1</v>
      </c>
    </row>
    <row r="5673" spans="1:23"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c r="W5673">
        <f>--(COUNTIF($B$2:B5673,B5673)=1)</f>
        <v>0</v>
      </c>
    </row>
    <row r="5674" spans="1:23"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c r="W5674">
        <f>--(COUNTIF($B$2:B5674,B5674)=1)</f>
        <v>1</v>
      </c>
    </row>
    <row r="5675" spans="1:23"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c r="W5675">
        <f>--(COUNTIF($B$2:B5675,B5675)=1)</f>
        <v>0</v>
      </c>
    </row>
    <row r="5676" spans="1:23"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c r="W5676">
        <f>--(COUNTIF($B$2:B5676,B5676)=1)</f>
        <v>1</v>
      </c>
    </row>
    <row r="5677" spans="1:23"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c r="W5677">
        <f>--(COUNTIF($B$2:B5677,B5677)=1)</f>
        <v>1</v>
      </c>
    </row>
    <row r="5678" spans="1:23"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c r="W5678">
        <f>--(COUNTIF($B$2:B5678,B5678)=1)</f>
        <v>0</v>
      </c>
    </row>
    <row r="5679" spans="1:23"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c r="W5679">
        <f>--(COUNTIF($B$2:B5679,B5679)=1)</f>
        <v>1</v>
      </c>
    </row>
    <row r="5680" spans="1:23"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c r="W5680">
        <f>--(COUNTIF($B$2:B5680,B5680)=1)</f>
        <v>1</v>
      </c>
    </row>
    <row r="5681" spans="1:23"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c r="W5681">
        <f>--(COUNTIF($B$2:B5681,B5681)=1)</f>
        <v>0</v>
      </c>
    </row>
    <row r="5682" spans="1:23"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c r="W5682">
        <f>--(COUNTIF($B$2:B5682,B5682)=1)</f>
        <v>1</v>
      </c>
    </row>
    <row r="5683" spans="1:23"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c r="W5683">
        <f>--(COUNTIF($B$2:B5683,B5683)=1)</f>
        <v>0</v>
      </c>
    </row>
    <row r="5684" spans="1:23"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c r="W5684">
        <f>--(COUNTIF($B$2:B5684,B5684)=1)</f>
        <v>1</v>
      </c>
    </row>
    <row r="5685" spans="1:23"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c r="W5685">
        <f>--(COUNTIF($B$2:B5685,B5685)=1)</f>
        <v>0</v>
      </c>
    </row>
    <row r="5686" spans="1:23"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c r="W5686">
        <f>--(COUNTIF($B$2:B5686,B5686)=1)</f>
        <v>0</v>
      </c>
    </row>
    <row r="5687" spans="1:23"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c r="W5687">
        <f>--(COUNTIF($B$2:B5687,B5687)=1)</f>
        <v>1</v>
      </c>
    </row>
    <row r="5688" spans="1:23"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c r="W5688">
        <f>--(COUNTIF($B$2:B5688,B5688)=1)</f>
        <v>1</v>
      </c>
    </row>
    <row r="5689" spans="1:23"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c r="W5689">
        <f>--(COUNTIF($B$2:B5689,B5689)=1)</f>
        <v>0</v>
      </c>
    </row>
    <row r="5690" spans="1:23"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c r="W5690">
        <f>--(COUNTIF($B$2:B5690,B5690)=1)</f>
        <v>0</v>
      </c>
    </row>
    <row r="5691" spans="1:23"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c r="W5691">
        <f>--(COUNTIF($B$2:B5691,B5691)=1)</f>
        <v>1</v>
      </c>
    </row>
    <row r="5692" spans="1:23"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c r="W5692">
        <f>--(COUNTIF($B$2:B5692,B5692)=1)</f>
        <v>1</v>
      </c>
    </row>
    <row r="5693" spans="1:23"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c r="W5693">
        <f>--(COUNTIF($B$2:B5693,B5693)=1)</f>
        <v>0</v>
      </c>
    </row>
    <row r="5694" spans="1:23"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c r="W5694">
        <f>--(COUNTIF($B$2:B5694,B5694)=1)</f>
        <v>0</v>
      </c>
    </row>
    <row r="5695" spans="1:23"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c r="W5695">
        <f>--(COUNTIF($B$2:B5695,B5695)=1)</f>
        <v>0</v>
      </c>
    </row>
    <row r="5696" spans="1:23"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c r="W5696">
        <f>--(COUNTIF($B$2:B5696,B5696)=1)</f>
        <v>0</v>
      </c>
    </row>
    <row r="5697" spans="1:23"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c r="W5697">
        <f>--(COUNTIF($B$2:B5697,B5697)=1)</f>
        <v>1</v>
      </c>
    </row>
    <row r="5698" spans="1:23"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c r="W5698">
        <f>--(COUNTIF($B$2:B5698,B5698)=1)</f>
        <v>1</v>
      </c>
    </row>
    <row r="5699" spans="1:23"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c r="W5699">
        <f>--(COUNTIF($B$2:B5699,B5699)=1)</f>
        <v>0</v>
      </c>
    </row>
    <row r="5700" spans="1:23"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c r="W5700">
        <f>--(COUNTIF($B$2:B5700,B5700)=1)</f>
        <v>1</v>
      </c>
    </row>
    <row r="5701" spans="1:23"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c r="W5701">
        <f>--(COUNTIF($B$2:B5701,B5701)=1)</f>
        <v>1</v>
      </c>
    </row>
    <row r="5702" spans="1:23"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c r="W5702">
        <f>--(COUNTIF($B$2:B5702,B5702)=1)</f>
        <v>1</v>
      </c>
    </row>
    <row r="5703" spans="1:23"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c r="W5703">
        <f>--(COUNTIF($B$2:B5703,B5703)=1)</f>
        <v>0</v>
      </c>
    </row>
    <row r="5704" spans="1:23"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c r="W5704">
        <f>--(COUNTIF($B$2:B5704,B5704)=1)</f>
        <v>1</v>
      </c>
    </row>
    <row r="5705" spans="1:23"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c r="W5705">
        <f>--(COUNTIF($B$2:B5705,B5705)=1)</f>
        <v>0</v>
      </c>
    </row>
    <row r="5706" spans="1:23"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c r="W5706">
        <f>--(COUNTIF($B$2:B5706,B5706)=1)</f>
        <v>0</v>
      </c>
    </row>
    <row r="5707" spans="1:23"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c r="W5707">
        <f>--(COUNTIF($B$2:B5707,B5707)=1)</f>
        <v>1</v>
      </c>
    </row>
    <row r="5708" spans="1:23"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c r="W5708">
        <f>--(COUNTIF($B$2:B5708,B5708)=1)</f>
        <v>1</v>
      </c>
    </row>
    <row r="5709" spans="1:23"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c r="W5709">
        <f>--(COUNTIF($B$2:B5709,B5709)=1)</f>
        <v>1</v>
      </c>
    </row>
    <row r="5710" spans="1:23"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c r="W5710">
        <f>--(COUNTIF($B$2:B5710,B5710)=1)</f>
        <v>0</v>
      </c>
    </row>
    <row r="5711" spans="1:23"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c r="W5711">
        <f>--(COUNTIF($B$2:B5711,B5711)=1)</f>
        <v>0</v>
      </c>
    </row>
    <row r="5712" spans="1:23"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c r="W5712">
        <f>--(COUNTIF($B$2:B5712,B5712)=1)</f>
        <v>0</v>
      </c>
    </row>
    <row r="5713" spans="1:23"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c r="W5713">
        <f>--(COUNTIF($B$2:B5713,B5713)=1)</f>
        <v>0</v>
      </c>
    </row>
    <row r="5714" spans="1:23"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c r="W5714">
        <f>--(COUNTIF($B$2:B5714,B5714)=1)</f>
        <v>1</v>
      </c>
    </row>
    <row r="5715" spans="1:23"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c r="W5715">
        <f>--(COUNTIF($B$2:B5715,B5715)=1)</f>
        <v>1</v>
      </c>
    </row>
    <row r="5716" spans="1:23"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c r="W5716">
        <f>--(COUNTIF($B$2:B5716,B5716)=1)</f>
        <v>1</v>
      </c>
    </row>
    <row r="5717" spans="1:23"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c r="W5717">
        <f>--(COUNTIF($B$2:B5717,B5717)=1)</f>
        <v>1</v>
      </c>
    </row>
    <row r="5718" spans="1:23"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c r="W5718">
        <f>--(COUNTIF($B$2:B5718,B5718)=1)</f>
        <v>0</v>
      </c>
    </row>
    <row r="5719" spans="1:23"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c r="W5719">
        <f>--(COUNTIF($B$2:B5719,B5719)=1)</f>
        <v>0</v>
      </c>
    </row>
    <row r="5720" spans="1:23"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c r="W5720">
        <f>--(COUNTIF($B$2:B5720,B5720)=1)</f>
        <v>0</v>
      </c>
    </row>
    <row r="5721" spans="1:23"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c r="W5721">
        <f>--(COUNTIF($B$2:B5721,B5721)=1)</f>
        <v>1</v>
      </c>
    </row>
    <row r="5722" spans="1:23"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c r="W5722">
        <f>--(COUNTIF($B$2:B5722,B5722)=1)</f>
        <v>1</v>
      </c>
    </row>
    <row r="5723" spans="1:23"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c r="W5723">
        <f>--(COUNTIF($B$2:B5723,B5723)=1)</f>
        <v>0</v>
      </c>
    </row>
    <row r="5724" spans="1:23"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c r="W5724">
        <f>--(COUNTIF($B$2:B5724,B5724)=1)</f>
        <v>0</v>
      </c>
    </row>
    <row r="5725" spans="1:23"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c r="W5725">
        <f>--(COUNTIF($B$2:B5725,B5725)=1)</f>
        <v>1</v>
      </c>
    </row>
    <row r="5726" spans="1:23"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c r="W5726">
        <f>--(COUNTIF($B$2:B5726,B5726)=1)</f>
        <v>1</v>
      </c>
    </row>
    <row r="5727" spans="1:23"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c r="W5727">
        <f>--(COUNTIF($B$2:B5727,B5727)=1)</f>
        <v>1</v>
      </c>
    </row>
    <row r="5728" spans="1:23"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c r="W5728">
        <f>--(COUNTIF($B$2:B5728,B5728)=1)</f>
        <v>1</v>
      </c>
    </row>
    <row r="5729" spans="1:23"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c r="W5729">
        <f>--(COUNTIF($B$2:B5729,B5729)=1)</f>
        <v>1</v>
      </c>
    </row>
    <row r="5730" spans="1:23"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c r="W5730">
        <f>--(COUNTIF($B$2:B5730,B5730)=1)</f>
        <v>0</v>
      </c>
    </row>
    <row r="5731" spans="1:23"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c r="W5731">
        <f>--(COUNTIF($B$2:B5731,B5731)=1)</f>
        <v>0</v>
      </c>
    </row>
    <row r="5732" spans="1:23"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c r="W5732">
        <f>--(COUNTIF($B$2:B5732,B5732)=1)</f>
        <v>0</v>
      </c>
    </row>
    <row r="5733" spans="1:23"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c r="W5733">
        <f>--(COUNTIF($B$2:B5733,B5733)=1)</f>
        <v>0</v>
      </c>
    </row>
    <row r="5734" spans="1:23"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c r="W5734">
        <f>--(COUNTIF($B$2:B5734,B5734)=1)</f>
        <v>1</v>
      </c>
    </row>
    <row r="5735" spans="1:23"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c r="W5735">
        <f>--(COUNTIF($B$2:B5735,B5735)=1)</f>
        <v>0</v>
      </c>
    </row>
    <row r="5736" spans="1:23"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c r="W5736">
        <f>--(COUNTIF($B$2:B5736,B5736)=1)</f>
        <v>0</v>
      </c>
    </row>
    <row r="5737" spans="1:23"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c r="W5737">
        <f>--(COUNTIF($B$2:B5737,B5737)=1)</f>
        <v>1</v>
      </c>
    </row>
    <row r="5738" spans="1:23"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c r="W5738">
        <f>--(COUNTIF($B$2:B5738,B5738)=1)</f>
        <v>1</v>
      </c>
    </row>
    <row r="5739" spans="1:23"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c r="W5739">
        <f>--(COUNTIF($B$2:B5739,B5739)=1)</f>
        <v>0</v>
      </c>
    </row>
    <row r="5740" spans="1:23"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c r="W5740">
        <f>--(COUNTIF($B$2:B5740,B5740)=1)</f>
        <v>1</v>
      </c>
    </row>
    <row r="5741" spans="1:23"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c r="W5741">
        <f>--(COUNTIF($B$2:B5741,B5741)=1)</f>
        <v>1</v>
      </c>
    </row>
    <row r="5742" spans="1:23"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c r="W5742">
        <f>--(COUNTIF($B$2:B5742,B5742)=1)</f>
        <v>0</v>
      </c>
    </row>
    <row r="5743" spans="1:23"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c r="W5743">
        <f>--(COUNTIF($B$2:B5743,B5743)=1)</f>
        <v>0</v>
      </c>
    </row>
    <row r="5744" spans="1:23"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c r="W5744">
        <f>--(COUNTIF($B$2:B5744,B5744)=1)</f>
        <v>0</v>
      </c>
    </row>
    <row r="5745" spans="1:23"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c r="W5745">
        <f>--(COUNTIF($B$2:B5745,B5745)=1)</f>
        <v>0</v>
      </c>
    </row>
    <row r="5746" spans="1:23"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c r="W5746">
        <f>--(COUNTIF($B$2:B5746,B5746)=1)</f>
        <v>0</v>
      </c>
    </row>
    <row r="5747" spans="1:23"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c r="W5747">
        <f>--(COUNTIF($B$2:B5747,B5747)=1)</f>
        <v>0</v>
      </c>
    </row>
    <row r="5748" spans="1:23"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c r="W5748">
        <f>--(COUNTIF($B$2:B5748,B5748)=1)</f>
        <v>1</v>
      </c>
    </row>
    <row r="5749" spans="1:23"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c r="W5749">
        <f>--(COUNTIF($B$2:B5749,B5749)=1)</f>
        <v>0</v>
      </c>
    </row>
    <row r="5750" spans="1:23"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c r="W5750">
        <f>--(COUNTIF($B$2:B5750,B5750)=1)</f>
        <v>0</v>
      </c>
    </row>
    <row r="5751" spans="1:23"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c r="W5751">
        <f>--(COUNTIF($B$2:B5751,B5751)=1)</f>
        <v>1</v>
      </c>
    </row>
    <row r="5752" spans="1:23"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c r="W5752">
        <f>--(COUNTIF($B$2:B5752,B5752)=1)</f>
        <v>1</v>
      </c>
    </row>
    <row r="5753" spans="1:23"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c r="W5753">
        <f>--(COUNTIF($B$2:B5753,B5753)=1)</f>
        <v>1</v>
      </c>
    </row>
    <row r="5754" spans="1:23"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c r="W5754">
        <f>--(COUNTIF($B$2:B5754,B5754)=1)</f>
        <v>0</v>
      </c>
    </row>
    <row r="5755" spans="1:23"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c r="W5755">
        <f>--(COUNTIF($B$2:B5755,B5755)=1)</f>
        <v>1</v>
      </c>
    </row>
    <row r="5756" spans="1:23"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c r="W5756">
        <f>--(COUNTIF($B$2:B5756,B5756)=1)</f>
        <v>1</v>
      </c>
    </row>
    <row r="5757" spans="1:23"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c r="W5757">
        <f>--(COUNTIF($B$2:B5757,B5757)=1)</f>
        <v>1</v>
      </c>
    </row>
    <row r="5758" spans="1:23"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c r="W5758">
        <f>--(COUNTIF($B$2:B5758,B5758)=1)</f>
        <v>0</v>
      </c>
    </row>
    <row r="5759" spans="1:23"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c r="W5759">
        <f>--(COUNTIF($B$2:B5759,B5759)=1)</f>
        <v>1</v>
      </c>
    </row>
    <row r="5760" spans="1:23"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c r="W5760">
        <f>--(COUNTIF($B$2:B5760,B5760)=1)</f>
        <v>1</v>
      </c>
    </row>
    <row r="5761" spans="1:23"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c r="W5761">
        <f>--(COUNTIF($B$2:B5761,B5761)=1)</f>
        <v>1</v>
      </c>
    </row>
    <row r="5762" spans="1:23"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c r="W5762">
        <f>--(COUNTIF($B$2:B5762,B5762)=1)</f>
        <v>0</v>
      </c>
    </row>
    <row r="5763" spans="1:23"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c r="W5763">
        <f>--(COUNTIF($B$2:B5763,B5763)=1)</f>
        <v>1</v>
      </c>
    </row>
    <row r="5764" spans="1:23"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c r="W5764">
        <f>--(COUNTIF($B$2:B5764,B5764)=1)</f>
        <v>0</v>
      </c>
    </row>
    <row r="5765" spans="1:23"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c r="W5765">
        <f>--(COUNTIF($B$2:B5765,B5765)=1)</f>
        <v>1</v>
      </c>
    </row>
    <row r="5766" spans="1:23"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c r="W5766">
        <f>--(COUNTIF($B$2:B5766,B5766)=1)</f>
        <v>1</v>
      </c>
    </row>
    <row r="5767" spans="1:23"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c r="W5767">
        <f>--(COUNTIF($B$2:B5767,B5767)=1)</f>
        <v>1</v>
      </c>
    </row>
    <row r="5768" spans="1:23"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c r="W5768">
        <f>--(COUNTIF($B$2:B5768,B5768)=1)</f>
        <v>1</v>
      </c>
    </row>
    <row r="5769" spans="1:23"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c r="W5769">
        <f>--(COUNTIF($B$2:B5769,B5769)=1)</f>
        <v>1</v>
      </c>
    </row>
    <row r="5770" spans="1:23"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c r="W5770">
        <f>--(COUNTIF($B$2:B5770,B5770)=1)</f>
        <v>1</v>
      </c>
    </row>
    <row r="5771" spans="1:23"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c r="W5771">
        <f>--(COUNTIF($B$2:B5771,B5771)=1)</f>
        <v>0</v>
      </c>
    </row>
    <row r="5772" spans="1:23"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c r="W5772">
        <f>--(COUNTIF($B$2:B5772,B5772)=1)</f>
        <v>1</v>
      </c>
    </row>
    <row r="5773" spans="1:23"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c r="W5773">
        <f>--(COUNTIF($B$2:B5773,B5773)=1)</f>
        <v>0</v>
      </c>
    </row>
    <row r="5774" spans="1:23"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c r="W5774">
        <f>--(COUNTIF($B$2:B5774,B5774)=1)</f>
        <v>1</v>
      </c>
    </row>
    <row r="5775" spans="1:23"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c r="W5775">
        <f>--(COUNTIF($B$2:B5775,B5775)=1)</f>
        <v>1</v>
      </c>
    </row>
    <row r="5776" spans="1:23"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c r="W5776">
        <f>--(COUNTIF($B$2:B5776,B5776)=1)</f>
        <v>1</v>
      </c>
    </row>
    <row r="5777" spans="1:23"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c r="W5777">
        <f>--(COUNTIF($B$2:B5777,B5777)=1)</f>
        <v>0</v>
      </c>
    </row>
    <row r="5778" spans="1:23"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c r="W5778">
        <f>--(COUNTIF($B$2:B5778,B5778)=1)</f>
        <v>1</v>
      </c>
    </row>
    <row r="5779" spans="1:23"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c r="W5779">
        <f>--(COUNTIF($B$2:B5779,B5779)=1)</f>
        <v>1</v>
      </c>
    </row>
    <row r="5780" spans="1:23"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c r="W5780">
        <f>--(COUNTIF($B$2:B5780,B5780)=1)</f>
        <v>1</v>
      </c>
    </row>
    <row r="5781" spans="1:23"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c r="W5781">
        <f>--(COUNTIF($B$2:B5781,B5781)=1)</f>
        <v>0</v>
      </c>
    </row>
    <row r="5782" spans="1:23"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c r="W5782">
        <f>--(COUNTIF($B$2:B5782,B5782)=1)</f>
        <v>1</v>
      </c>
    </row>
    <row r="5783" spans="1:23"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c r="W5783">
        <f>--(COUNTIF($B$2:B5783,B5783)=1)</f>
        <v>1</v>
      </c>
    </row>
    <row r="5784" spans="1:23"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c r="W5784">
        <f>--(COUNTIF($B$2:B5784,B5784)=1)</f>
        <v>0</v>
      </c>
    </row>
    <row r="5785" spans="1:23"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c r="W5785">
        <f>--(COUNTIF($B$2:B5785,B5785)=1)</f>
        <v>0</v>
      </c>
    </row>
    <row r="5786" spans="1:23"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c r="W5786">
        <f>--(COUNTIF($B$2:B5786,B5786)=1)</f>
        <v>1</v>
      </c>
    </row>
    <row r="5787" spans="1:23"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c r="W5787">
        <f>--(COUNTIF($B$2:B5787,B5787)=1)</f>
        <v>0</v>
      </c>
    </row>
    <row r="5788" spans="1:23"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c r="W5788">
        <f>--(COUNTIF($B$2:B5788,B5788)=1)</f>
        <v>0</v>
      </c>
    </row>
    <row r="5789" spans="1:23"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c r="W5789">
        <f>--(COUNTIF($B$2:B5789,B5789)=1)</f>
        <v>0</v>
      </c>
    </row>
    <row r="5790" spans="1:23"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c r="W5790">
        <f>--(COUNTIF($B$2:B5790,B5790)=1)</f>
        <v>1</v>
      </c>
    </row>
    <row r="5791" spans="1:23"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c r="W5791">
        <f>--(COUNTIF($B$2:B5791,B5791)=1)</f>
        <v>0</v>
      </c>
    </row>
    <row r="5792" spans="1:23"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c r="W5792">
        <f>--(COUNTIF($B$2:B5792,B5792)=1)</f>
        <v>1</v>
      </c>
    </row>
    <row r="5793" spans="1:23"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c r="W5793">
        <f>--(COUNTIF($B$2:B5793,B5793)=1)</f>
        <v>0</v>
      </c>
    </row>
    <row r="5794" spans="1:23"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c r="W5794">
        <f>--(COUNTIF($B$2:B5794,B5794)=1)</f>
        <v>0</v>
      </c>
    </row>
    <row r="5795" spans="1:23"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c r="W5795">
        <f>--(COUNTIF($B$2:B5795,B5795)=1)</f>
        <v>0</v>
      </c>
    </row>
    <row r="5796" spans="1:23"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c r="W5796">
        <f>--(COUNTIF($B$2:B5796,B5796)=1)</f>
        <v>0</v>
      </c>
    </row>
    <row r="5797" spans="1:23"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c r="W5797">
        <f>--(COUNTIF($B$2:B5797,B5797)=1)</f>
        <v>1</v>
      </c>
    </row>
    <row r="5798" spans="1:23"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c r="W5798">
        <f>--(COUNTIF($B$2:B5798,B5798)=1)</f>
        <v>0</v>
      </c>
    </row>
    <row r="5799" spans="1:23"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c r="W5799">
        <f>--(COUNTIF($B$2:B5799,B5799)=1)</f>
        <v>0</v>
      </c>
    </row>
    <row r="5800" spans="1:23"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c r="W5800">
        <f>--(COUNTIF($B$2:B5800,B5800)=1)</f>
        <v>0</v>
      </c>
    </row>
    <row r="5801" spans="1:23"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c r="W5801">
        <f>--(COUNTIF($B$2:B5801,B5801)=1)</f>
        <v>1</v>
      </c>
    </row>
    <row r="5802" spans="1:23"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c r="W5802">
        <f>--(COUNTIF($B$2:B5802,B5802)=1)</f>
        <v>1</v>
      </c>
    </row>
    <row r="5803" spans="1:23"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c r="W5803">
        <f>--(COUNTIF($B$2:B5803,B5803)=1)</f>
        <v>0</v>
      </c>
    </row>
    <row r="5804" spans="1:23"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c r="W5804">
        <f>--(COUNTIF($B$2:B5804,B5804)=1)</f>
        <v>1</v>
      </c>
    </row>
    <row r="5805" spans="1:23"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c r="W5805">
        <f>--(COUNTIF($B$2:B5805,B5805)=1)</f>
        <v>1</v>
      </c>
    </row>
    <row r="5806" spans="1:23"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c r="W5806">
        <f>--(COUNTIF($B$2:B5806,B5806)=1)</f>
        <v>1</v>
      </c>
    </row>
    <row r="5807" spans="1:23"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c r="W5807">
        <f>--(COUNTIF($B$2:B5807,B5807)=1)</f>
        <v>0</v>
      </c>
    </row>
    <row r="5808" spans="1:23"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c r="W5808">
        <f>--(COUNTIF($B$2:B5808,B5808)=1)</f>
        <v>1</v>
      </c>
    </row>
    <row r="5809" spans="1:23"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c r="W5809">
        <f>--(COUNTIF($B$2:B5809,B5809)=1)</f>
        <v>0</v>
      </c>
    </row>
    <row r="5810" spans="1:23"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c r="W5810">
        <f>--(COUNTIF($B$2:B5810,B5810)=1)</f>
        <v>0</v>
      </c>
    </row>
    <row r="5811" spans="1:23"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c r="W5811">
        <f>--(COUNTIF($B$2:B5811,B5811)=1)</f>
        <v>1</v>
      </c>
    </row>
    <row r="5812" spans="1:23"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c r="W5812">
        <f>--(COUNTIF($B$2:B5812,B5812)=1)</f>
        <v>1</v>
      </c>
    </row>
    <row r="5813" spans="1:23"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c r="W5813">
        <f>--(COUNTIF($B$2:B5813,B5813)=1)</f>
        <v>0</v>
      </c>
    </row>
    <row r="5814" spans="1:23"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c r="W5814">
        <f>--(COUNTIF($B$2:B5814,B5814)=1)</f>
        <v>0</v>
      </c>
    </row>
    <row r="5815" spans="1:23"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c r="W5815">
        <f>--(COUNTIF($B$2:B5815,B5815)=1)</f>
        <v>1</v>
      </c>
    </row>
    <row r="5816" spans="1:23"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c r="W5816">
        <f>--(COUNTIF($B$2:B5816,B5816)=1)</f>
        <v>1</v>
      </c>
    </row>
    <row r="5817" spans="1:23"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c r="W5817">
        <f>--(COUNTIF($B$2:B5817,B5817)=1)</f>
        <v>1</v>
      </c>
    </row>
    <row r="5818" spans="1:23"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c r="W5818">
        <f>--(COUNTIF($B$2:B5818,B5818)=1)</f>
        <v>0</v>
      </c>
    </row>
    <row r="5819" spans="1:23"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c r="W5819">
        <f>--(COUNTIF($B$2:B5819,B5819)=1)</f>
        <v>0</v>
      </c>
    </row>
    <row r="5820" spans="1:23"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c r="W5820">
        <f>--(COUNTIF($B$2:B5820,B5820)=1)</f>
        <v>0</v>
      </c>
    </row>
    <row r="5821" spans="1:23"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c r="W5821">
        <f>--(COUNTIF($B$2:B5821,B5821)=1)</f>
        <v>0</v>
      </c>
    </row>
    <row r="5822" spans="1:23"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c r="W5822">
        <f>--(COUNTIF($B$2:B5822,B5822)=1)</f>
        <v>1</v>
      </c>
    </row>
    <row r="5823" spans="1:23"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c r="W5823">
        <f>--(COUNTIF($B$2:B5823,B5823)=1)</f>
        <v>0</v>
      </c>
    </row>
    <row r="5824" spans="1:23"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c r="W5824">
        <f>--(COUNTIF($B$2:B5824,B5824)=1)</f>
        <v>0</v>
      </c>
    </row>
    <row r="5825" spans="1:23"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c r="W5825">
        <f>--(COUNTIF($B$2:B5825,B5825)=1)</f>
        <v>0</v>
      </c>
    </row>
    <row r="5826" spans="1:23"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c r="W5826">
        <f>--(COUNTIF($B$2:B5826,B5826)=1)</f>
        <v>1</v>
      </c>
    </row>
    <row r="5827" spans="1:23"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c r="W5827">
        <f>--(COUNTIF($B$2:B5827,B5827)=1)</f>
        <v>1</v>
      </c>
    </row>
    <row r="5828" spans="1:23"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c r="W5828">
        <f>--(COUNTIF($B$2:B5828,B5828)=1)</f>
        <v>0</v>
      </c>
    </row>
    <row r="5829" spans="1:23"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c r="W5829">
        <f>--(COUNTIF($B$2:B5829,B5829)=1)</f>
        <v>0</v>
      </c>
    </row>
    <row r="5830" spans="1:23"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c r="W5830">
        <f>--(COUNTIF($B$2:B5830,B5830)=1)</f>
        <v>0</v>
      </c>
    </row>
    <row r="5831" spans="1:23"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c r="W5831">
        <f>--(COUNTIF($B$2:B5831,B5831)=1)</f>
        <v>1</v>
      </c>
    </row>
    <row r="5832" spans="1:23"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c r="W5832">
        <f>--(COUNTIF($B$2:B5832,B5832)=1)</f>
        <v>0</v>
      </c>
    </row>
    <row r="5833" spans="1:23"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c r="W5833">
        <f>--(COUNTIF($B$2:B5833,B5833)=1)</f>
        <v>1</v>
      </c>
    </row>
    <row r="5834" spans="1:23"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c r="W5834">
        <f>--(COUNTIF($B$2:B5834,B5834)=1)</f>
        <v>1</v>
      </c>
    </row>
    <row r="5835" spans="1:23"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c r="W5835">
        <f>--(COUNTIF($B$2:B5835,B5835)=1)</f>
        <v>0</v>
      </c>
    </row>
    <row r="5836" spans="1:23"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c r="W5836">
        <f>--(COUNTIF($B$2:B5836,B5836)=1)</f>
        <v>1</v>
      </c>
    </row>
    <row r="5837" spans="1:23"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c r="W5837">
        <f>--(COUNTIF($B$2:B5837,B5837)=1)</f>
        <v>0</v>
      </c>
    </row>
    <row r="5838" spans="1:23"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c r="W5838">
        <f>--(COUNTIF($B$2:B5838,B5838)=1)</f>
        <v>0</v>
      </c>
    </row>
    <row r="5839" spans="1:23"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c r="W5839">
        <f>--(COUNTIF($B$2:B5839,B5839)=1)</f>
        <v>1</v>
      </c>
    </row>
    <row r="5840" spans="1:23"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c r="W5840">
        <f>--(COUNTIF($B$2:B5840,B5840)=1)</f>
        <v>1</v>
      </c>
    </row>
    <row r="5841" spans="1:23"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c r="W5841">
        <f>--(COUNTIF($B$2:B5841,B5841)=1)</f>
        <v>1</v>
      </c>
    </row>
    <row r="5842" spans="1:23"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c r="W5842">
        <f>--(COUNTIF($B$2:B5842,B5842)=1)</f>
        <v>0</v>
      </c>
    </row>
    <row r="5843" spans="1:23"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c r="W5843">
        <f>--(COUNTIF($B$2:B5843,B5843)=1)</f>
        <v>1</v>
      </c>
    </row>
    <row r="5844" spans="1:23"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c r="W5844">
        <f>--(COUNTIF($B$2:B5844,B5844)=1)</f>
        <v>0</v>
      </c>
    </row>
    <row r="5845" spans="1:23"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c r="W5845">
        <f>--(COUNTIF($B$2:B5845,B5845)=1)</f>
        <v>0</v>
      </c>
    </row>
    <row r="5846" spans="1:23"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c r="W5846">
        <f>--(COUNTIF($B$2:B5846,B5846)=1)</f>
        <v>0</v>
      </c>
    </row>
    <row r="5847" spans="1:23"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c r="W5847">
        <f>--(COUNTIF($B$2:B5847,B5847)=1)</f>
        <v>0</v>
      </c>
    </row>
    <row r="5848" spans="1:23"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c r="W5848">
        <f>--(COUNTIF($B$2:B5848,B5848)=1)</f>
        <v>0</v>
      </c>
    </row>
    <row r="5849" spans="1:23"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c r="W5849">
        <f>--(COUNTIF($B$2:B5849,B5849)=1)</f>
        <v>0</v>
      </c>
    </row>
    <row r="5850" spans="1:23"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c r="W5850">
        <f>--(COUNTIF($B$2:B5850,B5850)=1)</f>
        <v>1</v>
      </c>
    </row>
    <row r="5851" spans="1:23"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c r="W5851">
        <f>--(COUNTIF($B$2:B5851,B5851)=1)</f>
        <v>0</v>
      </c>
    </row>
    <row r="5852" spans="1:23"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c r="W5852">
        <f>--(COUNTIF($B$2:B5852,B5852)=1)</f>
        <v>0</v>
      </c>
    </row>
    <row r="5853" spans="1:23"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c r="W5853">
        <f>--(COUNTIF($B$2:B5853,B5853)=1)</f>
        <v>0</v>
      </c>
    </row>
    <row r="5854" spans="1:23"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c r="W5854">
        <f>--(COUNTIF($B$2:B5854,B5854)=1)</f>
        <v>0</v>
      </c>
    </row>
    <row r="5855" spans="1:23"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c r="W5855">
        <f>--(COUNTIF($B$2:B5855,B5855)=1)</f>
        <v>1</v>
      </c>
    </row>
    <row r="5856" spans="1:23"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c r="W5856">
        <f>--(COUNTIF($B$2:B5856,B5856)=1)</f>
        <v>1</v>
      </c>
    </row>
    <row r="5857" spans="1:23"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c r="W5857">
        <f>--(COUNTIF($B$2:B5857,B5857)=1)</f>
        <v>0</v>
      </c>
    </row>
    <row r="5858" spans="1:23"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c r="W5858">
        <f>--(COUNTIF($B$2:B5858,B5858)=1)</f>
        <v>0</v>
      </c>
    </row>
    <row r="5859" spans="1:23"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c r="W5859">
        <f>--(COUNTIF($B$2:B5859,B5859)=1)</f>
        <v>0</v>
      </c>
    </row>
    <row r="5860" spans="1:23"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c r="W5860">
        <f>--(COUNTIF($B$2:B5860,B5860)=1)</f>
        <v>1</v>
      </c>
    </row>
    <row r="5861" spans="1:23"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c r="W5861">
        <f>--(COUNTIF($B$2:B5861,B5861)=1)</f>
        <v>1</v>
      </c>
    </row>
    <row r="5862" spans="1:23"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c r="W5862">
        <f>--(COUNTIF($B$2:B5862,B5862)=1)</f>
        <v>1</v>
      </c>
    </row>
    <row r="5863" spans="1:23"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c r="W5863">
        <f>--(COUNTIF($B$2:B5863,B5863)=1)</f>
        <v>1</v>
      </c>
    </row>
    <row r="5864" spans="1:23"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c r="W5864">
        <f>--(COUNTIF($B$2:B5864,B5864)=1)</f>
        <v>0</v>
      </c>
    </row>
    <row r="5865" spans="1:23"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c r="W5865">
        <f>--(COUNTIF($B$2:B5865,B5865)=1)</f>
        <v>0</v>
      </c>
    </row>
    <row r="5866" spans="1:23"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c r="W5866">
        <f>--(COUNTIF($B$2:B5866,B5866)=1)</f>
        <v>1</v>
      </c>
    </row>
    <row r="5867" spans="1:23"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c r="W5867">
        <f>--(COUNTIF($B$2:B5867,B5867)=1)</f>
        <v>0</v>
      </c>
    </row>
    <row r="5868" spans="1:23"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c r="W5868">
        <f>--(COUNTIF($B$2:B5868,B5868)=1)</f>
        <v>0</v>
      </c>
    </row>
    <row r="5869" spans="1:23"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c r="W5869">
        <f>--(COUNTIF($B$2:B5869,B5869)=1)</f>
        <v>1</v>
      </c>
    </row>
    <row r="5870" spans="1:23"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c r="W5870">
        <f>--(COUNTIF($B$2:B5870,B5870)=1)</f>
        <v>0</v>
      </c>
    </row>
    <row r="5871" spans="1:23"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c r="W5871">
        <f>--(COUNTIF($B$2:B5871,B5871)=1)</f>
        <v>1</v>
      </c>
    </row>
    <row r="5872" spans="1:23"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c r="W5872">
        <f>--(COUNTIF($B$2:B5872,B5872)=1)</f>
        <v>1</v>
      </c>
    </row>
    <row r="5873" spans="1:23"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c r="W5873">
        <f>--(COUNTIF($B$2:B5873,B5873)=1)</f>
        <v>1</v>
      </c>
    </row>
    <row r="5874" spans="1:23"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c r="W5874">
        <f>--(COUNTIF($B$2:B5874,B5874)=1)</f>
        <v>1</v>
      </c>
    </row>
    <row r="5875" spans="1:23"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c r="W5875">
        <f>--(COUNTIF($B$2:B5875,B5875)=1)</f>
        <v>1</v>
      </c>
    </row>
    <row r="5876" spans="1:23"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c r="W5876">
        <f>--(COUNTIF($B$2:B5876,B5876)=1)</f>
        <v>0</v>
      </c>
    </row>
    <row r="5877" spans="1:23"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c r="W5877">
        <f>--(COUNTIF($B$2:B5877,B5877)=1)</f>
        <v>1</v>
      </c>
    </row>
    <row r="5878" spans="1:23"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c r="W5878">
        <f>--(COUNTIF($B$2:B5878,B5878)=1)</f>
        <v>1</v>
      </c>
    </row>
    <row r="5879" spans="1:23"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c r="W5879">
        <f>--(COUNTIF($B$2:B5879,B5879)=1)</f>
        <v>0</v>
      </c>
    </row>
    <row r="5880" spans="1:23"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c r="W5880">
        <f>--(COUNTIF($B$2:B5880,B5880)=1)</f>
        <v>0</v>
      </c>
    </row>
    <row r="5881" spans="1:23"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c r="W5881">
        <f>--(COUNTIF($B$2:B5881,B5881)=1)</f>
        <v>1</v>
      </c>
    </row>
    <row r="5882" spans="1:23"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c r="W5882">
        <f>--(COUNTIF($B$2:B5882,B5882)=1)</f>
        <v>1</v>
      </c>
    </row>
    <row r="5883" spans="1:23"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c r="W5883">
        <f>--(COUNTIF($B$2:B5883,B5883)=1)</f>
        <v>0</v>
      </c>
    </row>
    <row r="5884" spans="1:23"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c r="W5884">
        <f>--(COUNTIF($B$2:B5884,B5884)=1)</f>
        <v>0</v>
      </c>
    </row>
    <row r="5885" spans="1:23"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c r="W5885">
        <f>--(COUNTIF($B$2:B5885,B5885)=1)</f>
        <v>1</v>
      </c>
    </row>
    <row r="5886" spans="1:23"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c r="W5886">
        <f>--(COUNTIF($B$2:B5886,B5886)=1)</f>
        <v>0</v>
      </c>
    </row>
    <row r="5887" spans="1:23"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c r="W5887">
        <f>--(COUNTIF($B$2:B5887,B5887)=1)</f>
        <v>1</v>
      </c>
    </row>
    <row r="5888" spans="1:23"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c r="W5888">
        <f>--(COUNTIF($B$2:B5888,B5888)=1)</f>
        <v>0</v>
      </c>
    </row>
    <row r="5889" spans="1:23"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c r="W5889">
        <f>--(COUNTIF($B$2:B5889,B5889)=1)</f>
        <v>1</v>
      </c>
    </row>
    <row r="5890" spans="1:23"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c r="W5890">
        <f>--(COUNTIF($B$2:B5890,B5890)=1)</f>
        <v>1</v>
      </c>
    </row>
    <row r="5891" spans="1:23"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c r="W5891">
        <f>--(COUNTIF($B$2:B5891,B5891)=1)</f>
        <v>1</v>
      </c>
    </row>
    <row r="5892" spans="1:23"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c r="W5892">
        <f>--(COUNTIF($B$2:B5892,B5892)=1)</f>
        <v>1</v>
      </c>
    </row>
    <row r="5893" spans="1:23"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c r="W5893">
        <f>--(COUNTIF($B$2:B5893,B5893)=1)</f>
        <v>0</v>
      </c>
    </row>
    <row r="5894" spans="1:23"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c r="W5894">
        <f>--(COUNTIF($B$2:B5894,B5894)=1)</f>
        <v>0</v>
      </c>
    </row>
    <row r="5895" spans="1:23"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c r="W5895">
        <f>--(COUNTIF($B$2:B5895,B5895)=1)</f>
        <v>1</v>
      </c>
    </row>
    <row r="5896" spans="1:23"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c r="W5896">
        <f>--(COUNTIF($B$2:B5896,B5896)=1)</f>
        <v>1</v>
      </c>
    </row>
    <row r="5897" spans="1:23"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c r="W5897">
        <f>--(COUNTIF($B$2:B5897,B5897)=1)</f>
        <v>1</v>
      </c>
    </row>
    <row r="5898" spans="1:23"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c r="W5898">
        <f>--(COUNTIF($B$2:B5898,B5898)=1)</f>
        <v>0</v>
      </c>
    </row>
    <row r="5899" spans="1:23"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c r="W5899">
        <f>--(COUNTIF($B$2:B5899,B5899)=1)</f>
        <v>1</v>
      </c>
    </row>
    <row r="5900" spans="1:23"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c r="W5900">
        <f>--(COUNTIF($B$2:B5900,B5900)=1)</f>
        <v>0</v>
      </c>
    </row>
    <row r="5901" spans="1:23"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c r="W5901">
        <f>--(COUNTIF($B$2:B5901,B5901)=1)</f>
        <v>1</v>
      </c>
    </row>
    <row r="5902" spans="1:23"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c r="W5902">
        <f>--(COUNTIF($B$2:B5902,B5902)=1)</f>
        <v>1</v>
      </c>
    </row>
    <row r="5903" spans="1:23"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c r="W5903">
        <f>--(COUNTIF($B$2:B5903,B5903)=1)</f>
        <v>1</v>
      </c>
    </row>
    <row r="5904" spans="1:23"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c r="W5904">
        <f>--(COUNTIF($B$2:B5904,B5904)=1)</f>
        <v>1</v>
      </c>
    </row>
    <row r="5905" spans="1:23"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c r="W5905">
        <f>--(COUNTIF($B$2:B5905,B5905)=1)</f>
        <v>0</v>
      </c>
    </row>
    <row r="5906" spans="1:23"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c r="W5906">
        <f>--(COUNTIF($B$2:B5906,B5906)=1)</f>
        <v>0</v>
      </c>
    </row>
    <row r="5907" spans="1:23"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c r="W5907">
        <f>--(COUNTIF($B$2:B5907,B5907)=1)</f>
        <v>0</v>
      </c>
    </row>
    <row r="5908" spans="1:23"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c r="W5908">
        <f>--(COUNTIF($B$2:B5908,B5908)=1)</f>
        <v>0</v>
      </c>
    </row>
    <row r="5909" spans="1:23"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c r="W5909">
        <f>--(COUNTIF($B$2:B5909,B5909)=1)</f>
        <v>1</v>
      </c>
    </row>
    <row r="5910" spans="1:23"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c r="W5910">
        <f>--(COUNTIF($B$2:B5910,B5910)=1)</f>
        <v>0</v>
      </c>
    </row>
    <row r="5911" spans="1:23"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c r="W5911">
        <f>--(COUNTIF($B$2:B5911,B5911)=1)</f>
        <v>0</v>
      </c>
    </row>
    <row r="5912" spans="1:23"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c r="W5912">
        <f>--(COUNTIF($B$2:B5912,B5912)=1)</f>
        <v>0</v>
      </c>
    </row>
    <row r="5913" spans="1:23"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c r="W5913">
        <f>--(COUNTIF($B$2:B5913,B5913)=1)</f>
        <v>1</v>
      </c>
    </row>
    <row r="5914" spans="1:23"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c r="W5914">
        <f>--(COUNTIF($B$2:B5914,B5914)=1)</f>
        <v>1</v>
      </c>
    </row>
    <row r="5915" spans="1:23"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c r="W5915">
        <f>--(COUNTIF($B$2:B5915,B5915)=1)</f>
        <v>1</v>
      </c>
    </row>
    <row r="5916" spans="1:23"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c r="W5916">
        <f>--(COUNTIF($B$2:B5916,B5916)=1)</f>
        <v>0</v>
      </c>
    </row>
    <row r="5917" spans="1:23"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c r="W5917">
        <f>--(COUNTIF($B$2:B5917,B5917)=1)</f>
        <v>0</v>
      </c>
    </row>
    <row r="5918" spans="1:23"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c r="W5918">
        <f>--(COUNTIF($B$2:B5918,B5918)=1)</f>
        <v>0</v>
      </c>
    </row>
    <row r="5919" spans="1:23"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c r="W5919">
        <f>--(COUNTIF($B$2:B5919,B5919)=1)</f>
        <v>0</v>
      </c>
    </row>
    <row r="5920" spans="1:23"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c r="W5920">
        <f>--(COUNTIF($B$2:B5920,B5920)=1)</f>
        <v>0</v>
      </c>
    </row>
    <row r="5921" spans="1:23"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c r="W5921">
        <f>--(COUNTIF($B$2:B5921,B5921)=1)</f>
        <v>0</v>
      </c>
    </row>
    <row r="5922" spans="1:23"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c r="W5922">
        <f>--(COUNTIF($B$2:B5922,B5922)=1)</f>
        <v>0</v>
      </c>
    </row>
    <row r="5923" spans="1:23"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c r="W5923">
        <f>--(COUNTIF($B$2:B5923,B5923)=1)</f>
        <v>0</v>
      </c>
    </row>
    <row r="5924" spans="1:23"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c r="W5924">
        <f>--(COUNTIF($B$2:B5924,B5924)=1)</f>
        <v>0</v>
      </c>
    </row>
    <row r="5925" spans="1:23"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c r="W5925">
        <f>--(COUNTIF($B$2:B5925,B5925)=1)</f>
        <v>1</v>
      </c>
    </row>
    <row r="5926" spans="1:23"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c r="W5926">
        <f>--(COUNTIF($B$2:B5926,B5926)=1)</f>
        <v>1</v>
      </c>
    </row>
    <row r="5927" spans="1:23"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c r="W5927">
        <f>--(COUNTIF($B$2:B5927,B5927)=1)</f>
        <v>1</v>
      </c>
    </row>
    <row r="5928" spans="1:23"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c r="W5928">
        <f>--(COUNTIF($B$2:B5928,B5928)=1)</f>
        <v>1</v>
      </c>
    </row>
    <row r="5929" spans="1:23"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c r="W5929">
        <f>--(COUNTIF($B$2:B5929,B5929)=1)</f>
        <v>1</v>
      </c>
    </row>
    <row r="5930" spans="1:23"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c r="W5930">
        <f>--(COUNTIF($B$2:B5930,B5930)=1)</f>
        <v>0</v>
      </c>
    </row>
    <row r="5931" spans="1:23"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c r="W5931">
        <f>--(COUNTIF($B$2:B5931,B5931)=1)</f>
        <v>1</v>
      </c>
    </row>
    <row r="5932" spans="1:23"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c r="W5932">
        <f>--(COUNTIF($B$2:B5932,B5932)=1)</f>
        <v>0</v>
      </c>
    </row>
    <row r="5933" spans="1:23"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c r="W5933">
        <f>--(COUNTIF($B$2:B5933,B5933)=1)</f>
        <v>0</v>
      </c>
    </row>
    <row r="5934" spans="1:23"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c r="W5934">
        <f>--(COUNTIF($B$2:B5934,B5934)=1)</f>
        <v>0</v>
      </c>
    </row>
    <row r="5935" spans="1:23"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c r="W5935">
        <f>--(COUNTIF($B$2:B5935,B5935)=1)</f>
        <v>0</v>
      </c>
    </row>
    <row r="5936" spans="1:23"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c r="W5936">
        <f>--(COUNTIF($B$2:B5936,B5936)=1)</f>
        <v>0</v>
      </c>
    </row>
    <row r="5937" spans="1:23"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c r="W5937">
        <f>--(COUNTIF($B$2:B5937,B5937)=1)</f>
        <v>1</v>
      </c>
    </row>
    <row r="5938" spans="1:23"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c r="W5938">
        <f>--(COUNTIF($B$2:B5938,B5938)=1)</f>
        <v>0</v>
      </c>
    </row>
    <row r="5939" spans="1:23"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c r="W5939">
        <f>--(COUNTIF($B$2:B5939,B5939)=1)</f>
        <v>0</v>
      </c>
    </row>
    <row r="5940" spans="1:23"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c r="W5940">
        <f>--(COUNTIF($B$2:B5940,B5940)=1)</f>
        <v>1</v>
      </c>
    </row>
    <row r="5941" spans="1:23"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c r="W5941">
        <f>--(COUNTIF($B$2:B5941,B5941)=1)</f>
        <v>0</v>
      </c>
    </row>
    <row r="5942" spans="1:23"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c r="W5942">
        <f>--(COUNTIF($B$2:B5942,B5942)=1)</f>
        <v>1</v>
      </c>
    </row>
    <row r="5943" spans="1:23"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c r="W5943">
        <f>--(COUNTIF($B$2:B5943,B5943)=1)</f>
        <v>0</v>
      </c>
    </row>
    <row r="5944" spans="1:23"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c r="W5944">
        <f>--(COUNTIF($B$2:B5944,B5944)=1)</f>
        <v>1</v>
      </c>
    </row>
    <row r="5945" spans="1:23"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c r="W5945">
        <f>--(COUNTIF($B$2:B5945,B5945)=1)</f>
        <v>1</v>
      </c>
    </row>
    <row r="5946" spans="1:23"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c r="W5946">
        <f>--(COUNTIF($B$2:B5946,B5946)=1)</f>
        <v>0</v>
      </c>
    </row>
    <row r="5947" spans="1:23"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c r="W5947">
        <f>--(COUNTIF($B$2:B5947,B5947)=1)</f>
        <v>0</v>
      </c>
    </row>
    <row r="5948" spans="1:23"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c r="W5948">
        <f>--(COUNTIF($B$2:B5948,B5948)=1)</f>
        <v>0</v>
      </c>
    </row>
    <row r="5949" spans="1:23"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c r="W5949">
        <f>--(COUNTIF($B$2:B5949,B5949)=1)</f>
        <v>1</v>
      </c>
    </row>
    <row r="5950" spans="1:23"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c r="W5950">
        <f>--(COUNTIF($B$2:B5950,B5950)=1)</f>
        <v>1</v>
      </c>
    </row>
    <row r="5951" spans="1:23"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c r="W5951">
        <f>--(COUNTIF($B$2:B5951,B5951)=1)</f>
        <v>0</v>
      </c>
    </row>
    <row r="5952" spans="1:23"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c r="W5952">
        <f>--(COUNTIF($B$2:B5952,B5952)=1)</f>
        <v>0</v>
      </c>
    </row>
    <row r="5953" spans="1:23"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c r="W5953">
        <f>--(COUNTIF($B$2:B5953,B5953)=1)</f>
        <v>0</v>
      </c>
    </row>
    <row r="5954" spans="1:23"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c r="W5954">
        <f>--(COUNTIF($B$2:B5954,B5954)=1)</f>
        <v>1</v>
      </c>
    </row>
    <row r="5955" spans="1:23"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c r="W5955">
        <f>--(COUNTIF($B$2:B5955,B5955)=1)</f>
        <v>1</v>
      </c>
    </row>
    <row r="5956" spans="1:23"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c r="W5956">
        <f>--(COUNTIF($B$2:B5956,B5956)=1)</f>
        <v>1</v>
      </c>
    </row>
    <row r="5957" spans="1:23"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c r="W5957">
        <f>--(COUNTIF($B$2:B5957,B5957)=1)</f>
        <v>0</v>
      </c>
    </row>
    <row r="5958" spans="1:23"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c r="W5958">
        <f>--(COUNTIF($B$2:B5958,B5958)=1)</f>
        <v>1</v>
      </c>
    </row>
    <row r="5959" spans="1:23"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c r="W5959">
        <f>--(COUNTIF($B$2:B5959,B5959)=1)</f>
        <v>0</v>
      </c>
    </row>
    <row r="5960" spans="1:23"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c r="W5960">
        <f>--(COUNTIF($B$2:B5960,B5960)=1)</f>
        <v>0</v>
      </c>
    </row>
    <row r="5961" spans="1:23"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c r="W5961">
        <f>--(COUNTIF($B$2:B5961,B5961)=1)</f>
        <v>0</v>
      </c>
    </row>
    <row r="5962" spans="1:23"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c r="W5962">
        <f>--(COUNTIF($B$2:B5962,B5962)=1)</f>
        <v>1</v>
      </c>
    </row>
    <row r="5963" spans="1:23"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c r="W5963">
        <f>--(COUNTIF($B$2:B5963,B5963)=1)</f>
        <v>1</v>
      </c>
    </row>
    <row r="5964" spans="1:23"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c r="W5964">
        <f>--(COUNTIF($B$2:B5964,B5964)=1)</f>
        <v>0</v>
      </c>
    </row>
    <row r="5965" spans="1:23"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c r="W5965">
        <f>--(COUNTIF($B$2:B5965,B5965)=1)</f>
        <v>0</v>
      </c>
    </row>
    <row r="5966" spans="1:23"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c r="W5966">
        <f>--(COUNTIF($B$2:B5966,B5966)=1)</f>
        <v>1</v>
      </c>
    </row>
    <row r="5967" spans="1:23"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c r="W5967">
        <f>--(COUNTIF($B$2:B5967,B5967)=1)</f>
        <v>0</v>
      </c>
    </row>
    <row r="5968" spans="1:23"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c r="W5968">
        <f>--(COUNTIF($B$2:B5968,B5968)=1)</f>
        <v>0</v>
      </c>
    </row>
    <row r="5969" spans="1:23"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c r="W5969">
        <f>--(COUNTIF($B$2:B5969,B5969)=1)</f>
        <v>1</v>
      </c>
    </row>
    <row r="5970" spans="1:23"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c r="W5970">
        <f>--(COUNTIF($B$2:B5970,B5970)=1)</f>
        <v>1</v>
      </c>
    </row>
    <row r="5971" spans="1:23"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c r="W5971">
        <f>--(COUNTIF($B$2:B5971,B5971)=1)</f>
        <v>0</v>
      </c>
    </row>
    <row r="5972" spans="1:23"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c r="W5972">
        <f>--(COUNTIF($B$2:B5972,B5972)=1)</f>
        <v>0</v>
      </c>
    </row>
    <row r="5973" spans="1:23"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c r="W5973">
        <f>--(COUNTIF($B$2:B5973,B5973)=1)</f>
        <v>0</v>
      </c>
    </row>
    <row r="5974" spans="1:23"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c r="W5974">
        <f>--(COUNTIF($B$2:B5974,B5974)=1)</f>
        <v>1</v>
      </c>
    </row>
    <row r="5975" spans="1:23"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c r="W5975">
        <f>--(COUNTIF($B$2:B5975,B5975)=1)</f>
        <v>1</v>
      </c>
    </row>
    <row r="5976" spans="1:23"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c r="W5976">
        <f>--(COUNTIF($B$2:B5976,B5976)=1)</f>
        <v>1</v>
      </c>
    </row>
    <row r="5977" spans="1:23"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c r="W5977">
        <f>--(COUNTIF($B$2:B5977,B5977)=1)</f>
        <v>1</v>
      </c>
    </row>
    <row r="5978" spans="1:23"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c r="W5978">
        <f>--(COUNTIF($B$2:B5978,B5978)=1)</f>
        <v>0</v>
      </c>
    </row>
    <row r="5979" spans="1:23"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c r="W5979">
        <f>--(COUNTIF($B$2:B5979,B5979)=1)</f>
        <v>1</v>
      </c>
    </row>
    <row r="5980" spans="1:23"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c r="W5980">
        <f>--(COUNTIF($B$2:B5980,B5980)=1)</f>
        <v>1</v>
      </c>
    </row>
    <row r="5981" spans="1:23"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c r="W5981">
        <f>--(COUNTIF($B$2:B5981,B5981)=1)</f>
        <v>0</v>
      </c>
    </row>
    <row r="5982" spans="1:23"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c r="W5982">
        <f>--(COUNTIF($B$2:B5982,B5982)=1)</f>
        <v>0</v>
      </c>
    </row>
    <row r="5983" spans="1:23"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c r="W5983">
        <f>--(COUNTIF($B$2:B5983,B5983)=1)</f>
        <v>0</v>
      </c>
    </row>
    <row r="5984" spans="1:23"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c r="W5984">
        <f>--(COUNTIF($B$2:B5984,B5984)=1)</f>
        <v>1</v>
      </c>
    </row>
    <row r="5985" spans="1:23"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c r="W5985">
        <f>--(COUNTIF($B$2:B5985,B5985)=1)</f>
        <v>1</v>
      </c>
    </row>
    <row r="5986" spans="1:23"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c r="W5986">
        <f>--(COUNTIF($B$2:B5986,B5986)=1)</f>
        <v>1</v>
      </c>
    </row>
    <row r="5987" spans="1:23"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c r="W5987">
        <f>--(COUNTIF($B$2:B5987,B5987)=1)</f>
        <v>0</v>
      </c>
    </row>
    <row r="5988" spans="1:23"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c r="W5988">
        <f>--(COUNTIF($B$2:B5988,B5988)=1)</f>
        <v>0</v>
      </c>
    </row>
    <row r="5989" spans="1:23"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c r="W5989">
        <f>--(COUNTIF($B$2:B5989,B5989)=1)</f>
        <v>0</v>
      </c>
    </row>
    <row r="5990" spans="1:23"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c r="W5990">
        <f>--(COUNTIF($B$2:B5990,B5990)=1)</f>
        <v>0</v>
      </c>
    </row>
    <row r="5991" spans="1:23"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c r="W5991">
        <f>--(COUNTIF($B$2:B5991,B5991)=1)</f>
        <v>0</v>
      </c>
    </row>
    <row r="5992" spans="1:23"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c r="W5992">
        <f>--(COUNTIF($B$2:B5992,B5992)=1)</f>
        <v>1</v>
      </c>
    </row>
    <row r="5993" spans="1:23"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c r="W5993">
        <f>--(COUNTIF($B$2:B5993,B5993)=1)</f>
        <v>0</v>
      </c>
    </row>
    <row r="5994" spans="1:23"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c r="W5994">
        <f>--(COUNTIF($B$2:B5994,B5994)=1)</f>
        <v>0</v>
      </c>
    </row>
    <row r="5995" spans="1:23"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c r="W5995">
        <f>--(COUNTIF($B$2:B5995,B5995)=1)</f>
        <v>1</v>
      </c>
    </row>
    <row r="5996" spans="1:23"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c r="W5996">
        <f>--(COUNTIF($B$2:B5996,B5996)=1)</f>
        <v>0</v>
      </c>
    </row>
    <row r="5997" spans="1:23"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c r="W5997">
        <f>--(COUNTIF($B$2:B5997,B5997)=1)</f>
        <v>0</v>
      </c>
    </row>
    <row r="5998" spans="1:23"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c r="W5998">
        <f>--(COUNTIF($B$2:B5998,B5998)=1)</f>
        <v>0</v>
      </c>
    </row>
    <row r="5999" spans="1:23"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c r="W5999">
        <f>--(COUNTIF($B$2:B5999,B5999)=1)</f>
        <v>0</v>
      </c>
    </row>
    <row r="6000" spans="1:23"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c r="W6000">
        <f>--(COUNTIF($B$2:B6000,B6000)=1)</f>
        <v>1</v>
      </c>
    </row>
    <row r="6001" spans="1:23"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c r="W6001">
        <f>--(COUNTIF($B$2:B6001,B6001)=1)</f>
        <v>0</v>
      </c>
    </row>
    <row r="6002" spans="1:23"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c r="W6002">
        <f>--(COUNTIF($B$2:B6002,B6002)=1)</f>
        <v>0</v>
      </c>
    </row>
    <row r="6003" spans="1:23"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c r="W6003">
        <f>--(COUNTIF($B$2:B6003,B6003)=1)</f>
        <v>1</v>
      </c>
    </row>
    <row r="6004" spans="1:23"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c r="W6004">
        <f>--(COUNTIF($B$2:B6004,B6004)=1)</f>
        <v>0</v>
      </c>
    </row>
    <row r="6005" spans="1:23"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c r="W6005">
        <f>--(COUNTIF($B$2:B6005,B6005)=1)</f>
        <v>1</v>
      </c>
    </row>
    <row r="6006" spans="1:23"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c r="W6006">
        <f>--(COUNTIF($B$2:B6006,B6006)=1)</f>
        <v>1</v>
      </c>
    </row>
    <row r="6007" spans="1:23"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c r="W6007">
        <f>--(COUNTIF($B$2:B6007,B6007)=1)</f>
        <v>1</v>
      </c>
    </row>
    <row r="6008" spans="1:23"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c r="W6008">
        <f>--(COUNTIF($B$2:B6008,B6008)=1)</f>
        <v>1</v>
      </c>
    </row>
    <row r="6009" spans="1:23"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c r="W6009">
        <f>--(COUNTIF($B$2:B6009,B6009)=1)</f>
        <v>1</v>
      </c>
    </row>
    <row r="6010" spans="1:23"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c r="W6010">
        <f>--(COUNTIF($B$2:B6010,B6010)=1)</f>
        <v>1</v>
      </c>
    </row>
    <row r="6011" spans="1:23"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c r="W6011">
        <f>--(COUNTIF($B$2:B6011,B6011)=1)</f>
        <v>0</v>
      </c>
    </row>
    <row r="6012" spans="1:23"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c r="W6012">
        <f>--(COUNTIF($B$2:B6012,B6012)=1)</f>
        <v>0</v>
      </c>
    </row>
    <row r="6013" spans="1:23"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c r="W6013">
        <f>--(COUNTIF($B$2:B6013,B6013)=1)</f>
        <v>0</v>
      </c>
    </row>
    <row r="6014" spans="1:23"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c r="W6014">
        <f>--(COUNTIF($B$2:B6014,B6014)=1)</f>
        <v>0</v>
      </c>
    </row>
    <row r="6015" spans="1:23"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c r="W6015">
        <f>--(COUNTIF($B$2:B6015,B6015)=1)</f>
        <v>1</v>
      </c>
    </row>
    <row r="6016" spans="1:23"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c r="W6016">
        <f>--(COUNTIF($B$2:B6016,B6016)=1)</f>
        <v>0</v>
      </c>
    </row>
    <row r="6017" spans="1:23"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c r="W6017">
        <f>--(COUNTIF($B$2:B6017,B6017)=1)</f>
        <v>1</v>
      </c>
    </row>
    <row r="6018" spans="1:23"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c r="W6018">
        <f>--(COUNTIF($B$2:B6018,B6018)=1)</f>
        <v>0</v>
      </c>
    </row>
    <row r="6019" spans="1:23"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c r="W6019">
        <f>--(COUNTIF($B$2:B6019,B6019)=1)</f>
        <v>0</v>
      </c>
    </row>
    <row r="6020" spans="1:23"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c r="W6020">
        <f>--(COUNTIF($B$2:B6020,B6020)=1)</f>
        <v>0</v>
      </c>
    </row>
    <row r="6021" spans="1:23"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c r="W6021">
        <f>--(COUNTIF($B$2:B6021,B6021)=1)</f>
        <v>1</v>
      </c>
    </row>
    <row r="6022" spans="1:23"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c r="W6022">
        <f>--(COUNTIF($B$2:B6022,B6022)=1)</f>
        <v>1</v>
      </c>
    </row>
    <row r="6023" spans="1:23"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c r="W6023">
        <f>--(COUNTIF($B$2:B6023,B6023)=1)</f>
        <v>0</v>
      </c>
    </row>
    <row r="6024" spans="1:23"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c r="W6024">
        <f>--(COUNTIF($B$2:B6024,B6024)=1)</f>
        <v>1</v>
      </c>
    </row>
    <row r="6025" spans="1:23"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c r="W6025">
        <f>--(COUNTIF($B$2:B6025,B6025)=1)</f>
        <v>1</v>
      </c>
    </row>
    <row r="6026" spans="1:23"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c r="W6026">
        <f>--(COUNTIF($B$2:B6026,B6026)=1)</f>
        <v>1</v>
      </c>
    </row>
    <row r="6027" spans="1:23"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c r="W6027">
        <f>--(COUNTIF($B$2:B6027,B6027)=1)</f>
        <v>0</v>
      </c>
    </row>
    <row r="6028" spans="1:23"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c r="W6028">
        <f>--(COUNTIF($B$2:B6028,B6028)=1)</f>
        <v>1</v>
      </c>
    </row>
    <row r="6029" spans="1:23"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c r="W6029">
        <f>--(COUNTIF($B$2:B6029,B6029)=1)</f>
        <v>0</v>
      </c>
    </row>
    <row r="6030" spans="1:23"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c r="W6030">
        <f>--(COUNTIF($B$2:B6030,B6030)=1)</f>
        <v>1</v>
      </c>
    </row>
    <row r="6031" spans="1:23"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c r="W6031">
        <f>--(COUNTIF($B$2:B6031,B6031)=1)</f>
        <v>1</v>
      </c>
    </row>
    <row r="6032" spans="1:23"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c r="W6032">
        <f>--(COUNTIF($B$2:B6032,B6032)=1)</f>
        <v>1</v>
      </c>
    </row>
    <row r="6033" spans="1:23"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c r="W6033">
        <f>--(COUNTIF($B$2:B6033,B6033)=1)</f>
        <v>1</v>
      </c>
    </row>
    <row r="6034" spans="1:23"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c r="W6034">
        <f>--(COUNTIF($B$2:B6034,B6034)=1)</f>
        <v>1</v>
      </c>
    </row>
    <row r="6035" spans="1:23"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c r="W6035">
        <f>--(COUNTIF($B$2:B6035,B6035)=1)</f>
        <v>1</v>
      </c>
    </row>
    <row r="6036" spans="1:23"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c r="W6036">
        <f>--(COUNTIF($B$2:B6036,B6036)=1)</f>
        <v>1</v>
      </c>
    </row>
    <row r="6037" spans="1:23"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c r="W6037">
        <f>--(COUNTIF($B$2:B6037,B6037)=1)</f>
        <v>0</v>
      </c>
    </row>
    <row r="6038" spans="1:23"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c r="W6038">
        <f>--(COUNTIF($B$2:B6038,B6038)=1)</f>
        <v>1</v>
      </c>
    </row>
    <row r="6039" spans="1:23"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c r="W6039">
        <f>--(COUNTIF($B$2:B6039,B6039)=1)</f>
        <v>0</v>
      </c>
    </row>
    <row r="6040" spans="1:23"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c r="W6040">
        <f>--(COUNTIF($B$2:B6040,B6040)=1)</f>
        <v>0</v>
      </c>
    </row>
    <row r="6041" spans="1:23"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c r="W6041">
        <f>--(COUNTIF($B$2:B6041,B6041)=1)</f>
        <v>0</v>
      </c>
    </row>
    <row r="6042" spans="1:23"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c r="W6042">
        <f>--(COUNTIF($B$2:B6042,B6042)=1)</f>
        <v>1</v>
      </c>
    </row>
    <row r="6043" spans="1:23"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c r="W6043">
        <f>--(COUNTIF($B$2:B6043,B6043)=1)</f>
        <v>0</v>
      </c>
    </row>
    <row r="6044" spans="1:23"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c r="W6044">
        <f>--(COUNTIF($B$2:B6044,B6044)=1)</f>
        <v>1</v>
      </c>
    </row>
    <row r="6045" spans="1:23"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c r="W6045">
        <f>--(COUNTIF($B$2:B6045,B6045)=1)</f>
        <v>1</v>
      </c>
    </row>
    <row r="6046" spans="1:23"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c r="W6046">
        <f>--(COUNTIF($B$2:B6046,B6046)=1)</f>
        <v>0</v>
      </c>
    </row>
    <row r="6047" spans="1:23"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c r="W6047">
        <f>--(COUNTIF($B$2:B6047,B6047)=1)</f>
        <v>1</v>
      </c>
    </row>
    <row r="6048" spans="1:23"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c r="W6048">
        <f>--(COUNTIF($B$2:B6048,B6048)=1)</f>
        <v>1</v>
      </c>
    </row>
    <row r="6049" spans="1:23"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c r="W6049">
        <f>--(COUNTIF($B$2:B6049,B6049)=1)</f>
        <v>1</v>
      </c>
    </row>
    <row r="6050" spans="1:23"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c r="W6050">
        <f>--(COUNTIF($B$2:B6050,B6050)=1)</f>
        <v>0</v>
      </c>
    </row>
    <row r="6051" spans="1:23"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c r="W6051">
        <f>--(COUNTIF($B$2:B6051,B6051)=1)</f>
        <v>1</v>
      </c>
    </row>
    <row r="6052" spans="1:23"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c r="W6052">
        <f>--(COUNTIF($B$2:B6052,B6052)=1)</f>
        <v>1</v>
      </c>
    </row>
    <row r="6053" spans="1:23"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c r="W6053">
        <f>--(COUNTIF($B$2:B6053,B6053)=1)</f>
        <v>0</v>
      </c>
    </row>
    <row r="6054" spans="1:23"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c r="W6054">
        <f>--(COUNTIF($B$2:B6054,B6054)=1)</f>
        <v>1</v>
      </c>
    </row>
    <row r="6055" spans="1:23"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c r="W6055">
        <f>--(COUNTIF($B$2:B6055,B6055)=1)</f>
        <v>0</v>
      </c>
    </row>
    <row r="6056" spans="1:23"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c r="W6056">
        <f>--(COUNTIF($B$2:B6056,B6056)=1)</f>
        <v>0</v>
      </c>
    </row>
    <row r="6057" spans="1:23"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c r="W6057">
        <f>--(COUNTIF($B$2:B6057,B6057)=1)</f>
        <v>1</v>
      </c>
    </row>
    <row r="6058" spans="1:23"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c r="W6058">
        <f>--(COUNTIF($B$2:B6058,B6058)=1)</f>
        <v>0</v>
      </c>
    </row>
    <row r="6059" spans="1:23"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c r="W6059">
        <f>--(COUNTIF($B$2:B6059,B6059)=1)</f>
        <v>1</v>
      </c>
    </row>
    <row r="6060" spans="1:23"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c r="W6060">
        <f>--(COUNTIF($B$2:B6060,B6060)=1)</f>
        <v>0</v>
      </c>
    </row>
    <row r="6061" spans="1:23"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c r="W6061">
        <f>--(COUNTIF($B$2:B6061,B6061)=1)</f>
        <v>1</v>
      </c>
    </row>
    <row r="6062" spans="1:23"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c r="W6062">
        <f>--(COUNTIF($B$2:B6062,B6062)=1)</f>
        <v>1</v>
      </c>
    </row>
    <row r="6063" spans="1:23"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c r="W6063">
        <f>--(COUNTIF($B$2:B6063,B6063)=1)</f>
        <v>0</v>
      </c>
    </row>
    <row r="6064" spans="1:23"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c r="W6064">
        <f>--(COUNTIF($B$2:B6064,B6064)=1)</f>
        <v>1</v>
      </c>
    </row>
    <row r="6065" spans="1:23"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c r="W6065">
        <f>--(COUNTIF($B$2:B6065,B6065)=1)</f>
        <v>0</v>
      </c>
    </row>
    <row r="6066" spans="1:23"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c r="W6066">
        <f>--(COUNTIF($B$2:B6066,B6066)=1)</f>
        <v>0</v>
      </c>
    </row>
    <row r="6067" spans="1:23"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c r="W6067">
        <f>--(COUNTIF($B$2:B6067,B6067)=1)</f>
        <v>1</v>
      </c>
    </row>
    <row r="6068" spans="1:23"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c r="W6068">
        <f>--(COUNTIF($B$2:B6068,B6068)=1)</f>
        <v>1</v>
      </c>
    </row>
    <row r="6069" spans="1:23"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c r="W6069">
        <f>--(COUNTIF($B$2:B6069,B6069)=1)</f>
        <v>1</v>
      </c>
    </row>
    <row r="6070" spans="1:23"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c r="W6070">
        <f>--(COUNTIF($B$2:B6070,B6070)=1)</f>
        <v>0</v>
      </c>
    </row>
    <row r="6071" spans="1:23"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c r="W6071">
        <f>--(COUNTIF($B$2:B6071,B6071)=1)</f>
        <v>0</v>
      </c>
    </row>
    <row r="6072" spans="1:23"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c r="W6072">
        <f>--(COUNTIF($B$2:B6072,B6072)=1)</f>
        <v>1</v>
      </c>
    </row>
    <row r="6073" spans="1:23"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c r="W6073">
        <f>--(COUNTIF($B$2:B6073,B6073)=1)</f>
        <v>1</v>
      </c>
    </row>
    <row r="6074" spans="1:23"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c r="W6074">
        <f>--(COUNTIF($B$2:B6074,B6074)=1)</f>
        <v>0</v>
      </c>
    </row>
    <row r="6075" spans="1:23"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c r="W6075">
        <f>--(COUNTIF($B$2:B6075,B6075)=1)</f>
        <v>0</v>
      </c>
    </row>
    <row r="6076" spans="1:23"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c r="W6076">
        <f>--(COUNTIF($B$2:B6076,B6076)=1)</f>
        <v>1</v>
      </c>
    </row>
    <row r="6077" spans="1:23"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c r="W6077">
        <f>--(COUNTIF($B$2:B6077,B6077)=1)</f>
        <v>0</v>
      </c>
    </row>
    <row r="6078" spans="1:23"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c r="W6078">
        <f>--(COUNTIF($B$2:B6078,B6078)=1)</f>
        <v>1</v>
      </c>
    </row>
    <row r="6079" spans="1:23"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c r="W6079">
        <f>--(COUNTIF($B$2:B6079,B6079)=1)</f>
        <v>0</v>
      </c>
    </row>
    <row r="6080" spans="1:23"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c r="W6080">
        <f>--(COUNTIF($B$2:B6080,B6080)=1)</f>
        <v>0</v>
      </c>
    </row>
    <row r="6081" spans="1:23"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c r="W6081">
        <f>--(COUNTIF($B$2:B6081,B6081)=1)</f>
        <v>0</v>
      </c>
    </row>
    <row r="6082" spans="1:23"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c r="W6082">
        <f>--(COUNTIF($B$2:B6082,B6082)=1)</f>
        <v>1</v>
      </c>
    </row>
    <row r="6083" spans="1:23"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c r="W6083">
        <f>--(COUNTIF($B$2:B6083,B6083)=1)</f>
        <v>1</v>
      </c>
    </row>
    <row r="6084" spans="1:23"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c r="W6084">
        <f>--(COUNTIF($B$2:B6084,B6084)=1)</f>
        <v>1</v>
      </c>
    </row>
    <row r="6085" spans="1:23"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c r="W6085">
        <f>--(COUNTIF($B$2:B6085,B6085)=1)</f>
        <v>0</v>
      </c>
    </row>
    <row r="6086" spans="1:23"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c r="W6086">
        <f>--(COUNTIF($B$2:B6086,B6086)=1)</f>
        <v>0</v>
      </c>
    </row>
    <row r="6087" spans="1:23"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c r="W6087">
        <f>--(COUNTIF($B$2:B6087,B6087)=1)</f>
        <v>0</v>
      </c>
    </row>
    <row r="6088" spans="1:23"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c r="W6088">
        <f>--(COUNTIF($B$2:B6088,B6088)=1)</f>
        <v>0</v>
      </c>
    </row>
    <row r="6089" spans="1:23"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c r="W6089">
        <f>--(COUNTIF($B$2:B6089,B6089)=1)</f>
        <v>1</v>
      </c>
    </row>
    <row r="6090" spans="1:23"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c r="W6090">
        <f>--(COUNTIF($B$2:B6090,B6090)=1)</f>
        <v>1</v>
      </c>
    </row>
    <row r="6091" spans="1:23"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c r="W6091">
        <f>--(COUNTIF($B$2:B6091,B6091)=1)</f>
        <v>1</v>
      </c>
    </row>
    <row r="6092" spans="1:23"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c r="W6092">
        <f>--(COUNTIF($B$2:B6092,B6092)=1)</f>
        <v>1</v>
      </c>
    </row>
    <row r="6093" spans="1:23"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c r="W6093">
        <f>--(COUNTIF($B$2:B6093,B6093)=1)</f>
        <v>0</v>
      </c>
    </row>
    <row r="6094" spans="1:23"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c r="W6094">
        <f>--(COUNTIF($B$2:B6094,B6094)=1)</f>
        <v>0</v>
      </c>
    </row>
    <row r="6095" spans="1:23"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c r="W6095">
        <f>--(COUNTIF($B$2:B6095,B6095)=1)</f>
        <v>0</v>
      </c>
    </row>
    <row r="6096" spans="1:23"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c r="W6096">
        <f>--(COUNTIF($B$2:B6096,B6096)=1)</f>
        <v>0</v>
      </c>
    </row>
    <row r="6097" spans="1:23"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c r="W6097">
        <f>--(COUNTIF($B$2:B6097,B6097)=1)</f>
        <v>0</v>
      </c>
    </row>
    <row r="6098" spans="1:23"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c r="W6098">
        <f>--(COUNTIF($B$2:B6098,B6098)=1)</f>
        <v>0</v>
      </c>
    </row>
    <row r="6099" spans="1:23"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c r="W6099">
        <f>--(COUNTIF($B$2:B6099,B6099)=1)</f>
        <v>0</v>
      </c>
    </row>
    <row r="6100" spans="1:23"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c r="W6100">
        <f>--(COUNTIF($B$2:B6100,B6100)=1)</f>
        <v>0</v>
      </c>
    </row>
    <row r="6101" spans="1:23"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c r="W6101">
        <f>--(COUNTIF($B$2:B6101,B6101)=1)</f>
        <v>0</v>
      </c>
    </row>
    <row r="6102" spans="1:23"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c r="W6102">
        <f>--(COUNTIF($B$2:B6102,B6102)=1)</f>
        <v>0</v>
      </c>
    </row>
    <row r="6103" spans="1:23"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c r="W6103">
        <f>--(COUNTIF($B$2:B6103,B6103)=1)</f>
        <v>0</v>
      </c>
    </row>
    <row r="6104" spans="1:23"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c r="W6104">
        <f>--(COUNTIF($B$2:B6104,B6104)=1)</f>
        <v>0</v>
      </c>
    </row>
    <row r="6105" spans="1:23"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c r="W6105">
        <f>--(COUNTIF($B$2:B6105,B6105)=1)</f>
        <v>0</v>
      </c>
    </row>
    <row r="6106" spans="1:23"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c r="W6106">
        <f>--(COUNTIF($B$2:B6106,B6106)=1)</f>
        <v>1</v>
      </c>
    </row>
    <row r="6107" spans="1:23"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c r="W6107">
        <f>--(COUNTIF($B$2:B6107,B6107)=1)</f>
        <v>1</v>
      </c>
    </row>
    <row r="6108" spans="1:23"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c r="W6108">
        <f>--(COUNTIF($B$2:B6108,B6108)=1)</f>
        <v>1</v>
      </c>
    </row>
    <row r="6109" spans="1:23"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c r="W6109">
        <f>--(COUNTIF($B$2:B6109,B6109)=1)</f>
        <v>0</v>
      </c>
    </row>
    <row r="6110" spans="1:23"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c r="W6110">
        <f>--(COUNTIF($B$2:B6110,B6110)=1)</f>
        <v>1</v>
      </c>
    </row>
    <row r="6111" spans="1:23"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c r="W6111">
        <f>--(COUNTIF($B$2:B6111,B6111)=1)</f>
        <v>0</v>
      </c>
    </row>
    <row r="6112" spans="1:23"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c r="W6112">
        <f>--(COUNTIF($B$2:B6112,B6112)=1)</f>
        <v>1</v>
      </c>
    </row>
    <row r="6113" spans="1:23"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c r="W6113">
        <f>--(COUNTIF($B$2:B6113,B6113)=1)</f>
        <v>0</v>
      </c>
    </row>
    <row r="6114" spans="1:23"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c r="W6114">
        <f>--(COUNTIF($B$2:B6114,B6114)=1)</f>
        <v>0</v>
      </c>
    </row>
    <row r="6115" spans="1:23"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c r="W6115">
        <f>--(COUNTIF($B$2:B6115,B6115)=1)</f>
        <v>0</v>
      </c>
    </row>
    <row r="6116" spans="1:23"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c r="W6116">
        <f>--(COUNTIF($B$2:B6116,B6116)=1)</f>
        <v>0</v>
      </c>
    </row>
    <row r="6117" spans="1:23"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c r="W6117">
        <f>--(COUNTIF($B$2:B6117,B6117)=1)</f>
        <v>1</v>
      </c>
    </row>
    <row r="6118" spans="1:23"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c r="W6118">
        <f>--(COUNTIF($B$2:B6118,B6118)=1)</f>
        <v>1</v>
      </c>
    </row>
    <row r="6119" spans="1:23"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c r="W6119">
        <f>--(COUNTIF($B$2:B6119,B6119)=1)</f>
        <v>0</v>
      </c>
    </row>
    <row r="6120" spans="1:23"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c r="W6120">
        <f>--(COUNTIF($B$2:B6120,B6120)=1)</f>
        <v>1</v>
      </c>
    </row>
    <row r="6121" spans="1:23"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c r="W6121">
        <f>--(COUNTIF($B$2:B6121,B6121)=1)</f>
        <v>0</v>
      </c>
    </row>
    <row r="6122" spans="1:23"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c r="W6122">
        <f>--(COUNTIF($B$2:B6122,B6122)=1)</f>
        <v>0</v>
      </c>
    </row>
    <row r="6123" spans="1:23"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c r="W6123">
        <f>--(COUNTIF($B$2:B6123,B6123)=1)</f>
        <v>0</v>
      </c>
    </row>
    <row r="6124" spans="1:23"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c r="W6124">
        <f>--(COUNTIF($B$2:B6124,B6124)=1)</f>
        <v>1</v>
      </c>
    </row>
    <row r="6125" spans="1:23"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c r="W6125">
        <f>--(COUNTIF($B$2:B6125,B6125)=1)</f>
        <v>1</v>
      </c>
    </row>
    <row r="6126" spans="1:23"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c r="W6126">
        <f>--(COUNTIF($B$2:B6126,B6126)=1)</f>
        <v>1</v>
      </c>
    </row>
    <row r="6127" spans="1:23"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c r="W6127">
        <f>--(COUNTIF($B$2:B6127,B6127)=1)</f>
        <v>0</v>
      </c>
    </row>
    <row r="6128" spans="1:23"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c r="W6128">
        <f>--(COUNTIF($B$2:B6128,B6128)=1)</f>
        <v>0</v>
      </c>
    </row>
    <row r="6129" spans="1:23"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c r="W6129">
        <f>--(COUNTIF($B$2:B6129,B6129)=1)</f>
        <v>1</v>
      </c>
    </row>
    <row r="6130" spans="1:23"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c r="W6130">
        <f>--(COUNTIF($B$2:B6130,B6130)=1)</f>
        <v>1</v>
      </c>
    </row>
    <row r="6131" spans="1:23"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c r="W6131">
        <f>--(COUNTIF($B$2:B6131,B6131)=1)</f>
        <v>1</v>
      </c>
    </row>
    <row r="6132" spans="1:23"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c r="W6132">
        <f>--(COUNTIF($B$2:B6132,B6132)=1)</f>
        <v>0</v>
      </c>
    </row>
    <row r="6133" spans="1:23"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c r="W6133">
        <f>--(COUNTIF($B$2:B6133,B6133)=1)</f>
        <v>1</v>
      </c>
    </row>
    <row r="6134" spans="1:23"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c r="W6134">
        <f>--(COUNTIF($B$2:B6134,B6134)=1)</f>
        <v>1</v>
      </c>
    </row>
    <row r="6135" spans="1:23"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c r="W6135">
        <f>--(COUNTIF($B$2:B6135,B6135)=1)</f>
        <v>1</v>
      </c>
    </row>
    <row r="6136" spans="1:23"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c r="W6136">
        <f>--(COUNTIF($B$2:B6136,B6136)=1)</f>
        <v>1</v>
      </c>
    </row>
    <row r="6137" spans="1:23"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c r="W6137">
        <f>--(COUNTIF($B$2:B6137,B6137)=1)</f>
        <v>1</v>
      </c>
    </row>
    <row r="6138" spans="1:23"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c r="W6138">
        <f>--(COUNTIF($B$2:B6138,B6138)=1)</f>
        <v>0</v>
      </c>
    </row>
    <row r="6139" spans="1:23"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c r="W6139">
        <f>--(COUNTIF($B$2:B6139,B6139)=1)</f>
        <v>1</v>
      </c>
    </row>
    <row r="6140" spans="1:23"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c r="W6140">
        <f>--(COUNTIF($B$2:B6140,B6140)=1)</f>
        <v>1</v>
      </c>
    </row>
    <row r="6141" spans="1:23"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c r="W6141">
        <f>--(COUNTIF($B$2:B6141,B6141)=1)</f>
        <v>1</v>
      </c>
    </row>
    <row r="6142" spans="1:23"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c r="W6142">
        <f>--(COUNTIF($B$2:B6142,B6142)=1)</f>
        <v>1</v>
      </c>
    </row>
    <row r="6143" spans="1:23"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c r="W6143">
        <f>--(COUNTIF($B$2:B6143,B6143)=1)</f>
        <v>0</v>
      </c>
    </row>
    <row r="6144" spans="1:23"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c r="W6144">
        <f>--(COUNTIF($B$2:B6144,B6144)=1)</f>
        <v>0</v>
      </c>
    </row>
    <row r="6145" spans="1:23"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c r="W6145">
        <f>--(COUNTIF($B$2:B6145,B6145)=1)</f>
        <v>0</v>
      </c>
    </row>
    <row r="6146" spans="1:23"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c r="W6146">
        <f>--(COUNTIF($B$2:B6146,B6146)=1)</f>
        <v>1</v>
      </c>
    </row>
    <row r="6147" spans="1:23"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c r="W6147">
        <f>--(COUNTIF($B$2:B6147,B6147)=1)</f>
        <v>1</v>
      </c>
    </row>
    <row r="6148" spans="1:23"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c r="W6148">
        <f>--(COUNTIF($B$2:B6148,B6148)=1)</f>
        <v>1</v>
      </c>
    </row>
    <row r="6149" spans="1:23"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c r="W6149">
        <f>--(COUNTIF($B$2:B6149,B6149)=1)</f>
        <v>0</v>
      </c>
    </row>
    <row r="6150" spans="1:23"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c r="W6150">
        <f>--(COUNTIF($B$2:B6150,B6150)=1)</f>
        <v>1</v>
      </c>
    </row>
    <row r="6151" spans="1:23"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c r="W6151">
        <f>--(COUNTIF($B$2:B6151,B6151)=1)</f>
        <v>1</v>
      </c>
    </row>
    <row r="6152" spans="1:23"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c r="W6152">
        <f>--(COUNTIF($B$2:B6152,B6152)=1)</f>
        <v>1</v>
      </c>
    </row>
    <row r="6153" spans="1:23"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c r="W6153">
        <f>--(COUNTIF($B$2:B6153,B6153)=1)</f>
        <v>1</v>
      </c>
    </row>
    <row r="6154" spans="1:23"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c r="W6154">
        <f>--(COUNTIF($B$2:B6154,B6154)=1)</f>
        <v>1</v>
      </c>
    </row>
    <row r="6155" spans="1:23"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c r="W6155">
        <f>--(COUNTIF($B$2:B6155,B6155)=1)</f>
        <v>1</v>
      </c>
    </row>
    <row r="6156" spans="1:23"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c r="W6156">
        <f>--(COUNTIF($B$2:B6156,B6156)=1)</f>
        <v>0</v>
      </c>
    </row>
    <row r="6157" spans="1:23"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c r="W6157">
        <f>--(COUNTIF($B$2:B6157,B6157)=1)</f>
        <v>0</v>
      </c>
    </row>
    <row r="6158" spans="1:23"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c r="W6158">
        <f>--(COUNTIF($B$2:B6158,B6158)=1)</f>
        <v>0</v>
      </c>
    </row>
    <row r="6159" spans="1:23"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c r="W6159">
        <f>--(COUNTIF($B$2:B6159,B6159)=1)</f>
        <v>1</v>
      </c>
    </row>
    <row r="6160" spans="1:23"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c r="W6160">
        <f>--(COUNTIF($B$2:B6160,B6160)=1)</f>
        <v>0</v>
      </c>
    </row>
    <row r="6161" spans="1:23"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c r="W6161">
        <f>--(COUNTIF($B$2:B6161,B6161)=1)</f>
        <v>1</v>
      </c>
    </row>
    <row r="6162" spans="1:23"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c r="W6162">
        <f>--(COUNTIF($B$2:B6162,B6162)=1)</f>
        <v>1</v>
      </c>
    </row>
    <row r="6163" spans="1:23"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c r="W6163">
        <f>--(COUNTIF($B$2:B6163,B6163)=1)</f>
        <v>0</v>
      </c>
    </row>
    <row r="6164" spans="1:23"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c r="W6164">
        <f>--(COUNTIF($B$2:B6164,B6164)=1)</f>
        <v>0</v>
      </c>
    </row>
    <row r="6165" spans="1:23"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c r="W6165">
        <f>--(COUNTIF($B$2:B6165,B6165)=1)</f>
        <v>0</v>
      </c>
    </row>
    <row r="6166" spans="1:23"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c r="W6166">
        <f>--(COUNTIF($B$2:B6166,B6166)=1)</f>
        <v>0</v>
      </c>
    </row>
    <row r="6167" spans="1:23"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c r="W6167">
        <f>--(COUNTIF($B$2:B6167,B6167)=1)</f>
        <v>0</v>
      </c>
    </row>
    <row r="6168" spans="1:23"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c r="W6168">
        <f>--(COUNTIF($B$2:B6168,B6168)=1)</f>
        <v>0</v>
      </c>
    </row>
    <row r="6169" spans="1:23"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c r="W6169">
        <f>--(COUNTIF($B$2:B6169,B6169)=1)</f>
        <v>1</v>
      </c>
    </row>
    <row r="6170" spans="1:23"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c r="W6170">
        <f>--(COUNTIF($B$2:B6170,B6170)=1)</f>
        <v>1</v>
      </c>
    </row>
    <row r="6171" spans="1:23"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c r="W6171">
        <f>--(COUNTIF($B$2:B6171,B6171)=1)</f>
        <v>1</v>
      </c>
    </row>
    <row r="6172" spans="1:23"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c r="W6172">
        <f>--(COUNTIF($B$2:B6172,B6172)=1)</f>
        <v>1</v>
      </c>
    </row>
    <row r="6173" spans="1:23"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c r="W6173">
        <f>--(COUNTIF($B$2:B6173,B6173)=1)</f>
        <v>0</v>
      </c>
    </row>
    <row r="6174" spans="1:23"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c r="W6174">
        <f>--(COUNTIF($B$2:B6174,B6174)=1)</f>
        <v>1</v>
      </c>
    </row>
    <row r="6175" spans="1:23"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c r="W6175">
        <f>--(COUNTIF($B$2:B6175,B6175)=1)</f>
        <v>0</v>
      </c>
    </row>
    <row r="6176" spans="1:23"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c r="W6176">
        <f>--(COUNTIF($B$2:B6176,B6176)=1)</f>
        <v>0</v>
      </c>
    </row>
    <row r="6177" spans="1:23"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c r="W6177">
        <f>--(COUNTIF($B$2:B6177,B6177)=1)</f>
        <v>1</v>
      </c>
    </row>
    <row r="6178" spans="1:23"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c r="W6178">
        <f>--(COUNTIF($B$2:B6178,B6178)=1)</f>
        <v>0</v>
      </c>
    </row>
    <row r="6179" spans="1:23"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c r="W6179">
        <f>--(COUNTIF($B$2:B6179,B6179)=1)</f>
        <v>0</v>
      </c>
    </row>
    <row r="6180" spans="1:23"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c r="W6180">
        <f>--(COUNTIF($B$2:B6180,B6180)=1)</f>
        <v>0</v>
      </c>
    </row>
    <row r="6181" spans="1:23"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c r="W6181">
        <f>--(COUNTIF($B$2:B6181,B6181)=1)</f>
        <v>0</v>
      </c>
    </row>
    <row r="6182" spans="1:23"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c r="W6182">
        <f>--(COUNTIF($B$2:B6182,B6182)=1)</f>
        <v>0</v>
      </c>
    </row>
    <row r="6183" spans="1:23"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c r="W6183">
        <f>--(COUNTIF($B$2:B6183,B6183)=1)</f>
        <v>0</v>
      </c>
    </row>
    <row r="6184" spans="1:23"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c r="W6184">
        <f>--(COUNTIF($B$2:B6184,B6184)=1)</f>
        <v>0</v>
      </c>
    </row>
    <row r="6185" spans="1:23"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c r="W6185">
        <f>--(COUNTIF($B$2:B6185,B6185)=1)</f>
        <v>0</v>
      </c>
    </row>
    <row r="6186" spans="1:23"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c r="W6186">
        <f>--(COUNTIF($B$2:B6186,B6186)=1)</f>
        <v>1</v>
      </c>
    </row>
    <row r="6187" spans="1:23"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c r="W6187">
        <f>--(COUNTIF($B$2:B6187,B6187)=1)</f>
        <v>1</v>
      </c>
    </row>
    <row r="6188" spans="1:23"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c r="W6188">
        <f>--(COUNTIF($B$2:B6188,B6188)=1)</f>
        <v>1</v>
      </c>
    </row>
    <row r="6189" spans="1:23"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c r="W6189">
        <f>--(COUNTIF($B$2:B6189,B6189)=1)</f>
        <v>0</v>
      </c>
    </row>
    <row r="6190" spans="1:23"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c r="W6190">
        <f>--(COUNTIF($B$2:B6190,B6190)=1)</f>
        <v>0</v>
      </c>
    </row>
    <row r="6191" spans="1:23"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c r="W6191">
        <f>--(COUNTIF($B$2:B6191,B6191)=1)</f>
        <v>1</v>
      </c>
    </row>
    <row r="6192" spans="1:23"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c r="W6192">
        <f>--(COUNTIF($B$2:B6192,B6192)=1)</f>
        <v>1</v>
      </c>
    </row>
    <row r="6193" spans="1:23"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c r="W6193">
        <f>--(COUNTIF($B$2:B6193,B6193)=1)</f>
        <v>1</v>
      </c>
    </row>
    <row r="6194" spans="1:23"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c r="W6194">
        <f>--(COUNTIF($B$2:B6194,B6194)=1)</f>
        <v>1</v>
      </c>
    </row>
    <row r="6195" spans="1:23"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c r="W6195">
        <f>--(COUNTIF($B$2:B6195,B6195)=1)</f>
        <v>0</v>
      </c>
    </row>
    <row r="6196" spans="1:23"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c r="W6196">
        <f>--(COUNTIF($B$2:B6196,B6196)=1)</f>
        <v>0</v>
      </c>
    </row>
    <row r="6197" spans="1:23"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c r="W6197">
        <f>--(COUNTIF($B$2:B6197,B6197)=1)</f>
        <v>1</v>
      </c>
    </row>
    <row r="6198" spans="1:23"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c r="W6198">
        <f>--(COUNTIF($B$2:B6198,B6198)=1)</f>
        <v>0</v>
      </c>
    </row>
    <row r="6199" spans="1:23"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c r="W6199">
        <f>--(COUNTIF($B$2:B6199,B6199)=1)</f>
        <v>1</v>
      </c>
    </row>
    <row r="6200" spans="1:23"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c r="W6200">
        <f>--(COUNTIF($B$2:B6200,B6200)=1)</f>
        <v>0</v>
      </c>
    </row>
    <row r="6201" spans="1:23"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c r="W6201">
        <f>--(COUNTIF($B$2:B6201,B6201)=1)</f>
        <v>0</v>
      </c>
    </row>
    <row r="6202" spans="1:23"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c r="W6202">
        <f>--(COUNTIF($B$2:B6202,B6202)=1)</f>
        <v>1</v>
      </c>
    </row>
    <row r="6203" spans="1:23"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c r="W6203">
        <f>--(COUNTIF($B$2:B6203,B6203)=1)</f>
        <v>0</v>
      </c>
    </row>
    <row r="6204" spans="1:23"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c r="W6204">
        <f>--(COUNTIF($B$2:B6204,B6204)=1)</f>
        <v>1</v>
      </c>
    </row>
    <row r="6205" spans="1:23"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c r="W6205">
        <f>--(COUNTIF($B$2:B6205,B6205)=1)</f>
        <v>1</v>
      </c>
    </row>
    <row r="6206" spans="1:23"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c r="W6206">
        <f>--(COUNTIF($B$2:B6206,B6206)=1)</f>
        <v>1</v>
      </c>
    </row>
    <row r="6207" spans="1:23"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c r="W6207">
        <f>--(COUNTIF($B$2:B6207,B6207)=1)</f>
        <v>1</v>
      </c>
    </row>
    <row r="6208" spans="1:23"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c r="W6208">
        <f>--(COUNTIF($B$2:B6208,B6208)=1)</f>
        <v>0</v>
      </c>
    </row>
    <row r="6209" spans="1:23"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c r="W6209">
        <f>--(COUNTIF($B$2:B6209,B6209)=1)</f>
        <v>0</v>
      </c>
    </row>
    <row r="6210" spans="1:23"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c r="W6210">
        <f>--(COUNTIF($B$2:B6210,B6210)=1)</f>
        <v>1</v>
      </c>
    </row>
    <row r="6211" spans="1:23"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c r="W6211">
        <f>--(COUNTIF($B$2:B6211,B6211)=1)</f>
        <v>1</v>
      </c>
    </row>
    <row r="6212" spans="1:23"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c r="W6212">
        <f>--(COUNTIF($B$2:B6212,B6212)=1)</f>
        <v>0</v>
      </c>
    </row>
    <row r="6213" spans="1:23"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c r="W6213">
        <f>--(COUNTIF($B$2:B6213,B6213)=1)</f>
        <v>0</v>
      </c>
    </row>
    <row r="6214" spans="1:23"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c r="W6214">
        <f>--(COUNTIF($B$2:B6214,B6214)=1)</f>
        <v>1</v>
      </c>
    </row>
    <row r="6215" spans="1:23"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c r="W6215">
        <f>--(COUNTIF($B$2:B6215,B6215)=1)</f>
        <v>0</v>
      </c>
    </row>
    <row r="6216" spans="1:23"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c r="W6216">
        <f>--(COUNTIF($B$2:B6216,B6216)=1)</f>
        <v>1</v>
      </c>
    </row>
    <row r="6217" spans="1:23"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c r="W6217">
        <f>--(COUNTIF($B$2:B6217,B6217)=1)</f>
        <v>1</v>
      </c>
    </row>
    <row r="6218" spans="1:23"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c r="W6218">
        <f>--(COUNTIF($B$2:B6218,B6218)=1)</f>
        <v>0</v>
      </c>
    </row>
    <row r="6219" spans="1:23"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c r="W6219">
        <f>--(COUNTIF($B$2:B6219,B6219)=1)</f>
        <v>1</v>
      </c>
    </row>
    <row r="6220" spans="1:23"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c r="W6220">
        <f>--(COUNTIF($B$2:B6220,B6220)=1)</f>
        <v>1</v>
      </c>
    </row>
    <row r="6221" spans="1:23"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c r="W6221">
        <f>--(COUNTIF($B$2:B6221,B6221)=1)</f>
        <v>0</v>
      </c>
    </row>
    <row r="6222" spans="1:23"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c r="W6222">
        <f>--(COUNTIF($B$2:B6222,B6222)=1)</f>
        <v>0</v>
      </c>
    </row>
    <row r="6223" spans="1:23"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c r="W6223">
        <f>--(COUNTIF($B$2:B6223,B6223)=1)</f>
        <v>1</v>
      </c>
    </row>
    <row r="6224" spans="1:23"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c r="W6224">
        <f>--(COUNTIF($B$2:B6224,B6224)=1)</f>
        <v>1</v>
      </c>
    </row>
    <row r="6225" spans="1:23"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c r="W6225">
        <f>--(COUNTIF($B$2:B6225,B6225)=1)</f>
        <v>0</v>
      </c>
    </row>
    <row r="6226" spans="1:23"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c r="W6226">
        <f>--(COUNTIF($B$2:B6226,B6226)=1)</f>
        <v>0</v>
      </c>
    </row>
    <row r="6227" spans="1:23"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c r="W6227">
        <f>--(COUNTIF($B$2:B6227,B6227)=1)</f>
        <v>1</v>
      </c>
    </row>
    <row r="6228" spans="1:23"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c r="W6228">
        <f>--(COUNTIF($B$2:B6228,B6228)=1)</f>
        <v>0</v>
      </c>
    </row>
    <row r="6229" spans="1:23"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c r="W6229">
        <f>--(COUNTIF($B$2:B6229,B6229)=1)</f>
        <v>1</v>
      </c>
    </row>
    <row r="6230" spans="1:23"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c r="W6230">
        <f>--(COUNTIF($B$2:B6230,B6230)=1)</f>
        <v>1</v>
      </c>
    </row>
    <row r="6231" spans="1:23"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c r="W6231">
        <f>--(COUNTIF($B$2:B6231,B6231)=1)</f>
        <v>0</v>
      </c>
    </row>
    <row r="6232" spans="1:23"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c r="W6232">
        <f>--(COUNTIF($B$2:B6232,B6232)=1)</f>
        <v>1</v>
      </c>
    </row>
    <row r="6233" spans="1:23"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c r="W6233">
        <f>--(COUNTIF($B$2:B6233,B6233)=1)</f>
        <v>1</v>
      </c>
    </row>
    <row r="6234" spans="1:23"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c r="W6234">
        <f>--(COUNTIF($B$2:B6234,B6234)=1)</f>
        <v>0</v>
      </c>
    </row>
    <row r="6235" spans="1:23"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c r="W6235">
        <f>--(COUNTIF($B$2:B6235,B6235)=1)</f>
        <v>0</v>
      </c>
    </row>
    <row r="6236" spans="1:23"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c r="W6236">
        <f>--(COUNTIF($B$2:B6236,B6236)=1)</f>
        <v>0</v>
      </c>
    </row>
    <row r="6237" spans="1:23"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c r="W6237">
        <f>--(COUNTIF($B$2:B6237,B6237)=1)</f>
        <v>0</v>
      </c>
    </row>
    <row r="6238" spans="1:23"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c r="W6238">
        <f>--(COUNTIF($B$2:B6238,B6238)=1)</f>
        <v>1</v>
      </c>
    </row>
    <row r="6239" spans="1:23"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c r="W6239">
        <f>--(COUNTIF($B$2:B6239,B6239)=1)</f>
        <v>1</v>
      </c>
    </row>
    <row r="6240" spans="1:23"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c r="W6240">
        <f>--(COUNTIF($B$2:B6240,B6240)=1)</f>
        <v>1</v>
      </c>
    </row>
    <row r="6241" spans="1:23"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c r="W6241">
        <f>--(COUNTIF($B$2:B6241,B6241)=1)</f>
        <v>0</v>
      </c>
    </row>
    <row r="6242" spans="1:23"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c r="W6242">
        <f>--(COUNTIF($B$2:B6242,B6242)=1)</f>
        <v>1</v>
      </c>
    </row>
    <row r="6243" spans="1:23"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c r="W6243">
        <f>--(COUNTIF($B$2:B6243,B6243)=1)</f>
        <v>1</v>
      </c>
    </row>
    <row r="6244" spans="1:23"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c r="W6244">
        <f>--(COUNTIF($B$2:B6244,B6244)=1)</f>
        <v>1</v>
      </c>
    </row>
    <row r="6245" spans="1:23"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c r="W6245">
        <f>--(COUNTIF($B$2:B6245,B6245)=1)</f>
        <v>1</v>
      </c>
    </row>
    <row r="6246" spans="1:23"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c r="W6246">
        <f>--(COUNTIF($B$2:B6246,B6246)=1)</f>
        <v>1</v>
      </c>
    </row>
    <row r="6247" spans="1:23"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c r="W6247">
        <f>--(COUNTIF($B$2:B6247,B6247)=1)</f>
        <v>0</v>
      </c>
    </row>
    <row r="6248" spans="1:23"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c r="W6248">
        <f>--(COUNTIF($B$2:B6248,B6248)=1)</f>
        <v>0</v>
      </c>
    </row>
    <row r="6249" spans="1:23"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c r="W6249">
        <f>--(COUNTIF($B$2:B6249,B6249)=1)</f>
        <v>1</v>
      </c>
    </row>
    <row r="6250" spans="1:23"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c r="W6250">
        <f>--(COUNTIF($B$2:B6250,B6250)=1)</f>
        <v>0</v>
      </c>
    </row>
    <row r="6251" spans="1:23"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c r="W6251">
        <f>--(COUNTIF($B$2:B6251,B6251)=1)</f>
        <v>0</v>
      </c>
    </row>
    <row r="6252" spans="1:23"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c r="W6252">
        <f>--(COUNTIF($B$2:B6252,B6252)=1)</f>
        <v>0</v>
      </c>
    </row>
    <row r="6253" spans="1:23"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c r="W6253">
        <f>--(COUNTIF($B$2:B6253,B6253)=1)</f>
        <v>1</v>
      </c>
    </row>
    <row r="6254" spans="1:23"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c r="W6254">
        <f>--(COUNTIF($B$2:B6254,B6254)=1)</f>
        <v>1</v>
      </c>
    </row>
    <row r="6255" spans="1:23"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c r="W6255">
        <f>--(COUNTIF($B$2:B6255,B6255)=1)</f>
        <v>0</v>
      </c>
    </row>
    <row r="6256" spans="1:23"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c r="W6256">
        <f>--(COUNTIF($B$2:B6256,B6256)=1)</f>
        <v>1</v>
      </c>
    </row>
    <row r="6257" spans="1:23"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c r="W6257">
        <f>--(COUNTIF($B$2:B6257,B6257)=1)</f>
        <v>1</v>
      </c>
    </row>
    <row r="6258" spans="1:23"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c r="W6258">
        <f>--(COUNTIF($B$2:B6258,B6258)=1)</f>
        <v>1</v>
      </c>
    </row>
    <row r="6259" spans="1:23"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c r="W6259">
        <f>--(COUNTIF($B$2:B6259,B6259)=1)</f>
        <v>1</v>
      </c>
    </row>
    <row r="6260" spans="1:23"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c r="W6260">
        <f>--(COUNTIF($B$2:B6260,B6260)=1)</f>
        <v>1</v>
      </c>
    </row>
    <row r="6261" spans="1:23"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c r="W6261">
        <f>--(COUNTIF($B$2:B6261,B6261)=1)</f>
        <v>1</v>
      </c>
    </row>
    <row r="6262" spans="1:23"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c r="W6262">
        <f>--(COUNTIF($B$2:B6262,B6262)=1)</f>
        <v>1</v>
      </c>
    </row>
    <row r="6263" spans="1:23"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c r="W6263">
        <f>--(COUNTIF($B$2:B6263,B6263)=1)</f>
        <v>1</v>
      </c>
    </row>
    <row r="6264" spans="1:23"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c r="W6264">
        <f>--(COUNTIF($B$2:B6264,B6264)=1)</f>
        <v>1</v>
      </c>
    </row>
    <row r="6265" spans="1:23"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c r="W6265">
        <f>--(COUNTIF($B$2:B6265,B6265)=1)</f>
        <v>1</v>
      </c>
    </row>
    <row r="6266" spans="1:23"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c r="W6266">
        <f>--(COUNTIF($B$2:B6266,B6266)=1)</f>
        <v>1</v>
      </c>
    </row>
    <row r="6267" spans="1:23"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c r="W6267">
        <f>--(COUNTIF($B$2:B6267,B6267)=1)</f>
        <v>1</v>
      </c>
    </row>
    <row r="6268" spans="1:23"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c r="W6268">
        <f>--(COUNTIF($B$2:B6268,B6268)=1)</f>
        <v>0</v>
      </c>
    </row>
    <row r="6269" spans="1:23"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c r="W6269">
        <f>--(COUNTIF($B$2:B6269,B6269)=1)</f>
        <v>1</v>
      </c>
    </row>
    <row r="6270" spans="1:23"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c r="W6270">
        <f>--(COUNTIF($B$2:B6270,B6270)=1)</f>
        <v>0</v>
      </c>
    </row>
    <row r="6271" spans="1:23"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c r="W6271">
        <f>--(COUNTIF($B$2:B6271,B6271)=1)</f>
        <v>1</v>
      </c>
    </row>
    <row r="6272" spans="1:23"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c r="W6272">
        <f>--(COUNTIF($B$2:B6272,B6272)=1)</f>
        <v>0</v>
      </c>
    </row>
    <row r="6273" spans="1:23"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c r="W6273">
        <f>--(COUNTIF($B$2:B6273,B6273)=1)</f>
        <v>0</v>
      </c>
    </row>
    <row r="6274" spans="1:23"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c r="W6274">
        <f>--(COUNTIF($B$2:B6274,B6274)=1)</f>
        <v>1</v>
      </c>
    </row>
    <row r="6275" spans="1:23"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c r="W6275">
        <f>--(COUNTIF($B$2:B6275,B6275)=1)</f>
        <v>1</v>
      </c>
    </row>
    <row r="6276" spans="1:23"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c r="W6276">
        <f>--(COUNTIF($B$2:B6276,B6276)=1)</f>
        <v>0</v>
      </c>
    </row>
    <row r="6277" spans="1:23"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c r="W6277">
        <f>--(COUNTIF($B$2:B6277,B6277)=1)</f>
        <v>0</v>
      </c>
    </row>
    <row r="6278" spans="1:23"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c r="W6278">
        <f>--(COUNTIF($B$2:B6278,B6278)=1)</f>
        <v>0</v>
      </c>
    </row>
    <row r="6279" spans="1:23"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c r="W6279">
        <f>--(COUNTIF($B$2:B6279,B6279)=1)</f>
        <v>0</v>
      </c>
    </row>
    <row r="6280" spans="1:23"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c r="W6280">
        <f>--(COUNTIF($B$2:B6280,B6280)=1)</f>
        <v>0</v>
      </c>
    </row>
    <row r="6281" spans="1:23"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c r="W6281">
        <f>--(COUNTIF($B$2:B6281,B6281)=1)</f>
        <v>0</v>
      </c>
    </row>
    <row r="6282" spans="1:23"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c r="W6282">
        <f>--(COUNTIF($B$2:B6282,B6282)=1)</f>
        <v>1</v>
      </c>
    </row>
    <row r="6283" spans="1:23"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c r="W6283">
        <f>--(COUNTIF($B$2:B6283,B6283)=1)</f>
        <v>1</v>
      </c>
    </row>
    <row r="6284" spans="1:23"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c r="W6284">
        <f>--(COUNTIF($B$2:B6284,B6284)=1)</f>
        <v>0</v>
      </c>
    </row>
    <row r="6285" spans="1:23"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c r="W6285">
        <f>--(COUNTIF($B$2:B6285,B6285)=1)</f>
        <v>1</v>
      </c>
    </row>
    <row r="6286" spans="1:23"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c r="W6286">
        <f>--(COUNTIF($B$2:B6286,B6286)=1)</f>
        <v>0</v>
      </c>
    </row>
    <row r="6287" spans="1:23"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c r="W6287">
        <f>--(COUNTIF($B$2:B6287,B6287)=1)</f>
        <v>1</v>
      </c>
    </row>
    <row r="6288" spans="1:23"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c r="W6288">
        <f>--(COUNTIF($B$2:B6288,B6288)=1)</f>
        <v>1</v>
      </c>
    </row>
    <row r="6289" spans="1:23"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c r="W6289">
        <f>--(COUNTIF($B$2:B6289,B6289)=1)</f>
        <v>1</v>
      </c>
    </row>
    <row r="6290" spans="1:23"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c r="W6290">
        <f>--(COUNTIF($B$2:B6290,B6290)=1)</f>
        <v>0</v>
      </c>
    </row>
    <row r="6291" spans="1:23"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c r="W6291">
        <f>--(COUNTIF($B$2:B6291,B6291)=1)</f>
        <v>1</v>
      </c>
    </row>
    <row r="6292" spans="1:23"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c r="W6292">
        <f>--(COUNTIF($B$2:B6292,B6292)=1)</f>
        <v>0</v>
      </c>
    </row>
    <row r="6293" spans="1:23"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c r="W6293">
        <f>--(COUNTIF($B$2:B6293,B6293)=1)</f>
        <v>1</v>
      </c>
    </row>
    <row r="6294" spans="1:23"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c r="W6294">
        <f>--(COUNTIF($B$2:B6294,B6294)=1)</f>
        <v>1</v>
      </c>
    </row>
    <row r="6295" spans="1:23"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c r="W6295">
        <f>--(COUNTIF($B$2:B6295,B6295)=1)</f>
        <v>0</v>
      </c>
    </row>
    <row r="6296" spans="1:23"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c r="W6296">
        <f>--(COUNTIF($B$2:B6296,B6296)=1)</f>
        <v>1</v>
      </c>
    </row>
    <row r="6297" spans="1:23"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c r="W6297">
        <f>--(COUNTIF($B$2:B6297,B6297)=1)</f>
        <v>1</v>
      </c>
    </row>
    <row r="6298" spans="1:23"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c r="W6298">
        <f>--(COUNTIF($B$2:B6298,B6298)=1)</f>
        <v>0</v>
      </c>
    </row>
    <row r="6299" spans="1:23"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c r="W6299">
        <f>--(COUNTIF($B$2:B6299,B6299)=1)</f>
        <v>0</v>
      </c>
    </row>
    <row r="6300" spans="1:23"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c r="W6300">
        <f>--(COUNTIF($B$2:B6300,B6300)=1)</f>
        <v>1</v>
      </c>
    </row>
    <row r="6301" spans="1:23"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c r="W6301">
        <f>--(COUNTIF($B$2:B6301,B6301)=1)</f>
        <v>1</v>
      </c>
    </row>
    <row r="6302" spans="1:23"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c r="W6302">
        <f>--(COUNTIF($B$2:B6302,B6302)=1)</f>
        <v>1</v>
      </c>
    </row>
    <row r="6303" spans="1:23"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c r="W6303">
        <f>--(COUNTIF($B$2:B6303,B6303)=1)</f>
        <v>0</v>
      </c>
    </row>
    <row r="6304" spans="1:23"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c r="W6304">
        <f>--(COUNTIF($B$2:B6304,B6304)=1)</f>
        <v>1</v>
      </c>
    </row>
    <row r="6305" spans="1:23"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c r="W6305">
        <f>--(COUNTIF($B$2:B6305,B6305)=1)</f>
        <v>1</v>
      </c>
    </row>
    <row r="6306" spans="1:23"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c r="W6306">
        <f>--(COUNTIF($B$2:B6306,B6306)=1)</f>
        <v>1</v>
      </c>
    </row>
    <row r="6307" spans="1:23"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c r="W6307">
        <f>--(COUNTIF($B$2:B6307,B6307)=1)</f>
        <v>1</v>
      </c>
    </row>
    <row r="6308" spans="1:23"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c r="W6308">
        <f>--(COUNTIF($B$2:B6308,B6308)=1)</f>
        <v>0</v>
      </c>
    </row>
    <row r="6309" spans="1:23"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c r="W6309">
        <f>--(COUNTIF($B$2:B6309,B6309)=1)</f>
        <v>0</v>
      </c>
    </row>
    <row r="6310" spans="1:23"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c r="W6310">
        <f>--(COUNTIF($B$2:B6310,B6310)=1)</f>
        <v>0</v>
      </c>
    </row>
    <row r="6311" spans="1:23"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c r="W6311">
        <f>--(COUNTIF($B$2:B6311,B6311)=1)</f>
        <v>0</v>
      </c>
    </row>
    <row r="6312" spans="1:23"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c r="W6312">
        <f>--(COUNTIF($B$2:B6312,B6312)=1)</f>
        <v>0</v>
      </c>
    </row>
    <row r="6313" spans="1:23"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c r="W6313">
        <f>--(COUNTIF($B$2:B6313,B6313)=1)</f>
        <v>1</v>
      </c>
    </row>
    <row r="6314" spans="1:23"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c r="W6314">
        <f>--(COUNTIF($B$2:B6314,B6314)=1)</f>
        <v>1</v>
      </c>
    </row>
    <row r="6315" spans="1:23"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c r="W6315">
        <f>--(COUNTIF($B$2:B6315,B6315)=1)</f>
        <v>0</v>
      </c>
    </row>
    <row r="6316" spans="1:23"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c r="W6316">
        <f>--(COUNTIF($B$2:B6316,B6316)=1)</f>
        <v>1</v>
      </c>
    </row>
    <row r="6317" spans="1:23"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c r="W6317">
        <f>--(COUNTIF($B$2:B6317,B6317)=1)</f>
        <v>0</v>
      </c>
    </row>
    <row r="6318" spans="1:23"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c r="W6318">
        <f>--(COUNTIF($B$2:B6318,B6318)=1)</f>
        <v>0</v>
      </c>
    </row>
    <row r="6319" spans="1:23"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c r="W6319">
        <f>--(COUNTIF($B$2:B6319,B6319)=1)</f>
        <v>0</v>
      </c>
    </row>
    <row r="6320" spans="1:23"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c r="W6320">
        <f>--(COUNTIF($B$2:B6320,B6320)=1)</f>
        <v>1</v>
      </c>
    </row>
    <row r="6321" spans="1:23"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c r="W6321">
        <f>--(COUNTIF($B$2:B6321,B6321)=1)</f>
        <v>0</v>
      </c>
    </row>
    <row r="6322" spans="1:23"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c r="W6322">
        <f>--(COUNTIF($B$2:B6322,B6322)=1)</f>
        <v>1</v>
      </c>
    </row>
    <row r="6323" spans="1:23"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c r="W6323">
        <f>--(COUNTIF($B$2:B6323,B6323)=1)</f>
        <v>1</v>
      </c>
    </row>
    <row r="6324" spans="1:23"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c r="W6324">
        <f>--(COUNTIF($B$2:B6324,B6324)=1)</f>
        <v>1</v>
      </c>
    </row>
    <row r="6325" spans="1:23"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c r="W6325">
        <f>--(COUNTIF($B$2:B6325,B6325)=1)</f>
        <v>1</v>
      </c>
    </row>
    <row r="6326" spans="1:23"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c r="W6326">
        <f>--(COUNTIF($B$2:B6326,B6326)=1)</f>
        <v>1</v>
      </c>
    </row>
    <row r="6327" spans="1:23"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c r="W6327">
        <f>--(COUNTIF($B$2:B6327,B6327)=1)</f>
        <v>0</v>
      </c>
    </row>
    <row r="6328" spans="1:23"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c r="W6328">
        <f>--(COUNTIF($B$2:B6328,B6328)=1)</f>
        <v>1</v>
      </c>
    </row>
    <row r="6329" spans="1:23"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c r="W6329">
        <f>--(COUNTIF($B$2:B6329,B6329)=1)</f>
        <v>0</v>
      </c>
    </row>
    <row r="6330" spans="1:23"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c r="W6330">
        <f>--(COUNTIF($B$2:B6330,B6330)=1)</f>
        <v>0</v>
      </c>
    </row>
    <row r="6331" spans="1:23"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c r="W6331">
        <f>--(COUNTIF($B$2:B6331,B6331)=1)</f>
        <v>0</v>
      </c>
    </row>
    <row r="6332" spans="1:23"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c r="W6332">
        <f>--(COUNTIF($B$2:B6332,B6332)=1)</f>
        <v>0</v>
      </c>
    </row>
    <row r="6333" spans="1:23"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c r="W6333">
        <f>--(COUNTIF($B$2:B6333,B6333)=1)</f>
        <v>0</v>
      </c>
    </row>
    <row r="6334" spans="1:23"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c r="W6334">
        <f>--(COUNTIF($B$2:B6334,B6334)=1)</f>
        <v>0</v>
      </c>
    </row>
    <row r="6335" spans="1:23"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c r="W6335">
        <f>--(COUNTIF($B$2:B6335,B6335)=1)</f>
        <v>0</v>
      </c>
    </row>
    <row r="6336" spans="1:23"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c r="W6336">
        <f>--(COUNTIF($B$2:B6336,B6336)=1)</f>
        <v>1</v>
      </c>
    </row>
    <row r="6337" spans="1:23"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c r="W6337">
        <f>--(COUNTIF($B$2:B6337,B6337)=1)</f>
        <v>0</v>
      </c>
    </row>
    <row r="6338" spans="1:23"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c r="W6338">
        <f>--(COUNTIF($B$2:B6338,B6338)=1)</f>
        <v>1</v>
      </c>
    </row>
    <row r="6339" spans="1:23"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c r="W6339">
        <f>--(COUNTIF($B$2:B6339,B6339)=1)</f>
        <v>0</v>
      </c>
    </row>
    <row r="6340" spans="1:23"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c r="W6340">
        <f>--(COUNTIF($B$2:B6340,B6340)=1)</f>
        <v>1</v>
      </c>
    </row>
    <row r="6341" spans="1:23"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c r="W6341">
        <f>--(COUNTIF($B$2:B6341,B6341)=1)</f>
        <v>0</v>
      </c>
    </row>
    <row r="6342" spans="1:23"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c r="W6342">
        <f>--(COUNTIF($B$2:B6342,B6342)=1)</f>
        <v>0</v>
      </c>
    </row>
    <row r="6343" spans="1:23"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c r="W6343">
        <f>--(COUNTIF($B$2:B6343,B6343)=1)</f>
        <v>1</v>
      </c>
    </row>
    <row r="6344" spans="1:23"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c r="W6344">
        <f>--(COUNTIF($B$2:B6344,B6344)=1)</f>
        <v>1</v>
      </c>
    </row>
    <row r="6345" spans="1:23"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c r="W6345">
        <f>--(COUNTIF($B$2:B6345,B6345)=1)</f>
        <v>0</v>
      </c>
    </row>
    <row r="6346" spans="1:23"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c r="W6346">
        <f>--(COUNTIF($B$2:B6346,B6346)=1)</f>
        <v>0</v>
      </c>
    </row>
    <row r="6347" spans="1:23"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c r="W6347">
        <f>--(COUNTIF($B$2:B6347,B6347)=1)</f>
        <v>0</v>
      </c>
    </row>
    <row r="6348" spans="1:23"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c r="W6348">
        <f>--(COUNTIF($B$2:B6348,B6348)=1)</f>
        <v>1</v>
      </c>
    </row>
    <row r="6349" spans="1:23"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c r="W6349">
        <f>--(COUNTIF($B$2:B6349,B6349)=1)</f>
        <v>1</v>
      </c>
    </row>
    <row r="6350" spans="1:23"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c r="W6350">
        <f>--(COUNTIF($B$2:B6350,B6350)=1)</f>
        <v>0</v>
      </c>
    </row>
    <row r="6351" spans="1:23"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c r="W6351">
        <f>--(COUNTIF($B$2:B6351,B6351)=1)</f>
        <v>0</v>
      </c>
    </row>
    <row r="6352" spans="1:23"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c r="W6352">
        <f>--(COUNTIF($B$2:B6352,B6352)=1)</f>
        <v>1</v>
      </c>
    </row>
    <row r="6353" spans="1:23"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c r="W6353">
        <f>--(COUNTIF($B$2:B6353,B6353)=1)</f>
        <v>1</v>
      </c>
    </row>
    <row r="6354" spans="1:23"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c r="W6354">
        <f>--(COUNTIF($B$2:B6354,B6354)=1)</f>
        <v>1</v>
      </c>
    </row>
    <row r="6355" spans="1:23"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c r="W6355">
        <f>--(COUNTIF($B$2:B6355,B6355)=1)</f>
        <v>1</v>
      </c>
    </row>
    <row r="6356" spans="1:23"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c r="W6356">
        <f>--(COUNTIF($B$2:B6356,B6356)=1)</f>
        <v>0</v>
      </c>
    </row>
    <row r="6357" spans="1:23"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c r="W6357">
        <f>--(COUNTIF($B$2:B6357,B6357)=1)</f>
        <v>1</v>
      </c>
    </row>
    <row r="6358" spans="1:23"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c r="W6358">
        <f>--(COUNTIF($B$2:B6358,B6358)=1)</f>
        <v>1</v>
      </c>
    </row>
    <row r="6359" spans="1:23"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c r="W6359">
        <f>--(COUNTIF($B$2:B6359,B6359)=1)</f>
        <v>0</v>
      </c>
    </row>
    <row r="6360" spans="1:23"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c r="W6360">
        <f>--(COUNTIF($B$2:B6360,B6360)=1)</f>
        <v>0</v>
      </c>
    </row>
    <row r="6361" spans="1:23"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c r="W6361">
        <f>--(COUNTIF($B$2:B6361,B6361)=1)</f>
        <v>0</v>
      </c>
    </row>
    <row r="6362" spans="1:23"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c r="W6362">
        <f>--(COUNTIF($B$2:B6362,B6362)=1)</f>
        <v>1</v>
      </c>
    </row>
    <row r="6363" spans="1:23"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c r="W6363">
        <f>--(COUNTIF($B$2:B6363,B6363)=1)</f>
        <v>1</v>
      </c>
    </row>
    <row r="6364" spans="1:23"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c r="W6364">
        <f>--(COUNTIF($B$2:B6364,B6364)=1)</f>
        <v>1</v>
      </c>
    </row>
    <row r="6365" spans="1:23"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c r="W6365">
        <f>--(COUNTIF($B$2:B6365,B6365)=1)</f>
        <v>0</v>
      </c>
    </row>
    <row r="6366" spans="1:23"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c r="W6366">
        <f>--(COUNTIF($B$2:B6366,B6366)=1)</f>
        <v>0</v>
      </c>
    </row>
    <row r="6367" spans="1:23"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c r="W6367">
        <f>--(COUNTIF($B$2:B6367,B6367)=1)</f>
        <v>1</v>
      </c>
    </row>
    <row r="6368" spans="1:23"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c r="W6368">
        <f>--(COUNTIF($B$2:B6368,B6368)=1)</f>
        <v>0</v>
      </c>
    </row>
    <row r="6369" spans="1:23"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c r="W6369">
        <f>--(COUNTIF($B$2:B6369,B6369)=1)</f>
        <v>0</v>
      </c>
    </row>
    <row r="6370" spans="1:23"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c r="W6370">
        <f>--(COUNTIF($B$2:B6370,B6370)=1)</f>
        <v>1</v>
      </c>
    </row>
    <row r="6371" spans="1:23"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c r="W6371">
        <f>--(COUNTIF($B$2:B6371,B6371)=1)</f>
        <v>1</v>
      </c>
    </row>
    <row r="6372" spans="1:23"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c r="W6372">
        <f>--(COUNTIF($B$2:B6372,B6372)=1)</f>
        <v>1</v>
      </c>
    </row>
    <row r="6373" spans="1:23"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c r="W6373">
        <f>--(COUNTIF($B$2:B6373,B6373)=1)</f>
        <v>1</v>
      </c>
    </row>
    <row r="6374" spans="1:23"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c r="W6374">
        <f>--(COUNTIF($B$2:B6374,B6374)=1)</f>
        <v>0</v>
      </c>
    </row>
    <row r="6375" spans="1:23"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c r="W6375">
        <f>--(COUNTIF($B$2:B6375,B6375)=1)</f>
        <v>0</v>
      </c>
    </row>
    <row r="6376" spans="1:23"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c r="W6376">
        <f>--(COUNTIF($B$2:B6376,B6376)=1)</f>
        <v>1</v>
      </c>
    </row>
    <row r="6377" spans="1:23"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c r="W6377">
        <f>--(COUNTIF($B$2:B6377,B6377)=1)</f>
        <v>0</v>
      </c>
    </row>
    <row r="6378" spans="1:23"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c r="W6378">
        <f>--(COUNTIF($B$2:B6378,B6378)=1)</f>
        <v>1</v>
      </c>
    </row>
    <row r="6379" spans="1:23"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c r="W6379">
        <f>--(COUNTIF($B$2:B6379,B6379)=1)</f>
        <v>1</v>
      </c>
    </row>
    <row r="6380" spans="1:23"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c r="W6380">
        <f>--(COUNTIF($B$2:B6380,B6380)=1)</f>
        <v>1</v>
      </c>
    </row>
    <row r="6381" spans="1:23"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c r="W6381">
        <f>--(COUNTIF($B$2:B6381,B6381)=1)</f>
        <v>0</v>
      </c>
    </row>
    <row r="6382" spans="1:23"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c r="W6382">
        <f>--(COUNTIF($B$2:B6382,B6382)=1)</f>
        <v>1</v>
      </c>
    </row>
    <row r="6383" spans="1:23"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c r="W6383">
        <f>--(COUNTIF($B$2:B6383,B6383)=1)</f>
        <v>1</v>
      </c>
    </row>
    <row r="6384" spans="1:23"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c r="W6384">
        <f>--(COUNTIF($B$2:B6384,B6384)=1)</f>
        <v>0</v>
      </c>
    </row>
    <row r="6385" spans="1:23"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c r="W6385">
        <f>--(COUNTIF($B$2:B6385,B6385)=1)</f>
        <v>1</v>
      </c>
    </row>
    <row r="6386" spans="1:23"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c r="W6386">
        <f>--(COUNTIF($B$2:B6386,B6386)=1)</f>
        <v>0</v>
      </c>
    </row>
    <row r="6387" spans="1:23"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c r="W6387">
        <f>--(COUNTIF($B$2:B6387,B6387)=1)</f>
        <v>0</v>
      </c>
    </row>
    <row r="6388" spans="1:23"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c r="W6388">
        <f>--(COUNTIF($B$2:B6388,B6388)=1)</f>
        <v>0</v>
      </c>
    </row>
    <row r="6389" spans="1:23"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c r="W6389">
        <f>--(COUNTIF($B$2:B6389,B6389)=1)</f>
        <v>1</v>
      </c>
    </row>
    <row r="6390" spans="1:23"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c r="W6390">
        <f>--(COUNTIF($B$2:B6390,B6390)=1)</f>
        <v>0</v>
      </c>
    </row>
    <row r="6391" spans="1:23"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c r="W6391">
        <f>--(COUNTIF($B$2:B6391,B6391)=1)</f>
        <v>1</v>
      </c>
    </row>
    <row r="6392" spans="1:23"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c r="W6392">
        <f>--(COUNTIF($B$2:B6392,B6392)=1)</f>
        <v>0</v>
      </c>
    </row>
    <row r="6393" spans="1:23"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c r="W6393">
        <f>--(COUNTIF($B$2:B6393,B6393)=1)</f>
        <v>1</v>
      </c>
    </row>
    <row r="6394" spans="1:23"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c r="W6394">
        <f>--(COUNTIF($B$2:B6394,B6394)=1)</f>
        <v>0</v>
      </c>
    </row>
    <row r="6395" spans="1:23"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c r="W6395">
        <f>--(COUNTIF($B$2:B6395,B6395)=1)</f>
        <v>0</v>
      </c>
    </row>
    <row r="6396" spans="1:23"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c r="W6396">
        <f>--(COUNTIF($B$2:B6396,B6396)=1)</f>
        <v>0</v>
      </c>
    </row>
    <row r="6397" spans="1:23"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c r="W6397">
        <f>--(COUNTIF($B$2:B6397,B6397)=1)</f>
        <v>0</v>
      </c>
    </row>
    <row r="6398" spans="1:23"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c r="W6398">
        <f>--(COUNTIF($B$2:B6398,B6398)=1)</f>
        <v>0</v>
      </c>
    </row>
    <row r="6399" spans="1:23"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c r="W6399">
        <f>--(COUNTIF($B$2:B6399,B6399)=1)</f>
        <v>1</v>
      </c>
    </row>
    <row r="6400" spans="1:23"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c r="W6400">
        <f>--(COUNTIF($B$2:B6400,B6400)=1)</f>
        <v>1</v>
      </c>
    </row>
    <row r="6401" spans="1:23"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c r="W6401">
        <f>--(COUNTIF($B$2:B6401,B6401)=1)</f>
        <v>0</v>
      </c>
    </row>
    <row r="6402" spans="1:23"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c r="W6402">
        <f>--(COUNTIF($B$2:B6402,B6402)=1)</f>
        <v>0</v>
      </c>
    </row>
    <row r="6403" spans="1:23"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c r="W6403">
        <f>--(COUNTIF($B$2:B6403,B6403)=1)</f>
        <v>1</v>
      </c>
    </row>
    <row r="6404" spans="1:23"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c r="W6404">
        <f>--(COUNTIF($B$2:B6404,B6404)=1)</f>
        <v>0</v>
      </c>
    </row>
    <row r="6405" spans="1:23"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c r="W6405">
        <f>--(COUNTIF($B$2:B6405,B6405)=1)</f>
        <v>0</v>
      </c>
    </row>
    <row r="6406" spans="1:23"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c r="W6406">
        <f>--(COUNTIF($B$2:B6406,B6406)=1)</f>
        <v>1</v>
      </c>
    </row>
    <row r="6407" spans="1:23"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c r="W6407">
        <f>--(COUNTIF($B$2:B6407,B6407)=1)</f>
        <v>1</v>
      </c>
    </row>
    <row r="6408" spans="1:23"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c r="W6408">
        <f>--(COUNTIF($B$2:B6408,B6408)=1)</f>
        <v>0</v>
      </c>
    </row>
    <row r="6409" spans="1:23"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c r="W6409">
        <f>--(COUNTIF($B$2:B6409,B6409)=1)</f>
        <v>1</v>
      </c>
    </row>
    <row r="6410" spans="1:23"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c r="W6410">
        <f>--(COUNTIF($B$2:B6410,B6410)=1)</f>
        <v>0</v>
      </c>
    </row>
    <row r="6411" spans="1:23"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c r="W6411">
        <f>--(COUNTIF($B$2:B6411,B6411)=1)</f>
        <v>0</v>
      </c>
    </row>
    <row r="6412" spans="1:23"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c r="W6412">
        <f>--(COUNTIF($B$2:B6412,B6412)=1)</f>
        <v>0</v>
      </c>
    </row>
    <row r="6413" spans="1:23"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c r="W6413">
        <f>--(COUNTIF($B$2:B6413,B6413)=1)</f>
        <v>0</v>
      </c>
    </row>
    <row r="6414" spans="1:23"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c r="W6414">
        <f>--(COUNTIF($B$2:B6414,B6414)=1)</f>
        <v>1</v>
      </c>
    </row>
    <row r="6415" spans="1:23"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c r="W6415">
        <f>--(COUNTIF($B$2:B6415,B6415)=1)</f>
        <v>0</v>
      </c>
    </row>
    <row r="6416" spans="1:23"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c r="W6416">
        <f>--(COUNTIF($B$2:B6416,B6416)=1)</f>
        <v>1</v>
      </c>
    </row>
    <row r="6417" spans="1:23"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c r="W6417">
        <f>--(COUNTIF($B$2:B6417,B6417)=1)</f>
        <v>1</v>
      </c>
    </row>
    <row r="6418" spans="1:23"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c r="W6418">
        <f>--(COUNTIF($B$2:B6418,B6418)=1)</f>
        <v>1</v>
      </c>
    </row>
    <row r="6419" spans="1:23"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c r="W6419">
        <f>--(COUNTIF($B$2:B6419,B6419)=1)</f>
        <v>0</v>
      </c>
    </row>
    <row r="6420" spans="1:23"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c r="W6420">
        <f>--(COUNTIF($B$2:B6420,B6420)=1)</f>
        <v>1</v>
      </c>
    </row>
    <row r="6421" spans="1:23"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c r="W6421">
        <f>--(COUNTIF($B$2:B6421,B6421)=1)</f>
        <v>0</v>
      </c>
    </row>
    <row r="6422" spans="1:23"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c r="W6422">
        <f>--(COUNTIF($B$2:B6422,B6422)=1)</f>
        <v>0</v>
      </c>
    </row>
    <row r="6423" spans="1:23"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c r="W6423">
        <f>--(COUNTIF($B$2:B6423,B6423)=1)</f>
        <v>0</v>
      </c>
    </row>
    <row r="6424" spans="1:23"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c r="W6424">
        <f>--(COUNTIF($B$2:B6424,B6424)=1)</f>
        <v>1</v>
      </c>
    </row>
    <row r="6425" spans="1:23"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c r="W6425">
        <f>--(COUNTIF($B$2:B6425,B6425)=1)</f>
        <v>1</v>
      </c>
    </row>
    <row r="6426" spans="1:23"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c r="W6426">
        <f>--(COUNTIF($B$2:B6426,B6426)=1)</f>
        <v>1</v>
      </c>
    </row>
    <row r="6427" spans="1:23"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c r="W6427">
        <f>--(COUNTIF($B$2:B6427,B6427)=1)</f>
        <v>1</v>
      </c>
    </row>
    <row r="6428" spans="1:23"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c r="W6428">
        <f>--(COUNTIF($B$2:B6428,B6428)=1)</f>
        <v>0</v>
      </c>
    </row>
    <row r="6429" spans="1:23"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c r="W6429">
        <f>--(COUNTIF($B$2:B6429,B6429)=1)</f>
        <v>0</v>
      </c>
    </row>
    <row r="6430" spans="1:23"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c r="W6430">
        <f>--(COUNTIF($B$2:B6430,B6430)=1)</f>
        <v>0</v>
      </c>
    </row>
    <row r="6431" spans="1:23"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c r="W6431">
        <f>--(COUNTIF($B$2:B6431,B6431)=1)</f>
        <v>1</v>
      </c>
    </row>
    <row r="6432" spans="1:23"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c r="W6432">
        <f>--(COUNTIF($B$2:B6432,B6432)=1)</f>
        <v>0</v>
      </c>
    </row>
    <row r="6433" spans="1:23"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c r="W6433">
        <f>--(COUNTIF($B$2:B6433,B6433)=1)</f>
        <v>0</v>
      </c>
    </row>
    <row r="6434" spans="1:23"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c r="W6434">
        <f>--(COUNTIF($B$2:B6434,B6434)=1)</f>
        <v>0</v>
      </c>
    </row>
    <row r="6435" spans="1:23"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c r="W6435">
        <f>--(COUNTIF($B$2:B6435,B6435)=1)</f>
        <v>1</v>
      </c>
    </row>
    <row r="6436" spans="1:23"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c r="W6436">
        <f>--(COUNTIF($B$2:B6436,B6436)=1)</f>
        <v>0</v>
      </c>
    </row>
    <row r="6437" spans="1:23"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c r="W6437">
        <f>--(COUNTIF($B$2:B6437,B6437)=1)</f>
        <v>1</v>
      </c>
    </row>
    <row r="6438" spans="1:23"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c r="W6438">
        <f>--(COUNTIF($B$2:B6438,B6438)=1)</f>
        <v>0</v>
      </c>
    </row>
    <row r="6439" spans="1:23"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c r="W6439">
        <f>--(COUNTIF($B$2:B6439,B6439)=1)</f>
        <v>0</v>
      </c>
    </row>
    <row r="6440" spans="1:23"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c r="W6440">
        <f>--(COUNTIF($B$2:B6440,B6440)=1)</f>
        <v>1</v>
      </c>
    </row>
    <row r="6441" spans="1:23"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c r="W6441">
        <f>--(COUNTIF($B$2:B6441,B6441)=1)</f>
        <v>1</v>
      </c>
    </row>
    <row r="6442" spans="1:23"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c r="W6442">
        <f>--(COUNTIF($B$2:B6442,B6442)=1)</f>
        <v>1</v>
      </c>
    </row>
    <row r="6443" spans="1:23"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c r="W6443">
        <f>--(COUNTIF($B$2:B6443,B6443)=1)</f>
        <v>0</v>
      </c>
    </row>
    <row r="6444" spans="1:23"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c r="W6444">
        <f>--(COUNTIF($B$2:B6444,B6444)=1)</f>
        <v>0</v>
      </c>
    </row>
    <row r="6445" spans="1:23"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c r="W6445">
        <f>--(COUNTIF($B$2:B6445,B6445)=1)</f>
        <v>0</v>
      </c>
    </row>
    <row r="6446" spans="1:23"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c r="W6446">
        <f>--(COUNTIF($B$2:B6446,B6446)=1)</f>
        <v>0</v>
      </c>
    </row>
    <row r="6447" spans="1:23"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c r="W6447">
        <f>--(COUNTIF($B$2:B6447,B6447)=1)</f>
        <v>1</v>
      </c>
    </row>
    <row r="6448" spans="1:23"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c r="W6448">
        <f>--(COUNTIF($B$2:B6448,B6448)=1)</f>
        <v>1</v>
      </c>
    </row>
    <row r="6449" spans="1:23"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c r="W6449">
        <f>--(COUNTIF($B$2:B6449,B6449)=1)</f>
        <v>0</v>
      </c>
    </row>
    <row r="6450" spans="1:23"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c r="W6450">
        <f>--(COUNTIF($B$2:B6450,B6450)=1)</f>
        <v>0</v>
      </c>
    </row>
    <row r="6451" spans="1:23"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c r="W6451">
        <f>--(COUNTIF($B$2:B6451,B6451)=1)</f>
        <v>1</v>
      </c>
    </row>
    <row r="6452" spans="1:23"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c r="W6452">
        <f>--(COUNTIF($B$2:B6452,B6452)=1)</f>
        <v>0</v>
      </c>
    </row>
    <row r="6453" spans="1:23"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c r="W6453">
        <f>--(COUNTIF($B$2:B6453,B6453)=1)</f>
        <v>0</v>
      </c>
    </row>
    <row r="6454" spans="1:23"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c r="W6454">
        <f>--(COUNTIF($B$2:B6454,B6454)=1)</f>
        <v>1</v>
      </c>
    </row>
    <row r="6455" spans="1:23"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c r="W6455">
        <f>--(COUNTIF($B$2:B6455,B6455)=1)</f>
        <v>1</v>
      </c>
    </row>
    <row r="6456" spans="1:23"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c r="W6456">
        <f>--(COUNTIF($B$2:B6456,B6456)=1)</f>
        <v>1</v>
      </c>
    </row>
    <row r="6457" spans="1:23"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c r="W6457">
        <f>--(COUNTIF($B$2:B6457,B6457)=1)</f>
        <v>0</v>
      </c>
    </row>
    <row r="6458" spans="1:23"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c r="W6458">
        <f>--(COUNTIF($B$2:B6458,B6458)=1)</f>
        <v>1</v>
      </c>
    </row>
    <row r="6459" spans="1:23"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c r="W6459">
        <f>--(COUNTIF($B$2:B6459,B6459)=1)</f>
        <v>0</v>
      </c>
    </row>
    <row r="6460" spans="1:23"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c r="W6460">
        <f>--(COUNTIF($B$2:B6460,B6460)=1)</f>
        <v>1</v>
      </c>
    </row>
    <row r="6461" spans="1:23"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c r="W6461">
        <f>--(COUNTIF($B$2:B6461,B6461)=1)</f>
        <v>0</v>
      </c>
    </row>
    <row r="6462" spans="1:23"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c r="W6462">
        <f>--(COUNTIF($B$2:B6462,B6462)=1)</f>
        <v>0</v>
      </c>
    </row>
    <row r="6463" spans="1:23"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c r="W6463">
        <f>--(COUNTIF($B$2:B6463,B6463)=1)</f>
        <v>0</v>
      </c>
    </row>
    <row r="6464" spans="1:23"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c r="W6464">
        <f>--(COUNTIF($B$2:B6464,B6464)=1)</f>
        <v>0</v>
      </c>
    </row>
    <row r="6465" spans="1:23"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c r="W6465">
        <f>--(COUNTIF($B$2:B6465,B6465)=1)</f>
        <v>0</v>
      </c>
    </row>
    <row r="6466" spans="1:23"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c r="W6466">
        <f>--(COUNTIF($B$2:B6466,B6466)=1)</f>
        <v>1</v>
      </c>
    </row>
    <row r="6467" spans="1:23"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c r="W6467">
        <f>--(COUNTIF($B$2:B6467,B6467)=1)</f>
        <v>1</v>
      </c>
    </row>
    <row r="6468" spans="1:23"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c r="W6468">
        <f>--(COUNTIF($B$2:B6468,B6468)=1)</f>
        <v>1</v>
      </c>
    </row>
    <row r="6469" spans="1:23"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c r="W6469">
        <f>--(COUNTIF($B$2:B6469,B6469)=1)</f>
        <v>1</v>
      </c>
    </row>
    <row r="6470" spans="1:23"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c r="W6470">
        <f>--(COUNTIF($B$2:B6470,B6470)=1)</f>
        <v>0</v>
      </c>
    </row>
    <row r="6471" spans="1:23"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c r="W6471">
        <f>--(COUNTIF($B$2:B6471,B6471)=1)</f>
        <v>0</v>
      </c>
    </row>
    <row r="6472" spans="1:23"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c r="W6472">
        <f>--(COUNTIF($B$2:B6472,B6472)=1)</f>
        <v>1</v>
      </c>
    </row>
    <row r="6473" spans="1:23"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c r="W6473">
        <f>--(COUNTIF($B$2:B6473,B6473)=1)</f>
        <v>0</v>
      </c>
    </row>
    <row r="6474" spans="1:23"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c r="W6474">
        <f>--(COUNTIF($B$2:B6474,B6474)=1)</f>
        <v>1</v>
      </c>
    </row>
    <row r="6475" spans="1:23"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c r="W6475">
        <f>--(COUNTIF($B$2:B6475,B6475)=1)</f>
        <v>1</v>
      </c>
    </row>
    <row r="6476" spans="1:23"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c r="W6476">
        <f>--(COUNTIF($B$2:B6476,B6476)=1)</f>
        <v>1</v>
      </c>
    </row>
    <row r="6477" spans="1:23"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c r="W6477">
        <f>--(COUNTIF($B$2:B6477,B6477)=1)</f>
        <v>1</v>
      </c>
    </row>
    <row r="6478" spans="1:23"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c r="W6478">
        <f>--(COUNTIF($B$2:B6478,B6478)=1)</f>
        <v>0</v>
      </c>
    </row>
    <row r="6479" spans="1:23"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c r="W6479">
        <f>--(COUNTIF($B$2:B6479,B6479)=1)</f>
        <v>0</v>
      </c>
    </row>
    <row r="6480" spans="1:23"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c r="W6480">
        <f>--(COUNTIF($B$2:B6480,B6480)=1)</f>
        <v>0</v>
      </c>
    </row>
    <row r="6481" spans="1:23"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c r="W6481">
        <f>--(COUNTIF($B$2:B6481,B6481)=1)</f>
        <v>0</v>
      </c>
    </row>
    <row r="6482" spans="1:23"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c r="W6482">
        <f>--(COUNTIF($B$2:B6482,B6482)=1)</f>
        <v>0</v>
      </c>
    </row>
    <row r="6483" spans="1:23"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c r="W6483">
        <f>--(COUNTIF($B$2:B6483,B6483)=1)</f>
        <v>0</v>
      </c>
    </row>
    <row r="6484" spans="1:23"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c r="W6484">
        <f>--(COUNTIF($B$2:B6484,B6484)=1)</f>
        <v>0</v>
      </c>
    </row>
    <row r="6485" spans="1:23"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c r="W6485">
        <f>--(COUNTIF($B$2:B6485,B6485)=1)</f>
        <v>1</v>
      </c>
    </row>
    <row r="6486" spans="1:23"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c r="W6486">
        <f>--(COUNTIF($B$2:B6486,B6486)=1)</f>
        <v>0</v>
      </c>
    </row>
    <row r="6487" spans="1:23"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c r="W6487">
        <f>--(COUNTIF($B$2:B6487,B6487)=1)</f>
        <v>0</v>
      </c>
    </row>
    <row r="6488" spans="1:23"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c r="W6488">
        <f>--(COUNTIF($B$2:B6488,B6488)=1)</f>
        <v>1</v>
      </c>
    </row>
    <row r="6489" spans="1:23"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c r="W6489">
        <f>--(COUNTIF($B$2:B6489,B6489)=1)</f>
        <v>0</v>
      </c>
    </row>
    <row r="6490" spans="1:23"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c r="W6490">
        <f>--(COUNTIF($B$2:B6490,B6490)=1)</f>
        <v>0</v>
      </c>
    </row>
    <row r="6491" spans="1:23"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c r="W6491">
        <f>--(COUNTIF($B$2:B6491,B6491)=1)</f>
        <v>1</v>
      </c>
    </row>
    <row r="6492" spans="1:23"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c r="W6492">
        <f>--(COUNTIF($B$2:B6492,B6492)=1)</f>
        <v>1</v>
      </c>
    </row>
    <row r="6493" spans="1:23"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c r="W6493">
        <f>--(COUNTIF($B$2:B6493,B6493)=1)</f>
        <v>1</v>
      </c>
    </row>
    <row r="6494" spans="1:23"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c r="W6494">
        <f>--(COUNTIF($B$2:B6494,B6494)=1)</f>
        <v>0</v>
      </c>
    </row>
    <row r="6495" spans="1:23"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c r="W6495">
        <f>--(COUNTIF($B$2:B6495,B6495)=1)</f>
        <v>0</v>
      </c>
    </row>
    <row r="6496" spans="1:23"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c r="W6496">
        <f>--(COUNTIF($B$2:B6496,B6496)=1)</f>
        <v>1</v>
      </c>
    </row>
    <row r="6497" spans="1:23"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c r="W6497">
        <f>--(COUNTIF($B$2:B6497,B6497)=1)</f>
        <v>0</v>
      </c>
    </row>
    <row r="6498" spans="1:23"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c r="W6498">
        <f>--(COUNTIF($B$2:B6498,B6498)=1)</f>
        <v>0</v>
      </c>
    </row>
    <row r="6499" spans="1:23"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c r="W6499">
        <f>--(COUNTIF($B$2:B6499,B6499)=1)</f>
        <v>1</v>
      </c>
    </row>
    <row r="6500" spans="1:23"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c r="W6500">
        <f>--(COUNTIF($B$2:B6500,B6500)=1)</f>
        <v>0</v>
      </c>
    </row>
    <row r="6501" spans="1:23"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c r="W6501">
        <f>--(COUNTIF($B$2:B6501,B6501)=1)</f>
        <v>0</v>
      </c>
    </row>
    <row r="6502" spans="1:23"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c r="W6502">
        <f>--(COUNTIF($B$2:B6502,B6502)=1)</f>
        <v>0</v>
      </c>
    </row>
    <row r="6503" spans="1:23"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c r="W6503">
        <f>--(COUNTIF($B$2:B6503,B6503)=1)</f>
        <v>1</v>
      </c>
    </row>
    <row r="6504" spans="1:23"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c r="W6504">
        <f>--(COUNTIF($B$2:B6504,B6504)=1)</f>
        <v>0</v>
      </c>
    </row>
    <row r="6505" spans="1:23"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c r="W6505">
        <f>--(COUNTIF($B$2:B6505,B6505)=1)</f>
        <v>0</v>
      </c>
    </row>
    <row r="6506" spans="1:23"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c r="W6506">
        <f>--(COUNTIF($B$2:B6506,B6506)=1)</f>
        <v>1</v>
      </c>
    </row>
    <row r="6507" spans="1:23"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c r="W6507">
        <f>--(COUNTIF($B$2:B6507,B6507)=1)</f>
        <v>1</v>
      </c>
    </row>
    <row r="6508" spans="1:23"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c r="W6508">
        <f>--(COUNTIF($B$2:B6508,B6508)=1)</f>
        <v>1</v>
      </c>
    </row>
    <row r="6509" spans="1:23"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c r="W6509">
        <f>--(COUNTIF($B$2:B6509,B6509)=1)</f>
        <v>0</v>
      </c>
    </row>
    <row r="6510" spans="1:23"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c r="W6510">
        <f>--(COUNTIF($B$2:B6510,B6510)=1)</f>
        <v>1</v>
      </c>
    </row>
    <row r="6511" spans="1:23"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c r="W6511">
        <f>--(COUNTIF($B$2:B6511,B6511)=1)</f>
        <v>0</v>
      </c>
    </row>
    <row r="6512" spans="1:23"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c r="W6512">
        <f>--(COUNTIF($B$2:B6512,B6512)=1)</f>
        <v>0</v>
      </c>
    </row>
    <row r="6513" spans="1:23"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c r="W6513">
        <f>--(COUNTIF($B$2:B6513,B6513)=1)</f>
        <v>1</v>
      </c>
    </row>
    <row r="6514" spans="1:23"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c r="W6514">
        <f>--(COUNTIF($B$2:B6514,B6514)=1)</f>
        <v>0</v>
      </c>
    </row>
    <row r="6515" spans="1:23"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c r="W6515">
        <f>--(COUNTIF($B$2:B6515,B6515)=1)</f>
        <v>0</v>
      </c>
    </row>
    <row r="6516" spans="1:23"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c r="W6516">
        <f>--(COUNTIF($B$2:B6516,B6516)=1)</f>
        <v>0</v>
      </c>
    </row>
    <row r="6517" spans="1:23"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c r="W6517">
        <f>--(COUNTIF($B$2:B6517,B6517)=1)</f>
        <v>1</v>
      </c>
    </row>
    <row r="6518" spans="1:23"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c r="W6518">
        <f>--(COUNTIF($B$2:B6518,B6518)=1)</f>
        <v>0</v>
      </c>
    </row>
    <row r="6519" spans="1:23"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c r="W6519">
        <f>--(COUNTIF($B$2:B6519,B6519)=1)</f>
        <v>0</v>
      </c>
    </row>
    <row r="6520" spans="1:23"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c r="W6520">
        <f>--(COUNTIF($B$2:B6520,B6520)=1)</f>
        <v>0</v>
      </c>
    </row>
    <row r="6521" spans="1:23"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c r="W6521">
        <f>--(COUNTIF($B$2:B6521,B6521)=1)</f>
        <v>0</v>
      </c>
    </row>
    <row r="6522" spans="1:23"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c r="W6522">
        <f>--(COUNTIF($B$2:B6522,B6522)=1)</f>
        <v>1</v>
      </c>
    </row>
    <row r="6523" spans="1:23"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c r="W6523">
        <f>--(COUNTIF($B$2:B6523,B6523)=1)</f>
        <v>0</v>
      </c>
    </row>
    <row r="6524" spans="1:23"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c r="W6524">
        <f>--(COUNTIF($B$2:B6524,B6524)=1)</f>
        <v>0</v>
      </c>
    </row>
    <row r="6525" spans="1:23"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c r="W6525">
        <f>--(COUNTIF($B$2:B6525,B6525)=1)</f>
        <v>1</v>
      </c>
    </row>
    <row r="6526" spans="1:23"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c r="W6526">
        <f>--(COUNTIF($B$2:B6526,B6526)=1)</f>
        <v>0</v>
      </c>
    </row>
    <row r="6527" spans="1:23"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c r="W6527">
        <f>--(COUNTIF($B$2:B6527,B6527)=1)</f>
        <v>0</v>
      </c>
    </row>
    <row r="6528" spans="1:23"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c r="W6528">
        <f>--(COUNTIF($B$2:B6528,B6528)=1)</f>
        <v>0</v>
      </c>
    </row>
    <row r="6529" spans="1:23"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c r="W6529">
        <f>--(COUNTIF($B$2:B6529,B6529)=1)</f>
        <v>1</v>
      </c>
    </row>
    <row r="6530" spans="1:23"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c r="W6530">
        <f>--(COUNTIF($B$2:B6530,B6530)=1)</f>
        <v>1</v>
      </c>
    </row>
    <row r="6531" spans="1:23"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c r="W6531">
        <f>--(COUNTIF($B$2:B6531,B6531)=1)</f>
        <v>1</v>
      </c>
    </row>
    <row r="6532" spans="1:23"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c r="W6532">
        <f>--(COUNTIF($B$2:B6532,B6532)=1)</f>
        <v>0</v>
      </c>
    </row>
    <row r="6533" spans="1:23"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c r="W6533">
        <f>--(COUNTIF($B$2:B6533,B6533)=1)</f>
        <v>1</v>
      </c>
    </row>
    <row r="6534" spans="1:23"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c r="W6534">
        <f>--(COUNTIF($B$2:B6534,B6534)=1)</f>
        <v>0</v>
      </c>
    </row>
    <row r="6535" spans="1:23"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c r="W6535">
        <f>--(COUNTIF($B$2:B6535,B6535)=1)</f>
        <v>0</v>
      </c>
    </row>
    <row r="6536" spans="1:23"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c r="W6536">
        <f>--(COUNTIF($B$2:B6536,B6536)=1)</f>
        <v>1</v>
      </c>
    </row>
    <row r="6537" spans="1:23"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c r="W6537">
        <f>--(COUNTIF($B$2:B6537,B6537)=1)</f>
        <v>0</v>
      </c>
    </row>
    <row r="6538" spans="1:23"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c r="W6538">
        <f>--(COUNTIF($B$2:B6538,B6538)=1)</f>
        <v>1</v>
      </c>
    </row>
    <row r="6539" spans="1:23"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c r="W6539">
        <f>--(COUNTIF($B$2:B6539,B6539)=1)</f>
        <v>0</v>
      </c>
    </row>
    <row r="6540" spans="1:23"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c r="W6540">
        <f>--(COUNTIF($B$2:B6540,B6540)=1)</f>
        <v>1</v>
      </c>
    </row>
    <row r="6541" spans="1:23"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c r="W6541">
        <f>--(COUNTIF($B$2:B6541,B6541)=1)</f>
        <v>0</v>
      </c>
    </row>
    <row r="6542" spans="1:23"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c r="W6542">
        <f>--(COUNTIF($B$2:B6542,B6542)=1)</f>
        <v>1</v>
      </c>
    </row>
    <row r="6543" spans="1:23"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c r="W6543">
        <f>--(COUNTIF($B$2:B6543,B6543)=1)</f>
        <v>0</v>
      </c>
    </row>
    <row r="6544" spans="1:23"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c r="W6544">
        <f>--(COUNTIF($B$2:B6544,B6544)=1)</f>
        <v>0</v>
      </c>
    </row>
    <row r="6545" spans="1:23"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c r="W6545">
        <f>--(COUNTIF($B$2:B6545,B6545)=1)</f>
        <v>0</v>
      </c>
    </row>
    <row r="6546" spans="1:23"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c r="W6546">
        <f>--(COUNTIF($B$2:B6546,B6546)=1)</f>
        <v>1</v>
      </c>
    </row>
    <row r="6547" spans="1:23"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c r="W6547">
        <f>--(COUNTIF($B$2:B6547,B6547)=1)</f>
        <v>0</v>
      </c>
    </row>
    <row r="6548" spans="1:23"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c r="W6548">
        <f>--(COUNTIF($B$2:B6548,B6548)=1)</f>
        <v>0</v>
      </c>
    </row>
    <row r="6549" spans="1:23"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c r="W6549">
        <f>--(COUNTIF($B$2:B6549,B6549)=1)</f>
        <v>1</v>
      </c>
    </row>
    <row r="6550" spans="1:23"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c r="W6550">
        <f>--(COUNTIF($B$2:B6550,B6550)=1)</f>
        <v>0</v>
      </c>
    </row>
    <row r="6551" spans="1:23"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c r="W6551">
        <f>--(COUNTIF($B$2:B6551,B6551)=1)</f>
        <v>1</v>
      </c>
    </row>
    <row r="6552" spans="1:23"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c r="W6552">
        <f>--(COUNTIF($B$2:B6552,B6552)=1)</f>
        <v>1</v>
      </c>
    </row>
    <row r="6553" spans="1:23"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c r="W6553">
        <f>--(COUNTIF($B$2:B6553,B6553)=1)</f>
        <v>1</v>
      </c>
    </row>
    <row r="6554" spans="1:23"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c r="W6554">
        <f>--(COUNTIF($B$2:B6554,B6554)=1)</f>
        <v>0</v>
      </c>
    </row>
    <row r="6555" spans="1:23"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c r="W6555">
        <f>--(COUNTIF($B$2:B6555,B6555)=1)</f>
        <v>1</v>
      </c>
    </row>
    <row r="6556" spans="1:23"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c r="W6556">
        <f>--(COUNTIF($B$2:B6556,B6556)=1)</f>
        <v>0</v>
      </c>
    </row>
    <row r="6557" spans="1:23"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c r="W6557">
        <f>--(COUNTIF($B$2:B6557,B6557)=1)</f>
        <v>0</v>
      </c>
    </row>
    <row r="6558" spans="1:23"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c r="W6558">
        <f>--(COUNTIF($B$2:B6558,B6558)=1)</f>
        <v>0</v>
      </c>
    </row>
    <row r="6559" spans="1:23"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c r="W6559">
        <f>--(COUNTIF($B$2:B6559,B6559)=1)</f>
        <v>0</v>
      </c>
    </row>
    <row r="6560" spans="1:23"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c r="W6560">
        <f>--(COUNTIF($B$2:B6560,B6560)=1)</f>
        <v>1</v>
      </c>
    </row>
    <row r="6561" spans="1:23"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c r="W6561">
        <f>--(COUNTIF($B$2:B6561,B6561)=1)</f>
        <v>1</v>
      </c>
    </row>
    <row r="6562" spans="1:23"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c r="W6562">
        <f>--(COUNTIF($B$2:B6562,B6562)=1)</f>
        <v>0</v>
      </c>
    </row>
    <row r="6563" spans="1:23"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c r="W6563">
        <f>--(COUNTIF($B$2:B6563,B6563)=1)</f>
        <v>1</v>
      </c>
    </row>
    <row r="6564" spans="1:23"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c r="W6564">
        <f>--(COUNTIF($B$2:B6564,B6564)=1)</f>
        <v>1</v>
      </c>
    </row>
    <row r="6565" spans="1:23"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c r="W6565">
        <f>--(COUNTIF($B$2:B6565,B6565)=1)</f>
        <v>0</v>
      </c>
    </row>
    <row r="6566" spans="1:23"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c r="W6566">
        <f>--(COUNTIF($B$2:B6566,B6566)=1)</f>
        <v>0</v>
      </c>
    </row>
    <row r="6567" spans="1:23"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c r="W6567">
        <f>--(COUNTIF($B$2:B6567,B6567)=1)</f>
        <v>0</v>
      </c>
    </row>
    <row r="6568" spans="1:23"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c r="W6568">
        <f>--(COUNTIF($B$2:B6568,B6568)=1)</f>
        <v>1</v>
      </c>
    </row>
    <row r="6569" spans="1:23"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c r="W6569">
        <f>--(COUNTIF($B$2:B6569,B6569)=1)</f>
        <v>0</v>
      </c>
    </row>
    <row r="6570" spans="1:23"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c r="W6570">
        <f>--(COUNTIF($B$2:B6570,B6570)=1)</f>
        <v>1</v>
      </c>
    </row>
    <row r="6571" spans="1:23"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c r="W6571">
        <f>--(COUNTIF($B$2:B6571,B6571)=1)</f>
        <v>0</v>
      </c>
    </row>
    <row r="6572" spans="1:23"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c r="W6572">
        <f>--(COUNTIF($B$2:B6572,B6572)=1)</f>
        <v>0</v>
      </c>
    </row>
    <row r="6573" spans="1:23"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c r="W6573">
        <f>--(COUNTIF($B$2:B6573,B6573)=1)</f>
        <v>0</v>
      </c>
    </row>
    <row r="6574" spans="1:23"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c r="W6574">
        <f>--(COUNTIF($B$2:B6574,B6574)=1)</f>
        <v>1</v>
      </c>
    </row>
    <row r="6575" spans="1:23"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c r="W6575">
        <f>--(COUNTIF($B$2:B6575,B6575)=1)</f>
        <v>1</v>
      </c>
    </row>
    <row r="6576" spans="1:23"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c r="W6576">
        <f>--(COUNTIF($B$2:B6576,B6576)=1)</f>
        <v>0</v>
      </c>
    </row>
    <row r="6577" spans="1:23"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c r="W6577">
        <f>--(COUNTIF($B$2:B6577,B6577)=1)</f>
        <v>1</v>
      </c>
    </row>
    <row r="6578" spans="1:23"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c r="W6578">
        <f>--(COUNTIF($B$2:B6578,B6578)=1)</f>
        <v>0</v>
      </c>
    </row>
    <row r="6579" spans="1:23"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c r="W6579">
        <f>--(COUNTIF($B$2:B6579,B6579)=1)</f>
        <v>1</v>
      </c>
    </row>
    <row r="6580" spans="1:23"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c r="W6580">
        <f>--(COUNTIF($B$2:B6580,B6580)=1)</f>
        <v>1</v>
      </c>
    </row>
    <row r="6581" spans="1:23"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c r="W6581">
        <f>--(COUNTIF($B$2:B6581,B6581)=1)</f>
        <v>1</v>
      </c>
    </row>
    <row r="6582" spans="1:23"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c r="W6582">
        <f>--(COUNTIF($B$2:B6582,B6582)=1)</f>
        <v>0</v>
      </c>
    </row>
    <row r="6583" spans="1:23"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c r="W6583">
        <f>--(COUNTIF($B$2:B6583,B6583)=1)</f>
        <v>0</v>
      </c>
    </row>
    <row r="6584" spans="1:23"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c r="W6584">
        <f>--(COUNTIF($B$2:B6584,B6584)=1)</f>
        <v>1</v>
      </c>
    </row>
    <row r="6585" spans="1:23"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c r="W6585">
        <f>--(COUNTIF($B$2:B6585,B6585)=1)</f>
        <v>1</v>
      </c>
    </row>
    <row r="6586" spans="1:23"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c r="W6586">
        <f>--(COUNTIF($B$2:B6586,B6586)=1)</f>
        <v>0</v>
      </c>
    </row>
    <row r="6587" spans="1:23"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c r="W6587">
        <f>--(COUNTIF($B$2:B6587,B6587)=1)</f>
        <v>0</v>
      </c>
    </row>
    <row r="6588" spans="1:23"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c r="W6588">
        <f>--(COUNTIF($B$2:B6588,B6588)=1)</f>
        <v>0</v>
      </c>
    </row>
    <row r="6589" spans="1:23"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c r="W6589">
        <f>--(COUNTIF($B$2:B6589,B6589)=1)</f>
        <v>0</v>
      </c>
    </row>
    <row r="6590" spans="1:23"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c r="W6590">
        <f>--(COUNTIF($B$2:B6590,B6590)=1)</f>
        <v>0</v>
      </c>
    </row>
    <row r="6591" spans="1:23"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c r="W6591">
        <f>--(COUNTIF($B$2:B6591,B6591)=1)</f>
        <v>0</v>
      </c>
    </row>
    <row r="6592" spans="1:23"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c r="W6592">
        <f>--(COUNTIF($B$2:B6592,B6592)=1)</f>
        <v>1</v>
      </c>
    </row>
    <row r="6593" spans="1:23"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c r="W6593">
        <f>--(COUNTIF($B$2:B6593,B6593)=1)</f>
        <v>1</v>
      </c>
    </row>
    <row r="6594" spans="1:23"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c r="W6594">
        <f>--(COUNTIF($B$2:B6594,B6594)=1)</f>
        <v>0</v>
      </c>
    </row>
    <row r="6595" spans="1:23"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c r="W6595">
        <f>--(COUNTIF($B$2:B6595,B6595)=1)</f>
        <v>1</v>
      </c>
    </row>
    <row r="6596" spans="1:23"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c r="W6596">
        <f>--(COUNTIF($B$2:B6596,B6596)=1)</f>
        <v>1</v>
      </c>
    </row>
    <row r="6597" spans="1:23"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c r="W6597">
        <f>--(COUNTIF($B$2:B6597,B6597)=1)</f>
        <v>1</v>
      </c>
    </row>
    <row r="6598" spans="1:23"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c r="W6598">
        <f>--(COUNTIF($B$2:B6598,B6598)=1)</f>
        <v>0</v>
      </c>
    </row>
    <row r="6599" spans="1:23"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c r="W6599">
        <f>--(COUNTIF($B$2:B6599,B6599)=1)</f>
        <v>1</v>
      </c>
    </row>
    <row r="6600" spans="1:23"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c r="W6600">
        <f>--(COUNTIF($B$2:B6600,B6600)=1)</f>
        <v>0</v>
      </c>
    </row>
    <row r="6601" spans="1:23"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c r="W6601">
        <f>--(COUNTIF($B$2:B6601,B6601)=1)</f>
        <v>1</v>
      </c>
    </row>
    <row r="6602" spans="1:23"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c r="W6602">
        <f>--(COUNTIF($B$2:B6602,B6602)=1)</f>
        <v>0</v>
      </c>
    </row>
    <row r="6603" spans="1:23"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c r="W6603">
        <f>--(COUNTIF($B$2:B6603,B6603)=1)</f>
        <v>0</v>
      </c>
    </row>
    <row r="6604" spans="1:23"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c r="W6604">
        <f>--(COUNTIF($B$2:B6604,B6604)=1)</f>
        <v>0</v>
      </c>
    </row>
    <row r="6605" spans="1:23"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c r="W6605">
        <f>--(COUNTIF($B$2:B6605,B6605)=1)</f>
        <v>1</v>
      </c>
    </row>
    <row r="6606" spans="1:23"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c r="W6606">
        <f>--(COUNTIF($B$2:B6606,B6606)=1)</f>
        <v>1</v>
      </c>
    </row>
    <row r="6607" spans="1:23"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c r="W6607">
        <f>--(COUNTIF($B$2:B6607,B6607)=1)</f>
        <v>0</v>
      </c>
    </row>
    <row r="6608" spans="1:23"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c r="W6608">
        <f>--(COUNTIF($B$2:B6608,B6608)=1)</f>
        <v>0</v>
      </c>
    </row>
    <row r="6609" spans="1:23"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c r="W6609">
        <f>--(COUNTIF($B$2:B6609,B6609)=1)</f>
        <v>0</v>
      </c>
    </row>
    <row r="6610" spans="1:23"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c r="W6610">
        <f>--(COUNTIF($B$2:B6610,B6610)=1)</f>
        <v>0</v>
      </c>
    </row>
    <row r="6611" spans="1:23"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c r="W6611">
        <f>--(COUNTIF($B$2:B6611,B6611)=1)</f>
        <v>1</v>
      </c>
    </row>
    <row r="6612" spans="1:23"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c r="W6612">
        <f>--(COUNTIF($B$2:B6612,B6612)=1)</f>
        <v>1</v>
      </c>
    </row>
    <row r="6613" spans="1:23"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c r="W6613">
        <f>--(COUNTIF($B$2:B6613,B6613)=1)</f>
        <v>1</v>
      </c>
    </row>
    <row r="6614" spans="1:23"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c r="W6614">
        <f>--(COUNTIF($B$2:B6614,B6614)=1)</f>
        <v>0</v>
      </c>
    </row>
    <row r="6615" spans="1:23"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c r="W6615">
        <f>--(COUNTIF($B$2:B6615,B6615)=1)</f>
        <v>0</v>
      </c>
    </row>
    <row r="6616" spans="1:23"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c r="W6616">
        <f>--(COUNTIF($B$2:B6616,B6616)=1)</f>
        <v>0</v>
      </c>
    </row>
    <row r="6617" spans="1:23"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c r="W6617">
        <f>--(COUNTIF($B$2:B6617,B6617)=1)</f>
        <v>1</v>
      </c>
    </row>
    <row r="6618" spans="1:23"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c r="W6618">
        <f>--(COUNTIF($B$2:B6618,B6618)=1)</f>
        <v>0</v>
      </c>
    </row>
    <row r="6619" spans="1:23"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c r="W6619">
        <f>--(COUNTIF($B$2:B6619,B6619)=1)</f>
        <v>0</v>
      </c>
    </row>
    <row r="6620" spans="1:23"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c r="W6620">
        <f>--(COUNTIF($B$2:B6620,B6620)=1)</f>
        <v>1</v>
      </c>
    </row>
    <row r="6621" spans="1:23"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c r="W6621">
        <f>--(COUNTIF($B$2:B6621,B6621)=1)</f>
        <v>0</v>
      </c>
    </row>
    <row r="6622" spans="1:23"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c r="W6622">
        <f>--(COUNTIF($B$2:B6622,B6622)=1)</f>
        <v>0</v>
      </c>
    </row>
    <row r="6623" spans="1:23"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c r="W6623">
        <f>--(COUNTIF($B$2:B6623,B6623)=1)</f>
        <v>0</v>
      </c>
    </row>
    <row r="6624" spans="1:23"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c r="W6624">
        <f>--(COUNTIF($B$2:B6624,B6624)=1)</f>
        <v>1</v>
      </c>
    </row>
    <row r="6625" spans="1:23"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c r="W6625">
        <f>--(COUNTIF($B$2:B6625,B6625)=1)</f>
        <v>0</v>
      </c>
    </row>
    <row r="6626" spans="1:23"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c r="W6626">
        <f>--(COUNTIF($B$2:B6626,B6626)=1)</f>
        <v>1</v>
      </c>
    </row>
    <row r="6627" spans="1:23"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c r="W6627">
        <f>--(COUNTIF($B$2:B6627,B6627)=1)</f>
        <v>0</v>
      </c>
    </row>
    <row r="6628" spans="1:23"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c r="W6628">
        <f>--(COUNTIF($B$2:B6628,B6628)=1)</f>
        <v>1</v>
      </c>
    </row>
    <row r="6629" spans="1:23"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c r="W6629">
        <f>--(COUNTIF($B$2:B6629,B6629)=1)</f>
        <v>1</v>
      </c>
    </row>
    <row r="6630" spans="1:23"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c r="W6630">
        <f>--(COUNTIF($B$2:B6630,B6630)=1)</f>
        <v>1</v>
      </c>
    </row>
    <row r="6631" spans="1:23"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c r="W6631">
        <f>--(COUNTIF($B$2:B6631,B6631)=1)</f>
        <v>1</v>
      </c>
    </row>
    <row r="6632" spans="1:23"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c r="W6632">
        <f>--(COUNTIF($B$2:B6632,B6632)=1)</f>
        <v>1</v>
      </c>
    </row>
    <row r="6633" spans="1:23"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c r="W6633">
        <f>--(COUNTIF($B$2:B6633,B6633)=1)</f>
        <v>0</v>
      </c>
    </row>
    <row r="6634" spans="1:23"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c r="W6634">
        <f>--(COUNTIF($B$2:B6634,B6634)=1)</f>
        <v>1</v>
      </c>
    </row>
    <row r="6635" spans="1:23"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c r="W6635">
        <f>--(COUNTIF($B$2:B6635,B6635)=1)</f>
        <v>1</v>
      </c>
    </row>
    <row r="6636" spans="1:23"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c r="W6636">
        <f>--(COUNTIF($B$2:B6636,B6636)=1)</f>
        <v>1</v>
      </c>
    </row>
    <row r="6637" spans="1:23"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c r="W6637">
        <f>--(COUNTIF($B$2:B6637,B6637)=1)</f>
        <v>0</v>
      </c>
    </row>
    <row r="6638" spans="1:23"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c r="W6638">
        <f>--(COUNTIF($B$2:B6638,B6638)=1)</f>
        <v>0</v>
      </c>
    </row>
    <row r="6639" spans="1:23"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c r="W6639">
        <f>--(COUNTIF($B$2:B6639,B6639)=1)</f>
        <v>1</v>
      </c>
    </row>
    <row r="6640" spans="1:23"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c r="W6640">
        <f>--(COUNTIF($B$2:B6640,B6640)=1)</f>
        <v>0</v>
      </c>
    </row>
    <row r="6641" spans="1:23"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c r="W6641">
        <f>--(COUNTIF($B$2:B6641,B6641)=1)</f>
        <v>1</v>
      </c>
    </row>
    <row r="6642" spans="1:23"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c r="W6642">
        <f>--(COUNTIF($B$2:B6642,B6642)=1)</f>
        <v>1</v>
      </c>
    </row>
    <row r="6643" spans="1:23"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c r="W6643">
        <f>--(COUNTIF($B$2:B6643,B6643)=1)</f>
        <v>0</v>
      </c>
    </row>
    <row r="6644" spans="1:23"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c r="W6644">
        <f>--(COUNTIF($B$2:B6644,B6644)=1)</f>
        <v>0</v>
      </c>
    </row>
    <row r="6645" spans="1:23"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c r="W6645">
        <f>--(COUNTIF($B$2:B6645,B6645)=1)</f>
        <v>1</v>
      </c>
    </row>
    <row r="6646" spans="1:23"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c r="W6646">
        <f>--(COUNTIF($B$2:B6646,B6646)=1)</f>
        <v>0</v>
      </c>
    </row>
    <row r="6647" spans="1:23"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c r="W6647">
        <f>--(COUNTIF($B$2:B6647,B6647)=1)</f>
        <v>0</v>
      </c>
    </row>
    <row r="6648" spans="1:23"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c r="W6648">
        <f>--(COUNTIF($B$2:B6648,B6648)=1)</f>
        <v>1</v>
      </c>
    </row>
    <row r="6649" spans="1:23"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c r="W6649">
        <f>--(COUNTIF($B$2:B6649,B6649)=1)</f>
        <v>0</v>
      </c>
    </row>
    <row r="6650" spans="1:23"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c r="W6650">
        <f>--(COUNTIF($B$2:B6650,B6650)=1)</f>
        <v>1</v>
      </c>
    </row>
    <row r="6651" spans="1:23"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c r="W6651">
        <f>--(COUNTIF($B$2:B6651,B6651)=1)</f>
        <v>0</v>
      </c>
    </row>
    <row r="6652" spans="1:23"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c r="W6652">
        <f>--(COUNTIF($B$2:B6652,B6652)=1)</f>
        <v>0</v>
      </c>
    </row>
    <row r="6653" spans="1:23"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c r="W6653">
        <f>--(COUNTIF($B$2:B6653,B6653)=1)</f>
        <v>0</v>
      </c>
    </row>
    <row r="6654" spans="1:23"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c r="W6654">
        <f>--(COUNTIF($B$2:B6654,B6654)=1)</f>
        <v>0</v>
      </c>
    </row>
    <row r="6655" spans="1:23"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c r="W6655">
        <f>--(COUNTIF($B$2:B6655,B6655)=1)</f>
        <v>0</v>
      </c>
    </row>
    <row r="6656" spans="1:23"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c r="W6656">
        <f>--(COUNTIF($B$2:B6656,B6656)=1)</f>
        <v>1</v>
      </c>
    </row>
    <row r="6657" spans="1:23"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c r="W6657">
        <f>--(COUNTIF($B$2:B6657,B6657)=1)</f>
        <v>0</v>
      </c>
    </row>
    <row r="6658" spans="1:23"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c r="W6658">
        <f>--(COUNTIF($B$2:B6658,B6658)=1)</f>
        <v>0</v>
      </c>
    </row>
    <row r="6659" spans="1:23"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c r="W6659">
        <f>--(COUNTIF($B$2:B6659,B6659)=1)</f>
        <v>0</v>
      </c>
    </row>
    <row r="6660" spans="1:23"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c r="W6660">
        <f>--(COUNTIF($B$2:B6660,B6660)=1)</f>
        <v>0</v>
      </c>
    </row>
    <row r="6661" spans="1:23"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c r="W6661">
        <f>--(COUNTIF($B$2:B6661,B6661)=1)</f>
        <v>0</v>
      </c>
    </row>
    <row r="6662" spans="1:23"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c r="W6662">
        <f>--(COUNTIF($B$2:B6662,B6662)=1)</f>
        <v>1</v>
      </c>
    </row>
    <row r="6663" spans="1:23"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c r="W6663">
        <f>--(COUNTIF($B$2:B6663,B6663)=1)</f>
        <v>0</v>
      </c>
    </row>
    <row r="6664" spans="1:23"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c r="W6664">
        <f>--(COUNTIF($B$2:B6664,B6664)=1)</f>
        <v>0</v>
      </c>
    </row>
    <row r="6665" spans="1:23"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c r="W6665">
        <f>--(COUNTIF($B$2:B6665,B6665)=1)</f>
        <v>1</v>
      </c>
    </row>
    <row r="6666" spans="1:23"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c r="W6666">
        <f>--(COUNTIF($B$2:B6666,B6666)=1)</f>
        <v>0</v>
      </c>
    </row>
    <row r="6667" spans="1:23"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c r="W6667">
        <f>--(COUNTIF($B$2:B6667,B6667)=1)</f>
        <v>1</v>
      </c>
    </row>
    <row r="6668" spans="1:23"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c r="W6668">
        <f>--(COUNTIF($B$2:B6668,B6668)=1)</f>
        <v>1</v>
      </c>
    </row>
    <row r="6669" spans="1:23"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c r="W6669">
        <f>--(COUNTIF($B$2:B6669,B6669)=1)</f>
        <v>0</v>
      </c>
    </row>
    <row r="6670" spans="1:23"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c r="W6670">
        <f>--(COUNTIF($B$2:B6670,B6670)=1)</f>
        <v>0</v>
      </c>
    </row>
    <row r="6671" spans="1:23"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c r="W6671">
        <f>--(COUNTIF($B$2:B6671,B6671)=1)</f>
        <v>0</v>
      </c>
    </row>
    <row r="6672" spans="1:23"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c r="W6672">
        <f>--(COUNTIF($B$2:B6672,B6672)=1)</f>
        <v>1</v>
      </c>
    </row>
    <row r="6673" spans="1:23"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c r="W6673">
        <f>--(COUNTIF($B$2:B6673,B6673)=1)</f>
        <v>1</v>
      </c>
    </row>
    <row r="6674" spans="1:23"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c r="W6674">
        <f>--(COUNTIF($B$2:B6674,B6674)=1)</f>
        <v>1</v>
      </c>
    </row>
    <row r="6675" spans="1:23"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c r="W6675">
        <f>--(COUNTIF($B$2:B6675,B6675)=1)</f>
        <v>1</v>
      </c>
    </row>
    <row r="6676" spans="1:23"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c r="W6676">
        <f>--(COUNTIF($B$2:B6676,B6676)=1)</f>
        <v>1</v>
      </c>
    </row>
    <row r="6677" spans="1:23"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c r="W6677">
        <f>--(COUNTIF($B$2:B6677,B6677)=1)</f>
        <v>0</v>
      </c>
    </row>
    <row r="6678" spans="1:23"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c r="W6678">
        <f>--(COUNTIF($B$2:B6678,B6678)=1)</f>
        <v>0</v>
      </c>
    </row>
    <row r="6679" spans="1:23"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c r="W6679">
        <f>--(COUNTIF($B$2:B6679,B6679)=1)</f>
        <v>0</v>
      </c>
    </row>
    <row r="6680" spans="1:23"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c r="W6680">
        <f>--(COUNTIF($B$2:B6680,B6680)=1)</f>
        <v>1</v>
      </c>
    </row>
    <row r="6681" spans="1:23"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c r="W6681">
        <f>--(COUNTIF($B$2:B6681,B6681)=1)</f>
        <v>1</v>
      </c>
    </row>
    <row r="6682" spans="1:23"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c r="W6682">
        <f>--(COUNTIF($B$2:B6682,B6682)=1)</f>
        <v>0</v>
      </c>
    </row>
    <row r="6683" spans="1:23"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c r="W6683">
        <f>--(COUNTIF($B$2:B6683,B6683)=1)</f>
        <v>0</v>
      </c>
    </row>
    <row r="6684" spans="1:23"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c r="W6684">
        <f>--(COUNTIF($B$2:B6684,B6684)=1)</f>
        <v>1</v>
      </c>
    </row>
    <row r="6685" spans="1:23"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c r="W6685">
        <f>--(COUNTIF($B$2:B6685,B6685)=1)</f>
        <v>1</v>
      </c>
    </row>
    <row r="6686" spans="1:23"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c r="W6686">
        <f>--(COUNTIF($B$2:B6686,B6686)=1)</f>
        <v>1</v>
      </c>
    </row>
    <row r="6687" spans="1:23"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c r="W6687">
        <f>--(COUNTIF($B$2:B6687,B6687)=1)</f>
        <v>0</v>
      </c>
    </row>
    <row r="6688" spans="1:23"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c r="W6688">
        <f>--(COUNTIF($B$2:B6688,B6688)=1)</f>
        <v>0</v>
      </c>
    </row>
    <row r="6689" spans="1:23"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c r="W6689">
        <f>--(COUNTIF($B$2:B6689,B6689)=1)</f>
        <v>1</v>
      </c>
    </row>
    <row r="6690" spans="1:23"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c r="W6690">
        <f>--(COUNTIF($B$2:B6690,B6690)=1)</f>
        <v>1</v>
      </c>
    </row>
    <row r="6691" spans="1:23"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c r="W6691">
        <f>--(COUNTIF($B$2:B6691,B6691)=1)</f>
        <v>1</v>
      </c>
    </row>
    <row r="6692" spans="1:23"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c r="W6692">
        <f>--(COUNTIF($B$2:B6692,B6692)=1)</f>
        <v>1</v>
      </c>
    </row>
    <row r="6693" spans="1:23"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c r="W6693">
        <f>--(COUNTIF($B$2:B6693,B6693)=1)</f>
        <v>0</v>
      </c>
    </row>
    <row r="6694" spans="1:23"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c r="W6694">
        <f>--(COUNTIF($B$2:B6694,B6694)=1)</f>
        <v>1</v>
      </c>
    </row>
    <row r="6695" spans="1:23"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c r="W6695">
        <f>--(COUNTIF($B$2:B6695,B6695)=1)</f>
        <v>1</v>
      </c>
    </row>
    <row r="6696" spans="1:23"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c r="W6696">
        <f>--(COUNTIF($B$2:B6696,B6696)=1)</f>
        <v>1</v>
      </c>
    </row>
    <row r="6697" spans="1:23"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c r="W6697">
        <f>--(COUNTIF($B$2:B6697,B6697)=1)</f>
        <v>1</v>
      </c>
    </row>
    <row r="6698" spans="1:23"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c r="W6698">
        <f>--(COUNTIF($B$2:B6698,B6698)=1)</f>
        <v>0</v>
      </c>
    </row>
    <row r="6699" spans="1:23"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c r="W6699">
        <f>--(COUNTIF($B$2:B6699,B6699)=1)</f>
        <v>0</v>
      </c>
    </row>
    <row r="6700" spans="1:23"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c r="W6700">
        <f>--(COUNTIF($B$2:B6700,B6700)=1)</f>
        <v>1</v>
      </c>
    </row>
    <row r="6701" spans="1:23"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c r="W6701">
        <f>--(COUNTIF($B$2:B6701,B6701)=1)</f>
        <v>0</v>
      </c>
    </row>
    <row r="6702" spans="1:23"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c r="W6702">
        <f>--(COUNTIF($B$2:B6702,B6702)=1)</f>
        <v>0</v>
      </c>
    </row>
    <row r="6703" spans="1:23"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c r="W6703">
        <f>--(COUNTIF($B$2:B6703,B6703)=1)</f>
        <v>1</v>
      </c>
    </row>
    <row r="6704" spans="1:23"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c r="W6704">
        <f>--(COUNTIF($B$2:B6704,B6704)=1)</f>
        <v>0</v>
      </c>
    </row>
    <row r="6705" spans="1:23"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c r="W6705">
        <f>--(COUNTIF($B$2:B6705,B6705)=1)</f>
        <v>1</v>
      </c>
    </row>
    <row r="6706" spans="1:23"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c r="W6706">
        <f>--(COUNTIF($B$2:B6706,B6706)=1)</f>
        <v>0</v>
      </c>
    </row>
    <row r="6707" spans="1:23"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c r="W6707">
        <f>--(COUNTIF($B$2:B6707,B6707)=1)</f>
        <v>0</v>
      </c>
    </row>
    <row r="6708" spans="1:23"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c r="W6708">
        <f>--(COUNTIF($B$2:B6708,B6708)=1)</f>
        <v>1</v>
      </c>
    </row>
    <row r="6709" spans="1:23"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c r="W6709">
        <f>--(COUNTIF($B$2:B6709,B6709)=1)</f>
        <v>1</v>
      </c>
    </row>
    <row r="6710" spans="1:23"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c r="W6710">
        <f>--(COUNTIF($B$2:B6710,B6710)=1)</f>
        <v>1</v>
      </c>
    </row>
    <row r="6711" spans="1:23"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c r="W6711">
        <f>--(COUNTIF($B$2:B6711,B6711)=1)</f>
        <v>0</v>
      </c>
    </row>
    <row r="6712" spans="1:23"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c r="W6712">
        <f>--(COUNTIF($B$2:B6712,B6712)=1)</f>
        <v>1</v>
      </c>
    </row>
    <row r="6713" spans="1:23"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c r="W6713">
        <f>--(COUNTIF($B$2:B6713,B6713)=1)</f>
        <v>1</v>
      </c>
    </row>
    <row r="6714" spans="1:23"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c r="W6714">
        <f>--(COUNTIF($B$2:B6714,B6714)=1)</f>
        <v>1</v>
      </c>
    </row>
    <row r="6715" spans="1:23"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c r="W6715">
        <f>--(COUNTIF($B$2:B6715,B6715)=1)</f>
        <v>0</v>
      </c>
    </row>
    <row r="6716" spans="1:23"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c r="W6716">
        <f>--(COUNTIF($B$2:B6716,B6716)=1)</f>
        <v>0</v>
      </c>
    </row>
    <row r="6717" spans="1:23"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c r="W6717">
        <f>--(COUNTIF($B$2:B6717,B6717)=1)</f>
        <v>0</v>
      </c>
    </row>
    <row r="6718" spans="1:23"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c r="W6718">
        <f>--(COUNTIF($B$2:B6718,B6718)=1)</f>
        <v>1</v>
      </c>
    </row>
    <row r="6719" spans="1:23"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c r="W6719">
        <f>--(COUNTIF($B$2:B6719,B6719)=1)</f>
        <v>0</v>
      </c>
    </row>
    <row r="6720" spans="1:23"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c r="W6720">
        <f>--(COUNTIF($B$2:B6720,B6720)=1)</f>
        <v>0</v>
      </c>
    </row>
    <row r="6721" spans="1:23"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c r="W6721">
        <f>--(COUNTIF($B$2:B6721,B6721)=1)</f>
        <v>1</v>
      </c>
    </row>
    <row r="6722" spans="1:23"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c r="W6722">
        <f>--(COUNTIF($B$2:B6722,B6722)=1)</f>
        <v>1</v>
      </c>
    </row>
    <row r="6723" spans="1:23"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c r="W6723">
        <f>--(COUNTIF($B$2:B6723,B6723)=1)</f>
        <v>0</v>
      </c>
    </row>
    <row r="6724" spans="1:23"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c r="W6724">
        <f>--(COUNTIF($B$2:B6724,B6724)=1)</f>
        <v>0</v>
      </c>
    </row>
    <row r="6725" spans="1:23"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c r="W6725">
        <f>--(COUNTIF($B$2:B6725,B6725)=1)</f>
        <v>1</v>
      </c>
    </row>
    <row r="6726" spans="1:23"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c r="W6726">
        <f>--(COUNTIF($B$2:B6726,B6726)=1)</f>
        <v>1</v>
      </c>
    </row>
    <row r="6727" spans="1:23"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c r="W6727">
        <f>--(COUNTIF($B$2:B6727,B6727)=1)</f>
        <v>0</v>
      </c>
    </row>
    <row r="6728" spans="1:23"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c r="W6728">
        <f>--(COUNTIF($B$2:B6728,B6728)=1)</f>
        <v>0</v>
      </c>
    </row>
    <row r="6729" spans="1:23"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c r="W6729">
        <f>--(COUNTIF($B$2:B6729,B6729)=1)</f>
        <v>1</v>
      </c>
    </row>
    <row r="6730" spans="1:23"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c r="W6730">
        <f>--(COUNTIF($B$2:B6730,B6730)=1)</f>
        <v>1</v>
      </c>
    </row>
    <row r="6731" spans="1:23"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c r="W6731">
        <f>--(COUNTIF($B$2:B6731,B6731)=1)</f>
        <v>1</v>
      </c>
    </row>
    <row r="6732" spans="1:23"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c r="W6732">
        <f>--(COUNTIF($B$2:B6732,B6732)=1)</f>
        <v>0</v>
      </c>
    </row>
    <row r="6733" spans="1:23"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c r="W6733">
        <f>--(COUNTIF($B$2:B6733,B6733)=1)</f>
        <v>0</v>
      </c>
    </row>
    <row r="6734" spans="1:23"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c r="W6734">
        <f>--(COUNTIF($B$2:B6734,B6734)=1)</f>
        <v>1</v>
      </c>
    </row>
    <row r="6735" spans="1:23"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c r="W6735">
        <f>--(COUNTIF($B$2:B6735,B6735)=1)</f>
        <v>0</v>
      </c>
    </row>
    <row r="6736" spans="1:23"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c r="W6736">
        <f>--(COUNTIF($B$2:B6736,B6736)=1)</f>
        <v>1</v>
      </c>
    </row>
    <row r="6737" spans="1:23"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c r="W6737">
        <f>--(COUNTIF($B$2:B6737,B6737)=1)</f>
        <v>1</v>
      </c>
    </row>
    <row r="6738" spans="1:23"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c r="W6738">
        <f>--(COUNTIF($B$2:B6738,B6738)=1)</f>
        <v>0</v>
      </c>
    </row>
    <row r="6739" spans="1:23"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c r="W6739">
        <f>--(COUNTIF($B$2:B6739,B6739)=1)</f>
        <v>0</v>
      </c>
    </row>
    <row r="6740" spans="1:23"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c r="W6740">
        <f>--(COUNTIF($B$2:B6740,B6740)=1)</f>
        <v>0</v>
      </c>
    </row>
    <row r="6741" spans="1:23"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c r="W6741">
        <f>--(COUNTIF($B$2:B6741,B6741)=1)</f>
        <v>1</v>
      </c>
    </row>
    <row r="6742" spans="1:23"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c r="W6742">
        <f>--(COUNTIF($B$2:B6742,B6742)=1)</f>
        <v>0</v>
      </c>
    </row>
    <row r="6743" spans="1:23"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c r="W6743">
        <f>--(COUNTIF($B$2:B6743,B6743)=1)</f>
        <v>0</v>
      </c>
    </row>
    <row r="6744" spans="1:23"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c r="W6744">
        <f>--(COUNTIF($B$2:B6744,B6744)=1)</f>
        <v>1</v>
      </c>
    </row>
    <row r="6745" spans="1:23"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c r="W6745">
        <f>--(COUNTIF($B$2:B6745,B6745)=1)</f>
        <v>1</v>
      </c>
    </row>
    <row r="6746" spans="1:23"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c r="W6746">
        <f>--(COUNTIF($B$2:B6746,B6746)=1)</f>
        <v>1</v>
      </c>
    </row>
    <row r="6747" spans="1:23"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c r="W6747">
        <f>--(COUNTIF($B$2:B6747,B6747)=1)</f>
        <v>0</v>
      </c>
    </row>
    <row r="6748" spans="1:23"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c r="W6748">
        <f>--(COUNTIF($B$2:B6748,B6748)=1)</f>
        <v>1</v>
      </c>
    </row>
    <row r="6749" spans="1:23"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c r="W6749">
        <f>--(COUNTIF($B$2:B6749,B6749)=1)</f>
        <v>1</v>
      </c>
    </row>
    <row r="6750" spans="1:23"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c r="W6750">
        <f>--(COUNTIF($B$2:B6750,B6750)=1)</f>
        <v>0</v>
      </c>
    </row>
    <row r="6751" spans="1:23"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c r="W6751">
        <f>--(COUNTIF($B$2:B6751,B6751)=1)</f>
        <v>0</v>
      </c>
    </row>
    <row r="6752" spans="1:23"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c r="W6752">
        <f>--(COUNTIF($B$2:B6752,B6752)=1)</f>
        <v>1</v>
      </c>
    </row>
    <row r="6753" spans="1:23"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c r="W6753">
        <f>--(COUNTIF($B$2:B6753,B6753)=1)</f>
        <v>0</v>
      </c>
    </row>
    <row r="6754" spans="1:23"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c r="W6754">
        <f>--(COUNTIF($B$2:B6754,B6754)=1)</f>
        <v>0</v>
      </c>
    </row>
    <row r="6755" spans="1:23"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c r="W6755">
        <f>--(COUNTIF($B$2:B6755,B6755)=1)</f>
        <v>0</v>
      </c>
    </row>
    <row r="6756" spans="1:23"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c r="W6756">
        <f>--(COUNTIF($B$2:B6756,B6756)=1)</f>
        <v>0</v>
      </c>
    </row>
    <row r="6757" spans="1:23"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c r="W6757">
        <f>--(COUNTIF($B$2:B6757,B6757)=1)</f>
        <v>1</v>
      </c>
    </row>
    <row r="6758" spans="1:23"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c r="W6758">
        <f>--(COUNTIF($B$2:B6758,B6758)=1)</f>
        <v>0</v>
      </c>
    </row>
    <row r="6759" spans="1:23"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c r="W6759">
        <f>--(COUNTIF($B$2:B6759,B6759)=1)</f>
        <v>0</v>
      </c>
    </row>
    <row r="6760" spans="1:23"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c r="W6760">
        <f>--(COUNTIF($B$2:B6760,B6760)=1)</f>
        <v>0</v>
      </c>
    </row>
    <row r="6761" spans="1:23"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c r="W6761">
        <f>--(COUNTIF($B$2:B6761,B6761)=1)</f>
        <v>1</v>
      </c>
    </row>
    <row r="6762" spans="1:23"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c r="W6762">
        <f>--(COUNTIF($B$2:B6762,B6762)=1)</f>
        <v>1</v>
      </c>
    </row>
    <row r="6763" spans="1:23"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c r="W6763">
        <f>--(COUNTIF($B$2:B6763,B6763)=1)</f>
        <v>1</v>
      </c>
    </row>
    <row r="6764" spans="1:23"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c r="W6764">
        <f>--(COUNTIF($B$2:B6764,B6764)=1)</f>
        <v>1</v>
      </c>
    </row>
    <row r="6765" spans="1:23"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c r="W6765">
        <f>--(COUNTIF($B$2:B6765,B6765)=1)</f>
        <v>0</v>
      </c>
    </row>
    <row r="6766" spans="1:23"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c r="W6766">
        <f>--(COUNTIF($B$2:B6766,B6766)=1)</f>
        <v>0</v>
      </c>
    </row>
    <row r="6767" spans="1:23"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c r="W6767">
        <f>--(COUNTIF($B$2:B6767,B6767)=1)</f>
        <v>1</v>
      </c>
    </row>
    <row r="6768" spans="1:23"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c r="W6768">
        <f>--(COUNTIF($B$2:B6768,B6768)=1)</f>
        <v>0</v>
      </c>
    </row>
    <row r="6769" spans="1:23"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c r="W6769">
        <f>--(COUNTIF($B$2:B6769,B6769)=1)</f>
        <v>0</v>
      </c>
    </row>
    <row r="6770" spans="1:23"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c r="W6770">
        <f>--(COUNTIF($B$2:B6770,B6770)=1)</f>
        <v>1</v>
      </c>
    </row>
    <row r="6771" spans="1:23"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c r="W6771">
        <f>--(COUNTIF($B$2:B6771,B6771)=1)</f>
        <v>1</v>
      </c>
    </row>
    <row r="6772" spans="1:23"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c r="W6772">
        <f>--(COUNTIF($B$2:B6772,B6772)=1)</f>
        <v>1</v>
      </c>
    </row>
    <row r="6773" spans="1:23"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c r="W6773">
        <f>--(COUNTIF($B$2:B6773,B6773)=1)</f>
        <v>0</v>
      </c>
    </row>
    <row r="6774" spans="1:23"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c r="W6774">
        <f>--(COUNTIF($B$2:B6774,B6774)=1)</f>
        <v>1</v>
      </c>
    </row>
    <row r="6775" spans="1:23"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c r="W6775">
        <f>--(COUNTIF($B$2:B6775,B6775)=1)</f>
        <v>0</v>
      </c>
    </row>
    <row r="6776" spans="1:23"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c r="W6776">
        <f>--(COUNTIF($B$2:B6776,B6776)=1)</f>
        <v>0</v>
      </c>
    </row>
    <row r="6777" spans="1:23"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c r="W6777">
        <f>--(COUNTIF($B$2:B6777,B6777)=1)</f>
        <v>1</v>
      </c>
    </row>
    <row r="6778" spans="1:23"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c r="W6778">
        <f>--(COUNTIF($B$2:B6778,B6778)=1)</f>
        <v>1</v>
      </c>
    </row>
    <row r="6779" spans="1:23"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c r="W6779">
        <f>--(COUNTIF($B$2:B6779,B6779)=1)</f>
        <v>1</v>
      </c>
    </row>
    <row r="6780" spans="1:23"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c r="W6780">
        <f>--(COUNTIF($B$2:B6780,B6780)=1)</f>
        <v>1</v>
      </c>
    </row>
    <row r="6781" spans="1:23"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c r="W6781">
        <f>--(COUNTIF($B$2:B6781,B6781)=1)</f>
        <v>0</v>
      </c>
    </row>
    <row r="6782" spans="1:23"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c r="W6782">
        <f>--(COUNTIF($B$2:B6782,B6782)=1)</f>
        <v>0</v>
      </c>
    </row>
    <row r="6783" spans="1:23"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c r="W6783">
        <f>--(COUNTIF($B$2:B6783,B6783)=1)</f>
        <v>0</v>
      </c>
    </row>
    <row r="6784" spans="1:23"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c r="W6784">
        <f>--(COUNTIF($B$2:B6784,B6784)=1)</f>
        <v>1</v>
      </c>
    </row>
    <row r="6785" spans="1:23"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c r="W6785">
        <f>--(COUNTIF($B$2:B6785,B6785)=1)</f>
        <v>0</v>
      </c>
    </row>
    <row r="6786" spans="1:23"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c r="W6786">
        <f>--(COUNTIF($B$2:B6786,B6786)=1)</f>
        <v>0</v>
      </c>
    </row>
    <row r="6787" spans="1:23"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c r="W6787">
        <f>--(COUNTIF($B$2:B6787,B6787)=1)</f>
        <v>0</v>
      </c>
    </row>
    <row r="6788" spans="1:23"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c r="W6788">
        <f>--(COUNTIF($B$2:B6788,B6788)=1)</f>
        <v>0</v>
      </c>
    </row>
    <row r="6789" spans="1:23"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c r="W6789">
        <f>--(COUNTIF($B$2:B6789,B6789)=1)</f>
        <v>1</v>
      </c>
    </row>
    <row r="6790" spans="1:23"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c r="W6790">
        <f>--(COUNTIF($B$2:B6790,B6790)=1)</f>
        <v>0</v>
      </c>
    </row>
    <row r="6791" spans="1:23"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c r="W6791">
        <f>--(COUNTIF($B$2:B6791,B6791)=1)</f>
        <v>1</v>
      </c>
    </row>
    <row r="6792" spans="1:23"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c r="W6792">
        <f>--(COUNTIF($B$2:B6792,B6792)=1)</f>
        <v>1</v>
      </c>
    </row>
    <row r="6793" spans="1:23"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c r="W6793">
        <f>--(COUNTIF($B$2:B6793,B6793)=1)</f>
        <v>1</v>
      </c>
    </row>
    <row r="6794" spans="1:23"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c r="W6794">
        <f>--(COUNTIF($B$2:B6794,B6794)=1)</f>
        <v>1</v>
      </c>
    </row>
    <row r="6795" spans="1:23"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c r="W6795">
        <f>--(COUNTIF($B$2:B6795,B6795)=1)</f>
        <v>1</v>
      </c>
    </row>
    <row r="6796" spans="1:23"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c r="W6796">
        <f>--(COUNTIF($B$2:B6796,B6796)=1)</f>
        <v>0</v>
      </c>
    </row>
    <row r="6797" spans="1:23"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c r="W6797">
        <f>--(COUNTIF($B$2:B6797,B6797)=1)</f>
        <v>0</v>
      </c>
    </row>
    <row r="6798" spans="1:23"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c r="W6798">
        <f>--(COUNTIF($B$2:B6798,B6798)=1)</f>
        <v>1</v>
      </c>
    </row>
    <row r="6799" spans="1:23"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c r="W6799">
        <f>--(COUNTIF($B$2:B6799,B6799)=1)</f>
        <v>0</v>
      </c>
    </row>
    <row r="6800" spans="1:23"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c r="W6800">
        <f>--(COUNTIF($B$2:B6800,B6800)=1)</f>
        <v>0</v>
      </c>
    </row>
    <row r="6801" spans="1:23"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c r="W6801">
        <f>--(COUNTIF($B$2:B6801,B6801)=1)</f>
        <v>1</v>
      </c>
    </row>
    <row r="6802" spans="1:23"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c r="W6802">
        <f>--(COUNTIF($B$2:B6802,B6802)=1)</f>
        <v>0</v>
      </c>
    </row>
    <row r="6803" spans="1:23"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c r="W6803">
        <f>--(COUNTIF($B$2:B6803,B6803)=1)</f>
        <v>0</v>
      </c>
    </row>
    <row r="6804" spans="1:23"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c r="W6804">
        <f>--(COUNTIF($B$2:B6804,B6804)=1)</f>
        <v>0</v>
      </c>
    </row>
    <row r="6805" spans="1:23"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c r="W6805">
        <f>--(COUNTIF($B$2:B6805,B6805)=1)</f>
        <v>0</v>
      </c>
    </row>
    <row r="6806" spans="1:23"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c r="W6806">
        <f>--(COUNTIF($B$2:B6806,B6806)=1)</f>
        <v>1</v>
      </c>
    </row>
    <row r="6807" spans="1:23"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c r="W6807">
        <f>--(COUNTIF($B$2:B6807,B6807)=1)</f>
        <v>1</v>
      </c>
    </row>
    <row r="6808" spans="1:23"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c r="W6808">
        <f>--(COUNTIF($B$2:B6808,B6808)=1)</f>
        <v>1</v>
      </c>
    </row>
    <row r="6809" spans="1:23"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c r="W6809">
        <f>--(COUNTIF($B$2:B6809,B6809)=1)</f>
        <v>1</v>
      </c>
    </row>
    <row r="6810" spans="1:23"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c r="W6810">
        <f>--(COUNTIF($B$2:B6810,B6810)=1)</f>
        <v>0</v>
      </c>
    </row>
    <row r="6811" spans="1:23"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c r="W6811">
        <f>--(COUNTIF($B$2:B6811,B6811)=1)</f>
        <v>1</v>
      </c>
    </row>
    <row r="6812" spans="1:23"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c r="W6812">
        <f>--(COUNTIF($B$2:B6812,B6812)=1)</f>
        <v>0</v>
      </c>
    </row>
    <row r="6813" spans="1:23"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c r="W6813">
        <f>--(COUNTIF($B$2:B6813,B6813)=1)</f>
        <v>0</v>
      </c>
    </row>
    <row r="6814" spans="1:23"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c r="W6814">
        <f>--(COUNTIF($B$2:B6814,B6814)=1)</f>
        <v>0</v>
      </c>
    </row>
    <row r="6815" spans="1:23"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c r="W6815">
        <f>--(COUNTIF($B$2:B6815,B6815)=1)</f>
        <v>0</v>
      </c>
    </row>
    <row r="6816" spans="1:23"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c r="W6816">
        <f>--(COUNTIF($B$2:B6816,B6816)=1)</f>
        <v>0</v>
      </c>
    </row>
    <row r="6817" spans="1:23"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c r="W6817">
        <f>--(COUNTIF($B$2:B6817,B6817)=1)</f>
        <v>1</v>
      </c>
    </row>
    <row r="6818" spans="1:23"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c r="W6818">
        <f>--(COUNTIF($B$2:B6818,B6818)=1)</f>
        <v>0</v>
      </c>
    </row>
    <row r="6819" spans="1:23"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c r="W6819">
        <f>--(COUNTIF($B$2:B6819,B6819)=1)</f>
        <v>0</v>
      </c>
    </row>
    <row r="6820" spans="1:23"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c r="W6820">
        <f>--(COUNTIF($B$2:B6820,B6820)=1)</f>
        <v>1</v>
      </c>
    </row>
    <row r="6821" spans="1:23"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c r="W6821">
        <f>--(COUNTIF($B$2:B6821,B6821)=1)</f>
        <v>0</v>
      </c>
    </row>
    <row r="6822" spans="1:23"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c r="W6822">
        <f>--(COUNTIF($B$2:B6822,B6822)=1)</f>
        <v>0</v>
      </c>
    </row>
    <row r="6823" spans="1:23"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c r="W6823">
        <f>--(COUNTIF($B$2:B6823,B6823)=1)</f>
        <v>0</v>
      </c>
    </row>
    <row r="6824" spans="1:23"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c r="W6824">
        <f>--(COUNTIF($B$2:B6824,B6824)=1)</f>
        <v>1</v>
      </c>
    </row>
    <row r="6825" spans="1:23"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c r="W6825">
        <f>--(COUNTIF($B$2:B6825,B6825)=1)</f>
        <v>1</v>
      </c>
    </row>
    <row r="6826" spans="1:23"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c r="W6826">
        <f>--(COUNTIF($B$2:B6826,B6826)=1)</f>
        <v>0</v>
      </c>
    </row>
    <row r="6827" spans="1:23"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c r="W6827">
        <f>--(COUNTIF($B$2:B6827,B6827)=1)</f>
        <v>1</v>
      </c>
    </row>
    <row r="6828" spans="1:23"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c r="W6828">
        <f>--(COUNTIF($B$2:B6828,B6828)=1)</f>
        <v>0</v>
      </c>
    </row>
    <row r="6829" spans="1:23"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c r="W6829">
        <f>--(COUNTIF($B$2:B6829,B6829)=1)</f>
        <v>0</v>
      </c>
    </row>
    <row r="6830" spans="1:23"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c r="W6830">
        <f>--(COUNTIF($B$2:B6830,B6830)=1)</f>
        <v>0</v>
      </c>
    </row>
    <row r="6831" spans="1:23"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c r="W6831">
        <f>--(COUNTIF($B$2:B6831,B6831)=1)</f>
        <v>0</v>
      </c>
    </row>
    <row r="6832" spans="1:23"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c r="W6832">
        <f>--(COUNTIF($B$2:B6832,B6832)=1)</f>
        <v>1</v>
      </c>
    </row>
    <row r="6833" spans="1:23"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c r="W6833">
        <f>--(COUNTIF($B$2:B6833,B6833)=1)</f>
        <v>1</v>
      </c>
    </row>
    <row r="6834" spans="1:23"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c r="W6834">
        <f>--(COUNTIF($B$2:B6834,B6834)=1)</f>
        <v>1</v>
      </c>
    </row>
    <row r="6835" spans="1:23"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c r="W6835">
        <f>--(COUNTIF($B$2:B6835,B6835)=1)</f>
        <v>1</v>
      </c>
    </row>
    <row r="6836" spans="1:23"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c r="W6836">
        <f>--(COUNTIF($B$2:B6836,B6836)=1)</f>
        <v>1</v>
      </c>
    </row>
    <row r="6837" spans="1:23"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c r="W6837">
        <f>--(COUNTIF($B$2:B6837,B6837)=1)</f>
        <v>1</v>
      </c>
    </row>
    <row r="6838" spans="1:23"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c r="W6838">
        <f>--(COUNTIF($B$2:B6838,B6838)=1)</f>
        <v>0</v>
      </c>
    </row>
    <row r="6839" spans="1:23"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c r="W6839">
        <f>--(COUNTIF($B$2:B6839,B6839)=1)</f>
        <v>1</v>
      </c>
    </row>
    <row r="6840" spans="1:23"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c r="W6840">
        <f>--(COUNTIF($B$2:B6840,B6840)=1)</f>
        <v>1</v>
      </c>
    </row>
    <row r="6841" spans="1:23"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c r="W6841">
        <f>--(COUNTIF($B$2:B6841,B6841)=1)</f>
        <v>0</v>
      </c>
    </row>
    <row r="6842" spans="1:23"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c r="W6842">
        <f>--(COUNTIF($B$2:B6842,B6842)=1)</f>
        <v>1</v>
      </c>
    </row>
    <row r="6843" spans="1:23"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c r="W6843">
        <f>--(COUNTIF($B$2:B6843,B6843)=1)</f>
        <v>1</v>
      </c>
    </row>
    <row r="6844" spans="1:23"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c r="W6844">
        <f>--(COUNTIF($B$2:B6844,B6844)=1)</f>
        <v>0</v>
      </c>
    </row>
    <row r="6845" spans="1:23"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c r="W6845">
        <f>--(COUNTIF($B$2:B6845,B6845)=1)</f>
        <v>0</v>
      </c>
    </row>
    <row r="6846" spans="1:23"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c r="W6846">
        <f>--(COUNTIF($B$2:B6846,B6846)=1)</f>
        <v>0</v>
      </c>
    </row>
    <row r="6847" spans="1:23"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c r="W6847">
        <f>--(COUNTIF($B$2:B6847,B6847)=1)</f>
        <v>1</v>
      </c>
    </row>
    <row r="6848" spans="1:23"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c r="W6848">
        <f>--(COUNTIF($B$2:B6848,B6848)=1)</f>
        <v>1</v>
      </c>
    </row>
    <row r="6849" spans="1:23"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c r="W6849">
        <f>--(COUNTIF($B$2:B6849,B6849)=1)</f>
        <v>1</v>
      </c>
    </row>
    <row r="6850" spans="1:23"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c r="W6850">
        <f>--(COUNTIF($B$2:B6850,B6850)=1)</f>
        <v>1</v>
      </c>
    </row>
    <row r="6851" spans="1:23"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c r="W6851">
        <f>--(COUNTIF($B$2:B6851,B6851)=1)</f>
        <v>1</v>
      </c>
    </row>
    <row r="6852" spans="1:23"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c r="W6852">
        <f>--(COUNTIF($B$2:B6852,B6852)=1)</f>
        <v>1</v>
      </c>
    </row>
    <row r="6853" spans="1:23"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c r="W6853">
        <f>--(COUNTIF($B$2:B6853,B6853)=1)</f>
        <v>0</v>
      </c>
    </row>
    <row r="6854" spans="1:23"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c r="W6854">
        <f>--(COUNTIF($B$2:B6854,B6854)=1)</f>
        <v>1</v>
      </c>
    </row>
    <row r="6855" spans="1:23"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c r="W6855">
        <f>--(COUNTIF($B$2:B6855,B6855)=1)</f>
        <v>0</v>
      </c>
    </row>
    <row r="6856" spans="1:23"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c r="W6856">
        <f>--(COUNTIF($B$2:B6856,B6856)=1)</f>
        <v>0</v>
      </c>
    </row>
    <row r="6857" spans="1:23"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c r="W6857">
        <f>--(COUNTIF($B$2:B6857,B6857)=1)</f>
        <v>0</v>
      </c>
    </row>
    <row r="6858" spans="1:23"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c r="W6858">
        <f>--(COUNTIF($B$2:B6858,B6858)=1)</f>
        <v>0</v>
      </c>
    </row>
    <row r="6859" spans="1:23"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c r="W6859">
        <f>--(COUNTIF($B$2:B6859,B6859)=1)</f>
        <v>1</v>
      </c>
    </row>
    <row r="6860" spans="1:23"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c r="W6860">
        <f>--(COUNTIF($B$2:B6860,B6860)=1)</f>
        <v>0</v>
      </c>
    </row>
    <row r="6861" spans="1:23"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c r="W6861">
        <f>--(COUNTIF($B$2:B6861,B6861)=1)</f>
        <v>0</v>
      </c>
    </row>
    <row r="6862" spans="1:23"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c r="W6862">
        <f>--(COUNTIF($B$2:B6862,B6862)=1)</f>
        <v>0</v>
      </c>
    </row>
    <row r="6863" spans="1:23"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c r="W6863">
        <f>--(COUNTIF($B$2:B6863,B6863)=1)</f>
        <v>0</v>
      </c>
    </row>
    <row r="6864" spans="1:23"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c r="W6864">
        <f>--(COUNTIF($B$2:B6864,B6864)=1)</f>
        <v>0</v>
      </c>
    </row>
    <row r="6865" spans="1:23"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c r="W6865">
        <f>--(COUNTIF($B$2:B6865,B6865)=1)</f>
        <v>1</v>
      </c>
    </row>
    <row r="6866" spans="1:23"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c r="W6866">
        <f>--(COUNTIF($B$2:B6866,B6866)=1)</f>
        <v>1</v>
      </c>
    </row>
    <row r="6867" spans="1:23"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c r="W6867">
        <f>--(COUNTIF($B$2:B6867,B6867)=1)</f>
        <v>0</v>
      </c>
    </row>
    <row r="6868" spans="1:23"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c r="W6868">
        <f>--(COUNTIF($B$2:B6868,B6868)=1)</f>
        <v>0</v>
      </c>
    </row>
    <row r="6869" spans="1:23"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c r="W6869">
        <f>--(COUNTIF($B$2:B6869,B6869)=1)</f>
        <v>0</v>
      </c>
    </row>
    <row r="6870" spans="1:23"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c r="W6870">
        <f>--(COUNTIF($B$2:B6870,B6870)=1)</f>
        <v>0</v>
      </c>
    </row>
    <row r="6871" spans="1:23"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c r="W6871">
        <f>--(COUNTIF($B$2:B6871,B6871)=1)</f>
        <v>0</v>
      </c>
    </row>
    <row r="6872" spans="1:23"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c r="W6872">
        <f>--(COUNTIF($B$2:B6872,B6872)=1)</f>
        <v>0</v>
      </c>
    </row>
    <row r="6873" spans="1:23"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c r="W6873">
        <f>--(COUNTIF($B$2:B6873,B6873)=1)</f>
        <v>1</v>
      </c>
    </row>
    <row r="6874" spans="1:23"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c r="W6874">
        <f>--(COUNTIF($B$2:B6874,B6874)=1)</f>
        <v>1</v>
      </c>
    </row>
    <row r="6875" spans="1:23"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c r="W6875">
        <f>--(COUNTIF($B$2:B6875,B6875)=1)</f>
        <v>1</v>
      </c>
    </row>
    <row r="6876" spans="1:23"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c r="W6876">
        <f>--(COUNTIF($B$2:B6876,B6876)=1)</f>
        <v>0</v>
      </c>
    </row>
    <row r="6877" spans="1:23"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c r="W6877">
        <f>--(COUNTIF($B$2:B6877,B6877)=1)</f>
        <v>1</v>
      </c>
    </row>
    <row r="6878" spans="1:23"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c r="W6878">
        <f>--(COUNTIF($B$2:B6878,B6878)=1)</f>
        <v>0</v>
      </c>
    </row>
    <row r="6879" spans="1:23"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c r="W6879">
        <f>--(COUNTIF($B$2:B6879,B6879)=1)</f>
        <v>1</v>
      </c>
    </row>
    <row r="6880" spans="1:23"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c r="W6880">
        <f>--(COUNTIF($B$2:B6880,B6880)=1)</f>
        <v>0</v>
      </c>
    </row>
    <row r="6881" spans="1:23"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c r="W6881">
        <f>--(COUNTIF($B$2:B6881,B6881)=1)</f>
        <v>1</v>
      </c>
    </row>
    <row r="6882" spans="1:23"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c r="W6882">
        <f>--(COUNTIF($B$2:B6882,B6882)=1)</f>
        <v>0</v>
      </c>
    </row>
    <row r="6883" spans="1:23"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c r="W6883">
        <f>--(COUNTIF($B$2:B6883,B6883)=1)</f>
        <v>0</v>
      </c>
    </row>
    <row r="6884" spans="1:23"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c r="W6884">
        <f>--(COUNTIF($B$2:B6884,B6884)=1)</f>
        <v>0</v>
      </c>
    </row>
    <row r="6885" spans="1:23"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c r="W6885">
        <f>--(COUNTIF($B$2:B6885,B6885)=1)</f>
        <v>0</v>
      </c>
    </row>
    <row r="6886" spans="1:23"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c r="W6886">
        <f>--(COUNTIF($B$2:B6886,B6886)=1)</f>
        <v>1</v>
      </c>
    </row>
    <row r="6887" spans="1:23"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c r="W6887">
        <f>--(COUNTIF($B$2:B6887,B6887)=1)</f>
        <v>1</v>
      </c>
    </row>
    <row r="6888" spans="1:23"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c r="W6888">
        <f>--(COUNTIF($B$2:B6888,B6888)=1)</f>
        <v>0</v>
      </c>
    </row>
    <row r="6889" spans="1:23"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c r="W6889">
        <f>--(COUNTIF($B$2:B6889,B6889)=1)</f>
        <v>1</v>
      </c>
    </row>
    <row r="6890" spans="1:23"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c r="W6890">
        <f>--(COUNTIF($B$2:B6890,B6890)=1)</f>
        <v>0</v>
      </c>
    </row>
    <row r="6891" spans="1:23"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c r="W6891">
        <f>--(COUNTIF($B$2:B6891,B6891)=1)</f>
        <v>1</v>
      </c>
    </row>
    <row r="6892" spans="1:23"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c r="W6892">
        <f>--(COUNTIF($B$2:B6892,B6892)=1)</f>
        <v>0</v>
      </c>
    </row>
    <row r="6893" spans="1:23"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c r="W6893">
        <f>--(COUNTIF($B$2:B6893,B6893)=1)</f>
        <v>0</v>
      </c>
    </row>
    <row r="6894" spans="1:23"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c r="W6894">
        <f>--(COUNTIF($B$2:B6894,B6894)=1)</f>
        <v>0</v>
      </c>
    </row>
    <row r="6895" spans="1:23"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c r="W6895">
        <f>--(COUNTIF($B$2:B6895,B6895)=1)</f>
        <v>0</v>
      </c>
    </row>
    <row r="6896" spans="1:23"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c r="W6896">
        <f>--(COUNTIF($B$2:B6896,B6896)=1)</f>
        <v>0</v>
      </c>
    </row>
    <row r="6897" spans="1:23"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c r="W6897">
        <f>--(COUNTIF($B$2:B6897,B6897)=1)</f>
        <v>0</v>
      </c>
    </row>
    <row r="6898" spans="1:23"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c r="W6898">
        <f>--(COUNTIF($B$2:B6898,B6898)=1)</f>
        <v>0</v>
      </c>
    </row>
    <row r="6899" spans="1:23"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c r="W6899">
        <f>--(COUNTIF($B$2:B6899,B6899)=1)</f>
        <v>1</v>
      </c>
    </row>
    <row r="6900" spans="1:23"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c r="W6900">
        <f>--(COUNTIF($B$2:B6900,B6900)=1)</f>
        <v>1</v>
      </c>
    </row>
    <row r="6901" spans="1:23"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c r="W6901">
        <f>--(COUNTIF($B$2:B6901,B6901)=1)</f>
        <v>0</v>
      </c>
    </row>
    <row r="6902" spans="1:23"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c r="W6902">
        <f>--(COUNTIF($B$2:B6902,B6902)=1)</f>
        <v>1</v>
      </c>
    </row>
    <row r="6903" spans="1:23"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c r="W6903">
        <f>--(COUNTIF($B$2:B6903,B6903)=1)</f>
        <v>1</v>
      </c>
    </row>
    <row r="6904" spans="1:23"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c r="W6904">
        <f>--(COUNTIF($B$2:B6904,B6904)=1)</f>
        <v>1</v>
      </c>
    </row>
    <row r="6905" spans="1:23"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c r="W6905">
        <f>--(COUNTIF($B$2:B6905,B6905)=1)</f>
        <v>0</v>
      </c>
    </row>
    <row r="6906" spans="1:23"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c r="W6906">
        <f>--(COUNTIF($B$2:B6906,B6906)=1)</f>
        <v>0</v>
      </c>
    </row>
    <row r="6907" spans="1:23"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c r="W6907">
        <f>--(COUNTIF($B$2:B6907,B6907)=1)</f>
        <v>1</v>
      </c>
    </row>
    <row r="6908" spans="1:23"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c r="W6908">
        <f>--(COUNTIF($B$2:B6908,B6908)=1)</f>
        <v>1</v>
      </c>
    </row>
    <row r="6909" spans="1:23"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c r="W6909">
        <f>--(COUNTIF($B$2:B6909,B6909)=1)</f>
        <v>1</v>
      </c>
    </row>
    <row r="6910" spans="1:23"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c r="W6910">
        <f>--(COUNTIF($B$2:B6910,B6910)=1)</f>
        <v>1</v>
      </c>
    </row>
    <row r="6911" spans="1:23"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c r="W6911">
        <f>--(COUNTIF($B$2:B6911,B6911)=1)</f>
        <v>1</v>
      </c>
    </row>
    <row r="6912" spans="1:23"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c r="W6912">
        <f>--(COUNTIF($B$2:B6912,B6912)=1)</f>
        <v>1</v>
      </c>
    </row>
    <row r="6913" spans="1:23"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c r="W6913">
        <f>--(COUNTIF($B$2:B6913,B6913)=1)</f>
        <v>1</v>
      </c>
    </row>
    <row r="6914" spans="1:23"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c r="W6914">
        <f>--(COUNTIF($B$2:B6914,B6914)=1)</f>
        <v>1</v>
      </c>
    </row>
    <row r="6915" spans="1:23"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c r="W6915">
        <f>--(COUNTIF($B$2:B6915,B6915)=1)</f>
        <v>1</v>
      </c>
    </row>
    <row r="6916" spans="1:23"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c r="W6916">
        <f>--(COUNTIF($B$2:B6916,B6916)=1)</f>
        <v>1</v>
      </c>
    </row>
    <row r="6917" spans="1:23"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c r="W6917">
        <f>--(COUNTIF($B$2:B6917,B6917)=1)</f>
        <v>0</v>
      </c>
    </row>
    <row r="6918" spans="1:23"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c r="W6918">
        <f>--(COUNTIF($B$2:B6918,B6918)=1)</f>
        <v>0</v>
      </c>
    </row>
    <row r="6919" spans="1:23"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c r="W6919">
        <f>--(COUNTIF($B$2:B6919,B6919)=1)</f>
        <v>1</v>
      </c>
    </row>
    <row r="6920" spans="1:23"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c r="W6920">
        <f>--(COUNTIF($B$2:B6920,B6920)=1)</f>
        <v>1</v>
      </c>
    </row>
    <row r="6921" spans="1:23"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c r="W6921">
        <f>--(COUNTIF($B$2:B6921,B6921)=1)</f>
        <v>1</v>
      </c>
    </row>
    <row r="6922" spans="1:23"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c r="W6922">
        <f>--(COUNTIF($B$2:B6922,B6922)=1)</f>
        <v>1</v>
      </c>
    </row>
    <row r="6923" spans="1:23"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c r="W6923">
        <f>--(COUNTIF($B$2:B6923,B6923)=1)</f>
        <v>1</v>
      </c>
    </row>
    <row r="6924" spans="1:23"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c r="W6924">
        <f>--(COUNTIF($B$2:B6924,B6924)=1)</f>
        <v>1</v>
      </c>
    </row>
    <row r="6925" spans="1:23"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c r="W6925">
        <f>--(COUNTIF($B$2:B6925,B6925)=1)</f>
        <v>0</v>
      </c>
    </row>
    <row r="6926" spans="1:23"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c r="W6926">
        <f>--(COUNTIF($B$2:B6926,B6926)=1)</f>
        <v>1</v>
      </c>
    </row>
    <row r="6927" spans="1:23"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c r="W6927">
        <f>--(COUNTIF($B$2:B6927,B6927)=1)</f>
        <v>0</v>
      </c>
    </row>
    <row r="6928" spans="1:23"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c r="W6928">
        <f>--(COUNTIF($B$2:B6928,B6928)=1)</f>
        <v>1</v>
      </c>
    </row>
    <row r="6929" spans="1:23"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c r="W6929">
        <f>--(COUNTIF($B$2:B6929,B6929)=1)</f>
        <v>1</v>
      </c>
    </row>
    <row r="6930" spans="1:23"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c r="W6930">
        <f>--(COUNTIF($B$2:B6930,B6930)=1)</f>
        <v>0</v>
      </c>
    </row>
    <row r="6931" spans="1:23"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c r="W6931">
        <f>--(COUNTIF($B$2:B6931,B6931)=1)</f>
        <v>0</v>
      </c>
    </row>
    <row r="6932" spans="1:23"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c r="W6932">
        <f>--(COUNTIF($B$2:B6932,B6932)=1)</f>
        <v>0</v>
      </c>
    </row>
    <row r="6933" spans="1:23"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c r="W6933">
        <f>--(COUNTIF($B$2:B6933,B6933)=1)</f>
        <v>1</v>
      </c>
    </row>
    <row r="6934" spans="1:23"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c r="W6934">
        <f>--(COUNTIF($B$2:B6934,B6934)=1)</f>
        <v>0</v>
      </c>
    </row>
    <row r="6935" spans="1:23"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c r="W6935">
        <f>--(COUNTIF($B$2:B6935,B6935)=1)</f>
        <v>0</v>
      </c>
    </row>
    <row r="6936" spans="1:23"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c r="W6936">
        <f>--(COUNTIF($B$2:B6936,B6936)=1)</f>
        <v>0</v>
      </c>
    </row>
    <row r="6937" spans="1:23"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c r="W6937">
        <f>--(COUNTIF($B$2:B6937,B6937)=1)</f>
        <v>1</v>
      </c>
    </row>
    <row r="6938" spans="1:23"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c r="W6938">
        <f>--(COUNTIF($B$2:B6938,B6938)=1)</f>
        <v>1</v>
      </c>
    </row>
    <row r="6939" spans="1:23"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c r="W6939">
        <f>--(COUNTIF($B$2:B6939,B6939)=1)</f>
        <v>1</v>
      </c>
    </row>
    <row r="6940" spans="1:23"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c r="W6940">
        <f>--(COUNTIF($B$2:B6940,B6940)=1)</f>
        <v>1</v>
      </c>
    </row>
    <row r="6941" spans="1:23"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c r="W6941">
        <f>--(COUNTIF($B$2:B6941,B6941)=1)</f>
        <v>1</v>
      </c>
    </row>
    <row r="6942" spans="1:23"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c r="W6942">
        <f>--(COUNTIF($B$2:B6942,B6942)=1)</f>
        <v>0</v>
      </c>
    </row>
    <row r="6943" spans="1:23"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c r="W6943">
        <f>--(COUNTIF($B$2:B6943,B6943)=1)</f>
        <v>0</v>
      </c>
    </row>
    <row r="6944" spans="1:23"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c r="W6944">
        <f>--(COUNTIF($B$2:B6944,B6944)=1)</f>
        <v>0</v>
      </c>
    </row>
    <row r="6945" spans="1:23"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c r="W6945">
        <f>--(COUNTIF($B$2:B6945,B6945)=1)</f>
        <v>1</v>
      </c>
    </row>
    <row r="6946" spans="1:23"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c r="W6946">
        <f>--(COUNTIF($B$2:B6946,B6946)=1)</f>
        <v>1</v>
      </c>
    </row>
    <row r="6947" spans="1:23"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c r="W6947">
        <f>--(COUNTIF($B$2:B6947,B6947)=1)</f>
        <v>1</v>
      </c>
    </row>
    <row r="6948" spans="1:23"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c r="W6948">
        <f>--(COUNTIF($B$2:B6948,B6948)=1)</f>
        <v>1</v>
      </c>
    </row>
    <row r="6949" spans="1:23"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c r="W6949">
        <f>--(COUNTIF($B$2:B6949,B6949)=1)</f>
        <v>1</v>
      </c>
    </row>
    <row r="6950" spans="1:23"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c r="W6950">
        <f>--(COUNTIF($B$2:B6950,B6950)=1)</f>
        <v>0</v>
      </c>
    </row>
    <row r="6951" spans="1:23"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c r="W6951">
        <f>--(COUNTIF($B$2:B6951,B6951)=1)</f>
        <v>1</v>
      </c>
    </row>
    <row r="6952" spans="1:23"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c r="W6952">
        <f>--(COUNTIF($B$2:B6952,B6952)=1)</f>
        <v>0</v>
      </c>
    </row>
    <row r="6953" spans="1:23"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c r="W6953">
        <f>--(COUNTIF($B$2:B6953,B6953)=1)</f>
        <v>1</v>
      </c>
    </row>
    <row r="6954" spans="1:23"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c r="W6954">
        <f>--(COUNTIF($B$2:B6954,B6954)=1)</f>
        <v>1</v>
      </c>
    </row>
    <row r="6955" spans="1:23"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c r="W6955">
        <f>--(COUNTIF($B$2:B6955,B6955)=1)</f>
        <v>0</v>
      </c>
    </row>
    <row r="6956" spans="1:23"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c r="W6956">
        <f>--(COUNTIF($B$2:B6956,B6956)=1)</f>
        <v>0</v>
      </c>
    </row>
    <row r="6957" spans="1:23"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c r="W6957">
        <f>--(COUNTIF($B$2:B6957,B6957)=1)</f>
        <v>1</v>
      </c>
    </row>
    <row r="6958" spans="1:23"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c r="W6958">
        <f>--(COUNTIF($B$2:B6958,B6958)=1)</f>
        <v>1</v>
      </c>
    </row>
    <row r="6959" spans="1:23"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c r="W6959">
        <f>--(COUNTIF($B$2:B6959,B6959)=1)</f>
        <v>0</v>
      </c>
    </row>
    <row r="6960" spans="1:23"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c r="W6960">
        <f>--(COUNTIF($B$2:B6960,B6960)=1)</f>
        <v>1</v>
      </c>
    </row>
    <row r="6961" spans="1:23"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c r="W6961">
        <f>--(COUNTIF($B$2:B6961,B6961)=1)</f>
        <v>0</v>
      </c>
    </row>
    <row r="6962" spans="1:23"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c r="W6962">
        <f>--(COUNTIF($B$2:B6962,B6962)=1)</f>
        <v>0</v>
      </c>
    </row>
    <row r="6963" spans="1:23"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c r="W6963">
        <f>--(COUNTIF($B$2:B6963,B6963)=1)</f>
        <v>1</v>
      </c>
    </row>
    <row r="6964" spans="1:23"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c r="W6964">
        <f>--(COUNTIF($B$2:B6964,B6964)=1)</f>
        <v>1</v>
      </c>
    </row>
    <row r="6965" spans="1:23"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c r="W6965">
        <f>--(COUNTIF($B$2:B6965,B6965)=1)</f>
        <v>0</v>
      </c>
    </row>
    <row r="6966" spans="1:23"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c r="W6966">
        <f>--(COUNTIF($B$2:B6966,B6966)=1)</f>
        <v>0</v>
      </c>
    </row>
    <row r="6967" spans="1:23"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c r="W6967">
        <f>--(COUNTIF($B$2:B6967,B6967)=1)</f>
        <v>0</v>
      </c>
    </row>
    <row r="6968" spans="1:23"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c r="W6968">
        <f>--(COUNTIF($B$2:B6968,B6968)=1)</f>
        <v>0</v>
      </c>
    </row>
    <row r="6969" spans="1:23"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c r="W6969">
        <f>--(COUNTIF($B$2:B6969,B6969)=1)</f>
        <v>0</v>
      </c>
    </row>
    <row r="6970" spans="1:23"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c r="W6970">
        <f>--(COUNTIF($B$2:B6970,B6970)=1)</f>
        <v>1</v>
      </c>
    </row>
    <row r="6971" spans="1:23"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c r="W6971">
        <f>--(COUNTIF($B$2:B6971,B6971)=1)</f>
        <v>1</v>
      </c>
    </row>
    <row r="6972" spans="1:23"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c r="W6972">
        <f>--(COUNTIF($B$2:B6972,B6972)=1)</f>
        <v>1</v>
      </c>
    </row>
    <row r="6973" spans="1:23"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c r="W6973">
        <f>--(COUNTIF($B$2:B6973,B6973)=1)</f>
        <v>0</v>
      </c>
    </row>
    <row r="6974" spans="1:23"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c r="W6974">
        <f>--(COUNTIF($B$2:B6974,B6974)=1)</f>
        <v>0</v>
      </c>
    </row>
    <row r="6975" spans="1:23"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c r="W6975">
        <f>--(COUNTIF($B$2:B6975,B6975)=1)</f>
        <v>0</v>
      </c>
    </row>
    <row r="6976" spans="1:23"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c r="W6976">
        <f>--(COUNTIF($B$2:B6976,B6976)=1)</f>
        <v>1</v>
      </c>
    </row>
    <row r="6977" spans="1:23"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c r="W6977">
        <f>--(COUNTIF($B$2:B6977,B6977)=1)</f>
        <v>1</v>
      </c>
    </row>
    <row r="6978" spans="1:23"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c r="W6978">
        <f>--(COUNTIF($B$2:B6978,B6978)=1)</f>
        <v>0</v>
      </c>
    </row>
    <row r="6979" spans="1:23"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c r="W6979">
        <f>--(COUNTIF($B$2:B6979,B6979)=1)</f>
        <v>1</v>
      </c>
    </row>
    <row r="6980" spans="1:23"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c r="W6980">
        <f>--(COUNTIF($B$2:B6980,B6980)=1)</f>
        <v>1</v>
      </c>
    </row>
    <row r="6981" spans="1:23"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c r="W6981">
        <f>--(COUNTIF($B$2:B6981,B6981)=1)</f>
        <v>1</v>
      </c>
    </row>
    <row r="6982" spans="1:23"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c r="W6982">
        <f>--(COUNTIF($B$2:B6982,B6982)=1)</f>
        <v>1</v>
      </c>
    </row>
    <row r="6983" spans="1:23"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c r="W6983">
        <f>--(COUNTIF($B$2:B6983,B6983)=1)</f>
        <v>0</v>
      </c>
    </row>
    <row r="6984" spans="1:23"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c r="W6984">
        <f>--(COUNTIF($B$2:B6984,B6984)=1)</f>
        <v>1</v>
      </c>
    </row>
    <row r="6985" spans="1:23"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c r="W6985">
        <f>--(COUNTIF($B$2:B6985,B6985)=1)</f>
        <v>0</v>
      </c>
    </row>
    <row r="6986" spans="1:23"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c r="W6986">
        <f>--(COUNTIF($B$2:B6986,B6986)=1)</f>
        <v>0</v>
      </c>
    </row>
    <row r="6987" spans="1:23"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c r="W6987">
        <f>--(COUNTIF($B$2:B6987,B6987)=1)</f>
        <v>0</v>
      </c>
    </row>
    <row r="6988" spans="1:23"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c r="W6988">
        <f>--(COUNTIF($B$2:B6988,B6988)=1)</f>
        <v>0</v>
      </c>
    </row>
    <row r="6989" spans="1:23"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c r="W6989">
        <f>--(COUNTIF($B$2:B6989,B6989)=1)</f>
        <v>0</v>
      </c>
    </row>
    <row r="6990" spans="1:23"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c r="W6990">
        <f>--(COUNTIF($B$2:B6990,B6990)=1)</f>
        <v>1</v>
      </c>
    </row>
    <row r="6991" spans="1:23"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c r="W6991">
        <f>--(COUNTIF($B$2:B6991,B6991)=1)</f>
        <v>1</v>
      </c>
    </row>
    <row r="6992" spans="1:23"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c r="W6992">
        <f>--(COUNTIF($B$2:B6992,B6992)=1)</f>
        <v>1</v>
      </c>
    </row>
    <row r="6993" spans="1:23"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c r="W6993">
        <f>--(COUNTIF($B$2:B6993,B6993)=1)</f>
        <v>0</v>
      </c>
    </row>
    <row r="6994" spans="1:23"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c r="W6994">
        <f>--(COUNTIF($B$2:B6994,B6994)=1)</f>
        <v>0</v>
      </c>
    </row>
    <row r="6995" spans="1:23"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c r="W6995">
        <f>--(COUNTIF($B$2:B6995,B6995)=1)</f>
        <v>0</v>
      </c>
    </row>
    <row r="6996" spans="1:23"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c r="W6996">
        <f>--(COUNTIF($B$2:B6996,B6996)=1)</f>
        <v>0</v>
      </c>
    </row>
    <row r="6997" spans="1:23"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c r="W6997">
        <f>--(COUNTIF($B$2:B6997,B6997)=1)</f>
        <v>1</v>
      </c>
    </row>
    <row r="6998" spans="1:23"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c r="W6998">
        <f>--(COUNTIF($B$2:B6998,B6998)=1)</f>
        <v>1</v>
      </c>
    </row>
    <row r="6999" spans="1:23"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c r="W6999">
        <f>--(COUNTIF($B$2:B6999,B6999)=1)</f>
        <v>0</v>
      </c>
    </row>
    <row r="7000" spans="1:23"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c r="W7000">
        <f>--(COUNTIF($B$2:B7000,B7000)=1)</f>
        <v>1</v>
      </c>
    </row>
    <row r="7001" spans="1:23"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c r="W7001">
        <f>--(COUNTIF($B$2:B7001,B7001)=1)</f>
        <v>1</v>
      </c>
    </row>
    <row r="7002" spans="1:23"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c r="W7002">
        <f>--(COUNTIF($B$2:B7002,B7002)=1)</f>
        <v>0</v>
      </c>
    </row>
    <row r="7003" spans="1:23"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c r="W7003">
        <f>--(COUNTIF($B$2:B7003,B7003)=1)</f>
        <v>1</v>
      </c>
    </row>
    <row r="7004" spans="1:23"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c r="W7004">
        <f>--(COUNTIF($B$2:B7004,B7004)=1)</f>
        <v>1</v>
      </c>
    </row>
    <row r="7005" spans="1:23"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c r="W7005">
        <f>--(COUNTIF($B$2:B7005,B7005)=1)</f>
        <v>0</v>
      </c>
    </row>
    <row r="7006" spans="1:23"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c r="W7006">
        <f>--(COUNTIF($B$2:B7006,B7006)=1)</f>
        <v>1</v>
      </c>
    </row>
    <row r="7007" spans="1:23"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c r="W7007">
        <f>--(COUNTIF($B$2:B7007,B7007)=1)</f>
        <v>1</v>
      </c>
    </row>
    <row r="7008" spans="1:23"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c r="W7008">
        <f>--(COUNTIF($B$2:B7008,B7008)=1)</f>
        <v>1</v>
      </c>
    </row>
    <row r="7009" spans="1:23"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c r="W7009">
        <f>--(COUNTIF($B$2:B7009,B7009)=1)</f>
        <v>1</v>
      </c>
    </row>
    <row r="7010" spans="1:23"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c r="W7010">
        <f>--(COUNTIF($B$2:B7010,B7010)=1)</f>
        <v>0</v>
      </c>
    </row>
    <row r="7011" spans="1:23"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c r="W7011">
        <f>--(COUNTIF($B$2:B7011,B7011)=1)</f>
        <v>0</v>
      </c>
    </row>
    <row r="7012" spans="1:23"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c r="W7012">
        <f>--(COUNTIF($B$2:B7012,B7012)=1)</f>
        <v>1</v>
      </c>
    </row>
    <row r="7013" spans="1:23"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c r="W7013">
        <f>--(COUNTIF($B$2:B7013,B7013)=1)</f>
        <v>0</v>
      </c>
    </row>
    <row r="7014" spans="1:23"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c r="W7014">
        <f>--(COUNTIF($B$2:B7014,B7014)=1)</f>
        <v>0</v>
      </c>
    </row>
    <row r="7015" spans="1:23"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c r="W7015">
        <f>--(COUNTIF($B$2:B7015,B7015)=1)</f>
        <v>1</v>
      </c>
    </row>
    <row r="7016" spans="1:23"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c r="W7016">
        <f>--(COUNTIF($B$2:B7016,B7016)=1)</f>
        <v>1</v>
      </c>
    </row>
    <row r="7017" spans="1:23"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c r="W7017">
        <f>--(COUNTIF($B$2:B7017,B7017)=1)</f>
        <v>0</v>
      </c>
    </row>
    <row r="7018" spans="1:23"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c r="W7018">
        <f>--(COUNTIF($B$2:B7018,B7018)=1)</f>
        <v>0</v>
      </c>
    </row>
    <row r="7019" spans="1:23"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c r="W7019">
        <f>--(COUNTIF($B$2:B7019,B7019)=1)</f>
        <v>0</v>
      </c>
    </row>
    <row r="7020" spans="1:23"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c r="W7020">
        <f>--(COUNTIF($B$2:B7020,B7020)=1)</f>
        <v>1</v>
      </c>
    </row>
    <row r="7021" spans="1:23"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c r="W7021">
        <f>--(COUNTIF($B$2:B7021,B7021)=1)</f>
        <v>1</v>
      </c>
    </row>
    <row r="7022" spans="1:23"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c r="W7022">
        <f>--(COUNTIF($B$2:B7022,B7022)=1)</f>
        <v>0</v>
      </c>
    </row>
    <row r="7023" spans="1:23"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c r="W7023">
        <f>--(COUNTIF($B$2:B7023,B7023)=1)</f>
        <v>0</v>
      </c>
    </row>
    <row r="7024" spans="1:23"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c r="W7024">
        <f>--(COUNTIF($B$2:B7024,B7024)=1)</f>
        <v>0</v>
      </c>
    </row>
    <row r="7025" spans="1:23"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c r="W7025">
        <f>--(COUNTIF($B$2:B7025,B7025)=1)</f>
        <v>0</v>
      </c>
    </row>
    <row r="7026" spans="1:23"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c r="W7026">
        <f>--(COUNTIF($B$2:B7026,B7026)=1)</f>
        <v>0</v>
      </c>
    </row>
    <row r="7027" spans="1:23"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c r="W7027">
        <f>--(COUNTIF($B$2:B7027,B7027)=1)</f>
        <v>1</v>
      </c>
    </row>
    <row r="7028" spans="1:23"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c r="W7028">
        <f>--(COUNTIF($B$2:B7028,B7028)=1)</f>
        <v>0</v>
      </c>
    </row>
    <row r="7029" spans="1:23"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c r="W7029">
        <f>--(COUNTIF($B$2:B7029,B7029)=1)</f>
        <v>1</v>
      </c>
    </row>
    <row r="7030" spans="1:23"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c r="W7030">
        <f>--(COUNTIF($B$2:B7030,B7030)=1)</f>
        <v>1</v>
      </c>
    </row>
    <row r="7031" spans="1:23"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c r="W7031">
        <f>--(COUNTIF($B$2:B7031,B7031)=1)</f>
        <v>1</v>
      </c>
    </row>
    <row r="7032" spans="1:23"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c r="W7032">
        <f>--(COUNTIF($B$2:B7032,B7032)=1)</f>
        <v>0</v>
      </c>
    </row>
    <row r="7033" spans="1:23"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c r="W7033">
        <f>--(COUNTIF($B$2:B7033,B7033)=1)</f>
        <v>0</v>
      </c>
    </row>
    <row r="7034" spans="1:23"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c r="W7034">
        <f>--(COUNTIF($B$2:B7034,B7034)=1)</f>
        <v>0</v>
      </c>
    </row>
    <row r="7035" spans="1:23"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c r="W7035">
        <f>--(COUNTIF($B$2:B7035,B7035)=1)</f>
        <v>0</v>
      </c>
    </row>
    <row r="7036" spans="1:23"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c r="W7036">
        <f>--(COUNTIF($B$2:B7036,B7036)=1)</f>
        <v>0</v>
      </c>
    </row>
    <row r="7037" spans="1:23"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c r="W7037">
        <f>--(COUNTIF($B$2:B7037,B7037)=1)</f>
        <v>1</v>
      </c>
    </row>
    <row r="7038" spans="1:23"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c r="W7038">
        <f>--(COUNTIF($B$2:B7038,B7038)=1)</f>
        <v>1</v>
      </c>
    </row>
    <row r="7039" spans="1:23"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c r="W7039">
        <f>--(COUNTIF($B$2:B7039,B7039)=1)</f>
        <v>1</v>
      </c>
    </row>
    <row r="7040" spans="1:23"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c r="W7040">
        <f>--(COUNTIF($B$2:B7040,B7040)=1)</f>
        <v>0</v>
      </c>
    </row>
    <row r="7041" spans="1:23"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c r="W7041">
        <f>--(COUNTIF($B$2:B7041,B7041)=1)</f>
        <v>1</v>
      </c>
    </row>
    <row r="7042" spans="1:23"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c r="W7042">
        <f>--(COUNTIF($B$2:B7042,B7042)=1)</f>
        <v>0</v>
      </c>
    </row>
    <row r="7043" spans="1:23"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c r="W7043">
        <f>--(COUNTIF($B$2:B7043,B7043)=1)</f>
        <v>0</v>
      </c>
    </row>
    <row r="7044" spans="1:23"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c r="W7044">
        <f>--(COUNTIF($B$2:B7044,B7044)=1)</f>
        <v>1</v>
      </c>
    </row>
    <row r="7045" spans="1:23"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c r="W7045">
        <f>--(COUNTIF($B$2:B7045,B7045)=1)</f>
        <v>0</v>
      </c>
    </row>
    <row r="7046" spans="1:23"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c r="W7046">
        <f>--(COUNTIF($B$2:B7046,B7046)=1)</f>
        <v>0</v>
      </c>
    </row>
    <row r="7047" spans="1:23"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c r="W7047">
        <f>--(COUNTIF($B$2:B7047,B7047)=1)</f>
        <v>1</v>
      </c>
    </row>
    <row r="7048" spans="1:23"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c r="W7048">
        <f>--(COUNTIF($B$2:B7048,B7048)=1)</f>
        <v>1</v>
      </c>
    </row>
    <row r="7049" spans="1:23"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c r="W7049">
        <f>--(COUNTIF($B$2:B7049,B7049)=1)</f>
        <v>0</v>
      </c>
    </row>
    <row r="7050" spans="1:23"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c r="W7050">
        <f>--(COUNTIF($B$2:B7050,B7050)=1)</f>
        <v>1</v>
      </c>
    </row>
    <row r="7051" spans="1:23"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c r="W7051">
        <f>--(COUNTIF($B$2:B7051,B7051)=1)</f>
        <v>1</v>
      </c>
    </row>
    <row r="7052" spans="1:23"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c r="W7052">
        <f>--(COUNTIF($B$2:B7052,B7052)=1)</f>
        <v>1</v>
      </c>
    </row>
    <row r="7053" spans="1:23"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c r="W7053">
        <f>--(COUNTIF($B$2:B7053,B7053)=1)</f>
        <v>0</v>
      </c>
    </row>
    <row r="7054" spans="1:23"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c r="W7054">
        <f>--(COUNTIF($B$2:B7054,B7054)=1)</f>
        <v>0</v>
      </c>
    </row>
    <row r="7055" spans="1:23"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c r="W7055">
        <f>--(COUNTIF($B$2:B7055,B7055)=1)</f>
        <v>0</v>
      </c>
    </row>
    <row r="7056" spans="1:23"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c r="W7056">
        <f>--(COUNTIF($B$2:B7056,B7056)=1)</f>
        <v>0</v>
      </c>
    </row>
    <row r="7057" spans="1:23"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c r="W7057">
        <f>--(COUNTIF($B$2:B7057,B7057)=1)</f>
        <v>0</v>
      </c>
    </row>
    <row r="7058" spans="1:23"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c r="W7058">
        <f>--(COUNTIF($B$2:B7058,B7058)=1)</f>
        <v>0</v>
      </c>
    </row>
    <row r="7059" spans="1:23"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c r="W7059">
        <f>--(COUNTIF($B$2:B7059,B7059)=1)</f>
        <v>0</v>
      </c>
    </row>
    <row r="7060" spans="1:23"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c r="W7060">
        <f>--(COUNTIF($B$2:B7060,B7060)=1)</f>
        <v>0</v>
      </c>
    </row>
    <row r="7061" spans="1:23"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c r="W7061">
        <f>--(COUNTIF($B$2:B7061,B7061)=1)</f>
        <v>0</v>
      </c>
    </row>
    <row r="7062" spans="1:23"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c r="W7062">
        <f>--(COUNTIF($B$2:B7062,B7062)=1)</f>
        <v>0</v>
      </c>
    </row>
    <row r="7063" spans="1:23"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c r="W7063">
        <f>--(COUNTIF($B$2:B7063,B7063)=1)</f>
        <v>1</v>
      </c>
    </row>
    <row r="7064" spans="1:23"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c r="W7064">
        <f>--(COUNTIF($B$2:B7064,B7064)=1)</f>
        <v>1</v>
      </c>
    </row>
    <row r="7065" spans="1:23"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c r="W7065">
        <f>--(COUNTIF($B$2:B7065,B7065)=1)</f>
        <v>1</v>
      </c>
    </row>
    <row r="7066" spans="1:23"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c r="W7066">
        <f>--(COUNTIF($B$2:B7066,B7066)=1)</f>
        <v>1</v>
      </c>
    </row>
    <row r="7067" spans="1:23"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c r="W7067">
        <f>--(COUNTIF($B$2:B7067,B7067)=1)</f>
        <v>1</v>
      </c>
    </row>
    <row r="7068" spans="1:23"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c r="W7068">
        <f>--(COUNTIF($B$2:B7068,B7068)=1)</f>
        <v>1</v>
      </c>
    </row>
    <row r="7069" spans="1:23"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c r="W7069">
        <f>--(COUNTIF($B$2:B7069,B7069)=1)</f>
        <v>1</v>
      </c>
    </row>
    <row r="7070" spans="1:23"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c r="W7070">
        <f>--(COUNTIF($B$2:B7070,B7070)=1)</f>
        <v>0</v>
      </c>
    </row>
    <row r="7071" spans="1:23"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c r="W7071">
        <f>--(COUNTIF($B$2:B7071,B7071)=1)</f>
        <v>1</v>
      </c>
    </row>
    <row r="7072" spans="1:23"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c r="W7072">
        <f>--(COUNTIF($B$2:B7072,B7072)=1)</f>
        <v>1</v>
      </c>
    </row>
    <row r="7073" spans="1:23"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c r="W7073">
        <f>--(COUNTIF($B$2:B7073,B7073)=1)</f>
        <v>1</v>
      </c>
    </row>
    <row r="7074" spans="1:23"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c r="W7074">
        <f>--(COUNTIF($B$2:B7074,B7074)=1)</f>
        <v>0</v>
      </c>
    </row>
    <row r="7075" spans="1:23"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c r="W7075">
        <f>--(COUNTIF($B$2:B7075,B7075)=1)</f>
        <v>0</v>
      </c>
    </row>
    <row r="7076" spans="1:23"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c r="W7076">
        <f>--(COUNTIF($B$2:B7076,B7076)=1)</f>
        <v>0</v>
      </c>
    </row>
    <row r="7077" spans="1:23"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c r="W7077">
        <f>--(COUNTIF($B$2:B7077,B7077)=1)</f>
        <v>0</v>
      </c>
    </row>
    <row r="7078" spans="1:23"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c r="W7078">
        <f>--(COUNTIF($B$2:B7078,B7078)=1)</f>
        <v>1</v>
      </c>
    </row>
    <row r="7079" spans="1:23"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c r="W7079">
        <f>--(COUNTIF($B$2:B7079,B7079)=1)</f>
        <v>1</v>
      </c>
    </row>
    <row r="7080" spans="1:23"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c r="W7080">
        <f>--(COUNTIF($B$2:B7080,B7080)=1)</f>
        <v>0</v>
      </c>
    </row>
    <row r="7081" spans="1:23"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c r="W7081">
        <f>--(COUNTIF($B$2:B7081,B7081)=1)</f>
        <v>0</v>
      </c>
    </row>
    <row r="7082" spans="1:23"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c r="W7082">
        <f>--(COUNTIF($B$2:B7082,B7082)=1)</f>
        <v>0</v>
      </c>
    </row>
    <row r="7083" spans="1:23"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c r="W7083">
        <f>--(COUNTIF($B$2:B7083,B7083)=1)</f>
        <v>0</v>
      </c>
    </row>
    <row r="7084" spans="1:23"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c r="W7084">
        <f>--(COUNTIF($B$2:B7084,B7084)=1)</f>
        <v>0</v>
      </c>
    </row>
    <row r="7085" spans="1:23"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c r="W7085">
        <f>--(COUNTIF($B$2:B7085,B7085)=1)</f>
        <v>1</v>
      </c>
    </row>
    <row r="7086" spans="1:23"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c r="W7086">
        <f>--(COUNTIF($B$2:B7086,B7086)=1)</f>
        <v>0</v>
      </c>
    </row>
    <row r="7087" spans="1:23"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c r="W7087">
        <f>--(COUNTIF($B$2:B7087,B7087)=1)</f>
        <v>1</v>
      </c>
    </row>
    <row r="7088" spans="1:23"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c r="W7088">
        <f>--(COUNTIF($B$2:B7088,B7088)=1)</f>
        <v>0</v>
      </c>
    </row>
    <row r="7089" spans="1:23"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c r="W7089">
        <f>--(COUNTIF($B$2:B7089,B7089)=1)</f>
        <v>1</v>
      </c>
    </row>
    <row r="7090" spans="1:23"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c r="W7090">
        <f>--(COUNTIF($B$2:B7090,B7090)=1)</f>
        <v>1</v>
      </c>
    </row>
    <row r="7091" spans="1:23"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c r="W7091">
        <f>--(COUNTIF($B$2:B7091,B7091)=1)</f>
        <v>1</v>
      </c>
    </row>
    <row r="7092" spans="1:23"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c r="W7092">
        <f>--(COUNTIF($B$2:B7092,B7092)=1)</f>
        <v>1</v>
      </c>
    </row>
    <row r="7093" spans="1:23"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c r="W7093">
        <f>--(COUNTIF($B$2:B7093,B7093)=1)</f>
        <v>0</v>
      </c>
    </row>
    <row r="7094" spans="1:23"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c r="W7094">
        <f>--(COUNTIF($B$2:B7094,B7094)=1)</f>
        <v>0</v>
      </c>
    </row>
    <row r="7095" spans="1:23"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c r="W7095">
        <f>--(COUNTIF($B$2:B7095,B7095)=1)</f>
        <v>0</v>
      </c>
    </row>
    <row r="7096" spans="1:23"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c r="W7096">
        <f>--(COUNTIF($B$2:B7096,B7096)=1)</f>
        <v>1</v>
      </c>
    </row>
    <row r="7097" spans="1:23"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c r="W7097">
        <f>--(COUNTIF($B$2:B7097,B7097)=1)</f>
        <v>1</v>
      </c>
    </row>
    <row r="7098" spans="1:23"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c r="W7098">
        <f>--(COUNTIF($B$2:B7098,B7098)=1)</f>
        <v>0</v>
      </c>
    </row>
    <row r="7099" spans="1:23"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c r="W7099">
        <f>--(COUNTIF($B$2:B7099,B7099)=1)</f>
        <v>0</v>
      </c>
    </row>
    <row r="7100" spans="1:23"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c r="W7100">
        <f>--(COUNTIF($B$2:B7100,B7100)=1)</f>
        <v>1</v>
      </c>
    </row>
    <row r="7101" spans="1:23"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c r="W7101">
        <f>--(COUNTIF($B$2:B7101,B7101)=1)</f>
        <v>1</v>
      </c>
    </row>
    <row r="7102" spans="1:23"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c r="W7102">
        <f>--(COUNTIF($B$2:B7102,B7102)=1)</f>
        <v>1</v>
      </c>
    </row>
    <row r="7103" spans="1:23"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c r="W7103">
        <f>--(COUNTIF($B$2:B7103,B7103)=1)</f>
        <v>1</v>
      </c>
    </row>
    <row r="7104" spans="1:23"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c r="W7104">
        <f>--(COUNTIF($B$2:B7104,B7104)=1)</f>
        <v>1</v>
      </c>
    </row>
    <row r="7105" spans="1:23"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c r="W7105">
        <f>--(COUNTIF($B$2:B7105,B7105)=1)</f>
        <v>1</v>
      </c>
    </row>
    <row r="7106" spans="1:23"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c r="W7106">
        <f>--(COUNTIF($B$2:B7106,B7106)=1)</f>
        <v>1</v>
      </c>
    </row>
    <row r="7107" spans="1:23"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c r="W7107">
        <f>--(COUNTIF($B$2:B7107,B7107)=1)</f>
        <v>0</v>
      </c>
    </row>
    <row r="7108" spans="1:23"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c r="W7108">
        <f>--(COUNTIF($B$2:B7108,B7108)=1)</f>
        <v>0</v>
      </c>
    </row>
    <row r="7109" spans="1:23"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c r="W7109">
        <f>--(COUNTIF($B$2:B7109,B7109)=1)</f>
        <v>1</v>
      </c>
    </row>
    <row r="7110" spans="1:23"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c r="W7110">
        <f>--(COUNTIF($B$2:B7110,B7110)=1)</f>
        <v>0</v>
      </c>
    </row>
    <row r="7111" spans="1:23"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c r="W7111">
        <f>--(COUNTIF($B$2:B7111,B7111)=1)</f>
        <v>0</v>
      </c>
    </row>
    <row r="7112" spans="1:23"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c r="W7112">
        <f>--(COUNTIF($B$2:B7112,B7112)=1)</f>
        <v>0</v>
      </c>
    </row>
    <row r="7113" spans="1:23"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c r="W7113">
        <f>--(COUNTIF($B$2:B7113,B7113)=1)</f>
        <v>0</v>
      </c>
    </row>
    <row r="7114" spans="1:23"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c r="W7114">
        <f>--(COUNTIF($B$2:B7114,B7114)=1)</f>
        <v>0</v>
      </c>
    </row>
    <row r="7115" spans="1:23"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c r="W7115">
        <f>--(COUNTIF($B$2:B7115,B7115)=1)</f>
        <v>0</v>
      </c>
    </row>
    <row r="7116" spans="1:23"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c r="W7116">
        <f>--(COUNTIF($B$2:B7116,B7116)=1)</f>
        <v>1</v>
      </c>
    </row>
    <row r="7117" spans="1:23"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c r="W7117">
        <f>--(COUNTIF($B$2:B7117,B7117)=1)</f>
        <v>0</v>
      </c>
    </row>
    <row r="7118" spans="1:23"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c r="W7118">
        <f>--(COUNTIF($B$2:B7118,B7118)=1)</f>
        <v>1</v>
      </c>
    </row>
    <row r="7119" spans="1:23"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c r="W7119">
        <f>--(COUNTIF($B$2:B7119,B7119)=1)</f>
        <v>0</v>
      </c>
    </row>
    <row r="7120" spans="1:23"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c r="W7120">
        <f>--(COUNTIF($B$2:B7120,B7120)=1)</f>
        <v>1</v>
      </c>
    </row>
    <row r="7121" spans="1:23"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c r="W7121">
        <f>--(COUNTIF($B$2:B7121,B7121)=1)</f>
        <v>1</v>
      </c>
    </row>
    <row r="7122" spans="1:23"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c r="W7122">
        <f>--(COUNTIF($B$2:B7122,B7122)=1)</f>
        <v>1</v>
      </c>
    </row>
    <row r="7123" spans="1:23"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c r="W7123">
        <f>--(COUNTIF($B$2:B7123,B7123)=1)</f>
        <v>1</v>
      </c>
    </row>
    <row r="7124" spans="1:23"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c r="W7124">
        <f>--(COUNTIF($B$2:B7124,B7124)=1)</f>
        <v>0</v>
      </c>
    </row>
    <row r="7125" spans="1:23"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c r="W7125">
        <f>--(COUNTIF($B$2:B7125,B7125)=1)</f>
        <v>1</v>
      </c>
    </row>
    <row r="7126" spans="1:23"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c r="W7126">
        <f>--(COUNTIF($B$2:B7126,B7126)=1)</f>
        <v>0</v>
      </c>
    </row>
    <row r="7127" spans="1:23"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c r="W7127">
        <f>--(COUNTIF($B$2:B7127,B7127)=1)</f>
        <v>1</v>
      </c>
    </row>
    <row r="7128" spans="1:23"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c r="W7128">
        <f>--(COUNTIF($B$2:B7128,B7128)=1)</f>
        <v>0</v>
      </c>
    </row>
    <row r="7129" spans="1:23"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c r="W7129">
        <f>--(COUNTIF($B$2:B7129,B7129)=1)</f>
        <v>1</v>
      </c>
    </row>
    <row r="7130" spans="1:23"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c r="W7130">
        <f>--(COUNTIF($B$2:B7130,B7130)=1)</f>
        <v>0</v>
      </c>
    </row>
    <row r="7131" spans="1:23"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c r="W7131">
        <f>--(COUNTIF($B$2:B7131,B7131)=1)</f>
        <v>1</v>
      </c>
    </row>
    <row r="7132" spans="1:23"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c r="W7132">
        <f>--(COUNTIF($B$2:B7132,B7132)=1)</f>
        <v>0</v>
      </c>
    </row>
    <row r="7133" spans="1:23"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c r="W7133">
        <f>--(COUNTIF($B$2:B7133,B7133)=1)</f>
        <v>1</v>
      </c>
    </row>
    <row r="7134" spans="1:23"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c r="W7134">
        <f>--(COUNTIF($B$2:B7134,B7134)=1)</f>
        <v>0</v>
      </c>
    </row>
    <row r="7135" spans="1:23"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c r="W7135">
        <f>--(COUNTIF($B$2:B7135,B7135)=1)</f>
        <v>0</v>
      </c>
    </row>
    <row r="7136" spans="1:23"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c r="W7136">
        <f>--(COUNTIF($B$2:B7136,B7136)=1)</f>
        <v>0</v>
      </c>
    </row>
    <row r="7137" spans="1:23"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c r="W7137">
        <f>--(COUNTIF($B$2:B7137,B7137)=1)</f>
        <v>0</v>
      </c>
    </row>
    <row r="7138" spans="1:23"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c r="W7138">
        <f>--(COUNTIF($B$2:B7138,B7138)=1)</f>
        <v>1</v>
      </c>
    </row>
    <row r="7139" spans="1:23"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c r="W7139">
        <f>--(COUNTIF($B$2:B7139,B7139)=1)</f>
        <v>0</v>
      </c>
    </row>
    <row r="7140" spans="1:23"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c r="W7140">
        <f>--(COUNTIF($B$2:B7140,B7140)=1)</f>
        <v>0</v>
      </c>
    </row>
    <row r="7141" spans="1:23"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c r="W7141">
        <f>--(COUNTIF($B$2:B7141,B7141)=1)</f>
        <v>0</v>
      </c>
    </row>
    <row r="7142" spans="1:23"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c r="W7142">
        <f>--(COUNTIF($B$2:B7142,B7142)=1)</f>
        <v>1</v>
      </c>
    </row>
    <row r="7143" spans="1:23"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c r="W7143">
        <f>--(COUNTIF($B$2:B7143,B7143)=1)</f>
        <v>0</v>
      </c>
    </row>
    <row r="7144" spans="1:23"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c r="W7144">
        <f>--(COUNTIF($B$2:B7144,B7144)=1)</f>
        <v>1</v>
      </c>
    </row>
    <row r="7145" spans="1:23"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c r="W7145">
        <f>--(COUNTIF($B$2:B7145,B7145)=1)</f>
        <v>1</v>
      </c>
    </row>
    <row r="7146" spans="1:23"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c r="W7146">
        <f>--(COUNTIF($B$2:B7146,B7146)=1)</f>
        <v>0</v>
      </c>
    </row>
    <row r="7147" spans="1:23"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c r="W7147">
        <f>--(COUNTIF($B$2:B7147,B7147)=1)</f>
        <v>0</v>
      </c>
    </row>
    <row r="7148" spans="1:23"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c r="W7148">
        <f>--(COUNTIF($B$2:B7148,B7148)=1)</f>
        <v>0</v>
      </c>
    </row>
    <row r="7149" spans="1:23"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c r="W7149">
        <f>--(COUNTIF($B$2:B7149,B7149)=1)</f>
        <v>1</v>
      </c>
    </row>
    <row r="7150" spans="1:23"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c r="W7150">
        <f>--(COUNTIF($B$2:B7150,B7150)=1)</f>
        <v>0</v>
      </c>
    </row>
    <row r="7151" spans="1:23"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c r="W7151">
        <f>--(COUNTIF($B$2:B7151,B7151)=1)</f>
        <v>1</v>
      </c>
    </row>
    <row r="7152" spans="1:23"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c r="W7152">
        <f>--(COUNTIF($B$2:B7152,B7152)=1)</f>
        <v>1</v>
      </c>
    </row>
    <row r="7153" spans="1:23"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c r="W7153">
        <f>--(COUNTIF($B$2:B7153,B7153)=1)</f>
        <v>1</v>
      </c>
    </row>
    <row r="7154" spans="1:23"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c r="W7154">
        <f>--(COUNTIF($B$2:B7154,B7154)=1)</f>
        <v>1</v>
      </c>
    </row>
    <row r="7155" spans="1:23"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c r="W7155">
        <f>--(COUNTIF($B$2:B7155,B7155)=1)</f>
        <v>1</v>
      </c>
    </row>
    <row r="7156" spans="1:23"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c r="W7156">
        <f>--(COUNTIF($B$2:B7156,B7156)=1)</f>
        <v>1</v>
      </c>
    </row>
    <row r="7157" spans="1:23"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c r="W7157">
        <f>--(COUNTIF($B$2:B7157,B7157)=1)</f>
        <v>0</v>
      </c>
    </row>
    <row r="7158" spans="1:23"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c r="W7158">
        <f>--(COUNTIF($B$2:B7158,B7158)=1)</f>
        <v>1</v>
      </c>
    </row>
    <row r="7159" spans="1:23"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c r="W7159">
        <f>--(COUNTIF($B$2:B7159,B7159)=1)</f>
        <v>1</v>
      </c>
    </row>
    <row r="7160" spans="1:23"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c r="W7160">
        <f>--(COUNTIF($B$2:B7160,B7160)=1)</f>
        <v>0</v>
      </c>
    </row>
    <row r="7161" spans="1:23"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c r="W7161">
        <f>--(COUNTIF($B$2:B7161,B7161)=1)</f>
        <v>1</v>
      </c>
    </row>
    <row r="7162" spans="1:23"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c r="W7162">
        <f>--(COUNTIF($B$2:B7162,B7162)=1)</f>
        <v>0</v>
      </c>
    </row>
    <row r="7163" spans="1:23"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c r="W7163">
        <f>--(COUNTIF($B$2:B7163,B7163)=1)</f>
        <v>1</v>
      </c>
    </row>
    <row r="7164" spans="1:23"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c r="W7164">
        <f>--(COUNTIF($B$2:B7164,B7164)=1)</f>
        <v>0</v>
      </c>
    </row>
    <row r="7165" spans="1:23"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c r="W7165">
        <f>--(COUNTIF($B$2:B7165,B7165)=1)</f>
        <v>1</v>
      </c>
    </row>
    <row r="7166" spans="1:23"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c r="W7166">
        <f>--(COUNTIF($B$2:B7166,B7166)=1)</f>
        <v>0</v>
      </c>
    </row>
    <row r="7167" spans="1:23"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c r="W7167">
        <f>--(COUNTIF($B$2:B7167,B7167)=1)</f>
        <v>1</v>
      </c>
    </row>
    <row r="7168" spans="1:23"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c r="W7168">
        <f>--(COUNTIF($B$2:B7168,B7168)=1)</f>
        <v>1</v>
      </c>
    </row>
    <row r="7169" spans="1:23"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c r="W7169">
        <f>--(COUNTIF($B$2:B7169,B7169)=1)</f>
        <v>0</v>
      </c>
    </row>
    <row r="7170" spans="1:23"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c r="W7170">
        <f>--(COUNTIF($B$2:B7170,B7170)=1)</f>
        <v>0</v>
      </c>
    </row>
    <row r="7171" spans="1:23"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c r="W7171">
        <f>--(COUNTIF($B$2:B7171,B7171)=1)</f>
        <v>0</v>
      </c>
    </row>
    <row r="7172" spans="1:23"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c r="W7172">
        <f>--(COUNTIF($B$2:B7172,B7172)=1)</f>
        <v>1</v>
      </c>
    </row>
    <row r="7173" spans="1:23"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c r="W7173">
        <f>--(COUNTIF($B$2:B7173,B7173)=1)</f>
        <v>1</v>
      </c>
    </row>
    <row r="7174" spans="1:23"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c r="W7174">
        <f>--(COUNTIF($B$2:B7174,B7174)=1)</f>
        <v>1</v>
      </c>
    </row>
    <row r="7175" spans="1:23"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c r="W7175">
        <f>--(COUNTIF($B$2:B7175,B7175)=1)</f>
        <v>0</v>
      </c>
    </row>
    <row r="7176" spans="1:23"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c r="W7176">
        <f>--(COUNTIF($B$2:B7176,B7176)=1)</f>
        <v>0</v>
      </c>
    </row>
    <row r="7177" spans="1:23"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c r="W7177">
        <f>--(COUNTIF($B$2:B7177,B7177)=1)</f>
        <v>0</v>
      </c>
    </row>
    <row r="7178" spans="1:23"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c r="W7178">
        <f>--(COUNTIF($B$2:B7178,B7178)=1)</f>
        <v>0</v>
      </c>
    </row>
    <row r="7179" spans="1:23"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c r="W7179">
        <f>--(COUNTIF($B$2:B7179,B7179)=1)</f>
        <v>1</v>
      </c>
    </row>
    <row r="7180" spans="1:23"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c r="W7180">
        <f>--(COUNTIF($B$2:B7180,B7180)=1)</f>
        <v>0</v>
      </c>
    </row>
    <row r="7181" spans="1:23"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c r="W7181">
        <f>--(COUNTIF($B$2:B7181,B7181)=1)</f>
        <v>1</v>
      </c>
    </row>
    <row r="7182" spans="1:23"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c r="W7182">
        <f>--(COUNTIF($B$2:B7182,B7182)=1)</f>
        <v>1</v>
      </c>
    </row>
    <row r="7183" spans="1:23"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c r="W7183">
        <f>--(COUNTIF($B$2:B7183,B7183)=1)</f>
        <v>1</v>
      </c>
    </row>
    <row r="7184" spans="1:23"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c r="W7184">
        <f>--(COUNTIF($B$2:B7184,B7184)=1)</f>
        <v>1</v>
      </c>
    </row>
    <row r="7185" spans="1:23"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c r="W7185">
        <f>--(COUNTIF($B$2:B7185,B7185)=1)</f>
        <v>1</v>
      </c>
    </row>
    <row r="7186" spans="1:23"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c r="W7186">
        <f>--(COUNTIF($B$2:B7186,B7186)=1)</f>
        <v>1</v>
      </c>
    </row>
    <row r="7187" spans="1:23"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c r="W7187">
        <f>--(COUNTIF($B$2:B7187,B7187)=1)</f>
        <v>0</v>
      </c>
    </row>
    <row r="7188" spans="1:23"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c r="W7188">
        <f>--(COUNTIF($B$2:B7188,B7188)=1)</f>
        <v>0</v>
      </c>
    </row>
    <row r="7189" spans="1:23"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c r="W7189">
        <f>--(COUNTIF($B$2:B7189,B7189)=1)</f>
        <v>0</v>
      </c>
    </row>
    <row r="7190" spans="1:23"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c r="W7190">
        <f>--(COUNTIF($B$2:B7190,B7190)=1)</f>
        <v>0</v>
      </c>
    </row>
    <row r="7191" spans="1:23"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c r="W7191">
        <f>--(COUNTIF($B$2:B7191,B7191)=1)</f>
        <v>1</v>
      </c>
    </row>
    <row r="7192" spans="1:23"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c r="W7192">
        <f>--(COUNTIF($B$2:B7192,B7192)=1)</f>
        <v>0</v>
      </c>
    </row>
    <row r="7193" spans="1:23"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c r="W7193">
        <f>--(COUNTIF($B$2:B7193,B7193)=1)</f>
        <v>1</v>
      </c>
    </row>
    <row r="7194" spans="1:23"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c r="W7194">
        <f>--(COUNTIF($B$2:B7194,B7194)=1)</f>
        <v>0</v>
      </c>
    </row>
    <row r="7195" spans="1:23"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c r="W7195">
        <f>--(COUNTIF($B$2:B7195,B7195)=1)</f>
        <v>1</v>
      </c>
    </row>
    <row r="7196" spans="1:23"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c r="W7196">
        <f>--(COUNTIF($B$2:B7196,B7196)=1)</f>
        <v>0</v>
      </c>
    </row>
    <row r="7197" spans="1:23"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c r="W7197">
        <f>--(COUNTIF($B$2:B7197,B7197)=1)</f>
        <v>1</v>
      </c>
    </row>
    <row r="7198" spans="1:23"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c r="W7198">
        <f>--(COUNTIF($B$2:B7198,B7198)=1)</f>
        <v>1</v>
      </c>
    </row>
    <row r="7199" spans="1:23"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c r="W7199">
        <f>--(COUNTIF($B$2:B7199,B7199)=1)</f>
        <v>0</v>
      </c>
    </row>
    <row r="7200" spans="1:23"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c r="W7200">
        <f>--(COUNTIF($B$2:B7200,B7200)=1)</f>
        <v>1</v>
      </c>
    </row>
    <row r="7201" spans="1:23"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c r="W7201">
        <f>--(COUNTIF($B$2:B7201,B7201)=1)</f>
        <v>0</v>
      </c>
    </row>
    <row r="7202" spans="1:23"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c r="W7202">
        <f>--(COUNTIF($B$2:B7202,B7202)=1)</f>
        <v>1</v>
      </c>
    </row>
    <row r="7203" spans="1:23"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c r="W7203">
        <f>--(COUNTIF($B$2:B7203,B7203)=1)</f>
        <v>0</v>
      </c>
    </row>
    <row r="7204" spans="1:23"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c r="W7204">
        <f>--(COUNTIF($B$2:B7204,B7204)=1)</f>
        <v>1</v>
      </c>
    </row>
    <row r="7205" spans="1:23"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c r="W7205">
        <f>--(COUNTIF($B$2:B7205,B7205)=1)</f>
        <v>1</v>
      </c>
    </row>
    <row r="7206" spans="1:23"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c r="W7206">
        <f>--(COUNTIF($B$2:B7206,B7206)=1)</f>
        <v>1</v>
      </c>
    </row>
    <row r="7207" spans="1:23"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c r="W7207">
        <f>--(COUNTIF($B$2:B7207,B7207)=1)</f>
        <v>1</v>
      </c>
    </row>
    <row r="7208" spans="1:23"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c r="W7208">
        <f>--(COUNTIF($B$2:B7208,B7208)=1)</f>
        <v>0</v>
      </c>
    </row>
    <row r="7209" spans="1:23"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c r="W7209">
        <f>--(COUNTIF($B$2:B7209,B7209)=1)</f>
        <v>1</v>
      </c>
    </row>
    <row r="7210" spans="1:23"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c r="W7210">
        <f>--(COUNTIF($B$2:B7210,B7210)=1)</f>
        <v>0</v>
      </c>
    </row>
    <row r="7211" spans="1:23"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c r="W7211">
        <f>--(COUNTIF($B$2:B7211,B7211)=1)</f>
        <v>0</v>
      </c>
    </row>
    <row r="7212" spans="1:23"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c r="W7212">
        <f>--(COUNTIF($B$2:B7212,B7212)=1)</f>
        <v>1</v>
      </c>
    </row>
    <row r="7213" spans="1:23"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c r="W7213">
        <f>--(COUNTIF($B$2:B7213,B7213)=1)</f>
        <v>0</v>
      </c>
    </row>
    <row r="7214" spans="1:23"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c r="W7214">
        <f>--(COUNTIF($B$2:B7214,B7214)=1)</f>
        <v>0</v>
      </c>
    </row>
    <row r="7215" spans="1:23"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c r="W7215">
        <f>--(COUNTIF($B$2:B7215,B7215)=1)</f>
        <v>1</v>
      </c>
    </row>
    <row r="7216" spans="1:23"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c r="W7216">
        <f>--(COUNTIF($B$2:B7216,B7216)=1)</f>
        <v>1</v>
      </c>
    </row>
    <row r="7217" spans="1:23"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c r="W7217">
        <f>--(COUNTIF($B$2:B7217,B7217)=1)</f>
        <v>0</v>
      </c>
    </row>
    <row r="7218" spans="1:23"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c r="W7218">
        <f>--(COUNTIF($B$2:B7218,B7218)=1)</f>
        <v>1</v>
      </c>
    </row>
    <row r="7219" spans="1:23"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c r="W7219">
        <f>--(COUNTIF($B$2:B7219,B7219)=1)</f>
        <v>0</v>
      </c>
    </row>
    <row r="7220" spans="1:23"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c r="W7220">
        <f>--(COUNTIF($B$2:B7220,B7220)=1)</f>
        <v>0</v>
      </c>
    </row>
    <row r="7221" spans="1:23"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c r="W7221">
        <f>--(COUNTIF($B$2:B7221,B7221)=1)</f>
        <v>0</v>
      </c>
    </row>
    <row r="7222" spans="1:23"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c r="W7222">
        <f>--(COUNTIF($B$2:B7222,B7222)=1)</f>
        <v>1</v>
      </c>
    </row>
    <row r="7223" spans="1:23"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c r="W7223">
        <f>--(COUNTIF($B$2:B7223,B7223)=1)</f>
        <v>1</v>
      </c>
    </row>
    <row r="7224" spans="1:23"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c r="W7224">
        <f>--(COUNTIF($B$2:B7224,B7224)=1)</f>
        <v>1</v>
      </c>
    </row>
    <row r="7225" spans="1:23"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c r="W7225">
        <f>--(COUNTIF($B$2:B7225,B7225)=1)</f>
        <v>1</v>
      </c>
    </row>
    <row r="7226" spans="1:23"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c r="W7226">
        <f>--(COUNTIF($B$2:B7226,B7226)=1)</f>
        <v>0</v>
      </c>
    </row>
    <row r="7227" spans="1:23"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c r="W7227">
        <f>--(COUNTIF($B$2:B7227,B7227)=1)</f>
        <v>0</v>
      </c>
    </row>
    <row r="7228" spans="1:23"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c r="W7228">
        <f>--(COUNTIF($B$2:B7228,B7228)=1)</f>
        <v>1</v>
      </c>
    </row>
    <row r="7229" spans="1:23"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c r="W7229">
        <f>--(COUNTIF($B$2:B7229,B7229)=1)</f>
        <v>0</v>
      </c>
    </row>
    <row r="7230" spans="1:23"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c r="W7230">
        <f>--(COUNTIF($B$2:B7230,B7230)=1)</f>
        <v>1</v>
      </c>
    </row>
    <row r="7231" spans="1:23"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c r="W7231">
        <f>--(COUNTIF($B$2:B7231,B7231)=1)</f>
        <v>0</v>
      </c>
    </row>
    <row r="7232" spans="1:23"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c r="W7232">
        <f>--(COUNTIF($B$2:B7232,B7232)=1)</f>
        <v>1</v>
      </c>
    </row>
    <row r="7233" spans="1:23"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c r="W7233">
        <f>--(COUNTIF($B$2:B7233,B7233)=1)</f>
        <v>0</v>
      </c>
    </row>
    <row r="7234" spans="1:23"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c r="W7234">
        <f>--(COUNTIF($B$2:B7234,B7234)=1)</f>
        <v>0</v>
      </c>
    </row>
    <row r="7235" spans="1:23"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c r="W7235">
        <f>--(COUNTIF($B$2:B7235,B7235)=1)</f>
        <v>1</v>
      </c>
    </row>
    <row r="7236" spans="1:23"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c r="W7236">
        <f>--(COUNTIF($B$2:B7236,B7236)=1)</f>
        <v>0</v>
      </c>
    </row>
    <row r="7237" spans="1:23"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c r="W7237">
        <f>--(COUNTIF($B$2:B7237,B7237)=1)</f>
        <v>0</v>
      </c>
    </row>
    <row r="7238" spans="1:23"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c r="W7238">
        <f>--(COUNTIF($B$2:B7238,B7238)=1)</f>
        <v>1</v>
      </c>
    </row>
    <row r="7239" spans="1:23"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c r="W7239">
        <f>--(COUNTIF($B$2:B7239,B7239)=1)</f>
        <v>1</v>
      </c>
    </row>
    <row r="7240" spans="1:23"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c r="W7240">
        <f>--(COUNTIF($B$2:B7240,B7240)=1)</f>
        <v>1</v>
      </c>
    </row>
    <row r="7241" spans="1:23"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c r="W7241">
        <f>--(COUNTIF($B$2:B7241,B7241)=1)</f>
        <v>0</v>
      </c>
    </row>
    <row r="7242" spans="1:23"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c r="W7242">
        <f>--(COUNTIF($B$2:B7242,B7242)=1)</f>
        <v>1</v>
      </c>
    </row>
    <row r="7243" spans="1:23"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c r="W7243">
        <f>--(COUNTIF($B$2:B7243,B7243)=1)</f>
        <v>0</v>
      </c>
    </row>
    <row r="7244" spans="1:23"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c r="W7244">
        <f>--(COUNTIF($B$2:B7244,B7244)=1)</f>
        <v>0</v>
      </c>
    </row>
    <row r="7245" spans="1:23"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c r="W7245">
        <f>--(COUNTIF($B$2:B7245,B7245)=1)</f>
        <v>1</v>
      </c>
    </row>
    <row r="7246" spans="1:23"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c r="W7246">
        <f>--(COUNTIF($B$2:B7246,B7246)=1)</f>
        <v>1</v>
      </c>
    </row>
    <row r="7247" spans="1:23"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c r="W7247">
        <f>--(COUNTIF($B$2:B7247,B7247)=1)</f>
        <v>1</v>
      </c>
    </row>
    <row r="7248" spans="1:23"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c r="W7248">
        <f>--(COUNTIF($B$2:B7248,B7248)=1)</f>
        <v>1</v>
      </c>
    </row>
    <row r="7249" spans="1:23"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c r="W7249">
        <f>--(COUNTIF($B$2:B7249,B7249)=1)</f>
        <v>0</v>
      </c>
    </row>
    <row r="7250" spans="1:23"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c r="W7250">
        <f>--(COUNTIF($B$2:B7250,B7250)=1)</f>
        <v>0</v>
      </c>
    </row>
    <row r="7251" spans="1:23"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c r="W7251">
        <f>--(COUNTIF($B$2:B7251,B7251)=1)</f>
        <v>1</v>
      </c>
    </row>
    <row r="7252" spans="1:23"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c r="W7252">
        <f>--(COUNTIF($B$2:B7252,B7252)=1)</f>
        <v>0</v>
      </c>
    </row>
    <row r="7253" spans="1:23"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c r="W7253">
        <f>--(COUNTIF($B$2:B7253,B7253)=1)</f>
        <v>1</v>
      </c>
    </row>
    <row r="7254" spans="1:23"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c r="W7254">
        <f>--(COUNTIF($B$2:B7254,B7254)=1)</f>
        <v>1</v>
      </c>
    </row>
    <row r="7255" spans="1:23"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c r="W7255">
        <f>--(COUNTIF($B$2:B7255,B7255)=1)</f>
        <v>1</v>
      </c>
    </row>
    <row r="7256" spans="1:23"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c r="W7256">
        <f>--(COUNTIF($B$2:B7256,B7256)=1)</f>
        <v>0</v>
      </c>
    </row>
    <row r="7257" spans="1:23"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c r="W7257">
        <f>--(COUNTIF($B$2:B7257,B7257)=1)</f>
        <v>0</v>
      </c>
    </row>
    <row r="7258" spans="1:23"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c r="W7258">
        <f>--(COUNTIF($B$2:B7258,B7258)=1)</f>
        <v>0</v>
      </c>
    </row>
    <row r="7259" spans="1:23"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c r="W7259">
        <f>--(COUNTIF($B$2:B7259,B7259)=1)</f>
        <v>0</v>
      </c>
    </row>
    <row r="7260" spans="1:23"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c r="W7260">
        <f>--(COUNTIF($B$2:B7260,B7260)=1)</f>
        <v>0</v>
      </c>
    </row>
    <row r="7261" spans="1:23"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c r="W7261">
        <f>--(COUNTIF($B$2:B7261,B7261)=1)</f>
        <v>0</v>
      </c>
    </row>
    <row r="7262" spans="1:23"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c r="W7262">
        <f>--(COUNTIF($B$2:B7262,B7262)=1)</f>
        <v>0</v>
      </c>
    </row>
    <row r="7263" spans="1:23"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c r="W7263">
        <f>--(COUNTIF($B$2:B7263,B7263)=1)</f>
        <v>1</v>
      </c>
    </row>
    <row r="7264" spans="1:23"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c r="W7264">
        <f>--(COUNTIF($B$2:B7264,B7264)=1)</f>
        <v>1</v>
      </c>
    </row>
    <row r="7265" spans="1:23"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c r="W7265">
        <f>--(COUNTIF($B$2:B7265,B7265)=1)</f>
        <v>0</v>
      </c>
    </row>
    <row r="7266" spans="1:23"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c r="W7266">
        <f>--(COUNTIF($B$2:B7266,B7266)=1)</f>
        <v>1</v>
      </c>
    </row>
    <row r="7267" spans="1:23"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c r="W7267">
        <f>--(COUNTIF($B$2:B7267,B7267)=1)</f>
        <v>1</v>
      </c>
    </row>
    <row r="7268" spans="1:23"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c r="W7268">
        <f>--(COUNTIF($B$2:B7268,B7268)=1)</f>
        <v>1</v>
      </c>
    </row>
    <row r="7269" spans="1:23"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c r="W7269">
        <f>--(COUNTIF($B$2:B7269,B7269)=1)</f>
        <v>0</v>
      </c>
    </row>
    <row r="7270" spans="1:23"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c r="W7270">
        <f>--(COUNTIF($B$2:B7270,B7270)=1)</f>
        <v>1</v>
      </c>
    </row>
    <row r="7271" spans="1:23"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c r="W7271">
        <f>--(COUNTIF($B$2:B7271,B7271)=1)</f>
        <v>0</v>
      </c>
    </row>
    <row r="7272" spans="1:23"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c r="W7272">
        <f>--(COUNTIF($B$2:B7272,B7272)=1)</f>
        <v>1</v>
      </c>
    </row>
    <row r="7273" spans="1:23"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c r="W7273">
        <f>--(COUNTIF($B$2:B7273,B7273)=1)</f>
        <v>0</v>
      </c>
    </row>
    <row r="7274" spans="1:23"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c r="W7274">
        <f>--(COUNTIF($B$2:B7274,B7274)=1)</f>
        <v>1</v>
      </c>
    </row>
    <row r="7275" spans="1:23"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c r="W7275">
        <f>--(COUNTIF($B$2:B7275,B7275)=1)</f>
        <v>0</v>
      </c>
    </row>
    <row r="7276" spans="1:23"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c r="W7276">
        <f>--(COUNTIF($B$2:B7276,B7276)=1)</f>
        <v>1</v>
      </c>
    </row>
    <row r="7277" spans="1:23"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c r="W7277">
        <f>--(COUNTIF($B$2:B7277,B7277)=1)</f>
        <v>0</v>
      </c>
    </row>
    <row r="7278" spans="1:23"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c r="W7278">
        <f>--(COUNTIF($B$2:B7278,B7278)=1)</f>
        <v>1</v>
      </c>
    </row>
    <row r="7279" spans="1:23"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c r="W7279">
        <f>--(COUNTIF($B$2:B7279,B7279)=1)</f>
        <v>1</v>
      </c>
    </row>
    <row r="7280" spans="1:23"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c r="W7280">
        <f>--(COUNTIF($B$2:B7280,B7280)=1)</f>
        <v>0</v>
      </c>
    </row>
    <row r="7281" spans="1:23"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c r="W7281">
        <f>--(COUNTIF($B$2:B7281,B7281)=1)</f>
        <v>1</v>
      </c>
    </row>
    <row r="7282" spans="1:23"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c r="W7282">
        <f>--(COUNTIF($B$2:B7282,B7282)=1)</f>
        <v>1</v>
      </c>
    </row>
    <row r="7283" spans="1:23"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c r="W7283">
        <f>--(COUNTIF($B$2:B7283,B7283)=1)</f>
        <v>1</v>
      </c>
    </row>
    <row r="7284" spans="1:23"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c r="W7284">
        <f>--(COUNTIF($B$2:B7284,B7284)=1)</f>
        <v>1</v>
      </c>
    </row>
    <row r="7285" spans="1:23"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c r="W7285">
        <f>--(COUNTIF($B$2:B7285,B7285)=1)</f>
        <v>1</v>
      </c>
    </row>
    <row r="7286" spans="1:23"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c r="W7286">
        <f>--(COUNTIF($B$2:B7286,B7286)=1)</f>
        <v>0</v>
      </c>
    </row>
    <row r="7287" spans="1:23"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c r="W7287">
        <f>--(COUNTIF($B$2:B7287,B7287)=1)</f>
        <v>1</v>
      </c>
    </row>
    <row r="7288" spans="1:23"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c r="W7288">
        <f>--(COUNTIF($B$2:B7288,B7288)=1)</f>
        <v>1</v>
      </c>
    </row>
    <row r="7289" spans="1:23"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c r="W7289">
        <f>--(COUNTIF($B$2:B7289,B7289)=1)</f>
        <v>0</v>
      </c>
    </row>
    <row r="7290" spans="1:23"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c r="W7290">
        <f>--(COUNTIF($B$2:B7290,B7290)=1)</f>
        <v>1</v>
      </c>
    </row>
    <row r="7291" spans="1:23"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c r="W7291">
        <f>--(COUNTIF($B$2:B7291,B7291)=1)</f>
        <v>1</v>
      </c>
    </row>
    <row r="7292" spans="1:23"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c r="W7292">
        <f>--(COUNTIF($B$2:B7292,B7292)=1)</f>
        <v>0</v>
      </c>
    </row>
    <row r="7293" spans="1:23"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c r="W7293">
        <f>--(COUNTIF($B$2:B7293,B7293)=1)</f>
        <v>0</v>
      </c>
    </row>
    <row r="7294" spans="1:23"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c r="W7294">
        <f>--(COUNTIF($B$2:B7294,B7294)=1)</f>
        <v>1</v>
      </c>
    </row>
    <row r="7295" spans="1:23"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c r="W7295">
        <f>--(COUNTIF($B$2:B7295,B7295)=1)</f>
        <v>1</v>
      </c>
    </row>
    <row r="7296" spans="1:23"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c r="W7296">
        <f>--(COUNTIF($B$2:B7296,B7296)=1)</f>
        <v>1</v>
      </c>
    </row>
    <row r="7297" spans="1:23"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c r="W7297">
        <f>--(COUNTIF($B$2:B7297,B7297)=1)</f>
        <v>1</v>
      </c>
    </row>
    <row r="7298" spans="1:23"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c r="W7298">
        <f>--(COUNTIF($B$2:B7298,B7298)=1)</f>
        <v>0</v>
      </c>
    </row>
    <row r="7299" spans="1:23"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c r="W7299">
        <f>--(COUNTIF($B$2:B7299,B7299)=1)</f>
        <v>1</v>
      </c>
    </row>
    <row r="7300" spans="1:23"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c r="W7300">
        <f>--(COUNTIF($B$2:B7300,B7300)=1)</f>
        <v>1</v>
      </c>
    </row>
    <row r="7301" spans="1:23"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c r="W7301">
        <f>--(COUNTIF($B$2:B7301,B7301)=1)</f>
        <v>0</v>
      </c>
    </row>
    <row r="7302" spans="1:23"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c r="W7302">
        <f>--(COUNTIF($B$2:B7302,B7302)=1)</f>
        <v>0</v>
      </c>
    </row>
    <row r="7303" spans="1:23"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c r="W7303">
        <f>--(COUNTIF($B$2:B7303,B7303)=1)</f>
        <v>0</v>
      </c>
    </row>
    <row r="7304" spans="1:23"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c r="W7304">
        <f>--(COUNTIF($B$2:B7304,B7304)=1)</f>
        <v>0</v>
      </c>
    </row>
    <row r="7305" spans="1:23"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c r="W7305">
        <f>--(COUNTIF($B$2:B7305,B7305)=1)</f>
        <v>1</v>
      </c>
    </row>
    <row r="7306" spans="1:23"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c r="W7306">
        <f>--(COUNTIF($B$2:B7306,B7306)=1)</f>
        <v>0</v>
      </c>
    </row>
    <row r="7307" spans="1:23"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c r="W7307">
        <f>--(COUNTIF($B$2:B7307,B7307)=1)</f>
        <v>1</v>
      </c>
    </row>
    <row r="7308" spans="1:23"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c r="W7308">
        <f>--(COUNTIF($B$2:B7308,B7308)=1)</f>
        <v>1</v>
      </c>
    </row>
    <row r="7309" spans="1:23"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c r="W7309">
        <f>--(COUNTIF($B$2:B7309,B7309)=1)</f>
        <v>0</v>
      </c>
    </row>
    <row r="7310" spans="1:23"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c r="W7310">
        <f>--(COUNTIF($B$2:B7310,B7310)=1)</f>
        <v>0</v>
      </c>
    </row>
    <row r="7311" spans="1:23"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c r="W7311">
        <f>--(COUNTIF($B$2:B7311,B7311)=1)</f>
        <v>1</v>
      </c>
    </row>
    <row r="7312" spans="1:23"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c r="W7312">
        <f>--(COUNTIF($B$2:B7312,B7312)=1)</f>
        <v>1</v>
      </c>
    </row>
    <row r="7313" spans="1:23"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c r="W7313">
        <f>--(COUNTIF($B$2:B7313,B7313)=1)</f>
        <v>1</v>
      </c>
    </row>
    <row r="7314" spans="1:23"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c r="W7314">
        <f>--(COUNTIF($B$2:B7314,B7314)=1)</f>
        <v>0</v>
      </c>
    </row>
    <row r="7315" spans="1:23"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c r="W7315">
        <f>--(COUNTIF($B$2:B7315,B7315)=1)</f>
        <v>0</v>
      </c>
    </row>
    <row r="7316" spans="1:23"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c r="W7316">
        <f>--(COUNTIF($B$2:B7316,B7316)=1)</f>
        <v>1</v>
      </c>
    </row>
    <row r="7317" spans="1:23"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c r="W7317">
        <f>--(COUNTIF($B$2:B7317,B7317)=1)</f>
        <v>1</v>
      </c>
    </row>
    <row r="7318" spans="1:23"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c r="W7318">
        <f>--(COUNTIF($B$2:B7318,B7318)=1)</f>
        <v>1</v>
      </c>
    </row>
    <row r="7319" spans="1:23"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c r="W7319">
        <f>--(COUNTIF($B$2:B7319,B7319)=1)</f>
        <v>1</v>
      </c>
    </row>
    <row r="7320" spans="1:23"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c r="W7320">
        <f>--(COUNTIF($B$2:B7320,B7320)=1)</f>
        <v>0</v>
      </c>
    </row>
    <row r="7321" spans="1:23"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c r="W7321">
        <f>--(COUNTIF($B$2:B7321,B7321)=1)</f>
        <v>1</v>
      </c>
    </row>
    <row r="7322" spans="1:23"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c r="W7322">
        <f>--(COUNTIF($B$2:B7322,B7322)=1)</f>
        <v>0</v>
      </c>
    </row>
    <row r="7323" spans="1:23"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c r="W7323">
        <f>--(COUNTIF($B$2:B7323,B7323)=1)</f>
        <v>1</v>
      </c>
    </row>
    <row r="7324" spans="1:23"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c r="W7324">
        <f>--(COUNTIF($B$2:B7324,B7324)=1)</f>
        <v>0</v>
      </c>
    </row>
    <row r="7325" spans="1:23"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c r="W7325">
        <f>--(COUNTIF($B$2:B7325,B7325)=1)</f>
        <v>1</v>
      </c>
    </row>
    <row r="7326" spans="1:23"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c r="W7326">
        <f>--(COUNTIF($B$2:B7326,B7326)=1)</f>
        <v>0</v>
      </c>
    </row>
    <row r="7327" spans="1:23"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c r="W7327">
        <f>--(COUNTIF($B$2:B7327,B7327)=1)</f>
        <v>1</v>
      </c>
    </row>
    <row r="7328" spans="1:23"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c r="W7328">
        <f>--(COUNTIF($B$2:B7328,B7328)=1)</f>
        <v>0</v>
      </c>
    </row>
    <row r="7329" spans="1:23"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c r="W7329">
        <f>--(COUNTIF($B$2:B7329,B7329)=1)</f>
        <v>1</v>
      </c>
    </row>
    <row r="7330" spans="1:23"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c r="W7330">
        <f>--(COUNTIF($B$2:B7330,B7330)=1)</f>
        <v>0</v>
      </c>
    </row>
    <row r="7331" spans="1:23"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c r="W7331">
        <f>--(COUNTIF($B$2:B7331,B7331)=1)</f>
        <v>0</v>
      </c>
    </row>
    <row r="7332" spans="1:23"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c r="W7332">
        <f>--(COUNTIF($B$2:B7332,B7332)=1)</f>
        <v>1</v>
      </c>
    </row>
    <row r="7333" spans="1:23"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c r="W7333">
        <f>--(COUNTIF($B$2:B7333,B7333)=1)</f>
        <v>1</v>
      </c>
    </row>
    <row r="7334" spans="1:23"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c r="W7334">
        <f>--(COUNTIF($B$2:B7334,B7334)=1)</f>
        <v>0</v>
      </c>
    </row>
    <row r="7335" spans="1:23"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c r="W7335">
        <f>--(COUNTIF($B$2:B7335,B7335)=1)</f>
        <v>1</v>
      </c>
    </row>
    <row r="7336" spans="1:23"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c r="W7336">
        <f>--(COUNTIF($B$2:B7336,B7336)=1)</f>
        <v>0</v>
      </c>
    </row>
    <row r="7337" spans="1:23"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c r="W7337">
        <f>--(COUNTIF($B$2:B7337,B7337)=1)</f>
        <v>1</v>
      </c>
    </row>
    <row r="7338" spans="1:23"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c r="W7338">
        <f>--(COUNTIF($B$2:B7338,B7338)=1)</f>
        <v>0</v>
      </c>
    </row>
    <row r="7339" spans="1:23"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c r="W7339">
        <f>--(COUNTIF($B$2:B7339,B7339)=1)</f>
        <v>1</v>
      </c>
    </row>
    <row r="7340" spans="1:23"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c r="W7340">
        <f>--(COUNTIF($B$2:B7340,B7340)=1)</f>
        <v>1</v>
      </c>
    </row>
    <row r="7341" spans="1:23"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c r="W7341">
        <f>--(COUNTIF($B$2:B7341,B7341)=1)</f>
        <v>1</v>
      </c>
    </row>
    <row r="7342" spans="1:23"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c r="W7342">
        <f>--(COUNTIF($B$2:B7342,B7342)=1)</f>
        <v>1</v>
      </c>
    </row>
    <row r="7343" spans="1:23"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c r="W7343">
        <f>--(COUNTIF($B$2:B7343,B7343)=1)</f>
        <v>0</v>
      </c>
    </row>
    <row r="7344" spans="1:23"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c r="W7344">
        <f>--(COUNTIF($B$2:B7344,B7344)=1)</f>
        <v>0</v>
      </c>
    </row>
    <row r="7345" spans="1:23"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c r="W7345">
        <f>--(COUNTIF($B$2:B7345,B7345)=1)</f>
        <v>1</v>
      </c>
    </row>
    <row r="7346" spans="1:23"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c r="W7346">
        <f>--(COUNTIF($B$2:B7346,B7346)=1)</f>
        <v>1</v>
      </c>
    </row>
    <row r="7347" spans="1:23"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c r="W7347">
        <f>--(COUNTIF($B$2:B7347,B7347)=1)</f>
        <v>0</v>
      </c>
    </row>
    <row r="7348" spans="1:23"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c r="W7348">
        <f>--(COUNTIF($B$2:B7348,B7348)=1)</f>
        <v>0</v>
      </c>
    </row>
    <row r="7349" spans="1:23"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c r="W7349">
        <f>--(COUNTIF($B$2:B7349,B7349)=1)</f>
        <v>0</v>
      </c>
    </row>
    <row r="7350" spans="1:23"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c r="W7350">
        <f>--(COUNTIF($B$2:B7350,B7350)=1)</f>
        <v>1</v>
      </c>
    </row>
    <row r="7351" spans="1:23"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c r="W7351">
        <f>--(COUNTIF($B$2:B7351,B7351)=1)</f>
        <v>1</v>
      </c>
    </row>
    <row r="7352" spans="1:23"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c r="W7352">
        <f>--(COUNTIF($B$2:B7352,B7352)=1)</f>
        <v>0</v>
      </c>
    </row>
    <row r="7353" spans="1:23"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c r="W7353">
        <f>--(COUNTIF($B$2:B7353,B7353)=1)</f>
        <v>1</v>
      </c>
    </row>
    <row r="7354" spans="1:23"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c r="W7354">
        <f>--(COUNTIF($B$2:B7354,B7354)=1)</f>
        <v>1</v>
      </c>
    </row>
    <row r="7355" spans="1:23"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c r="W7355">
        <f>--(COUNTIF($B$2:B7355,B7355)=1)</f>
        <v>1</v>
      </c>
    </row>
    <row r="7356" spans="1:23"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c r="W7356">
        <f>--(COUNTIF($B$2:B7356,B7356)=1)</f>
        <v>1</v>
      </c>
    </row>
    <row r="7357" spans="1:23"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c r="W7357">
        <f>--(COUNTIF($B$2:B7357,B7357)=1)</f>
        <v>1</v>
      </c>
    </row>
    <row r="7358" spans="1:23"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c r="W7358">
        <f>--(COUNTIF($B$2:B7358,B7358)=1)</f>
        <v>1</v>
      </c>
    </row>
    <row r="7359" spans="1:23"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c r="W7359">
        <f>--(COUNTIF($B$2:B7359,B7359)=1)</f>
        <v>0</v>
      </c>
    </row>
    <row r="7360" spans="1:23"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c r="W7360">
        <f>--(COUNTIF($B$2:B7360,B7360)=1)</f>
        <v>1</v>
      </c>
    </row>
    <row r="7361" spans="1:23"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c r="W7361">
        <f>--(COUNTIF($B$2:B7361,B7361)=1)</f>
        <v>0</v>
      </c>
    </row>
    <row r="7362" spans="1:23"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c r="W7362">
        <f>--(COUNTIF($B$2:B7362,B7362)=1)</f>
        <v>1</v>
      </c>
    </row>
    <row r="7363" spans="1:23"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c r="W7363">
        <f>--(COUNTIF($B$2:B7363,B7363)=1)</f>
        <v>0</v>
      </c>
    </row>
    <row r="7364" spans="1:23"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c r="W7364">
        <f>--(COUNTIF($B$2:B7364,B7364)=1)</f>
        <v>0</v>
      </c>
    </row>
    <row r="7365" spans="1:23"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c r="W7365">
        <f>--(COUNTIF($B$2:B7365,B7365)=1)</f>
        <v>1</v>
      </c>
    </row>
    <row r="7366" spans="1:23"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c r="W7366">
        <f>--(COUNTIF($B$2:B7366,B7366)=1)</f>
        <v>0</v>
      </c>
    </row>
    <row r="7367" spans="1:23"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c r="W7367">
        <f>--(COUNTIF($B$2:B7367,B7367)=1)</f>
        <v>0</v>
      </c>
    </row>
    <row r="7368" spans="1:23"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c r="W7368">
        <f>--(COUNTIF($B$2:B7368,B7368)=1)</f>
        <v>0</v>
      </c>
    </row>
    <row r="7369" spans="1:23"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c r="W7369">
        <f>--(COUNTIF($B$2:B7369,B7369)=1)</f>
        <v>0</v>
      </c>
    </row>
    <row r="7370" spans="1:23"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c r="W7370">
        <f>--(COUNTIF($B$2:B7370,B7370)=1)</f>
        <v>1</v>
      </c>
    </row>
    <row r="7371" spans="1:23"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c r="W7371">
        <f>--(COUNTIF($B$2:B7371,B7371)=1)</f>
        <v>1</v>
      </c>
    </row>
    <row r="7372" spans="1:23"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c r="W7372">
        <f>--(COUNTIF($B$2:B7372,B7372)=1)</f>
        <v>1</v>
      </c>
    </row>
    <row r="7373" spans="1:23"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c r="W7373">
        <f>--(COUNTIF($B$2:B7373,B7373)=1)</f>
        <v>1</v>
      </c>
    </row>
    <row r="7374" spans="1:23"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c r="W7374">
        <f>--(COUNTIF($B$2:B7374,B7374)=1)</f>
        <v>0</v>
      </c>
    </row>
    <row r="7375" spans="1:23"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c r="W7375">
        <f>--(COUNTIF($B$2:B7375,B7375)=1)</f>
        <v>0</v>
      </c>
    </row>
    <row r="7376" spans="1:23"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c r="W7376">
        <f>--(COUNTIF($B$2:B7376,B7376)=1)</f>
        <v>0</v>
      </c>
    </row>
    <row r="7377" spans="1:23"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c r="W7377">
        <f>--(COUNTIF($B$2:B7377,B7377)=1)</f>
        <v>1</v>
      </c>
    </row>
    <row r="7378" spans="1:23"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c r="W7378">
        <f>--(COUNTIF($B$2:B7378,B7378)=1)</f>
        <v>1</v>
      </c>
    </row>
    <row r="7379" spans="1:23"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c r="W7379">
        <f>--(COUNTIF($B$2:B7379,B7379)=1)</f>
        <v>1</v>
      </c>
    </row>
    <row r="7380" spans="1:23"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c r="W7380">
        <f>--(COUNTIF($B$2:B7380,B7380)=1)</f>
        <v>1</v>
      </c>
    </row>
    <row r="7381" spans="1:23"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c r="W7381">
        <f>--(COUNTIF($B$2:B7381,B7381)=1)</f>
        <v>1</v>
      </c>
    </row>
    <row r="7382" spans="1:23"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c r="W7382">
        <f>--(COUNTIF($B$2:B7382,B7382)=1)</f>
        <v>0</v>
      </c>
    </row>
    <row r="7383" spans="1:23"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c r="W7383">
        <f>--(COUNTIF($B$2:B7383,B7383)=1)</f>
        <v>0</v>
      </c>
    </row>
    <row r="7384" spans="1:23"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c r="W7384">
        <f>--(COUNTIF($B$2:B7384,B7384)=1)</f>
        <v>0</v>
      </c>
    </row>
    <row r="7385" spans="1:23"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c r="W7385">
        <f>--(COUNTIF($B$2:B7385,B7385)=1)</f>
        <v>0</v>
      </c>
    </row>
    <row r="7386" spans="1:23"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c r="W7386">
        <f>--(COUNTIF($B$2:B7386,B7386)=1)</f>
        <v>0</v>
      </c>
    </row>
    <row r="7387" spans="1:23"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c r="W7387">
        <f>--(COUNTIF($B$2:B7387,B7387)=1)</f>
        <v>0</v>
      </c>
    </row>
    <row r="7388" spans="1:23"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c r="W7388">
        <f>--(COUNTIF($B$2:B7388,B7388)=1)</f>
        <v>0</v>
      </c>
    </row>
    <row r="7389" spans="1:23"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c r="W7389">
        <f>--(COUNTIF($B$2:B7389,B7389)=1)</f>
        <v>0</v>
      </c>
    </row>
    <row r="7390" spans="1:23"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c r="W7390">
        <f>--(COUNTIF($B$2:B7390,B7390)=1)</f>
        <v>0</v>
      </c>
    </row>
    <row r="7391" spans="1:23"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c r="W7391">
        <f>--(COUNTIF($B$2:B7391,B7391)=1)</f>
        <v>1</v>
      </c>
    </row>
    <row r="7392" spans="1:23"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c r="W7392">
        <f>--(COUNTIF($B$2:B7392,B7392)=1)</f>
        <v>0</v>
      </c>
    </row>
    <row r="7393" spans="1:23"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c r="W7393">
        <f>--(COUNTIF($B$2:B7393,B7393)=1)</f>
        <v>1</v>
      </c>
    </row>
    <row r="7394" spans="1:23"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c r="W7394">
        <f>--(COUNTIF($B$2:B7394,B7394)=1)</f>
        <v>1</v>
      </c>
    </row>
    <row r="7395" spans="1:23"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c r="W7395">
        <f>--(COUNTIF($B$2:B7395,B7395)=1)</f>
        <v>0</v>
      </c>
    </row>
    <row r="7396" spans="1:23"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c r="W7396">
        <f>--(COUNTIF($B$2:B7396,B7396)=1)</f>
        <v>0</v>
      </c>
    </row>
    <row r="7397" spans="1:23"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c r="W7397">
        <f>--(COUNTIF($B$2:B7397,B7397)=1)</f>
        <v>1</v>
      </c>
    </row>
    <row r="7398" spans="1:23"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c r="W7398">
        <f>--(COUNTIF($B$2:B7398,B7398)=1)</f>
        <v>0</v>
      </c>
    </row>
    <row r="7399" spans="1:23"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c r="W7399">
        <f>--(COUNTIF($B$2:B7399,B7399)=1)</f>
        <v>1</v>
      </c>
    </row>
    <row r="7400" spans="1:23"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c r="W7400">
        <f>--(COUNTIF($B$2:B7400,B7400)=1)</f>
        <v>1</v>
      </c>
    </row>
    <row r="7401" spans="1:23"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c r="W7401">
        <f>--(COUNTIF($B$2:B7401,B7401)=1)</f>
        <v>0</v>
      </c>
    </row>
    <row r="7402" spans="1:23"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c r="W7402">
        <f>--(COUNTIF($B$2:B7402,B7402)=1)</f>
        <v>1</v>
      </c>
    </row>
    <row r="7403" spans="1:23"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c r="W7403">
        <f>--(COUNTIF($B$2:B7403,B7403)=1)</f>
        <v>0</v>
      </c>
    </row>
    <row r="7404" spans="1:23"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c r="W7404">
        <f>--(COUNTIF($B$2:B7404,B7404)=1)</f>
        <v>1</v>
      </c>
    </row>
    <row r="7405" spans="1:23"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c r="W7405">
        <f>--(COUNTIF($B$2:B7405,B7405)=1)</f>
        <v>1</v>
      </c>
    </row>
    <row r="7406" spans="1:23"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c r="W7406">
        <f>--(COUNTIF($B$2:B7406,B7406)=1)</f>
        <v>0</v>
      </c>
    </row>
    <row r="7407" spans="1:23"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c r="W7407">
        <f>--(COUNTIF($B$2:B7407,B7407)=1)</f>
        <v>0</v>
      </c>
    </row>
    <row r="7408" spans="1:23"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c r="W7408">
        <f>--(COUNTIF($B$2:B7408,B7408)=1)</f>
        <v>0</v>
      </c>
    </row>
    <row r="7409" spans="1:23"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c r="W7409">
        <f>--(COUNTIF($B$2:B7409,B7409)=1)</f>
        <v>1</v>
      </c>
    </row>
    <row r="7410" spans="1:23"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c r="W7410">
        <f>--(COUNTIF($B$2:B7410,B7410)=1)</f>
        <v>1</v>
      </c>
    </row>
    <row r="7411" spans="1:23"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c r="W7411">
        <f>--(COUNTIF($B$2:B7411,B7411)=1)</f>
        <v>1</v>
      </c>
    </row>
    <row r="7412" spans="1:23"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c r="W7412">
        <f>--(COUNTIF($B$2:B7412,B7412)=1)</f>
        <v>1</v>
      </c>
    </row>
    <row r="7413" spans="1:23"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c r="W7413">
        <f>--(COUNTIF($B$2:B7413,B7413)=1)</f>
        <v>1</v>
      </c>
    </row>
    <row r="7414" spans="1:23"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c r="W7414">
        <f>--(COUNTIF($B$2:B7414,B7414)=1)</f>
        <v>0</v>
      </c>
    </row>
    <row r="7415" spans="1:23"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c r="W7415">
        <f>--(COUNTIF($B$2:B7415,B7415)=1)</f>
        <v>0</v>
      </c>
    </row>
    <row r="7416" spans="1:23"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c r="W7416">
        <f>--(COUNTIF($B$2:B7416,B7416)=1)</f>
        <v>1</v>
      </c>
    </row>
    <row r="7417" spans="1:23"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c r="W7417">
        <f>--(COUNTIF($B$2:B7417,B7417)=1)</f>
        <v>0</v>
      </c>
    </row>
    <row r="7418" spans="1:23"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c r="W7418">
        <f>--(COUNTIF($B$2:B7418,B7418)=1)</f>
        <v>0</v>
      </c>
    </row>
    <row r="7419" spans="1:23"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c r="W7419">
        <f>--(COUNTIF($B$2:B7419,B7419)=1)</f>
        <v>0</v>
      </c>
    </row>
    <row r="7420" spans="1:23"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c r="W7420">
        <f>--(COUNTIF($B$2:B7420,B7420)=1)</f>
        <v>0</v>
      </c>
    </row>
    <row r="7421" spans="1:23"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c r="W7421">
        <f>--(COUNTIF($B$2:B7421,B7421)=1)</f>
        <v>0</v>
      </c>
    </row>
    <row r="7422" spans="1:23"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c r="W7422">
        <f>--(COUNTIF($B$2:B7422,B7422)=1)</f>
        <v>0</v>
      </c>
    </row>
    <row r="7423" spans="1:23"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c r="W7423">
        <f>--(COUNTIF($B$2:B7423,B7423)=1)</f>
        <v>0</v>
      </c>
    </row>
    <row r="7424" spans="1:23"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c r="W7424">
        <f>--(COUNTIF($B$2:B7424,B7424)=1)</f>
        <v>0</v>
      </c>
    </row>
    <row r="7425" spans="1:23"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c r="W7425">
        <f>--(COUNTIF($B$2:B7425,B7425)=1)</f>
        <v>1</v>
      </c>
    </row>
    <row r="7426" spans="1:23"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c r="W7426">
        <f>--(COUNTIF($B$2:B7426,B7426)=1)</f>
        <v>0</v>
      </c>
    </row>
    <row r="7427" spans="1:23"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c r="W7427">
        <f>--(COUNTIF($B$2:B7427,B7427)=1)</f>
        <v>1</v>
      </c>
    </row>
    <row r="7428" spans="1:23"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c r="W7428">
        <f>--(COUNTIF($B$2:B7428,B7428)=1)</f>
        <v>0</v>
      </c>
    </row>
    <row r="7429" spans="1:23"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c r="W7429">
        <f>--(COUNTIF($B$2:B7429,B7429)=1)</f>
        <v>1</v>
      </c>
    </row>
    <row r="7430" spans="1:23"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c r="W7430">
        <f>--(COUNTIF($B$2:B7430,B7430)=1)</f>
        <v>0</v>
      </c>
    </row>
    <row r="7431" spans="1:23"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c r="W7431">
        <f>--(COUNTIF($B$2:B7431,B7431)=1)</f>
        <v>0</v>
      </c>
    </row>
    <row r="7432" spans="1:23"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c r="W7432">
        <f>--(COUNTIF($B$2:B7432,B7432)=1)</f>
        <v>0</v>
      </c>
    </row>
    <row r="7433" spans="1:23"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c r="W7433">
        <f>--(COUNTIF($B$2:B7433,B7433)=1)</f>
        <v>0</v>
      </c>
    </row>
    <row r="7434" spans="1:23"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c r="W7434">
        <f>--(COUNTIF($B$2:B7434,B7434)=1)</f>
        <v>1</v>
      </c>
    </row>
    <row r="7435" spans="1:23"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c r="W7435">
        <f>--(COUNTIF($B$2:B7435,B7435)=1)</f>
        <v>0</v>
      </c>
    </row>
    <row r="7436" spans="1:23"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c r="W7436">
        <f>--(COUNTIF($B$2:B7436,B7436)=1)</f>
        <v>1</v>
      </c>
    </row>
    <row r="7437" spans="1:23"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c r="W7437">
        <f>--(COUNTIF($B$2:B7437,B7437)=1)</f>
        <v>0</v>
      </c>
    </row>
    <row r="7438" spans="1:23"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c r="W7438">
        <f>--(COUNTIF($B$2:B7438,B7438)=1)</f>
        <v>0</v>
      </c>
    </row>
    <row r="7439" spans="1:23"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c r="W7439">
        <f>--(COUNTIF($B$2:B7439,B7439)=1)</f>
        <v>1</v>
      </c>
    </row>
    <row r="7440" spans="1:23"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c r="W7440">
        <f>--(COUNTIF($B$2:B7440,B7440)=1)</f>
        <v>1</v>
      </c>
    </row>
    <row r="7441" spans="1:23"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c r="W7441">
        <f>--(COUNTIF($B$2:B7441,B7441)=1)</f>
        <v>1</v>
      </c>
    </row>
    <row r="7442" spans="1:23"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c r="W7442">
        <f>--(COUNTIF($B$2:B7442,B7442)=1)</f>
        <v>0</v>
      </c>
    </row>
    <row r="7443" spans="1:23"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c r="W7443">
        <f>--(COUNTIF($B$2:B7443,B7443)=1)</f>
        <v>1</v>
      </c>
    </row>
    <row r="7444" spans="1:23"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c r="W7444">
        <f>--(COUNTIF($B$2:B7444,B7444)=1)</f>
        <v>1</v>
      </c>
    </row>
    <row r="7445" spans="1:23"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c r="W7445">
        <f>--(COUNTIF($B$2:B7445,B7445)=1)</f>
        <v>0</v>
      </c>
    </row>
    <row r="7446" spans="1:23"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c r="W7446">
        <f>--(COUNTIF($B$2:B7446,B7446)=1)</f>
        <v>1</v>
      </c>
    </row>
    <row r="7447" spans="1:23"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c r="W7447">
        <f>--(COUNTIF($B$2:B7447,B7447)=1)</f>
        <v>0</v>
      </c>
    </row>
    <row r="7448" spans="1:23"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c r="W7448">
        <f>--(COUNTIF($B$2:B7448,B7448)=1)</f>
        <v>0</v>
      </c>
    </row>
    <row r="7449" spans="1:23"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c r="W7449">
        <f>--(COUNTIF($B$2:B7449,B7449)=1)</f>
        <v>0</v>
      </c>
    </row>
    <row r="7450" spans="1:23"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c r="W7450">
        <f>--(COUNTIF($B$2:B7450,B7450)=1)</f>
        <v>1</v>
      </c>
    </row>
    <row r="7451" spans="1:23"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c r="W7451">
        <f>--(COUNTIF($B$2:B7451,B7451)=1)</f>
        <v>1</v>
      </c>
    </row>
    <row r="7452" spans="1:23"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c r="W7452">
        <f>--(COUNTIF($B$2:B7452,B7452)=1)</f>
        <v>0</v>
      </c>
    </row>
    <row r="7453" spans="1:23"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c r="W7453">
        <f>--(COUNTIF($B$2:B7453,B7453)=1)</f>
        <v>0</v>
      </c>
    </row>
    <row r="7454" spans="1:23"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c r="W7454">
        <f>--(COUNTIF($B$2:B7454,B7454)=1)</f>
        <v>0</v>
      </c>
    </row>
    <row r="7455" spans="1:23"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c r="W7455">
        <f>--(COUNTIF($B$2:B7455,B7455)=1)</f>
        <v>1</v>
      </c>
    </row>
    <row r="7456" spans="1:23"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c r="W7456">
        <f>--(COUNTIF($B$2:B7456,B7456)=1)</f>
        <v>1</v>
      </c>
    </row>
    <row r="7457" spans="1:23"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c r="W7457">
        <f>--(COUNTIF($B$2:B7457,B7457)=1)</f>
        <v>0</v>
      </c>
    </row>
    <row r="7458" spans="1:23"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c r="W7458">
        <f>--(COUNTIF($B$2:B7458,B7458)=1)</f>
        <v>1</v>
      </c>
    </row>
    <row r="7459" spans="1:23"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c r="W7459">
        <f>--(COUNTIF($B$2:B7459,B7459)=1)</f>
        <v>0</v>
      </c>
    </row>
    <row r="7460" spans="1:23"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c r="W7460">
        <f>--(COUNTIF($B$2:B7460,B7460)=1)</f>
        <v>0</v>
      </c>
    </row>
    <row r="7461" spans="1:23"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c r="W7461">
        <f>--(COUNTIF($B$2:B7461,B7461)=1)</f>
        <v>0</v>
      </c>
    </row>
    <row r="7462" spans="1:23"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c r="W7462">
        <f>--(COUNTIF($B$2:B7462,B7462)=1)</f>
        <v>1</v>
      </c>
    </row>
    <row r="7463" spans="1:23"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c r="W7463">
        <f>--(COUNTIF($B$2:B7463,B7463)=1)</f>
        <v>0</v>
      </c>
    </row>
    <row r="7464" spans="1:23"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c r="W7464">
        <f>--(COUNTIF($B$2:B7464,B7464)=1)</f>
        <v>1</v>
      </c>
    </row>
    <row r="7465" spans="1:23"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c r="W7465">
        <f>--(COUNTIF($B$2:B7465,B7465)=1)</f>
        <v>1</v>
      </c>
    </row>
    <row r="7466" spans="1:23"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c r="W7466">
        <f>--(COUNTIF($B$2:B7466,B7466)=1)</f>
        <v>0</v>
      </c>
    </row>
    <row r="7467" spans="1:23"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c r="W7467">
        <f>--(COUNTIF($B$2:B7467,B7467)=1)</f>
        <v>0</v>
      </c>
    </row>
    <row r="7468" spans="1:23"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c r="W7468">
        <f>--(COUNTIF($B$2:B7468,B7468)=1)</f>
        <v>1</v>
      </c>
    </row>
    <row r="7469" spans="1:23"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c r="W7469">
        <f>--(COUNTIF($B$2:B7469,B7469)=1)</f>
        <v>1</v>
      </c>
    </row>
    <row r="7470" spans="1:23"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c r="W7470">
        <f>--(COUNTIF($B$2:B7470,B7470)=1)</f>
        <v>1</v>
      </c>
    </row>
    <row r="7471" spans="1:23"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c r="W7471">
        <f>--(COUNTIF($B$2:B7471,B7471)=1)</f>
        <v>0</v>
      </c>
    </row>
    <row r="7472" spans="1:23"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c r="W7472">
        <f>--(COUNTIF($B$2:B7472,B7472)=1)</f>
        <v>1</v>
      </c>
    </row>
    <row r="7473" spans="1:23"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c r="W7473">
        <f>--(COUNTIF($B$2:B7473,B7473)=1)</f>
        <v>0</v>
      </c>
    </row>
    <row r="7474" spans="1:23"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c r="W7474">
        <f>--(COUNTIF($B$2:B7474,B7474)=1)</f>
        <v>1</v>
      </c>
    </row>
    <row r="7475" spans="1:23"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c r="W7475">
        <f>--(COUNTIF($B$2:B7475,B7475)=1)</f>
        <v>1</v>
      </c>
    </row>
    <row r="7476" spans="1:23"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c r="W7476">
        <f>--(COUNTIF($B$2:B7476,B7476)=1)</f>
        <v>1</v>
      </c>
    </row>
    <row r="7477" spans="1:23"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c r="W7477">
        <f>--(COUNTIF($B$2:B7477,B7477)=1)</f>
        <v>0</v>
      </c>
    </row>
    <row r="7478" spans="1:23"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c r="W7478">
        <f>--(COUNTIF($B$2:B7478,B7478)=1)</f>
        <v>0</v>
      </c>
    </row>
    <row r="7479" spans="1:23"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c r="W7479">
        <f>--(COUNTIF($B$2:B7479,B7479)=1)</f>
        <v>0</v>
      </c>
    </row>
    <row r="7480" spans="1:23"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c r="W7480">
        <f>--(COUNTIF($B$2:B7480,B7480)=1)</f>
        <v>0</v>
      </c>
    </row>
    <row r="7481" spans="1:23"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c r="W7481">
        <f>--(COUNTIF($B$2:B7481,B7481)=1)</f>
        <v>0</v>
      </c>
    </row>
    <row r="7482" spans="1:23"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c r="W7482">
        <f>--(COUNTIF($B$2:B7482,B7482)=1)</f>
        <v>0</v>
      </c>
    </row>
    <row r="7483" spans="1:23"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c r="W7483">
        <f>--(COUNTIF($B$2:B7483,B7483)=1)</f>
        <v>1</v>
      </c>
    </row>
    <row r="7484" spans="1:23"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c r="W7484">
        <f>--(COUNTIF($B$2:B7484,B7484)=1)</f>
        <v>1</v>
      </c>
    </row>
    <row r="7485" spans="1:23"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c r="W7485">
        <f>--(COUNTIF($B$2:B7485,B7485)=1)</f>
        <v>1</v>
      </c>
    </row>
    <row r="7486" spans="1:23"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c r="W7486">
        <f>--(COUNTIF($B$2:B7486,B7486)=1)</f>
        <v>1</v>
      </c>
    </row>
    <row r="7487" spans="1:23"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c r="W7487">
        <f>--(COUNTIF($B$2:B7487,B7487)=1)</f>
        <v>0</v>
      </c>
    </row>
    <row r="7488" spans="1:23"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c r="W7488">
        <f>--(COUNTIF($B$2:B7488,B7488)=1)</f>
        <v>1</v>
      </c>
    </row>
    <row r="7489" spans="1:23"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c r="W7489">
        <f>--(COUNTIF($B$2:B7489,B7489)=1)</f>
        <v>0</v>
      </c>
    </row>
    <row r="7490" spans="1:23"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c r="W7490">
        <f>--(COUNTIF($B$2:B7490,B7490)=1)</f>
        <v>0</v>
      </c>
    </row>
    <row r="7491" spans="1:23"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c r="W7491">
        <f>--(COUNTIF($B$2:B7491,B7491)=1)</f>
        <v>1</v>
      </c>
    </row>
    <row r="7492" spans="1:23"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c r="W7492">
        <f>--(COUNTIF($B$2:B7492,B7492)=1)</f>
        <v>1</v>
      </c>
    </row>
    <row r="7493" spans="1:23"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c r="W7493">
        <f>--(COUNTIF($B$2:B7493,B7493)=1)</f>
        <v>1</v>
      </c>
    </row>
    <row r="7494" spans="1:23"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c r="W7494">
        <f>--(COUNTIF($B$2:B7494,B7494)=1)</f>
        <v>1</v>
      </c>
    </row>
    <row r="7495" spans="1:23"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c r="W7495">
        <f>--(COUNTIF($B$2:B7495,B7495)=1)</f>
        <v>0</v>
      </c>
    </row>
    <row r="7496" spans="1:23"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c r="W7496">
        <f>--(COUNTIF($B$2:B7496,B7496)=1)</f>
        <v>0</v>
      </c>
    </row>
    <row r="7497" spans="1:23"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c r="W7497">
        <f>--(COUNTIF($B$2:B7497,B7497)=1)</f>
        <v>1</v>
      </c>
    </row>
    <row r="7498" spans="1:23"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c r="W7498">
        <f>--(COUNTIF($B$2:B7498,B7498)=1)</f>
        <v>0</v>
      </c>
    </row>
    <row r="7499" spans="1:23"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c r="W7499">
        <f>--(COUNTIF($B$2:B7499,B7499)=1)</f>
        <v>0</v>
      </c>
    </row>
    <row r="7500" spans="1:23"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c r="W7500">
        <f>--(COUNTIF($B$2:B7500,B7500)=1)</f>
        <v>0</v>
      </c>
    </row>
    <row r="7501" spans="1:23"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c r="W7501">
        <f>--(COUNTIF($B$2:B7501,B7501)=1)</f>
        <v>0</v>
      </c>
    </row>
    <row r="7502" spans="1:23"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c r="W7502">
        <f>--(COUNTIF($B$2:B7502,B7502)=1)</f>
        <v>0</v>
      </c>
    </row>
    <row r="7503" spans="1:23"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c r="W7503">
        <f>--(COUNTIF($B$2:B7503,B7503)=1)</f>
        <v>0</v>
      </c>
    </row>
    <row r="7504" spans="1:23"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c r="W7504">
        <f>--(COUNTIF($B$2:B7504,B7504)=1)</f>
        <v>1</v>
      </c>
    </row>
    <row r="7505" spans="1:23"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c r="W7505">
        <f>--(COUNTIF($B$2:B7505,B7505)=1)</f>
        <v>0</v>
      </c>
    </row>
    <row r="7506" spans="1:23"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c r="W7506">
        <f>--(COUNTIF($B$2:B7506,B7506)=1)</f>
        <v>1</v>
      </c>
    </row>
    <row r="7507" spans="1:23"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c r="W7507">
        <f>--(COUNTIF($B$2:B7507,B7507)=1)</f>
        <v>1</v>
      </c>
    </row>
    <row r="7508" spans="1:23"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c r="W7508">
        <f>--(COUNTIF($B$2:B7508,B7508)=1)</f>
        <v>1</v>
      </c>
    </row>
    <row r="7509" spans="1:23"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c r="W7509">
        <f>--(COUNTIF($B$2:B7509,B7509)=1)</f>
        <v>0</v>
      </c>
    </row>
    <row r="7510" spans="1:23"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c r="W7510">
        <f>--(COUNTIF($B$2:B7510,B7510)=1)</f>
        <v>1</v>
      </c>
    </row>
    <row r="7511" spans="1:23"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c r="W7511">
        <f>--(COUNTIF($B$2:B7511,B7511)=1)</f>
        <v>0</v>
      </c>
    </row>
    <row r="7512" spans="1:23"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c r="W7512">
        <f>--(COUNTIF($B$2:B7512,B7512)=1)</f>
        <v>0</v>
      </c>
    </row>
    <row r="7513" spans="1:23"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c r="W7513">
        <f>--(COUNTIF($B$2:B7513,B7513)=1)</f>
        <v>0</v>
      </c>
    </row>
    <row r="7514" spans="1:23"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c r="W7514">
        <f>--(COUNTIF($B$2:B7514,B7514)=1)</f>
        <v>0</v>
      </c>
    </row>
    <row r="7515" spans="1:23"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c r="W7515">
        <f>--(COUNTIF($B$2:B7515,B7515)=1)</f>
        <v>0</v>
      </c>
    </row>
    <row r="7516" spans="1:23"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c r="W7516">
        <f>--(COUNTIF($B$2:B7516,B7516)=1)</f>
        <v>1</v>
      </c>
    </row>
    <row r="7517" spans="1:23"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c r="W7517">
        <f>--(COUNTIF($B$2:B7517,B7517)=1)</f>
        <v>0</v>
      </c>
    </row>
    <row r="7518" spans="1:23"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c r="W7518">
        <f>--(COUNTIF($B$2:B7518,B7518)=1)</f>
        <v>0</v>
      </c>
    </row>
    <row r="7519" spans="1:23"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c r="W7519">
        <f>--(COUNTIF($B$2:B7519,B7519)=1)</f>
        <v>0</v>
      </c>
    </row>
    <row r="7520" spans="1:23"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c r="W7520">
        <f>--(COUNTIF($B$2:B7520,B7520)=1)</f>
        <v>0</v>
      </c>
    </row>
    <row r="7521" spans="1:23"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c r="W7521">
        <f>--(COUNTIF($B$2:B7521,B7521)=1)</f>
        <v>0</v>
      </c>
    </row>
    <row r="7522" spans="1:23"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c r="W7522">
        <f>--(COUNTIF($B$2:B7522,B7522)=1)</f>
        <v>0</v>
      </c>
    </row>
    <row r="7523" spans="1:23"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c r="W7523">
        <f>--(COUNTIF($B$2:B7523,B7523)=1)</f>
        <v>1</v>
      </c>
    </row>
    <row r="7524" spans="1:23"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c r="W7524">
        <f>--(COUNTIF($B$2:B7524,B7524)=1)</f>
        <v>0</v>
      </c>
    </row>
    <row r="7525" spans="1:23"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c r="W7525">
        <f>--(COUNTIF($B$2:B7525,B7525)=1)</f>
        <v>0</v>
      </c>
    </row>
    <row r="7526" spans="1:23"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c r="W7526">
        <f>--(COUNTIF($B$2:B7526,B7526)=1)</f>
        <v>1</v>
      </c>
    </row>
    <row r="7527" spans="1:23"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c r="W7527">
        <f>--(COUNTIF($B$2:B7527,B7527)=1)</f>
        <v>0</v>
      </c>
    </row>
    <row r="7528" spans="1:23"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c r="W7528">
        <f>--(COUNTIF($B$2:B7528,B7528)=1)</f>
        <v>1</v>
      </c>
    </row>
    <row r="7529" spans="1:23"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c r="W7529">
        <f>--(COUNTIF($B$2:B7529,B7529)=1)</f>
        <v>0</v>
      </c>
    </row>
    <row r="7530" spans="1:23"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c r="W7530">
        <f>--(COUNTIF($B$2:B7530,B7530)=1)</f>
        <v>0</v>
      </c>
    </row>
    <row r="7531" spans="1:23"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c r="W7531">
        <f>--(COUNTIF($B$2:B7531,B7531)=1)</f>
        <v>0</v>
      </c>
    </row>
    <row r="7532" spans="1:23"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c r="W7532">
        <f>--(COUNTIF($B$2:B7532,B7532)=1)</f>
        <v>0</v>
      </c>
    </row>
    <row r="7533" spans="1:23"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c r="W7533">
        <f>--(COUNTIF($B$2:B7533,B7533)=1)</f>
        <v>1</v>
      </c>
    </row>
    <row r="7534" spans="1:23"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c r="W7534">
        <f>--(COUNTIF($B$2:B7534,B7534)=1)</f>
        <v>0</v>
      </c>
    </row>
    <row r="7535" spans="1:23"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c r="W7535">
        <f>--(COUNTIF($B$2:B7535,B7535)=1)</f>
        <v>1</v>
      </c>
    </row>
    <row r="7536" spans="1:23"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c r="W7536">
        <f>--(COUNTIF($B$2:B7536,B7536)=1)</f>
        <v>0</v>
      </c>
    </row>
    <row r="7537" spans="1:23"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c r="W7537">
        <f>--(COUNTIF($B$2:B7537,B7537)=1)</f>
        <v>1</v>
      </c>
    </row>
    <row r="7538" spans="1:23"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c r="W7538">
        <f>--(COUNTIF($B$2:B7538,B7538)=1)</f>
        <v>1</v>
      </c>
    </row>
    <row r="7539" spans="1:23"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c r="W7539">
        <f>--(COUNTIF($B$2:B7539,B7539)=1)</f>
        <v>1</v>
      </c>
    </row>
    <row r="7540" spans="1:23"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c r="W7540">
        <f>--(COUNTIF($B$2:B7540,B7540)=1)</f>
        <v>1</v>
      </c>
    </row>
    <row r="7541" spans="1:23"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c r="W7541">
        <f>--(COUNTIF($B$2:B7541,B7541)=1)</f>
        <v>0</v>
      </c>
    </row>
    <row r="7542" spans="1:23"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c r="W7542">
        <f>--(COUNTIF($B$2:B7542,B7542)=1)</f>
        <v>0</v>
      </c>
    </row>
    <row r="7543" spans="1:23"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c r="W7543">
        <f>--(COUNTIF($B$2:B7543,B7543)=1)</f>
        <v>0</v>
      </c>
    </row>
    <row r="7544" spans="1:23"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c r="W7544">
        <f>--(COUNTIF($B$2:B7544,B7544)=1)</f>
        <v>0</v>
      </c>
    </row>
    <row r="7545" spans="1:23"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c r="W7545">
        <f>--(COUNTIF($B$2:B7545,B7545)=1)</f>
        <v>0</v>
      </c>
    </row>
    <row r="7546" spans="1:23"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c r="W7546">
        <f>--(COUNTIF($B$2:B7546,B7546)=1)</f>
        <v>0</v>
      </c>
    </row>
    <row r="7547" spans="1:23"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c r="W7547">
        <f>--(COUNTIF($B$2:B7547,B7547)=1)</f>
        <v>1</v>
      </c>
    </row>
    <row r="7548" spans="1:23"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c r="W7548">
        <f>--(COUNTIF($B$2:B7548,B7548)=1)</f>
        <v>0</v>
      </c>
    </row>
    <row r="7549" spans="1:23"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c r="W7549">
        <f>--(COUNTIF($B$2:B7549,B7549)=1)</f>
        <v>0</v>
      </c>
    </row>
    <row r="7550" spans="1:23"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c r="W7550">
        <f>--(COUNTIF($B$2:B7550,B7550)=1)</f>
        <v>0</v>
      </c>
    </row>
    <row r="7551" spans="1:23"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c r="W7551">
        <f>--(COUNTIF($B$2:B7551,B7551)=1)</f>
        <v>1</v>
      </c>
    </row>
    <row r="7552" spans="1:23"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c r="W7552">
        <f>--(COUNTIF($B$2:B7552,B7552)=1)</f>
        <v>1</v>
      </c>
    </row>
    <row r="7553" spans="1:23"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c r="W7553">
        <f>--(COUNTIF($B$2:B7553,B7553)=1)</f>
        <v>0</v>
      </c>
    </row>
    <row r="7554" spans="1:23"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c r="W7554">
        <f>--(COUNTIF($B$2:B7554,B7554)=1)</f>
        <v>0</v>
      </c>
    </row>
    <row r="7555" spans="1:23"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c r="W7555">
        <f>--(COUNTIF($B$2:B7555,B7555)=1)</f>
        <v>0</v>
      </c>
    </row>
    <row r="7556" spans="1:23"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c r="W7556">
        <f>--(COUNTIF($B$2:B7556,B7556)=1)</f>
        <v>1</v>
      </c>
    </row>
    <row r="7557" spans="1:23"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c r="W7557">
        <f>--(COUNTIF($B$2:B7557,B7557)=1)</f>
        <v>0</v>
      </c>
    </row>
    <row r="7558" spans="1:23"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c r="W7558">
        <f>--(COUNTIF($B$2:B7558,B7558)=1)</f>
        <v>1</v>
      </c>
    </row>
    <row r="7559" spans="1:23"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c r="W7559">
        <f>--(COUNTIF($B$2:B7559,B7559)=1)</f>
        <v>0</v>
      </c>
    </row>
    <row r="7560" spans="1:23"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c r="W7560">
        <f>--(COUNTIF($B$2:B7560,B7560)=1)</f>
        <v>1</v>
      </c>
    </row>
    <row r="7561" spans="1:23"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c r="W7561">
        <f>--(COUNTIF($B$2:B7561,B7561)=1)</f>
        <v>0</v>
      </c>
    </row>
    <row r="7562" spans="1:23"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c r="W7562">
        <f>--(COUNTIF($B$2:B7562,B7562)=1)</f>
        <v>0</v>
      </c>
    </row>
    <row r="7563" spans="1:23"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c r="W7563">
        <f>--(COUNTIF($B$2:B7563,B7563)=1)</f>
        <v>1</v>
      </c>
    </row>
    <row r="7564" spans="1:23"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c r="W7564">
        <f>--(COUNTIF($B$2:B7564,B7564)=1)</f>
        <v>1</v>
      </c>
    </row>
    <row r="7565" spans="1:23"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c r="W7565">
        <f>--(COUNTIF($B$2:B7565,B7565)=1)</f>
        <v>1</v>
      </c>
    </row>
    <row r="7566" spans="1:23"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c r="W7566">
        <f>--(COUNTIF($B$2:B7566,B7566)=1)</f>
        <v>1</v>
      </c>
    </row>
    <row r="7567" spans="1:23"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c r="W7567">
        <f>--(COUNTIF($B$2:B7567,B7567)=1)</f>
        <v>0</v>
      </c>
    </row>
    <row r="7568" spans="1:23"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c r="W7568">
        <f>--(COUNTIF($B$2:B7568,B7568)=1)</f>
        <v>1</v>
      </c>
    </row>
    <row r="7569" spans="1:23"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c r="W7569">
        <f>--(COUNTIF($B$2:B7569,B7569)=1)</f>
        <v>0</v>
      </c>
    </row>
    <row r="7570" spans="1:23"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c r="W7570">
        <f>--(COUNTIF($B$2:B7570,B7570)=1)</f>
        <v>1</v>
      </c>
    </row>
    <row r="7571" spans="1:23"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c r="W7571">
        <f>--(COUNTIF($B$2:B7571,B7571)=1)</f>
        <v>0</v>
      </c>
    </row>
    <row r="7572" spans="1:23"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c r="W7572">
        <f>--(COUNTIF($B$2:B7572,B7572)=1)</f>
        <v>0</v>
      </c>
    </row>
    <row r="7573" spans="1:23"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c r="W7573">
        <f>--(COUNTIF($B$2:B7573,B7573)=1)</f>
        <v>1</v>
      </c>
    </row>
    <row r="7574" spans="1:23"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c r="W7574">
        <f>--(COUNTIF($B$2:B7574,B7574)=1)</f>
        <v>0</v>
      </c>
    </row>
    <row r="7575" spans="1:23"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c r="W7575">
        <f>--(COUNTIF($B$2:B7575,B7575)=1)</f>
        <v>0</v>
      </c>
    </row>
    <row r="7576" spans="1:23"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c r="W7576">
        <f>--(COUNTIF($B$2:B7576,B7576)=1)</f>
        <v>1</v>
      </c>
    </row>
    <row r="7577" spans="1:23"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c r="W7577">
        <f>--(COUNTIF($B$2:B7577,B7577)=1)</f>
        <v>0</v>
      </c>
    </row>
    <row r="7578" spans="1:23"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c r="W7578">
        <f>--(COUNTIF($B$2:B7578,B7578)=1)</f>
        <v>1</v>
      </c>
    </row>
    <row r="7579" spans="1:23"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c r="W7579">
        <f>--(COUNTIF($B$2:B7579,B7579)=1)</f>
        <v>0</v>
      </c>
    </row>
    <row r="7580" spans="1:23"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c r="W7580">
        <f>--(COUNTIF($B$2:B7580,B7580)=1)</f>
        <v>1</v>
      </c>
    </row>
    <row r="7581" spans="1:23"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c r="W7581">
        <f>--(COUNTIF($B$2:B7581,B7581)=1)</f>
        <v>1</v>
      </c>
    </row>
    <row r="7582" spans="1:23"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c r="W7582">
        <f>--(COUNTIF($B$2:B7582,B7582)=1)</f>
        <v>0</v>
      </c>
    </row>
    <row r="7583" spans="1:23"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c r="W7583">
        <f>--(COUNTIF($B$2:B7583,B7583)=1)</f>
        <v>1</v>
      </c>
    </row>
    <row r="7584" spans="1:23"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c r="W7584">
        <f>--(COUNTIF($B$2:B7584,B7584)=1)</f>
        <v>1</v>
      </c>
    </row>
    <row r="7585" spans="1:23"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c r="W7585">
        <f>--(COUNTIF($B$2:B7585,B7585)=1)</f>
        <v>1</v>
      </c>
    </row>
    <row r="7586" spans="1:23"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c r="W7586">
        <f>--(COUNTIF($B$2:B7586,B7586)=1)</f>
        <v>0</v>
      </c>
    </row>
    <row r="7587" spans="1:23"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c r="W7587">
        <f>--(COUNTIF($B$2:B7587,B7587)=1)</f>
        <v>0</v>
      </c>
    </row>
    <row r="7588" spans="1:23"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c r="W7588">
        <f>--(COUNTIF($B$2:B7588,B7588)=1)</f>
        <v>0</v>
      </c>
    </row>
    <row r="7589" spans="1:23"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c r="W7589">
        <f>--(COUNTIF($B$2:B7589,B7589)=1)</f>
        <v>0</v>
      </c>
    </row>
    <row r="7590" spans="1:23"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c r="W7590">
        <f>--(COUNTIF($B$2:B7590,B7590)=1)</f>
        <v>1</v>
      </c>
    </row>
    <row r="7591" spans="1:23"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c r="W7591">
        <f>--(COUNTIF($B$2:B7591,B7591)=1)</f>
        <v>1</v>
      </c>
    </row>
    <row r="7592" spans="1:23"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c r="W7592">
        <f>--(COUNTIF($B$2:B7592,B7592)=1)</f>
        <v>1</v>
      </c>
    </row>
    <row r="7593" spans="1:23"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c r="W7593">
        <f>--(COUNTIF($B$2:B7593,B7593)=1)</f>
        <v>0</v>
      </c>
    </row>
    <row r="7594" spans="1:23"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c r="W7594">
        <f>--(COUNTIF($B$2:B7594,B7594)=1)</f>
        <v>0</v>
      </c>
    </row>
    <row r="7595" spans="1:23"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c r="W7595">
        <f>--(COUNTIF($B$2:B7595,B7595)=1)</f>
        <v>0</v>
      </c>
    </row>
    <row r="7596" spans="1:23"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c r="W7596">
        <f>--(COUNTIF($B$2:B7596,B7596)=1)</f>
        <v>1</v>
      </c>
    </row>
    <row r="7597" spans="1:23"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c r="W7597">
        <f>--(COUNTIF($B$2:B7597,B7597)=1)</f>
        <v>0</v>
      </c>
    </row>
    <row r="7598" spans="1:23"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c r="W7598">
        <f>--(COUNTIF($B$2:B7598,B7598)=1)</f>
        <v>1</v>
      </c>
    </row>
    <row r="7599" spans="1:23"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c r="W7599">
        <f>--(COUNTIF($B$2:B7599,B7599)=1)</f>
        <v>1</v>
      </c>
    </row>
    <row r="7600" spans="1:23"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c r="W7600">
        <f>--(COUNTIF($B$2:B7600,B7600)=1)</f>
        <v>0</v>
      </c>
    </row>
    <row r="7601" spans="1:23"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c r="W7601">
        <f>--(COUNTIF($B$2:B7601,B7601)=1)</f>
        <v>0</v>
      </c>
    </row>
    <row r="7602" spans="1:23"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c r="W7602">
        <f>--(COUNTIF($B$2:B7602,B7602)=1)</f>
        <v>0</v>
      </c>
    </row>
    <row r="7603" spans="1:23"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c r="W7603">
        <f>--(COUNTIF($B$2:B7603,B7603)=1)</f>
        <v>0</v>
      </c>
    </row>
    <row r="7604" spans="1:23"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c r="W7604">
        <f>--(COUNTIF($B$2:B7604,B7604)=1)</f>
        <v>0</v>
      </c>
    </row>
    <row r="7605" spans="1:23"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c r="W7605">
        <f>--(COUNTIF($B$2:B7605,B7605)=1)</f>
        <v>1</v>
      </c>
    </row>
    <row r="7606" spans="1:23"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c r="W7606">
        <f>--(COUNTIF($B$2:B7606,B7606)=1)</f>
        <v>1</v>
      </c>
    </row>
    <row r="7607" spans="1:23"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c r="W7607">
        <f>--(COUNTIF($B$2:B7607,B7607)=1)</f>
        <v>0</v>
      </c>
    </row>
    <row r="7608" spans="1:23"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c r="W7608">
        <f>--(COUNTIF($B$2:B7608,B7608)=1)</f>
        <v>0</v>
      </c>
    </row>
    <row r="7609" spans="1:23"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c r="W7609">
        <f>--(COUNTIF($B$2:B7609,B7609)=1)</f>
        <v>1</v>
      </c>
    </row>
    <row r="7610" spans="1:23"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c r="W7610">
        <f>--(COUNTIF($B$2:B7610,B7610)=1)</f>
        <v>1</v>
      </c>
    </row>
    <row r="7611" spans="1:23"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c r="W7611">
        <f>--(COUNTIF($B$2:B7611,B7611)=1)</f>
        <v>0</v>
      </c>
    </row>
    <row r="7612" spans="1:23"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c r="W7612">
        <f>--(COUNTIF($B$2:B7612,B7612)=1)</f>
        <v>1</v>
      </c>
    </row>
    <row r="7613" spans="1:23"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c r="W7613">
        <f>--(COUNTIF($B$2:B7613,B7613)=1)</f>
        <v>1</v>
      </c>
    </row>
    <row r="7614" spans="1:23"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c r="W7614">
        <f>--(COUNTIF($B$2:B7614,B7614)=1)</f>
        <v>0</v>
      </c>
    </row>
    <row r="7615" spans="1:23"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c r="W7615">
        <f>--(COUNTIF($B$2:B7615,B7615)=1)</f>
        <v>0</v>
      </c>
    </row>
    <row r="7616" spans="1:23"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c r="W7616">
        <f>--(COUNTIF($B$2:B7616,B7616)=1)</f>
        <v>1</v>
      </c>
    </row>
    <row r="7617" spans="1:23"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c r="W7617">
        <f>--(COUNTIF($B$2:B7617,B7617)=1)</f>
        <v>1</v>
      </c>
    </row>
    <row r="7618" spans="1:23"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c r="W7618">
        <f>--(COUNTIF($B$2:B7618,B7618)=1)</f>
        <v>1</v>
      </c>
    </row>
    <row r="7619" spans="1:23"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c r="W7619">
        <f>--(COUNTIF($B$2:B7619,B7619)=1)</f>
        <v>0</v>
      </c>
    </row>
    <row r="7620" spans="1:23"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c r="W7620">
        <f>--(COUNTIF($B$2:B7620,B7620)=1)</f>
        <v>1</v>
      </c>
    </row>
    <row r="7621" spans="1:23"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c r="W7621">
        <f>--(COUNTIF($B$2:B7621,B7621)=1)</f>
        <v>0</v>
      </c>
    </row>
    <row r="7622" spans="1:23"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c r="W7622">
        <f>--(COUNTIF($B$2:B7622,B7622)=1)</f>
        <v>1</v>
      </c>
    </row>
    <row r="7623" spans="1:23"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c r="W7623">
        <f>--(COUNTIF($B$2:B7623,B7623)=1)</f>
        <v>0</v>
      </c>
    </row>
    <row r="7624" spans="1:23"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c r="W7624">
        <f>--(COUNTIF($B$2:B7624,B7624)=1)</f>
        <v>0</v>
      </c>
    </row>
    <row r="7625" spans="1:23"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c r="W7625">
        <f>--(COUNTIF($B$2:B7625,B7625)=1)</f>
        <v>1</v>
      </c>
    </row>
    <row r="7626" spans="1:23"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c r="W7626">
        <f>--(COUNTIF($B$2:B7626,B7626)=1)</f>
        <v>1</v>
      </c>
    </row>
    <row r="7627" spans="1:23"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c r="W7627">
        <f>--(COUNTIF($B$2:B7627,B7627)=1)</f>
        <v>0</v>
      </c>
    </row>
    <row r="7628" spans="1:23"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c r="W7628">
        <f>--(COUNTIF($B$2:B7628,B7628)=1)</f>
        <v>1</v>
      </c>
    </row>
    <row r="7629" spans="1:23"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c r="W7629">
        <f>--(COUNTIF($B$2:B7629,B7629)=1)</f>
        <v>0</v>
      </c>
    </row>
    <row r="7630" spans="1:23"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c r="W7630">
        <f>--(COUNTIF($B$2:B7630,B7630)=1)</f>
        <v>0</v>
      </c>
    </row>
    <row r="7631" spans="1:23"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c r="W7631">
        <f>--(COUNTIF($B$2:B7631,B7631)=1)</f>
        <v>1</v>
      </c>
    </row>
    <row r="7632" spans="1:23"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c r="W7632">
        <f>--(COUNTIF($B$2:B7632,B7632)=1)</f>
        <v>0</v>
      </c>
    </row>
    <row r="7633" spans="1:23"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c r="W7633">
        <f>--(COUNTIF($B$2:B7633,B7633)=1)</f>
        <v>0</v>
      </c>
    </row>
    <row r="7634" spans="1:23"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c r="W7634">
        <f>--(COUNTIF($B$2:B7634,B7634)=1)</f>
        <v>1</v>
      </c>
    </row>
    <row r="7635" spans="1:23"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c r="W7635">
        <f>--(COUNTIF($B$2:B7635,B7635)=1)</f>
        <v>0</v>
      </c>
    </row>
    <row r="7636" spans="1:23"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c r="W7636">
        <f>--(COUNTIF($B$2:B7636,B7636)=1)</f>
        <v>0</v>
      </c>
    </row>
    <row r="7637" spans="1:23"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c r="W7637">
        <f>--(COUNTIF($B$2:B7637,B7637)=1)</f>
        <v>0</v>
      </c>
    </row>
    <row r="7638" spans="1:23"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c r="W7638">
        <f>--(COUNTIF($B$2:B7638,B7638)=1)</f>
        <v>0</v>
      </c>
    </row>
    <row r="7639" spans="1:23"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c r="W7639">
        <f>--(COUNTIF($B$2:B7639,B7639)=1)</f>
        <v>1</v>
      </c>
    </row>
    <row r="7640" spans="1:23"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c r="W7640">
        <f>--(COUNTIF($B$2:B7640,B7640)=1)</f>
        <v>0</v>
      </c>
    </row>
    <row r="7641" spans="1:23"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c r="W7641">
        <f>--(COUNTIF($B$2:B7641,B7641)=1)</f>
        <v>0</v>
      </c>
    </row>
    <row r="7642" spans="1:23"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c r="W7642">
        <f>--(COUNTIF($B$2:B7642,B7642)=1)</f>
        <v>0</v>
      </c>
    </row>
    <row r="7643" spans="1:23"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c r="W7643">
        <f>--(COUNTIF($B$2:B7643,B7643)=1)</f>
        <v>1</v>
      </c>
    </row>
    <row r="7644" spans="1:23"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c r="W7644">
        <f>--(COUNTIF($B$2:B7644,B7644)=1)</f>
        <v>0</v>
      </c>
    </row>
    <row r="7645" spans="1:23"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c r="W7645">
        <f>--(COUNTIF($B$2:B7645,B7645)=1)</f>
        <v>0</v>
      </c>
    </row>
    <row r="7646" spans="1:23"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c r="W7646">
        <f>--(COUNTIF($B$2:B7646,B7646)=1)</f>
        <v>0</v>
      </c>
    </row>
    <row r="7647" spans="1:23"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c r="W7647">
        <f>--(COUNTIF($B$2:B7647,B7647)=1)</f>
        <v>1</v>
      </c>
    </row>
    <row r="7648" spans="1:23"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c r="W7648">
        <f>--(COUNTIF($B$2:B7648,B7648)=1)</f>
        <v>1</v>
      </c>
    </row>
    <row r="7649" spans="1:23"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c r="W7649">
        <f>--(COUNTIF($B$2:B7649,B7649)=1)</f>
        <v>1</v>
      </c>
    </row>
    <row r="7650" spans="1:23"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c r="W7650">
        <f>--(COUNTIF($B$2:B7650,B7650)=1)</f>
        <v>0</v>
      </c>
    </row>
    <row r="7651" spans="1:23"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c r="W7651">
        <f>--(COUNTIF($B$2:B7651,B7651)=1)</f>
        <v>1</v>
      </c>
    </row>
    <row r="7652" spans="1:23"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c r="W7652">
        <f>--(COUNTIF($B$2:B7652,B7652)=1)</f>
        <v>0</v>
      </c>
    </row>
    <row r="7653" spans="1:23"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c r="W7653">
        <f>--(COUNTIF($B$2:B7653,B7653)=1)</f>
        <v>1</v>
      </c>
    </row>
    <row r="7654" spans="1:23"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c r="W7654">
        <f>--(COUNTIF($B$2:B7654,B7654)=1)</f>
        <v>0</v>
      </c>
    </row>
    <row r="7655" spans="1:23"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c r="W7655">
        <f>--(COUNTIF($B$2:B7655,B7655)=1)</f>
        <v>1</v>
      </c>
    </row>
    <row r="7656" spans="1:23"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c r="W7656">
        <f>--(COUNTIF($B$2:B7656,B7656)=1)</f>
        <v>1</v>
      </c>
    </row>
    <row r="7657" spans="1:23"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c r="W7657">
        <f>--(COUNTIF($B$2:B7657,B7657)=1)</f>
        <v>0</v>
      </c>
    </row>
    <row r="7658" spans="1:23"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c r="W7658">
        <f>--(COUNTIF($B$2:B7658,B7658)=1)</f>
        <v>1</v>
      </c>
    </row>
    <row r="7659" spans="1:23"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c r="W7659">
        <f>--(COUNTIF($B$2:B7659,B7659)=1)</f>
        <v>0</v>
      </c>
    </row>
    <row r="7660" spans="1:23"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c r="W7660">
        <f>--(COUNTIF($B$2:B7660,B7660)=1)</f>
        <v>1</v>
      </c>
    </row>
    <row r="7661" spans="1:23"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c r="W7661">
        <f>--(COUNTIF($B$2:B7661,B7661)=1)</f>
        <v>1</v>
      </c>
    </row>
    <row r="7662" spans="1:23"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c r="W7662">
        <f>--(COUNTIF($B$2:B7662,B7662)=1)</f>
        <v>1</v>
      </c>
    </row>
    <row r="7663" spans="1:23"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c r="W7663">
        <f>--(COUNTIF($B$2:B7663,B7663)=1)</f>
        <v>0</v>
      </c>
    </row>
    <row r="7664" spans="1:23"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c r="W7664">
        <f>--(COUNTIF($B$2:B7664,B7664)=1)</f>
        <v>1</v>
      </c>
    </row>
    <row r="7665" spans="1:23"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c r="W7665">
        <f>--(COUNTIF($B$2:B7665,B7665)=1)</f>
        <v>1</v>
      </c>
    </row>
    <row r="7666" spans="1:23"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c r="W7666">
        <f>--(COUNTIF($B$2:B7666,B7666)=1)</f>
        <v>1</v>
      </c>
    </row>
    <row r="7667" spans="1:23"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c r="W7667">
        <f>--(COUNTIF($B$2:B7667,B7667)=1)</f>
        <v>1</v>
      </c>
    </row>
    <row r="7668" spans="1:23"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c r="W7668">
        <f>--(COUNTIF($B$2:B7668,B7668)=1)</f>
        <v>0</v>
      </c>
    </row>
    <row r="7669" spans="1:23"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c r="W7669">
        <f>--(COUNTIF($B$2:B7669,B7669)=1)</f>
        <v>0</v>
      </c>
    </row>
    <row r="7670" spans="1:23"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c r="W7670">
        <f>--(COUNTIF($B$2:B7670,B7670)=1)</f>
        <v>1</v>
      </c>
    </row>
    <row r="7671" spans="1:23"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c r="W7671">
        <f>--(COUNTIF($B$2:B7671,B7671)=1)</f>
        <v>0</v>
      </c>
    </row>
    <row r="7672" spans="1:23"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c r="W7672">
        <f>--(COUNTIF($B$2:B7672,B7672)=1)</f>
        <v>0</v>
      </c>
    </row>
    <row r="7673" spans="1:23"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c r="W7673">
        <f>--(COUNTIF($B$2:B7673,B7673)=1)</f>
        <v>0</v>
      </c>
    </row>
    <row r="7674" spans="1:23"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c r="W7674">
        <f>--(COUNTIF($B$2:B7674,B7674)=1)</f>
        <v>0</v>
      </c>
    </row>
    <row r="7675" spans="1:23"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c r="W7675">
        <f>--(COUNTIF($B$2:B7675,B7675)=1)</f>
        <v>0</v>
      </c>
    </row>
    <row r="7676" spans="1:23"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c r="W7676">
        <f>--(COUNTIF($B$2:B7676,B7676)=1)</f>
        <v>0</v>
      </c>
    </row>
    <row r="7677" spans="1:23"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c r="W7677">
        <f>--(COUNTIF($B$2:B7677,B7677)=1)</f>
        <v>1</v>
      </c>
    </row>
    <row r="7678" spans="1:23"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c r="W7678">
        <f>--(COUNTIF($B$2:B7678,B7678)=1)</f>
        <v>1</v>
      </c>
    </row>
    <row r="7679" spans="1:23"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c r="W7679">
        <f>--(COUNTIF($B$2:B7679,B7679)=1)</f>
        <v>1</v>
      </c>
    </row>
    <row r="7680" spans="1:23"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c r="W7680">
        <f>--(COUNTIF($B$2:B7680,B7680)=1)</f>
        <v>0</v>
      </c>
    </row>
    <row r="7681" spans="1:23"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c r="W7681">
        <f>--(COUNTIF($B$2:B7681,B7681)=1)</f>
        <v>0</v>
      </c>
    </row>
    <row r="7682" spans="1:23"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c r="W7682">
        <f>--(COUNTIF($B$2:B7682,B7682)=1)</f>
        <v>0</v>
      </c>
    </row>
    <row r="7683" spans="1:23"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c r="W7683">
        <f>--(COUNTIF($B$2:B7683,B7683)=1)</f>
        <v>0</v>
      </c>
    </row>
    <row r="7684" spans="1:23"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c r="W7684">
        <f>--(COUNTIF($B$2:B7684,B7684)=1)</f>
        <v>1</v>
      </c>
    </row>
    <row r="7685" spans="1:23"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c r="W7685">
        <f>--(COUNTIF($B$2:B7685,B7685)=1)</f>
        <v>0</v>
      </c>
    </row>
    <row r="7686" spans="1:23"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c r="W7686">
        <f>--(COUNTIF($B$2:B7686,B7686)=1)</f>
        <v>1</v>
      </c>
    </row>
    <row r="7687" spans="1:23"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c r="W7687">
        <f>--(COUNTIF($B$2:B7687,B7687)=1)</f>
        <v>0</v>
      </c>
    </row>
    <row r="7688" spans="1:23"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c r="W7688">
        <f>--(COUNTIF($B$2:B7688,B7688)=1)</f>
        <v>1</v>
      </c>
    </row>
    <row r="7689" spans="1:23"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c r="W7689">
        <f>--(COUNTIF($B$2:B7689,B7689)=1)</f>
        <v>0</v>
      </c>
    </row>
    <row r="7690" spans="1:23"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c r="W7690">
        <f>--(COUNTIF($B$2:B7690,B7690)=1)</f>
        <v>0</v>
      </c>
    </row>
    <row r="7691" spans="1:23"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c r="W7691">
        <f>--(COUNTIF($B$2:B7691,B7691)=1)</f>
        <v>1</v>
      </c>
    </row>
    <row r="7692" spans="1:23"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c r="W7692">
        <f>--(COUNTIF($B$2:B7692,B7692)=1)</f>
        <v>0</v>
      </c>
    </row>
    <row r="7693" spans="1:23"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c r="W7693">
        <f>--(COUNTIF($B$2:B7693,B7693)=1)</f>
        <v>0</v>
      </c>
    </row>
    <row r="7694" spans="1:23"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c r="W7694">
        <f>--(COUNTIF($B$2:B7694,B7694)=1)</f>
        <v>1</v>
      </c>
    </row>
    <row r="7695" spans="1:23"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c r="W7695">
        <f>--(COUNTIF($B$2:B7695,B7695)=1)</f>
        <v>0</v>
      </c>
    </row>
    <row r="7696" spans="1:23"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c r="W7696">
        <f>--(COUNTIF($B$2:B7696,B7696)=1)</f>
        <v>1</v>
      </c>
    </row>
    <row r="7697" spans="1:23"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c r="W7697">
        <f>--(COUNTIF($B$2:B7697,B7697)=1)</f>
        <v>1</v>
      </c>
    </row>
    <row r="7698" spans="1:23"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c r="W7698">
        <f>--(COUNTIF($B$2:B7698,B7698)=1)</f>
        <v>0</v>
      </c>
    </row>
    <row r="7699" spans="1:23"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c r="W7699">
        <f>--(COUNTIF($B$2:B7699,B7699)=1)</f>
        <v>1</v>
      </c>
    </row>
    <row r="7700" spans="1:23"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c r="W7700">
        <f>--(COUNTIF($B$2:B7700,B7700)=1)</f>
        <v>0</v>
      </c>
    </row>
    <row r="7701" spans="1:23"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c r="W7701">
        <f>--(COUNTIF($B$2:B7701,B7701)=1)</f>
        <v>0</v>
      </c>
    </row>
    <row r="7702" spans="1:23"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c r="W7702">
        <f>--(COUNTIF($B$2:B7702,B7702)=1)</f>
        <v>0</v>
      </c>
    </row>
    <row r="7703" spans="1:23"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c r="W7703">
        <f>--(COUNTIF($B$2:B7703,B7703)=1)</f>
        <v>0</v>
      </c>
    </row>
    <row r="7704" spans="1:23"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c r="W7704">
        <f>--(COUNTIF($B$2:B7704,B7704)=1)</f>
        <v>1</v>
      </c>
    </row>
    <row r="7705" spans="1:23"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c r="W7705">
        <f>--(COUNTIF($B$2:B7705,B7705)=1)</f>
        <v>0</v>
      </c>
    </row>
    <row r="7706" spans="1:23"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c r="W7706">
        <f>--(COUNTIF($B$2:B7706,B7706)=1)</f>
        <v>0</v>
      </c>
    </row>
    <row r="7707" spans="1:23"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c r="W7707">
        <f>--(COUNTIF($B$2:B7707,B7707)=1)</f>
        <v>0</v>
      </c>
    </row>
    <row r="7708" spans="1:23"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c r="W7708">
        <f>--(COUNTIF($B$2:B7708,B7708)=1)</f>
        <v>0</v>
      </c>
    </row>
    <row r="7709" spans="1:23"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c r="W7709">
        <f>--(COUNTIF($B$2:B7709,B7709)=1)</f>
        <v>1</v>
      </c>
    </row>
    <row r="7710" spans="1:23"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c r="W7710">
        <f>--(COUNTIF($B$2:B7710,B7710)=1)</f>
        <v>1</v>
      </c>
    </row>
    <row r="7711" spans="1:23"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c r="W7711">
        <f>--(COUNTIF($B$2:B7711,B7711)=1)</f>
        <v>0</v>
      </c>
    </row>
    <row r="7712" spans="1:23"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c r="W7712">
        <f>--(COUNTIF($B$2:B7712,B7712)=1)</f>
        <v>1</v>
      </c>
    </row>
    <row r="7713" spans="1:23"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c r="W7713">
        <f>--(COUNTIF($B$2:B7713,B7713)=1)</f>
        <v>1</v>
      </c>
    </row>
    <row r="7714" spans="1:23"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c r="W7714">
        <f>--(COUNTIF($B$2:B7714,B7714)=1)</f>
        <v>0</v>
      </c>
    </row>
    <row r="7715" spans="1:23"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c r="W7715">
        <f>--(COUNTIF($B$2:B7715,B7715)=1)</f>
        <v>0</v>
      </c>
    </row>
    <row r="7716" spans="1:23"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c r="W7716">
        <f>--(COUNTIF($B$2:B7716,B7716)=1)</f>
        <v>1</v>
      </c>
    </row>
    <row r="7717" spans="1:23"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c r="W7717">
        <f>--(COUNTIF($B$2:B7717,B7717)=1)</f>
        <v>1</v>
      </c>
    </row>
    <row r="7718" spans="1:23"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c r="W7718">
        <f>--(COUNTIF($B$2:B7718,B7718)=1)</f>
        <v>1</v>
      </c>
    </row>
    <row r="7719" spans="1:23"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c r="W7719">
        <f>--(COUNTIF($B$2:B7719,B7719)=1)</f>
        <v>0</v>
      </c>
    </row>
    <row r="7720" spans="1:23"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c r="W7720">
        <f>--(COUNTIF($B$2:B7720,B7720)=1)</f>
        <v>1</v>
      </c>
    </row>
    <row r="7721" spans="1:23"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c r="W7721">
        <f>--(COUNTIF($B$2:B7721,B7721)=1)</f>
        <v>1</v>
      </c>
    </row>
    <row r="7722" spans="1:23"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c r="W7722">
        <f>--(COUNTIF($B$2:B7722,B7722)=1)</f>
        <v>0</v>
      </c>
    </row>
    <row r="7723" spans="1:23"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c r="W7723">
        <f>--(COUNTIF($B$2:B7723,B7723)=1)</f>
        <v>0</v>
      </c>
    </row>
    <row r="7724" spans="1:23"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c r="W7724">
        <f>--(COUNTIF($B$2:B7724,B7724)=1)</f>
        <v>1</v>
      </c>
    </row>
    <row r="7725" spans="1:23"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c r="W7725">
        <f>--(COUNTIF($B$2:B7725,B7725)=1)</f>
        <v>1</v>
      </c>
    </row>
    <row r="7726" spans="1:23"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c r="W7726">
        <f>--(COUNTIF($B$2:B7726,B7726)=1)</f>
        <v>1</v>
      </c>
    </row>
    <row r="7727" spans="1:23"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c r="W7727">
        <f>--(COUNTIF($B$2:B7727,B7727)=1)</f>
        <v>0</v>
      </c>
    </row>
    <row r="7728" spans="1:23"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c r="W7728">
        <f>--(COUNTIF($B$2:B7728,B7728)=1)</f>
        <v>0</v>
      </c>
    </row>
    <row r="7729" spans="1:23"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c r="W7729">
        <f>--(COUNTIF($B$2:B7729,B7729)=1)</f>
        <v>1</v>
      </c>
    </row>
    <row r="7730" spans="1:23"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c r="W7730">
        <f>--(COUNTIF($B$2:B7730,B7730)=1)</f>
        <v>1</v>
      </c>
    </row>
    <row r="7731" spans="1:23"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c r="W7731">
        <f>--(COUNTIF($B$2:B7731,B7731)=1)</f>
        <v>1</v>
      </c>
    </row>
    <row r="7732" spans="1:23"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c r="W7732">
        <f>--(COUNTIF($B$2:B7732,B7732)=1)</f>
        <v>1</v>
      </c>
    </row>
    <row r="7733" spans="1:23"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c r="W7733">
        <f>--(COUNTIF($B$2:B7733,B7733)=1)</f>
        <v>1</v>
      </c>
    </row>
    <row r="7734" spans="1:23"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c r="W7734">
        <f>--(COUNTIF($B$2:B7734,B7734)=1)</f>
        <v>1</v>
      </c>
    </row>
    <row r="7735" spans="1:23"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c r="W7735">
        <f>--(COUNTIF($B$2:B7735,B7735)=1)</f>
        <v>1</v>
      </c>
    </row>
    <row r="7736" spans="1:23"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c r="W7736">
        <f>--(COUNTIF($B$2:B7736,B7736)=1)</f>
        <v>1</v>
      </c>
    </row>
    <row r="7737" spans="1:23"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c r="W7737">
        <f>--(COUNTIF($B$2:B7737,B7737)=1)</f>
        <v>1</v>
      </c>
    </row>
    <row r="7738" spans="1:23"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c r="W7738">
        <f>--(COUNTIF($B$2:B7738,B7738)=1)</f>
        <v>1</v>
      </c>
    </row>
    <row r="7739" spans="1:23"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c r="W7739">
        <f>--(COUNTIF($B$2:B7739,B7739)=1)</f>
        <v>1</v>
      </c>
    </row>
    <row r="7740" spans="1:23"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c r="W7740">
        <f>--(COUNTIF($B$2:B7740,B7740)=1)</f>
        <v>1</v>
      </c>
    </row>
    <row r="7741" spans="1:23"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c r="W7741">
        <f>--(COUNTIF($B$2:B7741,B7741)=1)</f>
        <v>1</v>
      </c>
    </row>
    <row r="7742" spans="1:23"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c r="W7742">
        <f>--(COUNTIF($B$2:B7742,B7742)=1)</f>
        <v>0</v>
      </c>
    </row>
    <row r="7743" spans="1:23"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c r="W7743">
        <f>--(COUNTIF($B$2:B7743,B7743)=1)</f>
        <v>1</v>
      </c>
    </row>
    <row r="7744" spans="1:23"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c r="W7744">
        <f>--(COUNTIF($B$2:B7744,B7744)=1)</f>
        <v>1</v>
      </c>
    </row>
    <row r="7745" spans="1:23"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c r="W7745">
        <f>--(COUNTIF($B$2:B7745,B7745)=1)</f>
        <v>1</v>
      </c>
    </row>
    <row r="7746" spans="1:23"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c r="W7746">
        <f>--(COUNTIF($B$2:B7746,B7746)=1)</f>
        <v>0</v>
      </c>
    </row>
    <row r="7747" spans="1:23"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c r="W7747">
        <f>--(COUNTIF($B$2:B7747,B7747)=1)</f>
        <v>0</v>
      </c>
    </row>
    <row r="7748" spans="1:23"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c r="W7748">
        <f>--(COUNTIF($B$2:B7748,B7748)=1)</f>
        <v>1</v>
      </c>
    </row>
    <row r="7749" spans="1:23"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c r="W7749">
        <f>--(COUNTIF($B$2:B7749,B7749)=1)</f>
        <v>1</v>
      </c>
    </row>
    <row r="7750" spans="1:23"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c r="W7750">
        <f>--(COUNTIF($B$2:B7750,B7750)=1)</f>
        <v>1</v>
      </c>
    </row>
    <row r="7751" spans="1:23"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c r="W7751">
        <f>--(COUNTIF($B$2:B7751,B7751)=1)</f>
        <v>0</v>
      </c>
    </row>
    <row r="7752" spans="1:23"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c r="W7752">
        <f>--(COUNTIF($B$2:B7752,B7752)=1)</f>
        <v>0</v>
      </c>
    </row>
    <row r="7753" spans="1:23"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c r="W7753">
        <f>--(COUNTIF($B$2:B7753,B7753)=1)</f>
        <v>0</v>
      </c>
    </row>
    <row r="7754" spans="1:23"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c r="W7754">
        <f>--(COUNTIF($B$2:B7754,B7754)=1)</f>
        <v>0</v>
      </c>
    </row>
    <row r="7755" spans="1:23"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c r="W7755">
        <f>--(COUNTIF($B$2:B7755,B7755)=1)</f>
        <v>1</v>
      </c>
    </row>
    <row r="7756" spans="1:23"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c r="W7756">
        <f>--(COUNTIF($B$2:B7756,B7756)=1)</f>
        <v>1</v>
      </c>
    </row>
    <row r="7757" spans="1:23"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c r="W7757">
        <f>--(COUNTIF($B$2:B7757,B7757)=1)</f>
        <v>1</v>
      </c>
    </row>
    <row r="7758" spans="1:23"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c r="W7758">
        <f>--(COUNTIF($B$2:B7758,B7758)=1)</f>
        <v>0</v>
      </c>
    </row>
    <row r="7759" spans="1:23"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c r="W7759">
        <f>--(COUNTIF($B$2:B7759,B7759)=1)</f>
        <v>1</v>
      </c>
    </row>
    <row r="7760" spans="1:23"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c r="W7760">
        <f>--(COUNTIF($B$2:B7760,B7760)=1)</f>
        <v>0</v>
      </c>
    </row>
    <row r="7761" spans="1:23"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c r="W7761">
        <f>--(COUNTIF($B$2:B7761,B7761)=1)</f>
        <v>1</v>
      </c>
    </row>
    <row r="7762" spans="1:23"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c r="W7762">
        <f>--(COUNTIF($B$2:B7762,B7762)=1)</f>
        <v>1</v>
      </c>
    </row>
    <row r="7763" spans="1:23"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c r="W7763">
        <f>--(COUNTIF($B$2:B7763,B7763)=1)</f>
        <v>1</v>
      </c>
    </row>
    <row r="7764" spans="1:23"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c r="W7764">
        <f>--(COUNTIF($B$2:B7764,B7764)=1)</f>
        <v>1</v>
      </c>
    </row>
    <row r="7765" spans="1:23"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c r="W7765">
        <f>--(COUNTIF($B$2:B7765,B7765)=1)</f>
        <v>1</v>
      </c>
    </row>
    <row r="7766" spans="1:23"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c r="W7766">
        <f>--(COUNTIF($B$2:B7766,B7766)=1)</f>
        <v>1</v>
      </c>
    </row>
    <row r="7767" spans="1:23"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c r="W7767">
        <f>--(COUNTIF($B$2:B7767,B7767)=1)</f>
        <v>0</v>
      </c>
    </row>
    <row r="7768" spans="1:23"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c r="W7768">
        <f>--(COUNTIF($B$2:B7768,B7768)=1)</f>
        <v>0</v>
      </c>
    </row>
    <row r="7769" spans="1:23"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c r="W7769">
        <f>--(COUNTIF($B$2:B7769,B7769)=1)</f>
        <v>1</v>
      </c>
    </row>
    <row r="7770" spans="1:23"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c r="W7770">
        <f>--(COUNTIF($B$2:B7770,B7770)=1)</f>
        <v>1</v>
      </c>
    </row>
    <row r="7771" spans="1:23"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c r="W7771">
        <f>--(COUNTIF($B$2:B7771,B7771)=1)</f>
        <v>1</v>
      </c>
    </row>
    <row r="7772" spans="1:23"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c r="W7772">
        <f>--(COUNTIF($B$2:B7772,B7772)=1)</f>
        <v>0</v>
      </c>
    </row>
    <row r="7773" spans="1:23"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c r="W7773">
        <f>--(COUNTIF($B$2:B7773,B7773)=1)</f>
        <v>1</v>
      </c>
    </row>
    <row r="7774" spans="1:23"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c r="W7774">
        <f>--(COUNTIF($B$2:B7774,B7774)=1)</f>
        <v>0</v>
      </c>
    </row>
    <row r="7775" spans="1:23"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c r="W7775">
        <f>--(COUNTIF($B$2:B7775,B7775)=1)</f>
        <v>0</v>
      </c>
    </row>
    <row r="7776" spans="1:23"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c r="W7776">
        <f>--(COUNTIF($B$2:B7776,B7776)=1)</f>
        <v>1</v>
      </c>
    </row>
    <row r="7777" spans="1:23"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c r="W7777">
        <f>--(COUNTIF($B$2:B7777,B7777)=1)</f>
        <v>1</v>
      </c>
    </row>
    <row r="7778" spans="1:23"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c r="W7778">
        <f>--(COUNTIF($B$2:B7778,B7778)=1)</f>
        <v>0</v>
      </c>
    </row>
    <row r="7779" spans="1:23"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c r="W7779">
        <f>--(COUNTIF($B$2:B7779,B7779)=1)</f>
        <v>0</v>
      </c>
    </row>
    <row r="7780" spans="1:23"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c r="W7780">
        <f>--(COUNTIF($B$2:B7780,B7780)=1)</f>
        <v>0</v>
      </c>
    </row>
    <row r="7781" spans="1:23"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c r="W7781">
        <f>--(COUNTIF($B$2:B7781,B7781)=1)</f>
        <v>1</v>
      </c>
    </row>
    <row r="7782" spans="1:23"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c r="W7782">
        <f>--(COUNTIF($B$2:B7782,B7782)=1)</f>
        <v>0</v>
      </c>
    </row>
    <row r="7783" spans="1:23"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c r="W7783">
        <f>--(COUNTIF($B$2:B7783,B7783)=1)</f>
        <v>1</v>
      </c>
    </row>
    <row r="7784" spans="1:23"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c r="W7784">
        <f>--(COUNTIF($B$2:B7784,B7784)=1)</f>
        <v>1</v>
      </c>
    </row>
    <row r="7785" spans="1:23"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c r="W7785">
        <f>--(COUNTIF($B$2:B7785,B7785)=1)</f>
        <v>0</v>
      </c>
    </row>
    <row r="7786" spans="1:23"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c r="W7786">
        <f>--(COUNTIF($B$2:B7786,B7786)=1)</f>
        <v>0</v>
      </c>
    </row>
    <row r="7787" spans="1:23"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c r="W7787">
        <f>--(COUNTIF($B$2:B7787,B7787)=1)</f>
        <v>1</v>
      </c>
    </row>
    <row r="7788" spans="1:23"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c r="W7788">
        <f>--(COUNTIF($B$2:B7788,B7788)=1)</f>
        <v>1</v>
      </c>
    </row>
    <row r="7789" spans="1:23"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c r="W7789">
        <f>--(COUNTIF($B$2:B7789,B7789)=1)</f>
        <v>0</v>
      </c>
    </row>
    <row r="7790" spans="1:23"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c r="W7790">
        <f>--(COUNTIF($B$2:B7790,B7790)=1)</f>
        <v>0</v>
      </c>
    </row>
    <row r="7791" spans="1:23"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c r="W7791">
        <f>--(COUNTIF($B$2:B7791,B7791)=1)</f>
        <v>0</v>
      </c>
    </row>
    <row r="7792" spans="1:23"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c r="W7792">
        <f>--(COUNTIF($B$2:B7792,B7792)=1)</f>
        <v>1</v>
      </c>
    </row>
    <row r="7793" spans="1:23"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c r="W7793">
        <f>--(COUNTIF($B$2:B7793,B7793)=1)</f>
        <v>1</v>
      </c>
    </row>
    <row r="7794" spans="1:23"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c r="W7794">
        <f>--(COUNTIF($B$2:B7794,B7794)=1)</f>
        <v>1</v>
      </c>
    </row>
    <row r="7795" spans="1:23"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c r="W7795">
        <f>--(COUNTIF($B$2:B7795,B7795)=1)</f>
        <v>1</v>
      </c>
    </row>
    <row r="7796" spans="1:23"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c r="W7796">
        <f>--(COUNTIF($B$2:B7796,B7796)=1)</f>
        <v>0</v>
      </c>
    </row>
    <row r="7797" spans="1:23"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c r="W7797">
        <f>--(COUNTIF($B$2:B7797,B7797)=1)</f>
        <v>1</v>
      </c>
    </row>
    <row r="7798" spans="1:23"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c r="W7798">
        <f>--(COUNTIF($B$2:B7798,B7798)=1)</f>
        <v>1</v>
      </c>
    </row>
    <row r="7799" spans="1:23"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c r="W7799">
        <f>--(COUNTIF($B$2:B7799,B7799)=1)</f>
        <v>1</v>
      </c>
    </row>
    <row r="7800" spans="1:23"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c r="W7800">
        <f>--(COUNTIF($B$2:B7800,B7800)=1)</f>
        <v>0</v>
      </c>
    </row>
    <row r="7801" spans="1:23"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c r="W7801">
        <f>--(COUNTIF($B$2:B7801,B7801)=1)</f>
        <v>0</v>
      </c>
    </row>
    <row r="7802" spans="1:23"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c r="W7802">
        <f>--(COUNTIF($B$2:B7802,B7802)=1)</f>
        <v>1</v>
      </c>
    </row>
    <row r="7803" spans="1:23"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c r="W7803">
        <f>--(COUNTIF($B$2:B7803,B7803)=1)</f>
        <v>1</v>
      </c>
    </row>
    <row r="7804" spans="1:23"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c r="W7804">
        <f>--(COUNTIF($B$2:B7804,B7804)=1)</f>
        <v>1</v>
      </c>
    </row>
    <row r="7805" spans="1:23"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c r="W7805">
        <f>--(COUNTIF($B$2:B7805,B7805)=1)</f>
        <v>0</v>
      </c>
    </row>
    <row r="7806" spans="1:23"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c r="W7806">
        <f>--(COUNTIF($B$2:B7806,B7806)=1)</f>
        <v>0</v>
      </c>
    </row>
    <row r="7807" spans="1:23"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c r="W7807">
        <f>--(COUNTIF($B$2:B7807,B7807)=1)</f>
        <v>0</v>
      </c>
    </row>
    <row r="7808" spans="1:23"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c r="W7808">
        <f>--(COUNTIF($B$2:B7808,B7808)=1)</f>
        <v>0</v>
      </c>
    </row>
    <row r="7809" spans="1:23"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c r="W7809">
        <f>--(COUNTIF($B$2:B7809,B7809)=1)</f>
        <v>1</v>
      </c>
    </row>
    <row r="7810" spans="1:23"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c r="W7810">
        <f>--(COUNTIF($B$2:B7810,B7810)=1)</f>
        <v>0</v>
      </c>
    </row>
    <row r="7811" spans="1:23"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c r="W7811">
        <f>--(COUNTIF($B$2:B7811,B7811)=1)</f>
        <v>0</v>
      </c>
    </row>
    <row r="7812" spans="1:23"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c r="W7812">
        <f>--(COUNTIF($B$2:B7812,B7812)=1)</f>
        <v>1</v>
      </c>
    </row>
    <row r="7813" spans="1:23"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c r="W7813">
        <f>--(COUNTIF($B$2:B7813,B7813)=1)</f>
        <v>0</v>
      </c>
    </row>
    <row r="7814" spans="1:23"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c r="W7814">
        <f>--(COUNTIF($B$2:B7814,B7814)=1)</f>
        <v>0</v>
      </c>
    </row>
    <row r="7815" spans="1:23"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c r="W7815">
        <f>--(COUNTIF($B$2:B7815,B7815)=1)</f>
        <v>0</v>
      </c>
    </row>
    <row r="7816" spans="1:23"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c r="W7816">
        <f>--(COUNTIF($B$2:B7816,B7816)=1)</f>
        <v>1</v>
      </c>
    </row>
    <row r="7817" spans="1:23"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c r="W7817">
        <f>--(COUNTIF($B$2:B7817,B7817)=1)</f>
        <v>0</v>
      </c>
    </row>
    <row r="7818" spans="1:23"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c r="W7818">
        <f>--(COUNTIF($B$2:B7818,B7818)=1)</f>
        <v>1</v>
      </c>
    </row>
    <row r="7819" spans="1:23"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c r="W7819">
        <f>--(COUNTIF($B$2:B7819,B7819)=1)</f>
        <v>0</v>
      </c>
    </row>
    <row r="7820" spans="1:23"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c r="W7820">
        <f>--(COUNTIF($B$2:B7820,B7820)=1)</f>
        <v>0</v>
      </c>
    </row>
    <row r="7821" spans="1:23"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c r="W7821">
        <f>--(COUNTIF($B$2:B7821,B7821)=1)</f>
        <v>1</v>
      </c>
    </row>
    <row r="7822" spans="1:23"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c r="W7822">
        <f>--(COUNTIF($B$2:B7822,B7822)=1)</f>
        <v>1</v>
      </c>
    </row>
    <row r="7823" spans="1:23"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c r="W7823">
        <f>--(COUNTIF($B$2:B7823,B7823)=1)</f>
        <v>1</v>
      </c>
    </row>
    <row r="7824" spans="1:23"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c r="W7824">
        <f>--(COUNTIF($B$2:B7824,B7824)=1)</f>
        <v>1</v>
      </c>
    </row>
    <row r="7825" spans="1:23"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c r="W7825">
        <f>--(COUNTIF($B$2:B7825,B7825)=1)</f>
        <v>0</v>
      </c>
    </row>
    <row r="7826" spans="1:23"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c r="W7826">
        <f>--(COUNTIF($B$2:B7826,B7826)=1)</f>
        <v>1</v>
      </c>
    </row>
    <row r="7827" spans="1:23"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c r="W7827">
        <f>--(COUNTIF($B$2:B7827,B7827)=1)</f>
        <v>1</v>
      </c>
    </row>
    <row r="7828" spans="1:23"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c r="W7828">
        <f>--(COUNTIF($B$2:B7828,B7828)=1)</f>
        <v>1</v>
      </c>
    </row>
    <row r="7829" spans="1:23"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c r="W7829">
        <f>--(COUNTIF($B$2:B7829,B7829)=1)</f>
        <v>0</v>
      </c>
    </row>
    <row r="7830" spans="1:23"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c r="W7830">
        <f>--(COUNTIF($B$2:B7830,B7830)=1)</f>
        <v>1</v>
      </c>
    </row>
    <row r="7831" spans="1:23"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c r="W7831">
        <f>--(COUNTIF($B$2:B7831,B7831)=1)</f>
        <v>0</v>
      </c>
    </row>
    <row r="7832" spans="1:23"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c r="W7832">
        <f>--(COUNTIF($B$2:B7832,B7832)=1)</f>
        <v>0</v>
      </c>
    </row>
    <row r="7833" spans="1:23"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c r="W7833">
        <f>--(COUNTIF($B$2:B7833,B7833)=1)</f>
        <v>0</v>
      </c>
    </row>
    <row r="7834" spans="1:23"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c r="W7834">
        <f>--(COUNTIF($B$2:B7834,B7834)=1)</f>
        <v>1</v>
      </c>
    </row>
    <row r="7835" spans="1:23"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c r="W7835">
        <f>--(COUNTIF($B$2:B7835,B7835)=1)</f>
        <v>1</v>
      </c>
    </row>
    <row r="7836" spans="1:23"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c r="W7836">
        <f>--(COUNTIF($B$2:B7836,B7836)=1)</f>
        <v>1</v>
      </c>
    </row>
    <row r="7837" spans="1:23"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c r="W7837">
        <f>--(COUNTIF($B$2:B7837,B7837)=1)</f>
        <v>0</v>
      </c>
    </row>
    <row r="7838" spans="1:23"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c r="W7838">
        <f>--(COUNTIF($B$2:B7838,B7838)=1)</f>
        <v>1</v>
      </c>
    </row>
    <row r="7839" spans="1:23"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c r="W7839">
        <f>--(COUNTIF($B$2:B7839,B7839)=1)</f>
        <v>0</v>
      </c>
    </row>
    <row r="7840" spans="1:23"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c r="W7840">
        <f>--(COUNTIF($B$2:B7840,B7840)=1)</f>
        <v>0</v>
      </c>
    </row>
    <row r="7841" spans="1:23"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c r="W7841">
        <f>--(COUNTIF($B$2:B7841,B7841)=1)</f>
        <v>1</v>
      </c>
    </row>
    <row r="7842" spans="1:23"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c r="W7842">
        <f>--(COUNTIF($B$2:B7842,B7842)=1)</f>
        <v>0</v>
      </c>
    </row>
    <row r="7843" spans="1:23"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c r="W7843">
        <f>--(COUNTIF($B$2:B7843,B7843)=1)</f>
        <v>1</v>
      </c>
    </row>
    <row r="7844" spans="1:23"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c r="W7844">
        <f>--(COUNTIF($B$2:B7844,B7844)=1)</f>
        <v>1</v>
      </c>
    </row>
    <row r="7845" spans="1:23"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c r="W7845">
        <f>--(COUNTIF($B$2:B7845,B7845)=1)</f>
        <v>0</v>
      </c>
    </row>
    <row r="7846" spans="1:23"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c r="W7846">
        <f>--(COUNTIF($B$2:B7846,B7846)=1)</f>
        <v>1</v>
      </c>
    </row>
    <row r="7847" spans="1:23"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c r="W7847">
        <f>--(COUNTIF($B$2:B7847,B7847)=1)</f>
        <v>1</v>
      </c>
    </row>
    <row r="7848" spans="1:23"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c r="W7848">
        <f>--(COUNTIF($B$2:B7848,B7848)=1)</f>
        <v>0</v>
      </c>
    </row>
    <row r="7849" spans="1:23"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c r="W7849">
        <f>--(COUNTIF($B$2:B7849,B7849)=1)</f>
        <v>1</v>
      </c>
    </row>
    <row r="7850" spans="1:23"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c r="W7850">
        <f>--(COUNTIF($B$2:B7850,B7850)=1)</f>
        <v>1</v>
      </c>
    </row>
    <row r="7851" spans="1:23"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c r="W7851">
        <f>--(COUNTIF($B$2:B7851,B7851)=1)</f>
        <v>0</v>
      </c>
    </row>
    <row r="7852" spans="1:23"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c r="W7852">
        <f>--(COUNTIF($B$2:B7852,B7852)=1)</f>
        <v>0</v>
      </c>
    </row>
    <row r="7853" spans="1:23"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c r="W7853">
        <f>--(COUNTIF($B$2:B7853,B7853)=1)</f>
        <v>1</v>
      </c>
    </row>
    <row r="7854" spans="1:23"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c r="W7854">
        <f>--(COUNTIF($B$2:B7854,B7854)=1)</f>
        <v>0</v>
      </c>
    </row>
    <row r="7855" spans="1:23"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c r="W7855">
        <f>--(COUNTIF($B$2:B7855,B7855)=1)</f>
        <v>1</v>
      </c>
    </row>
    <row r="7856" spans="1:23"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c r="W7856">
        <f>--(COUNTIF($B$2:B7856,B7856)=1)</f>
        <v>1</v>
      </c>
    </row>
    <row r="7857" spans="1:23"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c r="W7857">
        <f>--(COUNTIF($B$2:B7857,B7857)=1)</f>
        <v>0</v>
      </c>
    </row>
    <row r="7858" spans="1:23"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c r="W7858">
        <f>--(COUNTIF($B$2:B7858,B7858)=1)</f>
        <v>1</v>
      </c>
    </row>
    <row r="7859" spans="1:23"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c r="W7859">
        <f>--(COUNTIF($B$2:B7859,B7859)=1)</f>
        <v>0</v>
      </c>
    </row>
    <row r="7860" spans="1:23"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c r="W7860">
        <f>--(COUNTIF($B$2:B7860,B7860)=1)</f>
        <v>0</v>
      </c>
    </row>
    <row r="7861" spans="1:23"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c r="W7861">
        <f>--(COUNTIF($B$2:B7861,B7861)=1)</f>
        <v>0</v>
      </c>
    </row>
    <row r="7862" spans="1:23"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c r="W7862">
        <f>--(COUNTIF($B$2:B7862,B7862)=1)</f>
        <v>1</v>
      </c>
    </row>
    <row r="7863" spans="1:23"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c r="W7863">
        <f>--(COUNTIF($B$2:B7863,B7863)=1)</f>
        <v>1</v>
      </c>
    </row>
    <row r="7864" spans="1:23"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c r="W7864">
        <f>--(COUNTIF($B$2:B7864,B7864)=1)</f>
        <v>0</v>
      </c>
    </row>
    <row r="7865" spans="1:23"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c r="W7865">
        <f>--(COUNTIF($B$2:B7865,B7865)=1)</f>
        <v>1</v>
      </c>
    </row>
    <row r="7866" spans="1:23"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c r="W7866">
        <f>--(COUNTIF($B$2:B7866,B7866)=1)</f>
        <v>0</v>
      </c>
    </row>
    <row r="7867" spans="1:23"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c r="W7867">
        <f>--(COUNTIF($B$2:B7867,B7867)=1)</f>
        <v>0</v>
      </c>
    </row>
    <row r="7868" spans="1:23"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c r="W7868">
        <f>--(COUNTIF($B$2:B7868,B7868)=1)</f>
        <v>0</v>
      </c>
    </row>
    <row r="7869" spans="1:23"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c r="W7869">
        <f>--(COUNTIF($B$2:B7869,B7869)=1)</f>
        <v>1</v>
      </c>
    </row>
    <row r="7870" spans="1:23"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c r="W7870">
        <f>--(COUNTIF($B$2:B7870,B7870)=1)</f>
        <v>1</v>
      </c>
    </row>
    <row r="7871" spans="1:23"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c r="W7871">
        <f>--(COUNTIF($B$2:B7871,B7871)=1)</f>
        <v>1</v>
      </c>
    </row>
    <row r="7872" spans="1:23"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c r="W7872">
        <f>--(COUNTIF($B$2:B7872,B7872)=1)</f>
        <v>1</v>
      </c>
    </row>
    <row r="7873" spans="1:23"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c r="W7873">
        <f>--(COUNTIF($B$2:B7873,B7873)=1)</f>
        <v>1</v>
      </c>
    </row>
    <row r="7874" spans="1:23"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c r="W7874">
        <f>--(COUNTIF($B$2:B7874,B7874)=1)</f>
        <v>0</v>
      </c>
    </row>
    <row r="7875" spans="1:23"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c r="W7875">
        <f>--(COUNTIF($B$2:B7875,B7875)=1)</f>
        <v>0</v>
      </c>
    </row>
    <row r="7876" spans="1:23"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c r="W7876">
        <f>--(COUNTIF($B$2:B7876,B7876)=1)</f>
        <v>0</v>
      </c>
    </row>
    <row r="7877" spans="1:23"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c r="W7877">
        <f>--(COUNTIF($B$2:B7877,B7877)=1)</f>
        <v>1</v>
      </c>
    </row>
    <row r="7878" spans="1:23"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c r="W7878">
        <f>--(COUNTIF($B$2:B7878,B7878)=1)</f>
        <v>0</v>
      </c>
    </row>
    <row r="7879" spans="1:23"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c r="W7879">
        <f>--(COUNTIF($B$2:B7879,B7879)=1)</f>
        <v>1</v>
      </c>
    </row>
    <row r="7880" spans="1:23"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c r="W7880">
        <f>--(COUNTIF($B$2:B7880,B7880)=1)</f>
        <v>1</v>
      </c>
    </row>
    <row r="7881" spans="1:23"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c r="W7881">
        <f>--(COUNTIF($B$2:B7881,B7881)=1)</f>
        <v>1</v>
      </c>
    </row>
    <row r="7882" spans="1:23"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c r="W7882">
        <f>--(COUNTIF($B$2:B7882,B7882)=1)</f>
        <v>1</v>
      </c>
    </row>
    <row r="7883" spans="1:23"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c r="W7883">
        <f>--(COUNTIF($B$2:B7883,B7883)=1)</f>
        <v>0</v>
      </c>
    </row>
    <row r="7884" spans="1:23"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c r="W7884">
        <f>--(COUNTIF($B$2:B7884,B7884)=1)</f>
        <v>0</v>
      </c>
    </row>
    <row r="7885" spans="1:23"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c r="W7885">
        <f>--(COUNTIF($B$2:B7885,B7885)=1)</f>
        <v>0</v>
      </c>
    </row>
    <row r="7886" spans="1:23"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c r="W7886">
        <f>--(COUNTIF($B$2:B7886,B7886)=1)</f>
        <v>0</v>
      </c>
    </row>
    <row r="7887" spans="1:23"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c r="W7887">
        <f>--(COUNTIF($B$2:B7887,B7887)=1)</f>
        <v>0</v>
      </c>
    </row>
    <row r="7888" spans="1:23"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c r="W7888">
        <f>--(COUNTIF($B$2:B7888,B7888)=1)</f>
        <v>0</v>
      </c>
    </row>
    <row r="7889" spans="1:23"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c r="W7889">
        <f>--(COUNTIF($B$2:B7889,B7889)=1)</f>
        <v>0</v>
      </c>
    </row>
    <row r="7890" spans="1:23"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c r="W7890">
        <f>--(COUNTIF($B$2:B7890,B7890)=1)</f>
        <v>1</v>
      </c>
    </row>
    <row r="7891" spans="1:23"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c r="W7891">
        <f>--(COUNTIF($B$2:B7891,B7891)=1)</f>
        <v>1</v>
      </c>
    </row>
    <row r="7892" spans="1:23"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c r="W7892">
        <f>--(COUNTIF($B$2:B7892,B7892)=1)</f>
        <v>0</v>
      </c>
    </row>
    <row r="7893" spans="1:23"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c r="W7893">
        <f>--(COUNTIF($B$2:B7893,B7893)=1)</f>
        <v>0</v>
      </c>
    </row>
    <row r="7894" spans="1:23"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c r="W7894">
        <f>--(COUNTIF($B$2:B7894,B7894)=1)</f>
        <v>0</v>
      </c>
    </row>
    <row r="7895" spans="1:23"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c r="W7895">
        <f>--(COUNTIF($B$2:B7895,B7895)=1)</f>
        <v>1</v>
      </c>
    </row>
    <row r="7896" spans="1:23"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c r="W7896">
        <f>--(COUNTIF($B$2:B7896,B7896)=1)</f>
        <v>1</v>
      </c>
    </row>
    <row r="7897" spans="1:23"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c r="W7897">
        <f>--(COUNTIF($B$2:B7897,B7897)=1)</f>
        <v>0</v>
      </c>
    </row>
    <row r="7898" spans="1:23"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c r="W7898">
        <f>--(COUNTIF($B$2:B7898,B7898)=1)</f>
        <v>0</v>
      </c>
    </row>
    <row r="7899" spans="1:23"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c r="W7899">
        <f>--(COUNTIF($B$2:B7899,B7899)=1)</f>
        <v>1</v>
      </c>
    </row>
    <row r="7900" spans="1:23"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c r="W7900">
        <f>--(COUNTIF($B$2:B7900,B7900)=1)</f>
        <v>0</v>
      </c>
    </row>
    <row r="7901" spans="1:23"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c r="W7901">
        <f>--(COUNTIF($B$2:B7901,B7901)=1)</f>
        <v>0</v>
      </c>
    </row>
    <row r="7902" spans="1:23"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c r="W7902">
        <f>--(COUNTIF($B$2:B7902,B7902)=1)</f>
        <v>0</v>
      </c>
    </row>
    <row r="7903" spans="1:23"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c r="W7903">
        <f>--(COUNTIF($B$2:B7903,B7903)=1)</f>
        <v>0</v>
      </c>
    </row>
    <row r="7904" spans="1:23"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c r="W7904">
        <f>--(COUNTIF($B$2:B7904,B7904)=1)</f>
        <v>0</v>
      </c>
    </row>
    <row r="7905" spans="1:23"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c r="W7905">
        <f>--(COUNTIF($B$2:B7905,B7905)=1)</f>
        <v>0</v>
      </c>
    </row>
    <row r="7906" spans="1:23"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c r="W7906">
        <f>--(COUNTIF($B$2:B7906,B7906)=1)</f>
        <v>1</v>
      </c>
    </row>
    <row r="7907" spans="1:23"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c r="W7907">
        <f>--(COUNTIF($B$2:B7907,B7907)=1)</f>
        <v>1</v>
      </c>
    </row>
    <row r="7908" spans="1:23"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c r="W7908">
        <f>--(COUNTIF($B$2:B7908,B7908)=1)</f>
        <v>0</v>
      </c>
    </row>
    <row r="7909" spans="1:23"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c r="W7909">
        <f>--(COUNTIF($B$2:B7909,B7909)=1)</f>
        <v>1</v>
      </c>
    </row>
    <row r="7910" spans="1:23"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c r="W7910">
        <f>--(COUNTIF($B$2:B7910,B7910)=1)</f>
        <v>1</v>
      </c>
    </row>
    <row r="7911" spans="1:23"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c r="W7911">
        <f>--(COUNTIF($B$2:B7911,B7911)=1)</f>
        <v>0</v>
      </c>
    </row>
    <row r="7912" spans="1:23"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c r="W7912">
        <f>--(COUNTIF($B$2:B7912,B7912)=1)</f>
        <v>0</v>
      </c>
    </row>
    <row r="7913" spans="1:23"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c r="W7913">
        <f>--(COUNTIF($B$2:B7913,B7913)=1)</f>
        <v>0</v>
      </c>
    </row>
    <row r="7914" spans="1:23"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c r="W7914">
        <f>--(COUNTIF($B$2:B7914,B7914)=1)</f>
        <v>1</v>
      </c>
    </row>
    <row r="7915" spans="1:23"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c r="W7915">
        <f>--(COUNTIF($B$2:B7915,B7915)=1)</f>
        <v>1</v>
      </c>
    </row>
    <row r="7916" spans="1:23"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c r="W7916">
        <f>--(COUNTIF($B$2:B7916,B7916)=1)</f>
        <v>1</v>
      </c>
    </row>
    <row r="7917" spans="1:23"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c r="W7917">
        <f>--(COUNTIF($B$2:B7917,B7917)=1)</f>
        <v>0</v>
      </c>
    </row>
    <row r="7918" spans="1:23"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c r="W7918">
        <f>--(COUNTIF($B$2:B7918,B7918)=1)</f>
        <v>1</v>
      </c>
    </row>
    <row r="7919" spans="1:23"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c r="W7919">
        <f>--(COUNTIF($B$2:B7919,B7919)=1)</f>
        <v>1</v>
      </c>
    </row>
    <row r="7920" spans="1:23"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c r="W7920">
        <f>--(COUNTIF($B$2:B7920,B7920)=1)</f>
        <v>1</v>
      </c>
    </row>
    <row r="7921" spans="1:23"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c r="W7921">
        <f>--(COUNTIF($B$2:B7921,B7921)=1)</f>
        <v>1</v>
      </c>
    </row>
    <row r="7922" spans="1:23"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c r="W7922">
        <f>--(COUNTIF($B$2:B7922,B7922)=1)</f>
        <v>0</v>
      </c>
    </row>
    <row r="7923" spans="1:23"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c r="W7923">
        <f>--(COUNTIF($B$2:B7923,B7923)=1)</f>
        <v>1</v>
      </c>
    </row>
    <row r="7924" spans="1:23"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c r="W7924">
        <f>--(COUNTIF($B$2:B7924,B7924)=1)</f>
        <v>1</v>
      </c>
    </row>
    <row r="7925" spans="1:23"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c r="W7925">
        <f>--(COUNTIF($B$2:B7925,B7925)=1)</f>
        <v>0</v>
      </c>
    </row>
    <row r="7926" spans="1:23"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c r="W7926">
        <f>--(COUNTIF($B$2:B7926,B7926)=1)</f>
        <v>1</v>
      </c>
    </row>
    <row r="7927" spans="1:23"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c r="W7927">
        <f>--(COUNTIF($B$2:B7927,B7927)=1)</f>
        <v>0</v>
      </c>
    </row>
    <row r="7928" spans="1:23"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c r="W7928">
        <f>--(COUNTIF($B$2:B7928,B7928)=1)</f>
        <v>1</v>
      </c>
    </row>
    <row r="7929" spans="1:23"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c r="W7929">
        <f>--(COUNTIF($B$2:B7929,B7929)=1)</f>
        <v>0</v>
      </c>
    </row>
    <row r="7930" spans="1:23"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c r="W7930">
        <f>--(COUNTIF($B$2:B7930,B7930)=1)</f>
        <v>0</v>
      </c>
    </row>
    <row r="7931" spans="1:23"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c r="W7931">
        <f>--(COUNTIF($B$2:B7931,B7931)=1)</f>
        <v>1</v>
      </c>
    </row>
    <row r="7932" spans="1:23"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c r="W7932">
        <f>--(COUNTIF($B$2:B7932,B7932)=1)</f>
        <v>1</v>
      </c>
    </row>
    <row r="7933" spans="1:23"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c r="W7933">
        <f>--(COUNTIF($B$2:B7933,B7933)=1)</f>
        <v>1</v>
      </c>
    </row>
    <row r="7934" spans="1:23"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c r="W7934">
        <f>--(COUNTIF($B$2:B7934,B7934)=1)</f>
        <v>0</v>
      </c>
    </row>
    <row r="7935" spans="1:23"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c r="W7935">
        <f>--(COUNTIF($B$2:B7935,B7935)=1)</f>
        <v>1</v>
      </c>
    </row>
    <row r="7936" spans="1:23"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c r="W7936">
        <f>--(COUNTIF($B$2:B7936,B7936)=1)</f>
        <v>0</v>
      </c>
    </row>
    <row r="7937" spans="1:23"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c r="W7937">
        <f>--(COUNTIF($B$2:B7937,B7937)=1)</f>
        <v>0</v>
      </c>
    </row>
    <row r="7938" spans="1:23"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c r="W7938">
        <f>--(COUNTIF($B$2:B7938,B7938)=1)</f>
        <v>0</v>
      </c>
    </row>
    <row r="7939" spans="1:23"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c r="W7939">
        <f>--(COUNTIF($B$2:B7939,B7939)=1)</f>
        <v>0</v>
      </c>
    </row>
    <row r="7940" spans="1:23"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c r="W7940">
        <f>--(COUNTIF($B$2:B7940,B7940)=1)</f>
        <v>0</v>
      </c>
    </row>
    <row r="7941" spans="1:23"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c r="W7941">
        <f>--(COUNTIF($B$2:B7941,B7941)=1)</f>
        <v>0</v>
      </c>
    </row>
    <row r="7942" spans="1:23"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c r="W7942">
        <f>--(COUNTIF($B$2:B7942,B7942)=1)</f>
        <v>1</v>
      </c>
    </row>
    <row r="7943" spans="1:23"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c r="W7943">
        <f>--(COUNTIF($B$2:B7943,B7943)=1)</f>
        <v>0</v>
      </c>
    </row>
    <row r="7944" spans="1:23"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c r="W7944">
        <f>--(COUNTIF($B$2:B7944,B7944)=1)</f>
        <v>1</v>
      </c>
    </row>
    <row r="7945" spans="1:23"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c r="W7945">
        <f>--(COUNTIF($B$2:B7945,B7945)=1)</f>
        <v>0</v>
      </c>
    </row>
    <row r="7946" spans="1:23"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c r="W7946">
        <f>--(COUNTIF($B$2:B7946,B7946)=1)</f>
        <v>0</v>
      </c>
    </row>
    <row r="7947" spans="1:23"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c r="W7947">
        <f>--(COUNTIF($B$2:B7947,B7947)=1)</f>
        <v>0</v>
      </c>
    </row>
    <row r="7948" spans="1:23"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c r="W7948">
        <f>--(COUNTIF($B$2:B7948,B7948)=1)</f>
        <v>0</v>
      </c>
    </row>
    <row r="7949" spans="1:23"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c r="W7949">
        <f>--(COUNTIF($B$2:B7949,B7949)=1)</f>
        <v>1</v>
      </c>
    </row>
    <row r="7950" spans="1:23"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c r="W7950">
        <f>--(COUNTIF($B$2:B7950,B7950)=1)</f>
        <v>0</v>
      </c>
    </row>
    <row r="7951" spans="1:23"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c r="W7951">
        <f>--(COUNTIF($B$2:B7951,B7951)=1)</f>
        <v>0</v>
      </c>
    </row>
    <row r="7952" spans="1:23"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c r="W7952">
        <f>--(COUNTIF($B$2:B7952,B7952)=1)</f>
        <v>0</v>
      </c>
    </row>
    <row r="7953" spans="1:23"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c r="W7953">
        <f>--(COUNTIF($B$2:B7953,B7953)=1)</f>
        <v>1</v>
      </c>
    </row>
    <row r="7954" spans="1:23"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c r="W7954">
        <f>--(COUNTIF($B$2:B7954,B7954)=1)</f>
        <v>0</v>
      </c>
    </row>
    <row r="7955" spans="1:23"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c r="W7955">
        <f>--(COUNTIF($B$2:B7955,B7955)=1)</f>
        <v>1</v>
      </c>
    </row>
    <row r="7956" spans="1:23"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c r="W7956">
        <f>--(COUNTIF($B$2:B7956,B7956)=1)</f>
        <v>0</v>
      </c>
    </row>
    <row r="7957" spans="1:23"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c r="W7957">
        <f>--(COUNTIF($B$2:B7957,B7957)=1)</f>
        <v>1</v>
      </c>
    </row>
    <row r="7958" spans="1:23"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c r="W7958">
        <f>--(COUNTIF($B$2:B7958,B7958)=1)</f>
        <v>0</v>
      </c>
    </row>
    <row r="7959" spans="1:23"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c r="W7959">
        <f>--(COUNTIF($B$2:B7959,B7959)=1)</f>
        <v>0</v>
      </c>
    </row>
    <row r="7960" spans="1:23"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c r="W7960">
        <f>--(COUNTIF($B$2:B7960,B7960)=1)</f>
        <v>0</v>
      </c>
    </row>
    <row r="7961" spans="1:23"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c r="W7961">
        <f>--(COUNTIF($B$2:B7961,B7961)=1)</f>
        <v>0</v>
      </c>
    </row>
    <row r="7962" spans="1:23"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c r="W7962">
        <f>--(COUNTIF($B$2:B7962,B7962)=1)</f>
        <v>0</v>
      </c>
    </row>
    <row r="7963" spans="1:23"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c r="W7963">
        <f>--(COUNTIF($B$2:B7963,B7963)=1)</f>
        <v>1</v>
      </c>
    </row>
    <row r="7964" spans="1:23"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c r="W7964">
        <f>--(COUNTIF($B$2:B7964,B7964)=1)</f>
        <v>0</v>
      </c>
    </row>
    <row r="7965" spans="1:23"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c r="W7965">
        <f>--(COUNTIF($B$2:B7965,B7965)=1)</f>
        <v>0</v>
      </c>
    </row>
    <row r="7966" spans="1:23"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c r="W7966">
        <f>--(COUNTIF($B$2:B7966,B7966)=1)</f>
        <v>0</v>
      </c>
    </row>
    <row r="7967" spans="1:23"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c r="W7967">
        <f>--(COUNTIF($B$2:B7967,B7967)=1)</f>
        <v>0</v>
      </c>
    </row>
    <row r="7968" spans="1:23"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c r="W7968">
        <f>--(COUNTIF($B$2:B7968,B7968)=1)</f>
        <v>1</v>
      </c>
    </row>
    <row r="7969" spans="1:23"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c r="W7969">
        <f>--(COUNTIF($B$2:B7969,B7969)=1)</f>
        <v>1</v>
      </c>
    </row>
    <row r="7970" spans="1:23"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c r="W7970">
        <f>--(COUNTIF($B$2:B7970,B7970)=1)</f>
        <v>0</v>
      </c>
    </row>
    <row r="7971" spans="1:23"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c r="W7971">
        <f>--(COUNTIF($B$2:B7971,B7971)=1)</f>
        <v>0</v>
      </c>
    </row>
    <row r="7972" spans="1:23"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c r="W7972">
        <f>--(COUNTIF($B$2:B7972,B7972)=1)</f>
        <v>1</v>
      </c>
    </row>
    <row r="7973" spans="1:23"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c r="W7973">
        <f>--(COUNTIF($B$2:B7973,B7973)=1)</f>
        <v>0</v>
      </c>
    </row>
    <row r="7974" spans="1:23"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c r="W7974">
        <f>--(COUNTIF($B$2:B7974,B7974)=1)</f>
        <v>0</v>
      </c>
    </row>
    <row r="7975" spans="1:23"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c r="W7975">
        <f>--(COUNTIF($B$2:B7975,B7975)=1)</f>
        <v>0</v>
      </c>
    </row>
    <row r="7976" spans="1:23"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c r="W7976">
        <f>--(COUNTIF($B$2:B7976,B7976)=1)</f>
        <v>0</v>
      </c>
    </row>
    <row r="7977" spans="1:23"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c r="W7977">
        <f>--(COUNTIF($B$2:B7977,B7977)=1)</f>
        <v>0</v>
      </c>
    </row>
    <row r="7978" spans="1:23"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c r="W7978">
        <f>--(COUNTIF($B$2:B7978,B7978)=1)</f>
        <v>0</v>
      </c>
    </row>
    <row r="7979" spans="1:23"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c r="W7979">
        <f>--(COUNTIF($B$2:B7979,B7979)=1)</f>
        <v>1</v>
      </c>
    </row>
    <row r="7980" spans="1:23"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c r="W7980">
        <f>--(COUNTIF($B$2:B7980,B7980)=1)</f>
        <v>0</v>
      </c>
    </row>
    <row r="7981" spans="1:23"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c r="W7981">
        <f>--(COUNTIF($B$2:B7981,B7981)=1)</f>
        <v>1</v>
      </c>
    </row>
    <row r="7982" spans="1:23"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c r="W7982">
        <f>--(COUNTIF($B$2:B7982,B7982)=1)</f>
        <v>1</v>
      </c>
    </row>
    <row r="7983" spans="1:23"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c r="W7983">
        <f>--(COUNTIF($B$2:B7983,B7983)=1)</f>
        <v>1</v>
      </c>
    </row>
    <row r="7984" spans="1:23"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c r="W7984">
        <f>--(COUNTIF($B$2:B7984,B7984)=1)</f>
        <v>0</v>
      </c>
    </row>
    <row r="7985" spans="1:23"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c r="W7985">
        <f>--(COUNTIF($B$2:B7985,B7985)=1)</f>
        <v>1</v>
      </c>
    </row>
    <row r="7986" spans="1:23"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c r="W7986">
        <f>--(COUNTIF($B$2:B7986,B7986)=1)</f>
        <v>0</v>
      </c>
    </row>
    <row r="7987" spans="1:23"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c r="W7987">
        <f>--(COUNTIF($B$2:B7987,B7987)=1)</f>
        <v>1</v>
      </c>
    </row>
    <row r="7988" spans="1:23"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c r="W7988">
        <f>--(COUNTIF($B$2:B7988,B7988)=1)</f>
        <v>1</v>
      </c>
    </row>
    <row r="7989" spans="1:23"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c r="W7989">
        <f>--(COUNTIF($B$2:B7989,B7989)=1)</f>
        <v>1</v>
      </c>
    </row>
    <row r="7990" spans="1:23"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c r="W7990">
        <f>--(COUNTIF($B$2:B7990,B7990)=1)</f>
        <v>0</v>
      </c>
    </row>
    <row r="7991" spans="1:23"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c r="W7991">
        <f>--(COUNTIF($B$2:B7991,B7991)=1)</f>
        <v>0</v>
      </c>
    </row>
    <row r="7992" spans="1:23"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c r="W7992">
        <f>--(COUNTIF($B$2:B7992,B7992)=1)</f>
        <v>0</v>
      </c>
    </row>
    <row r="7993" spans="1:23"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c r="W7993">
        <f>--(COUNTIF($B$2:B7993,B7993)=1)</f>
        <v>1</v>
      </c>
    </row>
    <row r="7994" spans="1:23"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c r="W7994">
        <f>--(COUNTIF($B$2:B7994,B7994)=1)</f>
        <v>0</v>
      </c>
    </row>
    <row r="7995" spans="1:23"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c r="W7995">
        <f>--(COUNTIF($B$2:B7995,B7995)=1)</f>
        <v>1</v>
      </c>
    </row>
    <row r="7996" spans="1:23"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c r="W7996">
        <f>--(COUNTIF($B$2:B7996,B7996)=1)</f>
        <v>0</v>
      </c>
    </row>
    <row r="7997" spans="1:23"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c r="W7997">
        <f>--(COUNTIF($B$2:B7997,B7997)=1)</f>
        <v>0</v>
      </c>
    </row>
    <row r="7998" spans="1:23"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c r="W7998">
        <f>--(COUNTIF($B$2:B7998,B7998)=1)</f>
        <v>1</v>
      </c>
    </row>
    <row r="7999" spans="1:23"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c r="W7999">
        <f>--(COUNTIF($B$2:B7999,B7999)=1)</f>
        <v>0</v>
      </c>
    </row>
    <row r="8000" spans="1:23"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c r="W8000">
        <f>--(COUNTIF($B$2:B8000,B8000)=1)</f>
        <v>1</v>
      </c>
    </row>
    <row r="8001" spans="1:23"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c r="W8001">
        <f>--(COUNTIF($B$2:B8001,B8001)=1)</f>
        <v>0</v>
      </c>
    </row>
    <row r="8002" spans="1:23"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c r="W8002">
        <f>--(COUNTIF($B$2:B8002,B8002)=1)</f>
        <v>1</v>
      </c>
    </row>
    <row r="8003" spans="1:23"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c r="W8003">
        <f>--(COUNTIF($B$2:B8003,B8003)=1)</f>
        <v>1</v>
      </c>
    </row>
    <row r="8004" spans="1:23"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c r="W8004">
        <f>--(COUNTIF($B$2:B8004,B8004)=1)</f>
        <v>0</v>
      </c>
    </row>
    <row r="8005" spans="1:23"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c r="W8005">
        <f>--(COUNTIF($B$2:B8005,B8005)=1)</f>
        <v>1</v>
      </c>
    </row>
    <row r="8006" spans="1:23"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c r="W8006">
        <f>--(COUNTIF($B$2:B8006,B8006)=1)</f>
        <v>0</v>
      </c>
    </row>
    <row r="8007" spans="1:23"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c r="W8007">
        <f>--(COUNTIF($B$2:B8007,B8007)=1)</f>
        <v>0</v>
      </c>
    </row>
    <row r="8008" spans="1:23"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c r="W8008">
        <f>--(COUNTIF($B$2:B8008,B8008)=1)</f>
        <v>1</v>
      </c>
    </row>
    <row r="8009" spans="1:23"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c r="W8009">
        <f>--(COUNTIF($B$2:B8009,B8009)=1)</f>
        <v>1</v>
      </c>
    </row>
    <row r="8010" spans="1:23"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c r="W8010">
        <f>--(COUNTIF($B$2:B8010,B8010)=1)</f>
        <v>0</v>
      </c>
    </row>
    <row r="8011" spans="1:23"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c r="W8011">
        <f>--(COUNTIF($B$2:B8011,B8011)=1)</f>
        <v>0</v>
      </c>
    </row>
    <row r="8012" spans="1:23"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c r="W8012">
        <f>--(COUNTIF($B$2:B8012,B8012)=1)</f>
        <v>1</v>
      </c>
    </row>
    <row r="8013" spans="1:23"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c r="W8013">
        <f>--(COUNTIF($B$2:B8013,B8013)=1)</f>
        <v>1</v>
      </c>
    </row>
    <row r="8014" spans="1:23"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c r="W8014">
        <f>--(COUNTIF($B$2:B8014,B8014)=1)</f>
        <v>1</v>
      </c>
    </row>
    <row r="8015" spans="1:23"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c r="W8015">
        <f>--(COUNTIF($B$2:B8015,B8015)=1)</f>
        <v>0</v>
      </c>
    </row>
    <row r="8016" spans="1:23"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c r="W8016">
        <f>--(COUNTIF($B$2:B8016,B8016)=1)</f>
        <v>0</v>
      </c>
    </row>
    <row r="8017" spans="1:23"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c r="W8017">
        <f>--(COUNTIF($B$2:B8017,B8017)=1)</f>
        <v>0</v>
      </c>
    </row>
    <row r="8018" spans="1:23"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c r="W8018">
        <f>--(COUNTIF($B$2:B8018,B8018)=1)</f>
        <v>1</v>
      </c>
    </row>
    <row r="8019" spans="1:23"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c r="W8019">
        <f>--(COUNTIF($B$2:B8019,B8019)=1)</f>
        <v>0</v>
      </c>
    </row>
    <row r="8020" spans="1:23"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c r="W8020">
        <f>--(COUNTIF($B$2:B8020,B8020)=1)</f>
        <v>1</v>
      </c>
    </row>
    <row r="8021" spans="1:23"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c r="W8021">
        <f>--(COUNTIF($B$2:B8021,B8021)=1)</f>
        <v>1</v>
      </c>
    </row>
    <row r="8022" spans="1:23"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c r="W8022">
        <f>--(COUNTIF($B$2:B8022,B8022)=1)</f>
        <v>0</v>
      </c>
    </row>
    <row r="8023" spans="1:23"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c r="W8023">
        <f>--(COUNTIF($B$2:B8023,B8023)=1)</f>
        <v>1</v>
      </c>
    </row>
    <row r="8024" spans="1:23"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c r="W8024">
        <f>--(COUNTIF($B$2:B8024,B8024)=1)</f>
        <v>0</v>
      </c>
    </row>
    <row r="8025" spans="1:23"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c r="W8025">
        <f>--(COUNTIF($B$2:B8025,B8025)=1)</f>
        <v>0</v>
      </c>
    </row>
    <row r="8026" spans="1:23"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c r="W8026">
        <f>--(COUNTIF($B$2:B8026,B8026)=1)</f>
        <v>0</v>
      </c>
    </row>
    <row r="8027" spans="1:23"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c r="W8027">
        <f>--(COUNTIF($B$2:B8027,B8027)=1)</f>
        <v>1</v>
      </c>
    </row>
    <row r="8028" spans="1:23"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c r="W8028">
        <f>--(COUNTIF($B$2:B8028,B8028)=1)</f>
        <v>0</v>
      </c>
    </row>
    <row r="8029" spans="1:23"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c r="W8029">
        <f>--(COUNTIF($B$2:B8029,B8029)=1)</f>
        <v>0</v>
      </c>
    </row>
    <row r="8030" spans="1:23"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c r="W8030">
        <f>--(COUNTIF($B$2:B8030,B8030)=1)</f>
        <v>0</v>
      </c>
    </row>
    <row r="8031" spans="1:23"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c r="W8031">
        <f>--(COUNTIF($B$2:B8031,B8031)=1)</f>
        <v>1</v>
      </c>
    </row>
    <row r="8032" spans="1:23"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c r="W8032">
        <f>--(COUNTIF($B$2:B8032,B8032)=1)</f>
        <v>1</v>
      </c>
    </row>
    <row r="8033" spans="1:23"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c r="W8033">
        <f>--(COUNTIF($B$2:B8033,B8033)=1)</f>
        <v>0</v>
      </c>
    </row>
    <row r="8034" spans="1:23"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c r="W8034">
        <f>--(COUNTIF($B$2:B8034,B8034)=1)</f>
        <v>1</v>
      </c>
    </row>
    <row r="8035" spans="1:23"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c r="W8035">
        <f>--(COUNTIF($B$2:B8035,B8035)=1)</f>
        <v>0</v>
      </c>
    </row>
    <row r="8036" spans="1:23"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c r="W8036">
        <f>--(COUNTIF($B$2:B8036,B8036)=1)</f>
        <v>0</v>
      </c>
    </row>
    <row r="8037" spans="1:23"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c r="W8037">
        <f>--(COUNTIF($B$2:B8037,B8037)=1)</f>
        <v>0</v>
      </c>
    </row>
    <row r="8038" spans="1:23"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c r="W8038">
        <f>--(COUNTIF($B$2:B8038,B8038)=1)</f>
        <v>1</v>
      </c>
    </row>
    <row r="8039" spans="1:23"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c r="W8039">
        <f>--(COUNTIF($B$2:B8039,B8039)=1)</f>
        <v>1</v>
      </c>
    </row>
    <row r="8040" spans="1:23"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c r="W8040">
        <f>--(COUNTIF($B$2:B8040,B8040)=1)</f>
        <v>1</v>
      </c>
    </row>
    <row r="8041" spans="1:23"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c r="W8041">
        <f>--(COUNTIF($B$2:B8041,B8041)=1)</f>
        <v>1</v>
      </c>
    </row>
    <row r="8042" spans="1:23"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c r="W8042">
        <f>--(COUNTIF($B$2:B8042,B8042)=1)</f>
        <v>0</v>
      </c>
    </row>
    <row r="8043" spans="1:23"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c r="W8043">
        <f>--(COUNTIF($B$2:B8043,B8043)=1)</f>
        <v>0</v>
      </c>
    </row>
    <row r="8044" spans="1:23"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c r="W8044">
        <f>--(COUNTIF($B$2:B8044,B8044)=1)</f>
        <v>1</v>
      </c>
    </row>
    <row r="8045" spans="1:23"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c r="W8045">
        <f>--(COUNTIF($B$2:B8045,B8045)=1)</f>
        <v>0</v>
      </c>
    </row>
    <row r="8046" spans="1:23"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c r="W8046">
        <f>--(COUNTIF($B$2:B8046,B8046)=1)</f>
        <v>1</v>
      </c>
    </row>
    <row r="8047" spans="1:23"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c r="W8047">
        <f>--(COUNTIF($B$2:B8047,B8047)=1)</f>
        <v>1</v>
      </c>
    </row>
    <row r="8048" spans="1:23"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c r="W8048">
        <f>--(COUNTIF($B$2:B8048,B8048)=1)</f>
        <v>1</v>
      </c>
    </row>
    <row r="8049" spans="1:23"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c r="W8049">
        <f>--(COUNTIF($B$2:B8049,B8049)=1)</f>
        <v>1</v>
      </c>
    </row>
    <row r="8050" spans="1:23"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c r="W8050">
        <f>--(COUNTIF($B$2:B8050,B8050)=1)</f>
        <v>1</v>
      </c>
    </row>
    <row r="8051" spans="1:23"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c r="W8051">
        <f>--(COUNTIF($B$2:B8051,B8051)=1)</f>
        <v>1</v>
      </c>
    </row>
    <row r="8052" spans="1:23"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c r="W8052">
        <f>--(COUNTIF($B$2:B8052,B8052)=1)</f>
        <v>0</v>
      </c>
    </row>
    <row r="8053" spans="1:23"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c r="W8053">
        <f>--(COUNTIF($B$2:B8053,B8053)=1)</f>
        <v>0</v>
      </c>
    </row>
    <row r="8054" spans="1:23"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c r="W8054">
        <f>--(COUNTIF($B$2:B8054,B8054)=1)</f>
        <v>1</v>
      </c>
    </row>
    <row r="8055" spans="1:23"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c r="W8055">
        <f>--(COUNTIF($B$2:B8055,B8055)=1)</f>
        <v>1</v>
      </c>
    </row>
    <row r="8056" spans="1:23"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c r="W8056">
        <f>--(COUNTIF($B$2:B8056,B8056)=1)</f>
        <v>1</v>
      </c>
    </row>
    <row r="8057" spans="1:23"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c r="W8057">
        <f>--(COUNTIF($B$2:B8057,B8057)=1)</f>
        <v>0</v>
      </c>
    </row>
    <row r="8058" spans="1:23"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c r="W8058">
        <f>--(COUNTIF($B$2:B8058,B8058)=1)</f>
        <v>0</v>
      </c>
    </row>
    <row r="8059" spans="1:23"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c r="W8059">
        <f>--(COUNTIF($B$2:B8059,B8059)=1)</f>
        <v>0</v>
      </c>
    </row>
    <row r="8060" spans="1:23"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c r="W8060">
        <f>--(COUNTIF($B$2:B8060,B8060)=1)</f>
        <v>0</v>
      </c>
    </row>
    <row r="8061" spans="1:23"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c r="W8061">
        <f>--(COUNTIF($B$2:B8061,B8061)=1)</f>
        <v>0</v>
      </c>
    </row>
    <row r="8062" spans="1:23"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c r="W8062">
        <f>--(COUNTIF($B$2:B8062,B8062)=1)</f>
        <v>1</v>
      </c>
    </row>
    <row r="8063" spans="1:23"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c r="W8063">
        <f>--(COUNTIF($B$2:B8063,B8063)=1)</f>
        <v>0</v>
      </c>
    </row>
    <row r="8064" spans="1:23"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c r="W8064">
        <f>--(COUNTIF($B$2:B8064,B8064)=1)</f>
        <v>1</v>
      </c>
    </row>
    <row r="8065" spans="1:23"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c r="W8065">
        <f>--(COUNTIF($B$2:B8065,B8065)=1)</f>
        <v>0</v>
      </c>
    </row>
    <row r="8066" spans="1:23"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c r="W8066">
        <f>--(COUNTIF($B$2:B8066,B8066)=1)</f>
        <v>0</v>
      </c>
    </row>
    <row r="8067" spans="1:23"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c r="W8067">
        <f>--(COUNTIF($B$2:B8067,B8067)=1)</f>
        <v>0</v>
      </c>
    </row>
    <row r="8068" spans="1:23"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c r="W8068">
        <f>--(COUNTIF($B$2:B8068,B8068)=1)</f>
        <v>0</v>
      </c>
    </row>
    <row r="8069" spans="1:23"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c r="W8069">
        <f>--(COUNTIF($B$2:B8069,B8069)=1)</f>
        <v>1</v>
      </c>
    </row>
    <row r="8070" spans="1:23"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c r="W8070">
        <f>--(COUNTIF($B$2:B8070,B8070)=1)</f>
        <v>0</v>
      </c>
    </row>
    <row r="8071" spans="1:23"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c r="W8071">
        <f>--(COUNTIF($B$2:B8071,B8071)=1)</f>
        <v>1</v>
      </c>
    </row>
    <row r="8072" spans="1:23"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c r="W8072">
        <f>--(COUNTIF($B$2:B8072,B8072)=1)</f>
        <v>0</v>
      </c>
    </row>
    <row r="8073" spans="1:23"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c r="W8073">
        <f>--(COUNTIF($B$2:B8073,B8073)=1)</f>
        <v>0</v>
      </c>
    </row>
    <row r="8074" spans="1:23"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c r="W8074">
        <f>--(COUNTIF($B$2:B8074,B8074)=1)</f>
        <v>0</v>
      </c>
    </row>
    <row r="8075" spans="1:23"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c r="W8075">
        <f>--(COUNTIF($B$2:B8075,B8075)=1)</f>
        <v>0</v>
      </c>
    </row>
    <row r="8076" spans="1:23"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c r="W8076">
        <f>--(COUNTIF($B$2:B8076,B8076)=1)</f>
        <v>0</v>
      </c>
    </row>
    <row r="8077" spans="1:23"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c r="W8077">
        <f>--(COUNTIF($B$2:B8077,B8077)=1)</f>
        <v>0</v>
      </c>
    </row>
    <row r="8078" spans="1:23"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c r="W8078">
        <f>--(COUNTIF($B$2:B8078,B8078)=1)</f>
        <v>1</v>
      </c>
    </row>
    <row r="8079" spans="1:23"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c r="W8079">
        <f>--(COUNTIF($B$2:B8079,B8079)=1)</f>
        <v>0</v>
      </c>
    </row>
    <row r="8080" spans="1:23"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c r="W8080">
        <f>--(COUNTIF($B$2:B8080,B8080)=1)</f>
        <v>0</v>
      </c>
    </row>
    <row r="8081" spans="1:23"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c r="W8081">
        <f>--(COUNTIF($B$2:B8081,B8081)=1)</f>
        <v>1</v>
      </c>
    </row>
    <row r="8082" spans="1:23"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c r="W8082">
        <f>--(COUNTIF($B$2:B8082,B8082)=1)</f>
        <v>1</v>
      </c>
    </row>
    <row r="8083" spans="1:23"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c r="W8083">
        <f>--(COUNTIF($B$2:B8083,B8083)=1)</f>
        <v>0</v>
      </c>
    </row>
    <row r="8084" spans="1:23"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c r="W8084">
        <f>--(COUNTIF($B$2:B8084,B8084)=1)</f>
        <v>0</v>
      </c>
    </row>
    <row r="8085" spans="1:23"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c r="W8085">
        <f>--(COUNTIF($B$2:B8085,B8085)=1)</f>
        <v>0</v>
      </c>
    </row>
    <row r="8086" spans="1:23"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c r="W8086">
        <f>--(COUNTIF($B$2:B8086,B8086)=1)</f>
        <v>0</v>
      </c>
    </row>
    <row r="8087" spans="1:23"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c r="W8087">
        <f>--(COUNTIF($B$2:B8087,B8087)=1)</f>
        <v>1</v>
      </c>
    </row>
    <row r="8088" spans="1:23"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c r="W8088">
        <f>--(COUNTIF($B$2:B8088,B8088)=1)</f>
        <v>1</v>
      </c>
    </row>
    <row r="8089" spans="1:23"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c r="W8089">
        <f>--(COUNTIF($B$2:B8089,B8089)=1)</f>
        <v>1</v>
      </c>
    </row>
    <row r="8090" spans="1:23"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c r="W8090">
        <f>--(COUNTIF($B$2:B8090,B8090)=1)</f>
        <v>1</v>
      </c>
    </row>
    <row r="8091" spans="1:23"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c r="W8091">
        <f>--(COUNTIF($B$2:B8091,B8091)=1)</f>
        <v>1</v>
      </c>
    </row>
    <row r="8092" spans="1:23"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c r="W8092">
        <f>--(COUNTIF($B$2:B8092,B8092)=1)</f>
        <v>1</v>
      </c>
    </row>
    <row r="8093" spans="1:23"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c r="W8093">
        <f>--(COUNTIF($B$2:B8093,B8093)=1)</f>
        <v>1</v>
      </c>
    </row>
    <row r="8094" spans="1:23"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c r="W8094">
        <f>--(COUNTIF($B$2:B8094,B8094)=1)</f>
        <v>1</v>
      </c>
    </row>
    <row r="8095" spans="1:23"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c r="W8095">
        <f>--(COUNTIF($B$2:B8095,B8095)=1)</f>
        <v>1</v>
      </c>
    </row>
    <row r="8096" spans="1:23"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c r="W8096">
        <f>--(COUNTIF($B$2:B8096,B8096)=1)</f>
        <v>0</v>
      </c>
    </row>
    <row r="8097" spans="1:23"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c r="W8097">
        <f>--(COUNTIF($B$2:B8097,B8097)=1)</f>
        <v>0</v>
      </c>
    </row>
    <row r="8098" spans="1:23"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c r="W8098">
        <f>--(COUNTIF($B$2:B8098,B8098)=1)</f>
        <v>0</v>
      </c>
    </row>
    <row r="8099" spans="1:23"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c r="W8099">
        <f>--(COUNTIF($B$2:B8099,B8099)=1)</f>
        <v>1</v>
      </c>
    </row>
    <row r="8100" spans="1:23"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c r="W8100">
        <f>--(COUNTIF($B$2:B8100,B8100)=1)</f>
        <v>0</v>
      </c>
    </row>
    <row r="8101" spans="1:23"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c r="W8101">
        <f>--(COUNTIF($B$2:B8101,B8101)=1)</f>
        <v>1</v>
      </c>
    </row>
    <row r="8102" spans="1:23"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c r="W8102">
        <f>--(COUNTIF($B$2:B8102,B8102)=1)</f>
        <v>0</v>
      </c>
    </row>
    <row r="8103" spans="1:23"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c r="W8103">
        <f>--(COUNTIF($B$2:B8103,B8103)=1)</f>
        <v>1</v>
      </c>
    </row>
    <row r="8104" spans="1:23"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c r="W8104">
        <f>--(COUNTIF($B$2:B8104,B8104)=1)</f>
        <v>0</v>
      </c>
    </row>
    <row r="8105" spans="1:23"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c r="W8105">
        <f>--(COUNTIF($B$2:B8105,B8105)=1)</f>
        <v>0</v>
      </c>
    </row>
    <row r="8106" spans="1:23"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c r="W8106">
        <f>--(COUNTIF($B$2:B8106,B8106)=1)</f>
        <v>0</v>
      </c>
    </row>
    <row r="8107" spans="1:23"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c r="W8107">
        <f>--(COUNTIF($B$2:B8107,B8107)=1)</f>
        <v>1</v>
      </c>
    </row>
    <row r="8108" spans="1:23"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c r="W8108">
        <f>--(COUNTIF($B$2:B8108,B8108)=1)</f>
        <v>0</v>
      </c>
    </row>
    <row r="8109" spans="1:23"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c r="W8109">
        <f>--(COUNTIF($B$2:B8109,B8109)=1)</f>
        <v>0</v>
      </c>
    </row>
    <row r="8110" spans="1:23"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c r="W8110">
        <f>--(COUNTIF($B$2:B8110,B8110)=1)</f>
        <v>1</v>
      </c>
    </row>
    <row r="8111" spans="1:23"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c r="W8111">
        <f>--(COUNTIF($B$2:B8111,B8111)=1)</f>
        <v>1</v>
      </c>
    </row>
    <row r="8112" spans="1:23"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c r="W8112">
        <f>--(COUNTIF($B$2:B8112,B8112)=1)</f>
        <v>0</v>
      </c>
    </row>
    <row r="8113" spans="1:23"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c r="W8113">
        <f>--(COUNTIF($B$2:B8113,B8113)=1)</f>
        <v>1</v>
      </c>
    </row>
    <row r="8114" spans="1:23"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c r="W8114">
        <f>--(COUNTIF($B$2:B8114,B8114)=1)</f>
        <v>0</v>
      </c>
    </row>
    <row r="8115" spans="1:23"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c r="W8115">
        <f>--(COUNTIF($B$2:B8115,B8115)=1)</f>
        <v>0</v>
      </c>
    </row>
    <row r="8116" spans="1:23"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c r="W8116">
        <f>--(COUNTIF($B$2:B8116,B8116)=1)</f>
        <v>1</v>
      </c>
    </row>
    <row r="8117" spans="1:23"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c r="W8117">
        <f>--(COUNTIF($B$2:B8117,B8117)=1)</f>
        <v>1</v>
      </c>
    </row>
    <row r="8118" spans="1:23"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c r="W8118">
        <f>--(COUNTIF($B$2:B8118,B8118)=1)</f>
        <v>1</v>
      </c>
    </row>
    <row r="8119" spans="1:23"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c r="W8119">
        <f>--(COUNTIF($B$2:B8119,B8119)=1)</f>
        <v>1</v>
      </c>
    </row>
    <row r="8120" spans="1:23"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c r="W8120">
        <f>--(COUNTIF($B$2:B8120,B8120)=1)</f>
        <v>1</v>
      </c>
    </row>
    <row r="8121" spans="1:23"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c r="W8121">
        <f>--(COUNTIF($B$2:B8121,B8121)=1)</f>
        <v>1</v>
      </c>
    </row>
    <row r="8122" spans="1:23"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c r="W8122">
        <f>--(COUNTIF($B$2:B8122,B8122)=1)</f>
        <v>0</v>
      </c>
    </row>
    <row r="8123" spans="1:23"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c r="W8123">
        <f>--(COUNTIF($B$2:B8123,B8123)=1)</f>
        <v>0</v>
      </c>
    </row>
    <row r="8124" spans="1:23"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c r="W8124">
        <f>--(COUNTIF($B$2:B8124,B8124)=1)</f>
        <v>1</v>
      </c>
    </row>
    <row r="8125" spans="1:23"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c r="W8125">
        <f>--(COUNTIF($B$2:B8125,B8125)=1)</f>
        <v>0</v>
      </c>
    </row>
    <row r="8126" spans="1:23"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c r="W8126">
        <f>--(COUNTIF($B$2:B8126,B8126)=1)</f>
        <v>1</v>
      </c>
    </row>
    <row r="8127" spans="1:23"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c r="W8127">
        <f>--(COUNTIF($B$2:B8127,B8127)=1)</f>
        <v>1</v>
      </c>
    </row>
    <row r="8128" spans="1:23"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c r="W8128">
        <f>--(COUNTIF($B$2:B8128,B8128)=1)</f>
        <v>0</v>
      </c>
    </row>
    <row r="8129" spans="1:23"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c r="W8129">
        <f>--(COUNTIF($B$2:B8129,B8129)=1)</f>
        <v>0</v>
      </c>
    </row>
    <row r="8130" spans="1:23"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c r="W8130">
        <f>--(COUNTIF($B$2:B8130,B8130)=1)</f>
        <v>1</v>
      </c>
    </row>
    <row r="8131" spans="1:23"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c r="W8131">
        <f>--(COUNTIF($B$2:B8131,B8131)=1)</f>
        <v>1</v>
      </c>
    </row>
    <row r="8132" spans="1:23"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c r="W8132">
        <f>--(COUNTIF($B$2:B8132,B8132)=1)</f>
        <v>0</v>
      </c>
    </row>
    <row r="8133" spans="1:23"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c r="W8133">
        <f>--(COUNTIF($B$2:B8133,B8133)=1)</f>
        <v>0</v>
      </c>
    </row>
    <row r="8134" spans="1:23"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c r="W8134">
        <f>--(COUNTIF($B$2:B8134,B8134)=1)</f>
        <v>0</v>
      </c>
    </row>
    <row r="8135" spans="1:23"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c r="W8135">
        <f>--(COUNTIF($B$2:B8135,B8135)=1)</f>
        <v>1</v>
      </c>
    </row>
    <row r="8136" spans="1:23"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c r="W8136">
        <f>--(COUNTIF($B$2:B8136,B8136)=1)</f>
        <v>1</v>
      </c>
    </row>
    <row r="8137" spans="1:23"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c r="W8137">
        <f>--(COUNTIF($B$2:B8137,B8137)=1)</f>
        <v>0</v>
      </c>
    </row>
    <row r="8138" spans="1:23"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c r="W8138">
        <f>--(COUNTIF($B$2:B8138,B8138)=1)</f>
        <v>1</v>
      </c>
    </row>
    <row r="8139" spans="1:23"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c r="W8139">
        <f>--(COUNTIF($B$2:B8139,B8139)=1)</f>
        <v>1</v>
      </c>
    </row>
    <row r="8140" spans="1:23"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c r="W8140">
        <f>--(COUNTIF($B$2:B8140,B8140)=1)</f>
        <v>1</v>
      </c>
    </row>
    <row r="8141" spans="1:23"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c r="W8141">
        <f>--(COUNTIF($B$2:B8141,B8141)=1)</f>
        <v>0</v>
      </c>
    </row>
    <row r="8142" spans="1:23"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c r="W8142">
        <f>--(COUNTIF($B$2:B8142,B8142)=1)</f>
        <v>0</v>
      </c>
    </row>
    <row r="8143" spans="1:23"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c r="W8143">
        <f>--(COUNTIF($B$2:B8143,B8143)=1)</f>
        <v>1</v>
      </c>
    </row>
    <row r="8144" spans="1:23"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c r="W8144">
        <f>--(COUNTIF($B$2:B8144,B8144)=1)</f>
        <v>0</v>
      </c>
    </row>
    <row r="8145" spans="1:23"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c r="W8145">
        <f>--(COUNTIF($B$2:B8145,B8145)=1)</f>
        <v>0</v>
      </c>
    </row>
    <row r="8146" spans="1:23"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c r="W8146">
        <f>--(COUNTIF($B$2:B8146,B8146)=1)</f>
        <v>0</v>
      </c>
    </row>
    <row r="8147" spans="1:23"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c r="W8147">
        <f>--(COUNTIF($B$2:B8147,B8147)=1)</f>
        <v>1</v>
      </c>
    </row>
    <row r="8148" spans="1:23"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c r="W8148">
        <f>--(COUNTIF($B$2:B8148,B8148)=1)</f>
        <v>0</v>
      </c>
    </row>
    <row r="8149" spans="1:23"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c r="W8149">
        <f>--(COUNTIF($B$2:B8149,B8149)=1)</f>
        <v>1</v>
      </c>
    </row>
    <row r="8150" spans="1:23"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c r="W8150">
        <f>--(COUNTIF($B$2:B8150,B8150)=1)</f>
        <v>1</v>
      </c>
    </row>
    <row r="8151" spans="1:23"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c r="W8151">
        <f>--(COUNTIF($B$2:B8151,B8151)=1)</f>
        <v>1</v>
      </c>
    </row>
    <row r="8152" spans="1:23"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c r="W8152">
        <f>--(COUNTIF($B$2:B8152,B8152)=1)</f>
        <v>0</v>
      </c>
    </row>
    <row r="8153" spans="1:23"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c r="W8153">
        <f>--(COUNTIF($B$2:B8153,B8153)=1)</f>
        <v>1</v>
      </c>
    </row>
    <row r="8154" spans="1:23"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c r="W8154">
        <f>--(COUNTIF($B$2:B8154,B8154)=1)</f>
        <v>0</v>
      </c>
    </row>
    <row r="8155" spans="1:23"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c r="W8155">
        <f>--(COUNTIF($B$2:B8155,B8155)=1)</f>
        <v>0</v>
      </c>
    </row>
    <row r="8156" spans="1:23"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c r="W8156">
        <f>--(COUNTIF($B$2:B8156,B8156)=1)</f>
        <v>1</v>
      </c>
    </row>
    <row r="8157" spans="1:23"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c r="W8157">
        <f>--(COUNTIF($B$2:B8157,B8157)=1)</f>
        <v>0</v>
      </c>
    </row>
    <row r="8158" spans="1:23"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c r="W8158">
        <f>--(COUNTIF($B$2:B8158,B8158)=1)</f>
        <v>1</v>
      </c>
    </row>
    <row r="8159" spans="1:23"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c r="W8159">
        <f>--(COUNTIF($B$2:B8159,B8159)=1)</f>
        <v>1</v>
      </c>
    </row>
    <row r="8160" spans="1:23"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c r="W8160">
        <f>--(COUNTIF($B$2:B8160,B8160)=1)</f>
        <v>1</v>
      </c>
    </row>
    <row r="8161" spans="1:23"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c r="W8161">
        <f>--(COUNTIF($B$2:B8161,B8161)=1)</f>
        <v>1</v>
      </c>
    </row>
    <row r="8162" spans="1:23"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c r="W8162">
        <f>--(COUNTIF($B$2:B8162,B8162)=1)</f>
        <v>1</v>
      </c>
    </row>
    <row r="8163" spans="1:23"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c r="W8163">
        <f>--(COUNTIF($B$2:B8163,B8163)=1)</f>
        <v>1</v>
      </c>
    </row>
    <row r="8164" spans="1:23"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c r="W8164">
        <f>--(COUNTIF($B$2:B8164,B8164)=1)</f>
        <v>0</v>
      </c>
    </row>
    <row r="8165" spans="1:23"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c r="W8165">
        <f>--(COUNTIF($B$2:B8165,B8165)=1)</f>
        <v>1</v>
      </c>
    </row>
    <row r="8166" spans="1:23"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c r="W8166">
        <f>--(COUNTIF($B$2:B8166,B8166)=1)</f>
        <v>0</v>
      </c>
    </row>
    <row r="8167" spans="1:23"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c r="W8167">
        <f>--(COUNTIF($B$2:B8167,B8167)=1)</f>
        <v>0</v>
      </c>
    </row>
    <row r="8168" spans="1:23"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c r="W8168">
        <f>--(COUNTIF($B$2:B8168,B8168)=1)</f>
        <v>0</v>
      </c>
    </row>
    <row r="8169" spans="1:23"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c r="W8169">
        <f>--(COUNTIF($B$2:B8169,B8169)=1)</f>
        <v>1</v>
      </c>
    </row>
    <row r="8170" spans="1:23"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c r="W8170">
        <f>--(COUNTIF($B$2:B8170,B8170)=1)</f>
        <v>1</v>
      </c>
    </row>
    <row r="8171" spans="1:23"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c r="W8171">
        <f>--(COUNTIF($B$2:B8171,B8171)=1)</f>
        <v>0</v>
      </c>
    </row>
    <row r="8172" spans="1:23"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c r="W8172">
        <f>--(COUNTIF($B$2:B8172,B8172)=1)</f>
        <v>0</v>
      </c>
    </row>
    <row r="8173" spans="1:23"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c r="W8173">
        <f>--(COUNTIF($B$2:B8173,B8173)=1)</f>
        <v>1</v>
      </c>
    </row>
    <row r="8174" spans="1:23"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c r="W8174">
        <f>--(COUNTIF($B$2:B8174,B8174)=1)</f>
        <v>1</v>
      </c>
    </row>
    <row r="8175" spans="1:23"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c r="W8175">
        <f>--(COUNTIF($B$2:B8175,B8175)=1)</f>
        <v>0</v>
      </c>
    </row>
    <row r="8176" spans="1:23"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c r="W8176">
        <f>--(COUNTIF($B$2:B8176,B8176)=1)</f>
        <v>0</v>
      </c>
    </row>
    <row r="8177" spans="1:23"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c r="W8177">
        <f>--(COUNTIF($B$2:B8177,B8177)=1)</f>
        <v>1</v>
      </c>
    </row>
    <row r="8178" spans="1:23"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c r="W8178">
        <f>--(COUNTIF($B$2:B8178,B8178)=1)</f>
        <v>1</v>
      </c>
    </row>
    <row r="8179" spans="1:23"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c r="W8179">
        <f>--(COUNTIF($B$2:B8179,B8179)=1)</f>
        <v>1</v>
      </c>
    </row>
    <row r="8180" spans="1:23"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c r="W8180">
        <f>--(COUNTIF($B$2:B8180,B8180)=1)</f>
        <v>1</v>
      </c>
    </row>
    <row r="8181" spans="1:23"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c r="W8181">
        <f>--(COUNTIF($B$2:B8181,B8181)=1)</f>
        <v>1</v>
      </c>
    </row>
    <row r="8182" spans="1:23"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c r="W8182">
        <f>--(COUNTIF($B$2:B8182,B8182)=1)</f>
        <v>1</v>
      </c>
    </row>
    <row r="8183" spans="1:23"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c r="W8183">
        <f>--(COUNTIF($B$2:B8183,B8183)=1)</f>
        <v>0</v>
      </c>
    </row>
    <row r="8184" spans="1:23"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c r="W8184">
        <f>--(COUNTIF($B$2:B8184,B8184)=1)</f>
        <v>1</v>
      </c>
    </row>
    <row r="8185" spans="1:23"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c r="W8185">
        <f>--(COUNTIF($B$2:B8185,B8185)=1)</f>
        <v>0</v>
      </c>
    </row>
    <row r="8186" spans="1:23"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c r="W8186">
        <f>--(COUNTIF($B$2:B8186,B8186)=1)</f>
        <v>1</v>
      </c>
    </row>
    <row r="8187" spans="1:23"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c r="W8187">
        <f>--(COUNTIF($B$2:B8187,B8187)=1)</f>
        <v>1</v>
      </c>
    </row>
    <row r="8188" spans="1:23"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c r="W8188">
        <f>--(COUNTIF($B$2:B8188,B8188)=1)</f>
        <v>0</v>
      </c>
    </row>
    <row r="8189" spans="1:23"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c r="W8189">
        <f>--(COUNTIF($B$2:B8189,B8189)=1)</f>
        <v>1</v>
      </c>
    </row>
    <row r="8190" spans="1:23"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c r="W8190">
        <f>--(COUNTIF($B$2:B8190,B8190)=1)</f>
        <v>1</v>
      </c>
    </row>
    <row r="8191" spans="1:23"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c r="W8191">
        <f>--(COUNTIF($B$2:B8191,B8191)=1)</f>
        <v>0</v>
      </c>
    </row>
    <row r="8192" spans="1:23"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c r="W8192">
        <f>--(COUNTIF($B$2:B8192,B8192)=1)</f>
        <v>1</v>
      </c>
    </row>
    <row r="8193" spans="1:23"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c r="W8193">
        <f>--(COUNTIF($B$2:B8193,B8193)=1)</f>
        <v>0</v>
      </c>
    </row>
    <row r="8194" spans="1:23"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c r="W8194">
        <f>--(COUNTIF($B$2:B8194,B8194)=1)</f>
        <v>1</v>
      </c>
    </row>
    <row r="8195" spans="1:23"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c r="W8195">
        <f>--(COUNTIF($B$2:B8195,B8195)=1)</f>
        <v>0</v>
      </c>
    </row>
    <row r="8196" spans="1:23"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c r="W8196">
        <f>--(COUNTIF($B$2:B8196,B8196)=1)</f>
        <v>0</v>
      </c>
    </row>
    <row r="8197" spans="1:23"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c r="W8197">
        <f>--(COUNTIF($B$2:B8197,B8197)=1)</f>
        <v>1</v>
      </c>
    </row>
    <row r="8198" spans="1:23"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c r="W8198">
        <f>--(COUNTIF($B$2:B8198,B8198)=1)</f>
        <v>1</v>
      </c>
    </row>
    <row r="8199" spans="1:23"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c r="W8199">
        <f>--(COUNTIF($B$2:B8199,B8199)=1)</f>
        <v>0</v>
      </c>
    </row>
    <row r="8200" spans="1:23"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c r="W8200">
        <f>--(COUNTIF($B$2:B8200,B8200)=1)</f>
        <v>0</v>
      </c>
    </row>
    <row r="8201" spans="1:23"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c r="W8201">
        <f>--(COUNTIF($B$2:B8201,B8201)=1)</f>
        <v>1</v>
      </c>
    </row>
    <row r="8202" spans="1:23"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c r="W8202">
        <f>--(COUNTIF($B$2:B8202,B8202)=1)</f>
        <v>0</v>
      </c>
    </row>
    <row r="8203" spans="1:23"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c r="W8203">
        <f>--(COUNTIF($B$2:B8203,B8203)=1)</f>
        <v>1</v>
      </c>
    </row>
    <row r="8204" spans="1:23"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c r="W8204">
        <f>--(COUNTIF($B$2:B8204,B8204)=1)</f>
        <v>0</v>
      </c>
    </row>
    <row r="8205" spans="1:23"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c r="W8205">
        <f>--(COUNTIF($B$2:B8205,B8205)=1)</f>
        <v>0</v>
      </c>
    </row>
    <row r="8206" spans="1:23"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c r="W8206">
        <f>--(COUNTIF($B$2:B8206,B8206)=1)</f>
        <v>0</v>
      </c>
    </row>
    <row r="8207" spans="1:23"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c r="W8207">
        <f>--(COUNTIF($B$2:B8207,B8207)=1)</f>
        <v>0</v>
      </c>
    </row>
    <row r="8208" spans="1:23"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c r="W8208">
        <f>--(COUNTIF($B$2:B8208,B8208)=1)</f>
        <v>1</v>
      </c>
    </row>
    <row r="8209" spans="1:23"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c r="W8209">
        <f>--(COUNTIF($B$2:B8209,B8209)=1)</f>
        <v>0</v>
      </c>
    </row>
    <row r="8210" spans="1:23"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c r="W8210">
        <f>--(COUNTIF($B$2:B8210,B8210)=1)</f>
        <v>1</v>
      </c>
    </row>
    <row r="8211" spans="1:23"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c r="W8211">
        <f>--(COUNTIF($B$2:B8211,B8211)=1)</f>
        <v>0</v>
      </c>
    </row>
    <row r="8212" spans="1:23"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c r="W8212">
        <f>--(COUNTIF($B$2:B8212,B8212)=1)</f>
        <v>1</v>
      </c>
    </row>
    <row r="8213" spans="1:23"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c r="W8213">
        <f>--(COUNTIF($B$2:B8213,B8213)=1)</f>
        <v>1</v>
      </c>
    </row>
    <row r="8214" spans="1:23"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c r="W8214">
        <f>--(COUNTIF($B$2:B8214,B8214)=1)</f>
        <v>0</v>
      </c>
    </row>
    <row r="8215" spans="1:23"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c r="W8215">
        <f>--(COUNTIF($B$2:B8215,B8215)=1)</f>
        <v>1</v>
      </c>
    </row>
    <row r="8216" spans="1:23"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c r="W8216">
        <f>--(COUNTIF($B$2:B8216,B8216)=1)</f>
        <v>0</v>
      </c>
    </row>
    <row r="8217" spans="1:23"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c r="W8217">
        <f>--(COUNTIF($B$2:B8217,B8217)=1)</f>
        <v>0</v>
      </c>
    </row>
    <row r="8218" spans="1:23"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c r="W8218">
        <f>--(COUNTIF($B$2:B8218,B8218)=1)</f>
        <v>0</v>
      </c>
    </row>
    <row r="8219" spans="1:23"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c r="W8219">
        <f>--(COUNTIF($B$2:B8219,B8219)=1)</f>
        <v>1</v>
      </c>
    </row>
    <row r="8220" spans="1:23"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c r="W8220">
        <f>--(COUNTIF($B$2:B8220,B8220)=1)</f>
        <v>0</v>
      </c>
    </row>
    <row r="8221" spans="1:23"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c r="W8221">
        <f>--(COUNTIF($B$2:B8221,B8221)=1)</f>
        <v>0</v>
      </c>
    </row>
    <row r="8222" spans="1:23"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c r="W8222">
        <f>--(COUNTIF($B$2:B8222,B8222)=1)</f>
        <v>0</v>
      </c>
    </row>
    <row r="8223" spans="1:23"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c r="W8223">
        <f>--(COUNTIF($B$2:B8223,B8223)=1)</f>
        <v>0</v>
      </c>
    </row>
    <row r="8224" spans="1:23"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c r="W8224">
        <f>--(COUNTIF($B$2:B8224,B8224)=1)</f>
        <v>1</v>
      </c>
    </row>
    <row r="8225" spans="1:23"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c r="W8225">
        <f>--(COUNTIF($B$2:B8225,B8225)=1)</f>
        <v>1</v>
      </c>
    </row>
    <row r="8226" spans="1:23"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c r="W8226">
        <f>--(COUNTIF($B$2:B8226,B8226)=1)</f>
        <v>0</v>
      </c>
    </row>
    <row r="8227" spans="1:23"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c r="W8227">
        <f>--(COUNTIF($B$2:B8227,B8227)=1)</f>
        <v>1</v>
      </c>
    </row>
    <row r="8228" spans="1:23"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c r="W8228">
        <f>--(COUNTIF($B$2:B8228,B8228)=1)</f>
        <v>0</v>
      </c>
    </row>
    <row r="8229" spans="1:23"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c r="W8229">
        <f>--(COUNTIF($B$2:B8229,B8229)=1)</f>
        <v>1</v>
      </c>
    </row>
    <row r="8230" spans="1:23"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c r="W8230">
        <f>--(COUNTIF($B$2:B8230,B8230)=1)</f>
        <v>0</v>
      </c>
    </row>
    <row r="8231" spans="1:23"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c r="W8231">
        <f>--(COUNTIF($B$2:B8231,B8231)=1)</f>
        <v>0</v>
      </c>
    </row>
    <row r="8232" spans="1:23"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c r="W8232">
        <f>--(COUNTIF($B$2:B8232,B8232)=1)</f>
        <v>1</v>
      </c>
    </row>
    <row r="8233" spans="1:23"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c r="W8233">
        <f>--(COUNTIF($B$2:B8233,B8233)=1)</f>
        <v>0</v>
      </c>
    </row>
    <row r="8234" spans="1:23"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c r="W8234">
        <f>--(COUNTIF($B$2:B8234,B8234)=1)</f>
        <v>1</v>
      </c>
    </row>
    <row r="8235" spans="1:23"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c r="W8235">
        <f>--(COUNTIF($B$2:B8235,B8235)=1)</f>
        <v>0</v>
      </c>
    </row>
    <row r="8236" spans="1:23"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c r="W8236">
        <f>--(COUNTIF($B$2:B8236,B8236)=1)</f>
        <v>1</v>
      </c>
    </row>
    <row r="8237" spans="1:23"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c r="W8237">
        <f>--(COUNTIF($B$2:B8237,B8237)=1)</f>
        <v>0</v>
      </c>
    </row>
    <row r="8238" spans="1:23"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c r="W8238">
        <f>--(COUNTIF($B$2:B8238,B8238)=1)</f>
        <v>0</v>
      </c>
    </row>
    <row r="8239" spans="1:23"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c r="W8239">
        <f>--(COUNTIF($B$2:B8239,B8239)=1)</f>
        <v>1</v>
      </c>
    </row>
    <row r="8240" spans="1:23"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c r="W8240">
        <f>--(COUNTIF($B$2:B8240,B8240)=1)</f>
        <v>0</v>
      </c>
    </row>
    <row r="8241" spans="1:23"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c r="W8241">
        <f>--(COUNTIF($B$2:B8241,B8241)=1)</f>
        <v>0</v>
      </c>
    </row>
    <row r="8242" spans="1:23"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c r="W8242">
        <f>--(COUNTIF($B$2:B8242,B8242)=1)</f>
        <v>0</v>
      </c>
    </row>
    <row r="8243" spans="1:23"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c r="W8243">
        <f>--(COUNTIF($B$2:B8243,B8243)=1)</f>
        <v>1</v>
      </c>
    </row>
    <row r="8244" spans="1:23"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c r="W8244">
        <f>--(COUNTIF($B$2:B8244,B8244)=1)</f>
        <v>0</v>
      </c>
    </row>
    <row r="8245" spans="1:23"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c r="W8245">
        <f>--(COUNTIF($B$2:B8245,B8245)=1)</f>
        <v>1</v>
      </c>
    </row>
    <row r="8246" spans="1:23"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c r="W8246">
        <f>--(COUNTIF($B$2:B8246,B8246)=1)</f>
        <v>0</v>
      </c>
    </row>
    <row r="8247" spans="1:23"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c r="W8247">
        <f>--(COUNTIF($B$2:B8247,B8247)=1)</f>
        <v>1</v>
      </c>
    </row>
    <row r="8248" spans="1:23"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c r="W8248">
        <f>--(COUNTIF($B$2:B8248,B8248)=1)</f>
        <v>1</v>
      </c>
    </row>
    <row r="8249" spans="1:23"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c r="W8249">
        <f>--(COUNTIF($B$2:B8249,B8249)=1)</f>
        <v>0</v>
      </c>
    </row>
    <row r="8250" spans="1:23"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c r="W8250">
        <f>--(COUNTIF($B$2:B8250,B8250)=1)</f>
        <v>1</v>
      </c>
    </row>
    <row r="8251" spans="1:23"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c r="W8251">
        <f>--(COUNTIF($B$2:B8251,B8251)=1)</f>
        <v>1</v>
      </c>
    </row>
    <row r="8252" spans="1:23"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c r="W8252">
        <f>--(COUNTIF($B$2:B8252,B8252)=1)</f>
        <v>0</v>
      </c>
    </row>
    <row r="8253" spans="1:23"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c r="W8253">
        <f>--(COUNTIF($B$2:B8253,B8253)=1)</f>
        <v>0</v>
      </c>
    </row>
    <row r="8254" spans="1:23"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c r="W8254">
        <f>--(COUNTIF($B$2:B8254,B8254)=1)</f>
        <v>0</v>
      </c>
    </row>
    <row r="8255" spans="1:23"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c r="W8255">
        <f>--(COUNTIF($B$2:B8255,B8255)=1)</f>
        <v>1</v>
      </c>
    </row>
    <row r="8256" spans="1:23"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c r="W8256">
        <f>--(COUNTIF($B$2:B8256,B8256)=1)</f>
        <v>0</v>
      </c>
    </row>
    <row r="8257" spans="1:23"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c r="W8257">
        <f>--(COUNTIF($B$2:B8257,B8257)=1)</f>
        <v>0</v>
      </c>
    </row>
    <row r="8258" spans="1:23"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c r="W8258">
        <f>--(COUNTIF($B$2:B8258,B8258)=1)</f>
        <v>0</v>
      </c>
    </row>
    <row r="8259" spans="1:23"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c r="W8259">
        <f>--(COUNTIF($B$2:B8259,B8259)=1)</f>
        <v>0</v>
      </c>
    </row>
    <row r="8260" spans="1:23"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c r="W8260">
        <f>--(COUNTIF($B$2:B8260,B8260)=1)</f>
        <v>0</v>
      </c>
    </row>
    <row r="8261" spans="1:23"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c r="W8261">
        <f>--(COUNTIF($B$2:B8261,B8261)=1)</f>
        <v>1</v>
      </c>
    </row>
    <row r="8262" spans="1:23"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c r="W8262">
        <f>--(COUNTIF($B$2:B8262,B8262)=1)</f>
        <v>0</v>
      </c>
    </row>
    <row r="8263" spans="1:23"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c r="W8263">
        <f>--(COUNTIF($B$2:B8263,B8263)=1)</f>
        <v>0</v>
      </c>
    </row>
    <row r="8264" spans="1:23"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c r="W8264">
        <f>--(COUNTIF($B$2:B8264,B8264)=1)</f>
        <v>1</v>
      </c>
    </row>
    <row r="8265" spans="1:23"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c r="W8265">
        <f>--(COUNTIF($B$2:B8265,B8265)=1)</f>
        <v>1</v>
      </c>
    </row>
    <row r="8266" spans="1:23"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c r="W8266">
        <f>--(COUNTIF($B$2:B8266,B8266)=1)</f>
        <v>1</v>
      </c>
    </row>
    <row r="8267" spans="1:23"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c r="W8267">
        <f>--(COUNTIF($B$2:B8267,B8267)=1)</f>
        <v>0</v>
      </c>
    </row>
    <row r="8268" spans="1:23"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c r="W8268">
        <f>--(COUNTIF($B$2:B8268,B8268)=1)</f>
        <v>1</v>
      </c>
    </row>
    <row r="8269" spans="1:23"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c r="W8269">
        <f>--(COUNTIF($B$2:B8269,B8269)=1)</f>
        <v>1</v>
      </c>
    </row>
    <row r="8270" spans="1:23"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c r="W8270">
        <f>--(COUNTIF($B$2:B8270,B8270)=1)</f>
        <v>0</v>
      </c>
    </row>
    <row r="8271" spans="1:23"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c r="W8271">
        <f>--(COUNTIF($B$2:B8271,B8271)=1)</f>
        <v>0</v>
      </c>
    </row>
    <row r="8272" spans="1:23"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c r="W8272">
        <f>--(COUNTIF($B$2:B8272,B8272)=1)</f>
        <v>0</v>
      </c>
    </row>
    <row r="8273" spans="1:23"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c r="W8273">
        <f>--(COUNTIF($B$2:B8273,B8273)=1)</f>
        <v>1</v>
      </c>
    </row>
    <row r="8274" spans="1:23"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c r="W8274">
        <f>--(COUNTIF($B$2:B8274,B8274)=1)</f>
        <v>1</v>
      </c>
    </row>
    <row r="8275" spans="1:23"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c r="W8275">
        <f>--(COUNTIF($B$2:B8275,B8275)=1)</f>
        <v>1</v>
      </c>
    </row>
    <row r="8276" spans="1:23"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c r="W8276">
        <f>--(COUNTIF($B$2:B8276,B8276)=1)</f>
        <v>1</v>
      </c>
    </row>
    <row r="8277" spans="1:23"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c r="W8277">
        <f>--(COUNTIF($B$2:B8277,B8277)=1)</f>
        <v>1</v>
      </c>
    </row>
    <row r="8278" spans="1:23"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c r="W8278">
        <f>--(COUNTIF($B$2:B8278,B8278)=1)</f>
        <v>1</v>
      </c>
    </row>
    <row r="8279" spans="1:23"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c r="W8279">
        <f>--(COUNTIF($B$2:B8279,B8279)=1)</f>
        <v>0</v>
      </c>
    </row>
    <row r="8280" spans="1:23"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c r="W8280">
        <f>--(COUNTIF($B$2:B8280,B8280)=1)</f>
        <v>0</v>
      </c>
    </row>
    <row r="8281" spans="1:23"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c r="W8281">
        <f>--(COUNTIF($B$2:B8281,B8281)=1)</f>
        <v>1</v>
      </c>
    </row>
    <row r="8282" spans="1:23"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c r="W8282">
        <f>--(COUNTIF($B$2:B8282,B8282)=1)</f>
        <v>1</v>
      </c>
    </row>
    <row r="8283" spans="1:23"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c r="W8283">
        <f>--(COUNTIF($B$2:B8283,B8283)=1)</f>
        <v>0</v>
      </c>
    </row>
    <row r="8284" spans="1:23"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c r="W8284">
        <f>--(COUNTIF($B$2:B8284,B8284)=1)</f>
        <v>1</v>
      </c>
    </row>
    <row r="8285" spans="1:23"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c r="W8285">
        <f>--(COUNTIF($B$2:B8285,B8285)=1)</f>
        <v>0</v>
      </c>
    </row>
    <row r="8286" spans="1:23"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c r="W8286">
        <f>--(COUNTIF($B$2:B8286,B8286)=1)</f>
        <v>0</v>
      </c>
    </row>
    <row r="8287" spans="1:23"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c r="W8287">
        <f>--(COUNTIF($B$2:B8287,B8287)=1)</f>
        <v>0</v>
      </c>
    </row>
    <row r="8288" spans="1:23"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c r="W8288">
        <f>--(COUNTIF($B$2:B8288,B8288)=1)</f>
        <v>1</v>
      </c>
    </row>
    <row r="8289" spans="1:23"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c r="W8289">
        <f>--(COUNTIF($B$2:B8289,B8289)=1)</f>
        <v>0</v>
      </c>
    </row>
    <row r="8290" spans="1:23"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c r="W8290">
        <f>--(COUNTIF($B$2:B8290,B8290)=1)</f>
        <v>0</v>
      </c>
    </row>
    <row r="8291" spans="1:23"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c r="W8291">
        <f>--(COUNTIF($B$2:B8291,B8291)=1)</f>
        <v>0</v>
      </c>
    </row>
    <row r="8292" spans="1:23"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c r="W8292">
        <f>--(COUNTIF($B$2:B8292,B8292)=1)</f>
        <v>0</v>
      </c>
    </row>
    <row r="8293" spans="1:23"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c r="W8293">
        <f>--(COUNTIF($B$2:B8293,B8293)=1)</f>
        <v>0</v>
      </c>
    </row>
    <row r="8294" spans="1:23"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c r="W8294">
        <f>--(COUNTIF($B$2:B8294,B8294)=1)</f>
        <v>1</v>
      </c>
    </row>
    <row r="8295" spans="1:23"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c r="W8295">
        <f>--(COUNTIF($B$2:B8295,B8295)=1)</f>
        <v>1</v>
      </c>
    </row>
    <row r="8296" spans="1:23"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c r="W8296">
        <f>--(COUNTIF($B$2:B8296,B8296)=1)</f>
        <v>1</v>
      </c>
    </row>
    <row r="8297" spans="1:23"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c r="W8297">
        <f>--(COUNTIF($B$2:B8297,B8297)=1)</f>
        <v>1</v>
      </c>
    </row>
    <row r="8298" spans="1:23"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c r="W8298">
        <f>--(COUNTIF($B$2:B8298,B8298)=1)</f>
        <v>0</v>
      </c>
    </row>
    <row r="8299" spans="1:23"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c r="W8299">
        <f>--(COUNTIF($B$2:B8299,B8299)=1)</f>
        <v>1</v>
      </c>
    </row>
    <row r="8300" spans="1:23"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c r="W8300">
        <f>--(COUNTIF($B$2:B8300,B8300)=1)</f>
        <v>0</v>
      </c>
    </row>
    <row r="8301" spans="1:23"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c r="W8301">
        <f>--(COUNTIF($B$2:B8301,B8301)=1)</f>
        <v>1</v>
      </c>
    </row>
    <row r="8302" spans="1:23"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c r="W8302">
        <f>--(COUNTIF($B$2:B8302,B8302)=1)</f>
        <v>1</v>
      </c>
    </row>
    <row r="8303" spans="1:23"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c r="W8303">
        <f>--(COUNTIF($B$2:B8303,B8303)=1)</f>
        <v>1</v>
      </c>
    </row>
    <row r="8304" spans="1:23"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c r="W8304">
        <f>--(COUNTIF($B$2:B8304,B8304)=1)</f>
        <v>0</v>
      </c>
    </row>
    <row r="8305" spans="1:23"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c r="W8305">
        <f>--(COUNTIF($B$2:B8305,B8305)=1)</f>
        <v>1</v>
      </c>
    </row>
    <row r="8306" spans="1:23"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c r="W8306">
        <f>--(COUNTIF($B$2:B8306,B8306)=1)</f>
        <v>1</v>
      </c>
    </row>
    <row r="8307" spans="1:23"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c r="W8307">
        <f>--(COUNTIF($B$2:B8307,B8307)=1)</f>
        <v>1</v>
      </c>
    </row>
    <row r="8308" spans="1:23"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c r="W8308">
        <f>--(COUNTIF($B$2:B8308,B8308)=1)</f>
        <v>0</v>
      </c>
    </row>
    <row r="8309" spans="1:23"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c r="W8309">
        <f>--(COUNTIF($B$2:B8309,B8309)=1)</f>
        <v>0</v>
      </c>
    </row>
    <row r="8310" spans="1:23"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c r="W8310">
        <f>--(COUNTIF($B$2:B8310,B8310)=1)</f>
        <v>1</v>
      </c>
    </row>
    <row r="8311" spans="1:23"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c r="W8311">
        <f>--(COUNTIF($B$2:B8311,B8311)=1)</f>
        <v>1</v>
      </c>
    </row>
    <row r="8312" spans="1:23"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c r="W8312">
        <f>--(COUNTIF($B$2:B8312,B8312)=1)</f>
        <v>0</v>
      </c>
    </row>
    <row r="8313" spans="1:23"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c r="W8313">
        <f>--(COUNTIF($B$2:B8313,B8313)=1)</f>
        <v>1</v>
      </c>
    </row>
    <row r="8314" spans="1:23"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c r="W8314">
        <f>--(COUNTIF($B$2:B8314,B8314)=1)</f>
        <v>0</v>
      </c>
    </row>
    <row r="8315" spans="1:23"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c r="W8315">
        <f>--(COUNTIF($B$2:B8315,B8315)=1)</f>
        <v>1</v>
      </c>
    </row>
    <row r="8316" spans="1:23"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c r="W8316">
        <f>--(COUNTIF($B$2:B8316,B8316)=1)</f>
        <v>0</v>
      </c>
    </row>
    <row r="8317" spans="1:23"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c r="W8317">
        <f>--(COUNTIF($B$2:B8317,B8317)=1)</f>
        <v>0</v>
      </c>
    </row>
    <row r="8318" spans="1:23"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c r="W8318">
        <f>--(COUNTIF($B$2:B8318,B8318)=1)</f>
        <v>0</v>
      </c>
    </row>
    <row r="8319" spans="1:23"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c r="W8319">
        <f>--(COUNTIF($B$2:B8319,B8319)=1)</f>
        <v>1</v>
      </c>
    </row>
    <row r="8320" spans="1:23"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c r="W8320">
        <f>--(COUNTIF($B$2:B8320,B8320)=1)</f>
        <v>0</v>
      </c>
    </row>
    <row r="8321" spans="1:23"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c r="W8321">
        <f>--(COUNTIF($B$2:B8321,B8321)=1)</f>
        <v>1</v>
      </c>
    </row>
    <row r="8322" spans="1:23"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c r="W8322">
        <f>--(COUNTIF($B$2:B8322,B8322)=1)</f>
        <v>1</v>
      </c>
    </row>
    <row r="8323" spans="1:23"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c r="W8323">
        <f>--(COUNTIF($B$2:B8323,B8323)=1)</f>
        <v>1</v>
      </c>
    </row>
    <row r="8324" spans="1:23"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c r="W8324">
        <f>--(COUNTIF($B$2:B8324,B8324)=1)</f>
        <v>1</v>
      </c>
    </row>
    <row r="8325" spans="1:23"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c r="W8325">
        <f>--(COUNTIF($B$2:B8325,B8325)=1)</f>
        <v>0</v>
      </c>
    </row>
    <row r="8326" spans="1:23"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c r="W8326">
        <f>--(COUNTIF($B$2:B8326,B8326)=1)</f>
        <v>1</v>
      </c>
    </row>
    <row r="8327" spans="1:23"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c r="W8327">
        <f>--(COUNTIF($B$2:B8327,B8327)=1)</f>
        <v>0</v>
      </c>
    </row>
    <row r="8328" spans="1:23"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c r="W8328">
        <f>--(COUNTIF($B$2:B8328,B8328)=1)</f>
        <v>1</v>
      </c>
    </row>
    <row r="8329" spans="1:23"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c r="W8329">
        <f>--(COUNTIF($B$2:B8329,B8329)=1)</f>
        <v>0</v>
      </c>
    </row>
    <row r="8330" spans="1:23"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c r="W8330">
        <f>--(COUNTIF($B$2:B8330,B8330)=1)</f>
        <v>1</v>
      </c>
    </row>
    <row r="8331" spans="1:23"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c r="W8331">
        <f>--(COUNTIF($B$2:B8331,B8331)=1)</f>
        <v>0</v>
      </c>
    </row>
    <row r="8332" spans="1:23"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c r="W8332">
        <f>--(COUNTIF($B$2:B8332,B8332)=1)</f>
        <v>1</v>
      </c>
    </row>
    <row r="8333" spans="1:23"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c r="W8333">
        <f>--(COUNTIF($B$2:B8333,B8333)=1)</f>
        <v>1</v>
      </c>
    </row>
    <row r="8334" spans="1:23"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c r="W8334">
        <f>--(COUNTIF($B$2:B8334,B8334)=1)</f>
        <v>0</v>
      </c>
    </row>
    <row r="8335" spans="1:23"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c r="W8335">
        <f>--(COUNTIF($B$2:B8335,B8335)=1)</f>
        <v>0</v>
      </c>
    </row>
    <row r="8336" spans="1:23"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c r="W8336">
        <f>--(COUNTIF($B$2:B8336,B8336)=1)</f>
        <v>0</v>
      </c>
    </row>
    <row r="8337" spans="1:23"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c r="W8337">
        <f>--(COUNTIF($B$2:B8337,B8337)=1)</f>
        <v>1</v>
      </c>
    </row>
    <row r="8338" spans="1:23"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c r="W8338">
        <f>--(COUNTIF($B$2:B8338,B8338)=1)</f>
        <v>1</v>
      </c>
    </row>
    <row r="8339" spans="1:23"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c r="W8339">
        <f>--(COUNTIF($B$2:B8339,B8339)=1)</f>
        <v>1</v>
      </c>
    </row>
    <row r="8340" spans="1:23"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c r="W8340">
        <f>--(COUNTIF($B$2:B8340,B8340)=1)</f>
        <v>0</v>
      </c>
    </row>
    <row r="8341" spans="1:23"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c r="W8341">
        <f>--(COUNTIF($B$2:B8341,B8341)=1)</f>
        <v>1</v>
      </c>
    </row>
    <row r="8342" spans="1:23"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c r="W8342">
        <f>--(COUNTIF($B$2:B8342,B8342)=1)</f>
        <v>1</v>
      </c>
    </row>
    <row r="8343" spans="1:23"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c r="W8343">
        <f>--(COUNTIF($B$2:B8343,B8343)=1)</f>
        <v>1</v>
      </c>
    </row>
    <row r="8344" spans="1:23"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c r="W8344">
        <f>--(COUNTIF($B$2:B8344,B8344)=1)</f>
        <v>1</v>
      </c>
    </row>
    <row r="8345" spans="1:23"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c r="W8345">
        <f>--(COUNTIF($B$2:B8345,B8345)=1)</f>
        <v>1</v>
      </c>
    </row>
    <row r="8346" spans="1:23"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c r="W8346">
        <f>--(COUNTIF($B$2:B8346,B8346)=1)</f>
        <v>0</v>
      </c>
    </row>
    <row r="8347" spans="1:23"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c r="W8347">
        <f>--(COUNTIF($B$2:B8347,B8347)=1)</f>
        <v>0</v>
      </c>
    </row>
    <row r="8348" spans="1:23"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c r="W8348">
        <f>--(COUNTIF($B$2:B8348,B8348)=1)</f>
        <v>1</v>
      </c>
    </row>
    <row r="8349" spans="1:23"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c r="W8349">
        <f>--(COUNTIF($B$2:B8349,B8349)=1)</f>
        <v>0</v>
      </c>
    </row>
    <row r="8350" spans="1:23"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c r="W8350">
        <f>--(COUNTIF($B$2:B8350,B8350)=1)</f>
        <v>0</v>
      </c>
    </row>
    <row r="8351" spans="1:23"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c r="W8351">
        <f>--(COUNTIF($B$2:B8351,B8351)=1)</f>
        <v>0</v>
      </c>
    </row>
    <row r="8352" spans="1:23"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c r="W8352">
        <f>--(COUNTIF($B$2:B8352,B8352)=1)</f>
        <v>0</v>
      </c>
    </row>
    <row r="8353" spans="1:23"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c r="W8353">
        <f>--(COUNTIF($B$2:B8353,B8353)=1)</f>
        <v>1</v>
      </c>
    </row>
    <row r="8354" spans="1:23"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c r="W8354">
        <f>--(COUNTIF($B$2:B8354,B8354)=1)</f>
        <v>0</v>
      </c>
    </row>
    <row r="8355" spans="1:23"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c r="W8355">
        <f>--(COUNTIF($B$2:B8355,B8355)=1)</f>
        <v>0</v>
      </c>
    </row>
    <row r="8356" spans="1:23"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c r="W8356">
        <f>--(COUNTIF($B$2:B8356,B8356)=1)</f>
        <v>0</v>
      </c>
    </row>
    <row r="8357" spans="1:23"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c r="W8357">
        <f>--(COUNTIF($B$2:B8357,B8357)=1)</f>
        <v>0</v>
      </c>
    </row>
    <row r="8358" spans="1:23"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c r="W8358">
        <f>--(COUNTIF($B$2:B8358,B8358)=1)</f>
        <v>1</v>
      </c>
    </row>
    <row r="8359" spans="1:23"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c r="W8359">
        <f>--(COUNTIF($B$2:B8359,B8359)=1)</f>
        <v>1</v>
      </c>
    </row>
    <row r="8360" spans="1:23"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c r="W8360">
        <f>--(COUNTIF($B$2:B8360,B8360)=1)</f>
        <v>0</v>
      </c>
    </row>
    <row r="8361" spans="1:23"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c r="W8361">
        <f>--(COUNTIF($B$2:B8361,B8361)=1)</f>
        <v>0</v>
      </c>
    </row>
    <row r="8362" spans="1:23"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c r="W8362">
        <f>--(COUNTIF($B$2:B8362,B8362)=1)</f>
        <v>1</v>
      </c>
    </row>
    <row r="8363" spans="1:23"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c r="W8363">
        <f>--(COUNTIF($B$2:B8363,B8363)=1)</f>
        <v>0</v>
      </c>
    </row>
    <row r="8364" spans="1:23"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c r="W8364">
        <f>--(COUNTIF($B$2:B8364,B8364)=1)</f>
        <v>0</v>
      </c>
    </row>
    <row r="8365" spans="1:23"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c r="W8365">
        <f>--(COUNTIF($B$2:B8365,B8365)=1)</f>
        <v>0</v>
      </c>
    </row>
    <row r="8366" spans="1:23"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c r="W8366">
        <f>--(COUNTIF($B$2:B8366,B8366)=1)</f>
        <v>1</v>
      </c>
    </row>
    <row r="8367" spans="1:23"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c r="W8367">
        <f>--(COUNTIF($B$2:B8367,B8367)=1)</f>
        <v>1</v>
      </c>
    </row>
    <row r="8368" spans="1:23"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c r="W8368">
        <f>--(COUNTIF($B$2:B8368,B8368)=1)</f>
        <v>1</v>
      </c>
    </row>
    <row r="8369" spans="1:23"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c r="W8369">
        <f>--(COUNTIF($B$2:B8369,B8369)=1)</f>
        <v>0</v>
      </c>
    </row>
    <row r="8370" spans="1:23"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c r="W8370">
        <f>--(COUNTIF($B$2:B8370,B8370)=1)</f>
        <v>0</v>
      </c>
    </row>
    <row r="8371" spans="1:23"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c r="W8371">
        <f>--(COUNTIF($B$2:B8371,B8371)=1)</f>
        <v>1</v>
      </c>
    </row>
    <row r="8372" spans="1:23"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c r="W8372">
        <f>--(COUNTIF($B$2:B8372,B8372)=1)</f>
        <v>1</v>
      </c>
    </row>
    <row r="8373" spans="1:23"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c r="W8373">
        <f>--(COUNTIF($B$2:B8373,B8373)=1)</f>
        <v>1</v>
      </c>
    </row>
    <row r="8374" spans="1:23"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c r="W8374">
        <f>--(COUNTIF($B$2:B8374,B8374)=1)</f>
        <v>1</v>
      </c>
    </row>
    <row r="8375" spans="1:23"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c r="W8375">
        <f>--(COUNTIF($B$2:B8375,B8375)=1)</f>
        <v>1</v>
      </c>
    </row>
    <row r="8376" spans="1:23"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c r="W8376">
        <f>--(COUNTIF($B$2:B8376,B8376)=1)</f>
        <v>1</v>
      </c>
    </row>
    <row r="8377" spans="1:23"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c r="W8377">
        <f>--(COUNTIF($B$2:B8377,B8377)=1)</f>
        <v>0</v>
      </c>
    </row>
    <row r="8378" spans="1:23"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c r="W8378">
        <f>--(COUNTIF($B$2:B8378,B8378)=1)</f>
        <v>1</v>
      </c>
    </row>
    <row r="8379" spans="1:23"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c r="W8379">
        <f>--(COUNTIF($B$2:B8379,B8379)=1)</f>
        <v>1</v>
      </c>
    </row>
    <row r="8380" spans="1:23"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c r="W8380">
        <f>--(COUNTIF($B$2:B8380,B8380)=1)</f>
        <v>0</v>
      </c>
    </row>
    <row r="8381" spans="1:23"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c r="W8381">
        <f>--(COUNTIF($B$2:B8381,B8381)=1)</f>
        <v>0</v>
      </c>
    </row>
    <row r="8382" spans="1:23"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c r="W8382">
        <f>--(COUNTIF($B$2:B8382,B8382)=1)</f>
        <v>1</v>
      </c>
    </row>
    <row r="8383" spans="1:23"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c r="W8383">
        <f>--(COUNTIF($B$2:B8383,B8383)=1)</f>
        <v>1</v>
      </c>
    </row>
    <row r="8384" spans="1:23"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c r="W8384">
        <f>--(COUNTIF($B$2:B8384,B8384)=1)</f>
        <v>1</v>
      </c>
    </row>
    <row r="8385" spans="1:23"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c r="W8385">
        <f>--(COUNTIF($B$2:B8385,B8385)=1)</f>
        <v>1</v>
      </c>
    </row>
    <row r="8386" spans="1:23"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c r="W8386">
        <f>--(COUNTIF($B$2:B8386,B8386)=1)</f>
        <v>0</v>
      </c>
    </row>
    <row r="8387" spans="1:23"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c r="W8387">
        <f>--(COUNTIF($B$2:B8387,B8387)=1)</f>
        <v>1</v>
      </c>
    </row>
    <row r="8388" spans="1:23"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c r="W8388">
        <f>--(COUNTIF($B$2:B8388,B8388)=1)</f>
        <v>1</v>
      </c>
    </row>
    <row r="8389" spans="1:23"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c r="W8389">
        <f>--(COUNTIF($B$2:B8389,B8389)=1)</f>
        <v>0</v>
      </c>
    </row>
    <row r="8390" spans="1:23"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c r="W8390">
        <f>--(COUNTIF($B$2:B8390,B8390)=1)</f>
        <v>1</v>
      </c>
    </row>
    <row r="8391" spans="1:23"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c r="W8391">
        <f>--(COUNTIF($B$2:B8391,B8391)=1)</f>
        <v>1</v>
      </c>
    </row>
    <row r="8392" spans="1:23"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c r="W8392">
        <f>--(COUNTIF($B$2:B8392,B8392)=1)</f>
        <v>1</v>
      </c>
    </row>
    <row r="8393" spans="1:23"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c r="W8393">
        <f>--(COUNTIF($B$2:B8393,B8393)=1)</f>
        <v>1</v>
      </c>
    </row>
    <row r="8394" spans="1:23"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c r="W8394">
        <f>--(COUNTIF($B$2:B8394,B8394)=1)</f>
        <v>1</v>
      </c>
    </row>
    <row r="8395" spans="1:23"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c r="W8395">
        <f>--(COUNTIF($B$2:B8395,B8395)=1)</f>
        <v>0</v>
      </c>
    </row>
    <row r="8396" spans="1:23"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c r="W8396">
        <f>--(COUNTIF($B$2:B8396,B8396)=1)</f>
        <v>0</v>
      </c>
    </row>
    <row r="8397" spans="1:23"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c r="W8397">
        <f>--(COUNTIF($B$2:B8397,B8397)=1)</f>
        <v>0</v>
      </c>
    </row>
    <row r="8398" spans="1:23"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c r="W8398">
        <f>--(COUNTIF($B$2:B8398,B8398)=1)</f>
        <v>1</v>
      </c>
    </row>
    <row r="8399" spans="1:23"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c r="W8399">
        <f>--(COUNTIF($B$2:B8399,B8399)=1)</f>
        <v>1</v>
      </c>
    </row>
    <row r="8400" spans="1:23"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c r="W8400">
        <f>--(COUNTIF($B$2:B8400,B8400)=1)</f>
        <v>1</v>
      </c>
    </row>
    <row r="8401" spans="1:23"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c r="W8401">
        <f>--(COUNTIF($B$2:B8401,B8401)=1)</f>
        <v>1</v>
      </c>
    </row>
    <row r="8402" spans="1:23"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c r="W8402">
        <f>--(COUNTIF($B$2:B8402,B8402)=1)</f>
        <v>1</v>
      </c>
    </row>
    <row r="8403" spans="1:23"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c r="W8403">
        <f>--(COUNTIF($B$2:B8403,B8403)=1)</f>
        <v>0</v>
      </c>
    </row>
    <row r="8404" spans="1:23"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c r="W8404">
        <f>--(COUNTIF($B$2:B8404,B8404)=1)</f>
        <v>0</v>
      </c>
    </row>
    <row r="8405" spans="1:23"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c r="W8405">
        <f>--(COUNTIF($B$2:B8405,B8405)=1)</f>
        <v>1</v>
      </c>
    </row>
    <row r="8406" spans="1:23"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c r="W8406">
        <f>--(COUNTIF($B$2:B8406,B8406)=1)</f>
        <v>1</v>
      </c>
    </row>
    <row r="8407" spans="1:23"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c r="W8407">
        <f>--(COUNTIF($B$2:B8407,B8407)=1)</f>
        <v>0</v>
      </c>
    </row>
    <row r="8408" spans="1:23"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c r="W8408">
        <f>--(COUNTIF($B$2:B8408,B8408)=1)</f>
        <v>0</v>
      </c>
    </row>
    <row r="8409" spans="1:23"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c r="W8409">
        <f>--(COUNTIF($B$2:B8409,B8409)=1)</f>
        <v>0</v>
      </c>
    </row>
    <row r="8410" spans="1:23"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c r="W8410">
        <f>--(COUNTIF($B$2:B8410,B8410)=1)</f>
        <v>0</v>
      </c>
    </row>
    <row r="8411" spans="1:23"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c r="W8411">
        <f>--(COUNTIF($B$2:B8411,B8411)=1)</f>
        <v>1</v>
      </c>
    </row>
    <row r="8412" spans="1:23"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c r="W8412">
        <f>--(COUNTIF($B$2:B8412,B8412)=1)</f>
        <v>1</v>
      </c>
    </row>
    <row r="8413" spans="1:23"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c r="W8413">
        <f>--(COUNTIF($B$2:B8413,B8413)=1)</f>
        <v>1</v>
      </c>
    </row>
    <row r="8414" spans="1:23"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c r="W8414">
        <f>--(COUNTIF($B$2:B8414,B8414)=1)</f>
        <v>1</v>
      </c>
    </row>
    <row r="8415" spans="1:23"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c r="W8415">
        <f>--(COUNTIF($B$2:B8415,B8415)=1)</f>
        <v>1</v>
      </c>
    </row>
    <row r="8416" spans="1:23"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c r="W8416">
        <f>--(COUNTIF($B$2:B8416,B8416)=1)</f>
        <v>0</v>
      </c>
    </row>
    <row r="8417" spans="1:23"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c r="W8417">
        <f>--(COUNTIF($B$2:B8417,B8417)=1)</f>
        <v>1</v>
      </c>
    </row>
    <row r="8418" spans="1:23"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c r="W8418">
        <f>--(COUNTIF($B$2:B8418,B8418)=1)</f>
        <v>1</v>
      </c>
    </row>
    <row r="8419" spans="1:23"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c r="W8419">
        <f>--(COUNTIF($B$2:B8419,B8419)=1)</f>
        <v>0</v>
      </c>
    </row>
    <row r="8420" spans="1:23"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c r="W8420">
        <f>--(COUNTIF($B$2:B8420,B8420)=1)</f>
        <v>0</v>
      </c>
    </row>
    <row r="8421" spans="1:23"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c r="W8421">
        <f>--(COUNTIF($B$2:B8421,B8421)=1)</f>
        <v>0</v>
      </c>
    </row>
    <row r="8422" spans="1:23"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c r="W8422">
        <f>--(COUNTIF($B$2:B8422,B8422)=1)</f>
        <v>0</v>
      </c>
    </row>
    <row r="8423" spans="1:23"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c r="W8423">
        <f>--(COUNTIF($B$2:B8423,B8423)=1)</f>
        <v>1</v>
      </c>
    </row>
    <row r="8424" spans="1:23"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c r="W8424">
        <f>--(COUNTIF($B$2:B8424,B8424)=1)</f>
        <v>0</v>
      </c>
    </row>
    <row r="8425" spans="1:23"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c r="W8425">
        <f>--(COUNTIF($B$2:B8425,B8425)=1)</f>
        <v>0</v>
      </c>
    </row>
    <row r="8426" spans="1:23"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c r="W8426">
        <f>--(COUNTIF($B$2:B8426,B8426)=1)</f>
        <v>0</v>
      </c>
    </row>
    <row r="8427" spans="1:23"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c r="W8427">
        <f>--(COUNTIF($B$2:B8427,B8427)=1)</f>
        <v>1</v>
      </c>
    </row>
    <row r="8428" spans="1:23"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c r="W8428">
        <f>--(COUNTIF($B$2:B8428,B8428)=1)</f>
        <v>1</v>
      </c>
    </row>
    <row r="8429" spans="1:23"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c r="W8429">
        <f>--(COUNTIF($B$2:B8429,B8429)=1)</f>
        <v>1</v>
      </c>
    </row>
    <row r="8430" spans="1:23"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c r="W8430">
        <f>--(COUNTIF($B$2:B8430,B8430)=1)</f>
        <v>1</v>
      </c>
    </row>
    <row r="8431" spans="1:23"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c r="W8431">
        <f>--(COUNTIF($B$2:B8431,B8431)=1)</f>
        <v>1</v>
      </c>
    </row>
    <row r="8432" spans="1:23"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c r="W8432">
        <f>--(COUNTIF($B$2:B8432,B8432)=1)</f>
        <v>1</v>
      </c>
    </row>
    <row r="8433" spans="1:23"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c r="W8433">
        <f>--(COUNTIF($B$2:B8433,B8433)=1)</f>
        <v>1</v>
      </c>
    </row>
    <row r="8434" spans="1:23"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c r="W8434">
        <f>--(COUNTIF($B$2:B8434,B8434)=1)</f>
        <v>1</v>
      </c>
    </row>
    <row r="8435" spans="1:23"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c r="W8435">
        <f>--(COUNTIF($B$2:B8435,B8435)=1)</f>
        <v>0</v>
      </c>
    </row>
    <row r="8436" spans="1:23"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c r="W8436">
        <f>--(COUNTIF($B$2:B8436,B8436)=1)</f>
        <v>0</v>
      </c>
    </row>
    <row r="8437" spans="1:23"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c r="W8437">
        <f>--(COUNTIF($B$2:B8437,B8437)=1)</f>
        <v>0</v>
      </c>
    </row>
    <row r="8438" spans="1:23"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c r="W8438">
        <f>--(COUNTIF($B$2:B8438,B8438)=1)</f>
        <v>1</v>
      </c>
    </row>
    <row r="8439" spans="1:23"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c r="W8439">
        <f>--(COUNTIF($B$2:B8439,B8439)=1)</f>
        <v>1</v>
      </c>
    </row>
    <row r="8440" spans="1:23"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c r="W8440">
        <f>--(COUNTIF($B$2:B8440,B8440)=1)</f>
        <v>1</v>
      </c>
    </row>
    <row r="8441" spans="1:23"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c r="W8441">
        <f>--(COUNTIF($B$2:B8441,B8441)=1)</f>
        <v>1</v>
      </c>
    </row>
    <row r="8442" spans="1:23"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c r="W8442">
        <f>--(COUNTIF($B$2:B8442,B8442)=1)</f>
        <v>1</v>
      </c>
    </row>
    <row r="8443" spans="1:23"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c r="W8443">
        <f>--(COUNTIF($B$2:B8443,B8443)=1)</f>
        <v>1</v>
      </c>
    </row>
    <row r="8444" spans="1:23"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c r="W8444">
        <f>--(COUNTIF($B$2:B8444,B8444)=1)</f>
        <v>1</v>
      </c>
    </row>
    <row r="8445" spans="1:23"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c r="W8445">
        <f>--(COUNTIF($B$2:B8445,B8445)=1)</f>
        <v>0</v>
      </c>
    </row>
    <row r="8446" spans="1:23"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c r="W8446">
        <f>--(COUNTIF($B$2:B8446,B8446)=1)</f>
        <v>0</v>
      </c>
    </row>
    <row r="8447" spans="1:23"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c r="W8447">
        <f>--(COUNTIF($B$2:B8447,B8447)=1)</f>
        <v>1</v>
      </c>
    </row>
    <row r="8448" spans="1:23"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c r="W8448">
        <f>--(COUNTIF($B$2:B8448,B8448)=1)</f>
        <v>0</v>
      </c>
    </row>
    <row r="8449" spans="1:23"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c r="W8449">
        <f>--(COUNTIF($B$2:B8449,B8449)=1)</f>
        <v>0</v>
      </c>
    </row>
    <row r="8450" spans="1:23"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c r="W8450">
        <f>--(COUNTIF($B$2:B8450,B8450)=1)</f>
        <v>0</v>
      </c>
    </row>
    <row r="8451" spans="1:23"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c r="W8451">
        <f>--(COUNTIF($B$2:B8451,B8451)=1)</f>
        <v>0</v>
      </c>
    </row>
    <row r="8452" spans="1:23"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c r="W8452">
        <f>--(COUNTIF($B$2:B8452,B8452)=1)</f>
        <v>0</v>
      </c>
    </row>
    <row r="8453" spans="1:23"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c r="W8453">
        <f>--(COUNTIF($B$2:B8453,B8453)=1)</f>
        <v>1</v>
      </c>
    </row>
    <row r="8454" spans="1:23"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c r="W8454">
        <f>--(COUNTIF($B$2:B8454,B8454)=1)</f>
        <v>1</v>
      </c>
    </row>
    <row r="8455" spans="1:23"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c r="W8455">
        <f>--(COUNTIF($B$2:B8455,B8455)=1)</f>
        <v>0</v>
      </c>
    </row>
    <row r="8456" spans="1:23"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c r="W8456">
        <f>--(COUNTIF($B$2:B8456,B8456)=1)</f>
        <v>0</v>
      </c>
    </row>
    <row r="8457" spans="1:23"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c r="W8457">
        <f>--(COUNTIF($B$2:B8457,B8457)=1)</f>
        <v>1</v>
      </c>
    </row>
    <row r="8458" spans="1:23"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c r="W8458">
        <f>--(COUNTIF($B$2:B8458,B8458)=1)</f>
        <v>1</v>
      </c>
    </row>
    <row r="8459" spans="1:23"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c r="W8459">
        <f>--(COUNTIF($B$2:B8459,B8459)=1)</f>
        <v>0</v>
      </c>
    </row>
    <row r="8460" spans="1:23"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c r="W8460">
        <f>--(COUNTIF($B$2:B8460,B8460)=1)</f>
        <v>1</v>
      </c>
    </row>
    <row r="8461" spans="1:23"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c r="W8461">
        <f>--(COUNTIF($B$2:B8461,B8461)=1)</f>
        <v>0</v>
      </c>
    </row>
    <row r="8462" spans="1:23"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c r="W8462">
        <f>--(COUNTIF($B$2:B8462,B8462)=1)</f>
        <v>1</v>
      </c>
    </row>
    <row r="8463" spans="1:23"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c r="W8463">
        <f>--(COUNTIF($B$2:B8463,B8463)=1)</f>
        <v>0</v>
      </c>
    </row>
    <row r="8464" spans="1:23"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c r="W8464">
        <f>--(COUNTIF($B$2:B8464,B8464)=1)</f>
        <v>1</v>
      </c>
    </row>
    <row r="8465" spans="1:23"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c r="W8465">
        <f>--(COUNTIF($B$2:B8465,B8465)=1)</f>
        <v>1</v>
      </c>
    </row>
    <row r="8466" spans="1:23"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c r="W8466">
        <f>--(COUNTIF($B$2:B8466,B8466)=1)</f>
        <v>1</v>
      </c>
    </row>
    <row r="8467" spans="1:23"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c r="W8467">
        <f>--(COUNTIF($B$2:B8467,B8467)=1)</f>
        <v>1</v>
      </c>
    </row>
    <row r="8468" spans="1:23"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c r="W8468">
        <f>--(COUNTIF($B$2:B8468,B8468)=1)</f>
        <v>1</v>
      </c>
    </row>
    <row r="8469" spans="1:23"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c r="W8469">
        <f>--(COUNTIF($B$2:B8469,B8469)=1)</f>
        <v>1</v>
      </c>
    </row>
    <row r="8470" spans="1:23"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c r="W8470">
        <f>--(COUNTIF($B$2:B8470,B8470)=1)</f>
        <v>1</v>
      </c>
    </row>
    <row r="8471" spans="1:23"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c r="W8471">
        <f>--(COUNTIF($B$2:B8471,B8471)=1)</f>
        <v>1</v>
      </c>
    </row>
    <row r="8472" spans="1:23"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c r="W8472">
        <f>--(COUNTIF($B$2:B8472,B8472)=1)</f>
        <v>0</v>
      </c>
    </row>
    <row r="8473" spans="1:23"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c r="W8473">
        <f>--(COUNTIF($B$2:B8473,B8473)=1)</f>
        <v>0</v>
      </c>
    </row>
    <row r="8474" spans="1:23"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c r="W8474">
        <f>--(COUNTIF($B$2:B8474,B8474)=1)</f>
        <v>0</v>
      </c>
    </row>
    <row r="8475" spans="1:23"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c r="W8475">
        <f>--(COUNTIF($B$2:B8475,B8475)=1)</f>
        <v>1</v>
      </c>
    </row>
    <row r="8476" spans="1:23"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c r="W8476">
        <f>--(COUNTIF($B$2:B8476,B8476)=1)</f>
        <v>1</v>
      </c>
    </row>
    <row r="8477" spans="1:23"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c r="W8477">
        <f>--(COUNTIF($B$2:B8477,B8477)=1)</f>
        <v>0</v>
      </c>
    </row>
    <row r="8478" spans="1:23"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c r="W8478">
        <f>--(COUNTIF($B$2:B8478,B8478)=1)</f>
        <v>1</v>
      </c>
    </row>
    <row r="8479" spans="1:23"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c r="W8479">
        <f>--(COUNTIF($B$2:B8479,B8479)=1)</f>
        <v>1</v>
      </c>
    </row>
    <row r="8480" spans="1:23"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c r="W8480">
        <f>--(COUNTIF($B$2:B8480,B8480)=1)</f>
        <v>1</v>
      </c>
    </row>
    <row r="8481" spans="1:23"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c r="W8481">
        <f>--(COUNTIF($B$2:B8481,B8481)=1)</f>
        <v>1</v>
      </c>
    </row>
    <row r="8482" spans="1:23"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c r="W8482">
        <f>--(COUNTIF($B$2:B8482,B8482)=1)</f>
        <v>1</v>
      </c>
    </row>
    <row r="8483" spans="1:23"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c r="W8483">
        <f>--(COUNTIF($B$2:B8483,B8483)=1)</f>
        <v>1</v>
      </c>
    </row>
    <row r="8484" spans="1:23"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c r="W8484">
        <f>--(COUNTIF($B$2:B8484,B8484)=1)</f>
        <v>1</v>
      </c>
    </row>
    <row r="8485" spans="1:23"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c r="W8485">
        <f>--(COUNTIF($B$2:B8485,B8485)=1)</f>
        <v>1</v>
      </c>
    </row>
    <row r="8486" spans="1:23"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c r="W8486">
        <f>--(COUNTIF($B$2:B8486,B8486)=1)</f>
        <v>1</v>
      </c>
    </row>
    <row r="8487" spans="1:23"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c r="W8487">
        <f>--(COUNTIF($B$2:B8487,B8487)=1)</f>
        <v>1</v>
      </c>
    </row>
    <row r="8488" spans="1:23"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c r="W8488">
        <f>--(COUNTIF($B$2:B8488,B8488)=1)</f>
        <v>0</v>
      </c>
    </row>
    <row r="8489" spans="1:23"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c r="W8489">
        <f>--(COUNTIF($B$2:B8489,B8489)=1)</f>
        <v>0</v>
      </c>
    </row>
    <row r="8490" spans="1:23"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c r="W8490">
        <f>--(COUNTIF($B$2:B8490,B8490)=1)</f>
        <v>1</v>
      </c>
    </row>
    <row r="8491" spans="1:23"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c r="W8491">
        <f>--(COUNTIF($B$2:B8491,B8491)=1)</f>
        <v>0</v>
      </c>
    </row>
    <row r="8492" spans="1:23"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c r="W8492">
        <f>--(COUNTIF($B$2:B8492,B8492)=1)</f>
        <v>0</v>
      </c>
    </row>
    <row r="8493" spans="1:23"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c r="W8493">
        <f>--(COUNTIF($B$2:B8493,B8493)=1)</f>
        <v>1</v>
      </c>
    </row>
    <row r="8494" spans="1:23"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c r="W8494">
        <f>--(COUNTIF($B$2:B8494,B8494)=1)</f>
        <v>1</v>
      </c>
    </row>
    <row r="8495" spans="1:23"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c r="W8495">
        <f>--(COUNTIF($B$2:B8495,B8495)=1)</f>
        <v>0</v>
      </c>
    </row>
    <row r="8496" spans="1:23"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c r="W8496">
        <f>--(COUNTIF($B$2:B8496,B8496)=1)</f>
        <v>0</v>
      </c>
    </row>
    <row r="8497" spans="1:23"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c r="W8497">
        <f>--(COUNTIF($B$2:B8497,B8497)=1)</f>
        <v>1</v>
      </c>
    </row>
    <row r="8498" spans="1:23"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c r="W8498">
        <f>--(COUNTIF($B$2:B8498,B8498)=1)</f>
        <v>1</v>
      </c>
    </row>
    <row r="8499" spans="1:23"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c r="W8499">
        <f>--(COUNTIF($B$2:B8499,B8499)=1)</f>
        <v>0</v>
      </c>
    </row>
    <row r="8500" spans="1:23"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c r="W8500">
        <f>--(COUNTIF($B$2:B8500,B8500)=1)</f>
        <v>0</v>
      </c>
    </row>
    <row r="8501" spans="1:23"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c r="W8501">
        <f>--(COUNTIF($B$2:B8501,B8501)=1)</f>
        <v>0</v>
      </c>
    </row>
    <row r="8502" spans="1:23"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c r="W8502">
        <f>--(COUNTIF($B$2:B8502,B8502)=1)</f>
        <v>0</v>
      </c>
    </row>
    <row r="8503" spans="1:23"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c r="W8503">
        <f>--(COUNTIF($B$2:B8503,B8503)=1)</f>
        <v>1</v>
      </c>
    </row>
    <row r="8504" spans="1:23"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c r="W8504">
        <f>--(COUNTIF($B$2:B8504,B8504)=1)</f>
        <v>0</v>
      </c>
    </row>
    <row r="8505" spans="1:23"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c r="W8505">
        <f>--(COUNTIF($B$2:B8505,B8505)=1)</f>
        <v>1</v>
      </c>
    </row>
    <row r="8506" spans="1:23"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c r="W8506">
        <f>--(COUNTIF($B$2:B8506,B8506)=1)</f>
        <v>1</v>
      </c>
    </row>
    <row r="8507" spans="1:23"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c r="W8507">
        <f>--(COUNTIF($B$2:B8507,B8507)=1)</f>
        <v>1</v>
      </c>
    </row>
    <row r="8508" spans="1:23"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c r="W8508">
        <f>--(COUNTIF($B$2:B8508,B8508)=1)</f>
        <v>0</v>
      </c>
    </row>
    <row r="8509" spans="1:23"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c r="W8509">
        <f>--(COUNTIF($B$2:B8509,B8509)=1)</f>
        <v>0</v>
      </c>
    </row>
    <row r="8510" spans="1:23"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c r="W8510">
        <f>--(COUNTIF($B$2:B8510,B8510)=1)</f>
        <v>1</v>
      </c>
    </row>
    <row r="8511" spans="1:23"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c r="W8511">
        <f>--(COUNTIF($B$2:B8511,B8511)=1)</f>
        <v>0</v>
      </c>
    </row>
    <row r="8512" spans="1:23"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c r="W8512">
        <f>--(COUNTIF($B$2:B8512,B8512)=1)</f>
        <v>0</v>
      </c>
    </row>
    <row r="8513" spans="1:23"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c r="W8513">
        <f>--(COUNTIF($B$2:B8513,B8513)=1)</f>
        <v>1</v>
      </c>
    </row>
    <row r="8514" spans="1:23"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c r="W8514">
        <f>--(COUNTIF($B$2:B8514,B8514)=1)</f>
        <v>1</v>
      </c>
    </row>
    <row r="8515" spans="1:23"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c r="W8515">
        <f>--(COUNTIF($B$2:B8515,B8515)=1)</f>
        <v>1</v>
      </c>
    </row>
    <row r="8516" spans="1:23"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c r="W8516">
        <f>--(COUNTIF($B$2:B8516,B8516)=1)</f>
        <v>1</v>
      </c>
    </row>
    <row r="8517" spans="1:23"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c r="W8517">
        <f>--(COUNTIF($B$2:B8517,B8517)=1)</f>
        <v>0</v>
      </c>
    </row>
    <row r="8518" spans="1:23"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c r="W8518">
        <f>--(COUNTIF($B$2:B8518,B8518)=1)</f>
        <v>1</v>
      </c>
    </row>
    <row r="8519" spans="1:23"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c r="W8519">
        <f>--(COUNTIF($B$2:B8519,B8519)=1)</f>
        <v>1</v>
      </c>
    </row>
    <row r="8520" spans="1:23"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c r="W8520">
        <f>--(COUNTIF($B$2:B8520,B8520)=1)</f>
        <v>1</v>
      </c>
    </row>
    <row r="8521" spans="1:23"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c r="W8521">
        <f>--(COUNTIF($B$2:B8521,B8521)=1)</f>
        <v>0</v>
      </c>
    </row>
    <row r="8522" spans="1:23"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c r="W8522">
        <f>--(COUNTIF($B$2:B8522,B8522)=1)</f>
        <v>0</v>
      </c>
    </row>
    <row r="8523" spans="1:23"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c r="W8523">
        <f>--(COUNTIF($B$2:B8523,B8523)=1)</f>
        <v>1</v>
      </c>
    </row>
    <row r="8524" spans="1:23"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c r="W8524">
        <f>--(COUNTIF($B$2:B8524,B8524)=1)</f>
        <v>1</v>
      </c>
    </row>
    <row r="8525" spans="1:23"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c r="W8525">
        <f>--(COUNTIF($B$2:B8525,B8525)=1)</f>
        <v>1</v>
      </c>
    </row>
    <row r="8526" spans="1:23"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c r="W8526">
        <f>--(COUNTIF($B$2:B8526,B8526)=1)</f>
        <v>1</v>
      </c>
    </row>
    <row r="8527" spans="1:23"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c r="W8527">
        <f>--(COUNTIF($B$2:B8527,B8527)=1)</f>
        <v>0</v>
      </c>
    </row>
    <row r="8528" spans="1:23"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c r="W8528">
        <f>--(COUNTIF($B$2:B8528,B8528)=1)</f>
        <v>0</v>
      </c>
    </row>
    <row r="8529" spans="1:23"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c r="W8529">
        <f>--(COUNTIF($B$2:B8529,B8529)=1)</f>
        <v>0</v>
      </c>
    </row>
    <row r="8530" spans="1:23"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c r="W8530">
        <f>--(COUNTIF($B$2:B8530,B8530)=1)</f>
        <v>0</v>
      </c>
    </row>
    <row r="8531" spans="1:23"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c r="W8531">
        <f>--(COUNTIF($B$2:B8531,B8531)=1)</f>
        <v>1</v>
      </c>
    </row>
    <row r="8532" spans="1:23"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c r="W8532">
        <f>--(COUNTIF($B$2:B8532,B8532)=1)</f>
        <v>1</v>
      </c>
    </row>
    <row r="8533" spans="1:23"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c r="W8533">
        <f>--(COUNTIF($B$2:B8533,B8533)=1)</f>
        <v>0</v>
      </c>
    </row>
    <row r="8534" spans="1:23"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c r="W8534">
        <f>--(COUNTIF($B$2:B8534,B8534)=1)</f>
        <v>0</v>
      </c>
    </row>
    <row r="8535" spans="1:23"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c r="W8535">
        <f>--(COUNTIF($B$2:B8535,B8535)=1)</f>
        <v>0</v>
      </c>
    </row>
    <row r="8536" spans="1:23"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c r="W8536">
        <f>--(COUNTIF($B$2:B8536,B8536)=1)</f>
        <v>1</v>
      </c>
    </row>
    <row r="8537" spans="1:23"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c r="W8537">
        <f>--(COUNTIF($B$2:B8537,B8537)=1)</f>
        <v>1</v>
      </c>
    </row>
    <row r="8538" spans="1:23"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c r="W8538">
        <f>--(COUNTIF($B$2:B8538,B8538)=1)</f>
        <v>1</v>
      </c>
    </row>
    <row r="8539" spans="1:23"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c r="W8539">
        <f>--(COUNTIF($B$2:B8539,B8539)=1)</f>
        <v>0</v>
      </c>
    </row>
    <row r="8540" spans="1:23"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c r="W8540">
        <f>--(COUNTIF($B$2:B8540,B8540)=1)</f>
        <v>0</v>
      </c>
    </row>
    <row r="8541" spans="1:23"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c r="W8541">
        <f>--(COUNTIF($B$2:B8541,B8541)=1)</f>
        <v>1</v>
      </c>
    </row>
    <row r="8542" spans="1:23"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c r="W8542">
        <f>--(COUNTIF($B$2:B8542,B8542)=1)</f>
        <v>0</v>
      </c>
    </row>
    <row r="8543" spans="1:23"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c r="W8543">
        <f>--(COUNTIF($B$2:B8543,B8543)=1)</f>
        <v>1</v>
      </c>
    </row>
    <row r="8544" spans="1:23"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c r="W8544">
        <f>--(COUNTIF($B$2:B8544,B8544)=1)</f>
        <v>0</v>
      </c>
    </row>
    <row r="8545" spans="1:23"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c r="W8545">
        <f>--(COUNTIF($B$2:B8545,B8545)=1)</f>
        <v>1</v>
      </c>
    </row>
    <row r="8546" spans="1:23"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c r="W8546">
        <f>--(COUNTIF($B$2:B8546,B8546)=1)</f>
        <v>1</v>
      </c>
    </row>
    <row r="8547" spans="1:23"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c r="W8547">
        <f>--(COUNTIF($B$2:B8547,B8547)=1)</f>
        <v>0</v>
      </c>
    </row>
    <row r="8548" spans="1:23"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c r="W8548">
        <f>--(COUNTIF($B$2:B8548,B8548)=1)</f>
        <v>0</v>
      </c>
    </row>
    <row r="8549" spans="1:23"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c r="W8549">
        <f>--(COUNTIF($B$2:B8549,B8549)=1)</f>
        <v>1</v>
      </c>
    </row>
    <row r="8550" spans="1:23"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c r="W8550">
        <f>--(COUNTIF($B$2:B8550,B8550)=1)</f>
        <v>0</v>
      </c>
    </row>
    <row r="8551" spans="1:23"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c r="W8551">
        <f>--(COUNTIF($B$2:B8551,B8551)=1)</f>
        <v>1</v>
      </c>
    </row>
    <row r="8552" spans="1:23"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c r="W8552">
        <f>--(COUNTIF($B$2:B8552,B8552)=1)</f>
        <v>1</v>
      </c>
    </row>
    <row r="8553" spans="1:23"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c r="W8553">
        <f>--(COUNTIF($B$2:B8553,B8553)=1)</f>
        <v>0</v>
      </c>
    </row>
    <row r="8554" spans="1:23"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c r="W8554">
        <f>--(COUNTIF($B$2:B8554,B8554)=1)</f>
        <v>1</v>
      </c>
    </row>
    <row r="8555" spans="1:23"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c r="W8555">
        <f>--(COUNTIF($B$2:B8555,B8555)=1)</f>
        <v>1</v>
      </c>
    </row>
    <row r="8556" spans="1:23"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c r="W8556">
        <f>--(COUNTIF($B$2:B8556,B8556)=1)</f>
        <v>1</v>
      </c>
    </row>
    <row r="8557" spans="1:23"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c r="W8557">
        <f>--(COUNTIF($B$2:B8557,B8557)=1)</f>
        <v>1</v>
      </c>
    </row>
    <row r="8558" spans="1:23"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c r="W8558">
        <f>--(COUNTIF($B$2:B8558,B8558)=1)</f>
        <v>0</v>
      </c>
    </row>
    <row r="8559" spans="1:23"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c r="W8559">
        <f>--(COUNTIF($B$2:B8559,B8559)=1)</f>
        <v>1</v>
      </c>
    </row>
    <row r="8560" spans="1:23"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c r="W8560">
        <f>--(COUNTIF($B$2:B8560,B8560)=1)</f>
        <v>0</v>
      </c>
    </row>
    <row r="8561" spans="1:23"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c r="W8561">
        <f>--(COUNTIF($B$2:B8561,B8561)=1)</f>
        <v>0</v>
      </c>
    </row>
    <row r="8562" spans="1:23"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c r="W8562">
        <f>--(COUNTIF($B$2:B8562,B8562)=1)</f>
        <v>0</v>
      </c>
    </row>
    <row r="8563" spans="1:23"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c r="W8563">
        <f>--(COUNTIF($B$2:B8563,B8563)=1)</f>
        <v>0</v>
      </c>
    </row>
    <row r="8564" spans="1:23"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c r="W8564">
        <f>--(COUNTIF($B$2:B8564,B8564)=1)</f>
        <v>1</v>
      </c>
    </row>
    <row r="8565" spans="1:23"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c r="W8565">
        <f>--(COUNTIF($B$2:B8565,B8565)=1)</f>
        <v>1</v>
      </c>
    </row>
    <row r="8566" spans="1:23"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c r="W8566">
        <f>--(COUNTIF($B$2:B8566,B8566)=1)</f>
        <v>0</v>
      </c>
    </row>
    <row r="8567" spans="1:23"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c r="W8567">
        <f>--(COUNTIF($B$2:B8567,B8567)=1)</f>
        <v>1</v>
      </c>
    </row>
    <row r="8568" spans="1:23"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c r="W8568">
        <f>--(COUNTIF($B$2:B8568,B8568)=1)</f>
        <v>0</v>
      </c>
    </row>
    <row r="8569" spans="1:23"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c r="W8569">
        <f>--(COUNTIF($B$2:B8569,B8569)=1)</f>
        <v>1</v>
      </c>
    </row>
    <row r="8570" spans="1:23"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c r="W8570">
        <f>--(COUNTIF($B$2:B8570,B8570)=1)</f>
        <v>1</v>
      </c>
    </row>
    <row r="8571" spans="1:23"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c r="W8571">
        <f>--(COUNTIF($B$2:B8571,B8571)=1)</f>
        <v>0</v>
      </c>
    </row>
    <row r="8572" spans="1:23"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c r="W8572">
        <f>--(COUNTIF($B$2:B8572,B8572)=1)</f>
        <v>0</v>
      </c>
    </row>
    <row r="8573" spans="1:23"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c r="W8573">
        <f>--(COUNTIF($B$2:B8573,B8573)=1)</f>
        <v>1</v>
      </c>
    </row>
    <row r="8574" spans="1:23"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c r="W8574">
        <f>--(COUNTIF($B$2:B8574,B8574)=1)</f>
        <v>1</v>
      </c>
    </row>
    <row r="8575" spans="1:23"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c r="W8575">
        <f>--(COUNTIF($B$2:B8575,B8575)=1)</f>
        <v>1</v>
      </c>
    </row>
    <row r="8576" spans="1:23"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c r="W8576">
        <f>--(COUNTIF($B$2:B8576,B8576)=1)</f>
        <v>1</v>
      </c>
    </row>
    <row r="8577" spans="1:23"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c r="W8577">
        <f>--(COUNTIF($B$2:B8577,B8577)=1)</f>
        <v>1</v>
      </c>
    </row>
    <row r="8578" spans="1:23"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c r="W8578">
        <f>--(COUNTIF($B$2:B8578,B8578)=1)</f>
        <v>1</v>
      </c>
    </row>
    <row r="8579" spans="1:23"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c r="W8579">
        <f>--(COUNTIF($B$2:B8579,B8579)=1)</f>
        <v>1</v>
      </c>
    </row>
    <row r="8580" spans="1:23"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c r="W8580">
        <f>--(COUNTIF($B$2:B8580,B8580)=1)</f>
        <v>0</v>
      </c>
    </row>
    <row r="8581" spans="1:23"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c r="W8581">
        <f>--(COUNTIF($B$2:B8581,B8581)=1)</f>
        <v>1</v>
      </c>
    </row>
    <row r="8582" spans="1:23"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c r="W8582">
        <f>--(COUNTIF($B$2:B8582,B8582)=1)</f>
        <v>1</v>
      </c>
    </row>
    <row r="8583" spans="1:23"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c r="W8583">
        <f>--(COUNTIF($B$2:B8583,B8583)=1)</f>
        <v>0</v>
      </c>
    </row>
    <row r="8584" spans="1:23"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c r="W8584">
        <f>--(COUNTIF($B$2:B8584,B8584)=1)</f>
        <v>0</v>
      </c>
    </row>
    <row r="8585" spans="1:23"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c r="W8585">
        <f>--(COUNTIF($B$2:B8585,B8585)=1)</f>
        <v>0</v>
      </c>
    </row>
    <row r="8586" spans="1:23"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c r="W8586">
        <f>--(COUNTIF($B$2:B8586,B8586)=1)</f>
        <v>1</v>
      </c>
    </row>
    <row r="8587" spans="1:23"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c r="W8587">
        <f>--(COUNTIF($B$2:B8587,B8587)=1)</f>
        <v>1</v>
      </c>
    </row>
    <row r="8588" spans="1:23"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c r="W8588">
        <f>--(COUNTIF($B$2:B8588,B8588)=1)</f>
        <v>1</v>
      </c>
    </row>
    <row r="8589" spans="1:23"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c r="W8589">
        <f>--(COUNTIF($B$2:B8589,B8589)=1)</f>
        <v>0</v>
      </c>
    </row>
    <row r="8590" spans="1:23"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c r="W8590">
        <f>--(COUNTIF($B$2:B8590,B8590)=1)</f>
        <v>1</v>
      </c>
    </row>
    <row r="8591" spans="1:23"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c r="W8591">
        <f>--(COUNTIF($B$2:B8591,B8591)=1)</f>
        <v>1</v>
      </c>
    </row>
    <row r="8592" spans="1:23"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c r="W8592">
        <f>--(COUNTIF($B$2:B8592,B8592)=1)</f>
        <v>1</v>
      </c>
    </row>
    <row r="8593" spans="1:23"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c r="W8593">
        <f>--(COUNTIF($B$2:B8593,B8593)=1)</f>
        <v>1</v>
      </c>
    </row>
    <row r="8594" spans="1:23"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c r="W8594">
        <f>--(COUNTIF($B$2:B8594,B8594)=1)</f>
        <v>0</v>
      </c>
    </row>
    <row r="8595" spans="1:23"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c r="W8595">
        <f>--(COUNTIF($B$2:B8595,B8595)=1)</f>
        <v>1</v>
      </c>
    </row>
    <row r="8596" spans="1:23"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c r="W8596">
        <f>--(COUNTIF($B$2:B8596,B8596)=1)</f>
        <v>0</v>
      </c>
    </row>
    <row r="8597" spans="1:23"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c r="W8597">
        <f>--(COUNTIF($B$2:B8597,B8597)=1)</f>
        <v>1</v>
      </c>
    </row>
    <row r="8598" spans="1:23"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c r="W8598">
        <f>--(COUNTIF($B$2:B8598,B8598)=1)</f>
        <v>0</v>
      </c>
    </row>
    <row r="8599" spans="1:23"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c r="W8599">
        <f>--(COUNTIF($B$2:B8599,B8599)=1)</f>
        <v>1</v>
      </c>
    </row>
    <row r="8600" spans="1:23"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c r="W8600">
        <f>--(COUNTIF($B$2:B8600,B8600)=1)</f>
        <v>1</v>
      </c>
    </row>
    <row r="8601" spans="1:23"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c r="W8601">
        <f>--(COUNTIF($B$2:B8601,B8601)=1)</f>
        <v>0</v>
      </c>
    </row>
    <row r="8602" spans="1:23"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c r="W8602">
        <f>--(COUNTIF($B$2:B8602,B8602)=1)</f>
        <v>0</v>
      </c>
    </row>
    <row r="8603" spans="1:23"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c r="W8603">
        <f>--(COUNTIF($B$2:B8603,B8603)=1)</f>
        <v>0</v>
      </c>
    </row>
    <row r="8604" spans="1:23"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c r="W8604">
        <f>--(COUNTIF($B$2:B8604,B8604)=1)</f>
        <v>1</v>
      </c>
    </row>
    <row r="8605" spans="1:23"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c r="W8605">
        <f>--(COUNTIF($B$2:B8605,B8605)=1)</f>
        <v>1</v>
      </c>
    </row>
    <row r="8606" spans="1:23"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c r="W8606">
        <f>--(COUNTIF($B$2:B8606,B8606)=1)</f>
        <v>0</v>
      </c>
    </row>
    <row r="8607" spans="1:23"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c r="W8607">
        <f>--(COUNTIF($B$2:B8607,B8607)=1)</f>
        <v>0</v>
      </c>
    </row>
    <row r="8608" spans="1:23"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c r="W8608">
        <f>--(COUNTIF($B$2:B8608,B8608)=1)</f>
        <v>1</v>
      </c>
    </row>
    <row r="8609" spans="1:23"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c r="W8609">
        <f>--(COUNTIF($B$2:B8609,B8609)=1)</f>
        <v>1</v>
      </c>
    </row>
    <row r="8610" spans="1:23"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c r="W8610">
        <f>--(COUNTIF($B$2:B8610,B8610)=1)</f>
        <v>0</v>
      </c>
    </row>
    <row r="8611" spans="1:23"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c r="W8611">
        <f>--(COUNTIF($B$2:B8611,B8611)=1)</f>
        <v>0</v>
      </c>
    </row>
    <row r="8612" spans="1:23"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c r="W8612">
        <f>--(COUNTIF($B$2:B8612,B8612)=1)</f>
        <v>0</v>
      </c>
    </row>
    <row r="8613" spans="1:23"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c r="W8613">
        <f>--(COUNTIF($B$2:B8613,B8613)=1)</f>
        <v>1</v>
      </c>
    </row>
    <row r="8614" spans="1:23"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c r="W8614">
        <f>--(COUNTIF($B$2:B8614,B8614)=1)</f>
        <v>1</v>
      </c>
    </row>
    <row r="8615" spans="1:23"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c r="W8615">
        <f>--(COUNTIF($B$2:B8615,B8615)=1)</f>
        <v>1</v>
      </c>
    </row>
    <row r="8616" spans="1:23"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c r="W8616">
        <f>--(COUNTIF($B$2:B8616,B8616)=1)</f>
        <v>1</v>
      </c>
    </row>
    <row r="8617" spans="1:23"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c r="W8617">
        <f>--(COUNTIF($B$2:B8617,B8617)=1)</f>
        <v>0</v>
      </c>
    </row>
    <row r="8618" spans="1:23"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c r="W8618">
        <f>--(COUNTIF($B$2:B8618,B8618)=1)</f>
        <v>0</v>
      </c>
    </row>
    <row r="8619" spans="1:23"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c r="W8619">
        <f>--(COUNTIF($B$2:B8619,B8619)=1)</f>
        <v>0</v>
      </c>
    </row>
    <row r="8620" spans="1:23"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c r="W8620">
        <f>--(COUNTIF($B$2:B8620,B8620)=1)</f>
        <v>1</v>
      </c>
    </row>
    <row r="8621" spans="1:23"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c r="W8621">
        <f>--(COUNTIF($B$2:B8621,B8621)=1)</f>
        <v>1</v>
      </c>
    </row>
    <row r="8622" spans="1:23"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c r="W8622">
        <f>--(COUNTIF($B$2:B8622,B8622)=1)</f>
        <v>1</v>
      </c>
    </row>
    <row r="8623" spans="1:23"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c r="W8623">
        <f>--(COUNTIF($B$2:B8623,B8623)=1)</f>
        <v>1</v>
      </c>
    </row>
    <row r="8624" spans="1:23"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c r="W8624">
        <f>--(COUNTIF($B$2:B8624,B8624)=1)</f>
        <v>1</v>
      </c>
    </row>
    <row r="8625" spans="1:23"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c r="W8625">
        <f>--(COUNTIF($B$2:B8625,B8625)=1)</f>
        <v>1</v>
      </c>
    </row>
    <row r="8626" spans="1:23"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c r="W8626">
        <f>--(COUNTIF($B$2:B8626,B8626)=1)</f>
        <v>0</v>
      </c>
    </row>
    <row r="8627" spans="1:23"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c r="W8627">
        <f>--(COUNTIF($B$2:B8627,B8627)=1)</f>
        <v>1</v>
      </c>
    </row>
    <row r="8628" spans="1:23"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c r="W8628">
        <f>--(COUNTIF($B$2:B8628,B8628)=1)</f>
        <v>1</v>
      </c>
    </row>
    <row r="8629" spans="1:23"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c r="W8629">
        <f>--(COUNTIF($B$2:B8629,B8629)=1)</f>
        <v>0</v>
      </c>
    </row>
    <row r="8630" spans="1:23"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c r="W8630">
        <f>--(COUNTIF($B$2:B8630,B8630)=1)</f>
        <v>0</v>
      </c>
    </row>
    <row r="8631" spans="1:23"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c r="W8631">
        <f>--(COUNTIF($B$2:B8631,B8631)=1)</f>
        <v>0</v>
      </c>
    </row>
    <row r="8632" spans="1:23"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c r="W8632">
        <f>--(COUNTIF($B$2:B8632,B8632)=1)</f>
        <v>0</v>
      </c>
    </row>
    <row r="8633" spans="1:23"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c r="W8633">
        <f>--(COUNTIF($B$2:B8633,B8633)=1)</f>
        <v>1</v>
      </c>
    </row>
    <row r="8634" spans="1:23"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c r="W8634">
        <f>--(COUNTIF($B$2:B8634,B8634)=1)</f>
        <v>0</v>
      </c>
    </row>
    <row r="8635" spans="1:23"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c r="W8635">
        <f>--(COUNTIF($B$2:B8635,B8635)=1)</f>
        <v>0</v>
      </c>
    </row>
    <row r="8636" spans="1:23"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c r="W8636">
        <f>--(COUNTIF($B$2:B8636,B8636)=1)</f>
        <v>1</v>
      </c>
    </row>
    <row r="8637" spans="1:23"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c r="W8637">
        <f>--(COUNTIF($B$2:B8637,B8637)=1)</f>
        <v>1</v>
      </c>
    </row>
    <row r="8638" spans="1:23"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c r="W8638">
        <f>--(COUNTIF($B$2:B8638,B8638)=1)</f>
        <v>0</v>
      </c>
    </row>
    <row r="8639" spans="1:23"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c r="W8639">
        <f>--(COUNTIF($B$2:B8639,B8639)=1)</f>
        <v>1</v>
      </c>
    </row>
    <row r="8640" spans="1:23"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c r="W8640">
        <f>--(COUNTIF($B$2:B8640,B8640)=1)</f>
        <v>1</v>
      </c>
    </row>
    <row r="8641" spans="1:23"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c r="W8641">
        <f>--(COUNTIF($B$2:B8641,B8641)=1)</f>
        <v>1</v>
      </c>
    </row>
    <row r="8642" spans="1:23"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c r="W8642">
        <f>--(COUNTIF($B$2:B8642,B8642)=1)</f>
        <v>1</v>
      </c>
    </row>
    <row r="8643" spans="1:23"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c r="W8643">
        <f>--(COUNTIF($B$2:B8643,B8643)=1)</f>
        <v>1</v>
      </c>
    </row>
    <row r="8644" spans="1:23"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c r="W8644">
        <f>--(COUNTIF($B$2:B8644,B8644)=1)</f>
        <v>1</v>
      </c>
    </row>
    <row r="8645" spans="1:23"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c r="W8645">
        <f>--(COUNTIF($B$2:B8645,B8645)=1)</f>
        <v>0</v>
      </c>
    </row>
    <row r="8646" spans="1:23"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c r="W8646">
        <f>--(COUNTIF($B$2:B8646,B8646)=1)</f>
        <v>0</v>
      </c>
    </row>
    <row r="8647" spans="1:23"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c r="W8647">
        <f>--(COUNTIF($B$2:B8647,B8647)=1)</f>
        <v>0</v>
      </c>
    </row>
    <row r="8648" spans="1:23"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c r="W8648">
        <f>--(COUNTIF($B$2:B8648,B8648)=1)</f>
        <v>1</v>
      </c>
    </row>
    <row r="8649" spans="1:23"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c r="W8649">
        <f>--(COUNTIF($B$2:B8649,B8649)=1)</f>
        <v>1</v>
      </c>
    </row>
    <row r="8650" spans="1:23"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c r="W8650">
        <f>--(COUNTIF($B$2:B8650,B8650)=1)</f>
        <v>1</v>
      </c>
    </row>
    <row r="8651" spans="1:23"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c r="W8651">
        <f>--(COUNTIF($B$2:B8651,B8651)=1)</f>
        <v>0</v>
      </c>
    </row>
    <row r="8652" spans="1:23"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c r="W8652">
        <f>--(COUNTIF($B$2:B8652,B8652)=1)</f>
        <v>1</v>
      </c>
    </row>
    <row r="8653" spans="1:23"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c r="W8653">
        <f>--(COUNTIF($B$2:B8653,B8653)=1)</f>
        <v>0</v>
      </c>
    </row>
    <row r="8654" spans="1:23"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c r="W8654">
        <f>--(COUNTIF($B$2:B8654,B8654)=1)</f>
        <v>0</v>
      </c>
    </row>
    <row r="8655" spans="1:23"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c r="W8655">
        <f>--(COUNTIF($B$2:B8655,B8655)=1)</f>
        <v>0</v>
      </c>
    </row>
    <row r="8656" spans="1:23"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c r="W8656">
        <f>--(COUNTIF($B$2:B8656,B8656)=1)</f>
        <v>0</v>
      </c>
    </row>
    <row r="8657" spans="1:23"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c r="W8657">
        <f>--(COUNTIF($B$2:B8657,B8657)=1)</f>
        <v>0</v>
      </c>
    </row>
    <row r="8658" spans="1:23"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c r="W8658">
        <f>--(COUNTIF($B$2:B8658,B8658)=1)</f>
        <v>0</v>
      </c>
    </row>
    <row r="8659" spans="1:23"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c r="W8659">
        <f>--(COUNTIF($B$2:B8659,B8659)=1)</f>
        <v>0</v>
      </c>
    </row>
    <row r="8660" spans="1:23"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c r="W8660">
        <f>--(COUNTIF($B$2:B8660,B8660)=1)</f>
        <v>1</v>
      </c>
    </row>
    <row r="8661" spans="1:23"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c r="W8661">
        <f>--(COUNTIF($B$2:B8661,B8661)=1)</f>
        <v>1</v>
      </c>
    </row>
    <row r="8662" spans="1:23"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c r="W8662">
        <f>--(COUNTIF($B$2:B8662,B8662)=1)</f>
        <v>1</v>
      </c>
    </row>
    <row r="8663" spans="1:23"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c r="W8663">
        <f>--(COUNTIF($B$2:B8663,B8663)=1)</f>
        <v>1</v>
      </c>
    </row>
    <row r="8664" spans="1:23"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c r="W8664">
        <f>--(COUNTIF($B$2:B8664,B8664)=1)</f>
        <v>0</v>
      </c>
    </row>
    <row r="8665" spans="1:23"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c r="W8665">
        <f>--(COUNTIF($B$2:B8665,B8665)=1)</f>
        <v>0</v>
      </c>
    </row>
    <row r="8666" spans="1:23"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c r="W8666">
        <f>--(COUNTIF($B$2:B8666,B8666)=1)</f>
        <v>1</v>
      </c>
    </row>
    <row r="8667" spans="1:23"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c r="W8667">
        <f>--(COUNTIF($B$2:B8667,B8667)=1)</f>
        <v>1</v>
      </c>
    </row>
    <row r="8668" spans="1:23"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c r="W8668">
        <f>--(COUNTIF($B$2:B8668,B8668)=1)</f>
        <v>1</v>
      </c>
    </row>
    <row r="8669" spans="1:23"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c r="W8669">
        <f>--(COUNTIF($B$2:B8669,B8669)=1)</f>
        <v>1</v>
      </c>
    </row>
    <row r="8670" spans="1:23"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c r="W8670">
        <f>--(COUNTIF($B$2:B8670,B8670)=1)</f>
        <v>0</v>
      </c>
    </row>
    <row r="8671" spans="1:23"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c r="W8671">
        <f>--(COUNTIF($B$2:B8671,B8671)=1)</f>
        <v>1</v>
      </c>
    </row>
    <row r="8672" spans="1:23"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c r="W8672">
        <f>--(COUNTIF($B$2:B8672,B8672)=1)</f>
        <v>1</v>
      </c>
    </row>
    <row r="8673" spans="1:23"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c r="W8673">
        <f>--(COUNTIF($B$2:B8673,B8673)=1)</f>
        <v>0</v>
      </c>
    </row>
    <row r="8674" spans="1:23"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c r="W8674">
        <f>--(COUNTIF($B$2:B8674,B8674)=1)</f>
        <v>1</v>
      </c>
    </row>
    <row r="8675" spans="1:23"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c r="W8675">
        <f>--(COUNTIF($B$2:B8675,B8675)=1)</f>
        <v>0</v>
      </c>
    </row>
    <row r="8676" spans="1:23"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c r="W8676">
        <f>--(COUNTIF($B$2:B8676,B8676)=1)</f>
        <v>0</v>
      </c>
    </row>
    <row r="8677" spans="1:23"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c r="W8677">
        <f>--(COUNTIF($B$2:B8677,B8677)=1)</f>
        <v>0</v>
      </c>
    </row>
    <row r="8678" spans="1:23"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c r="W8678">
        <f>--(COUNTIF($B$2:B8678,B8678)=1)</f>
        <v>0</v>
      </c>
    </row>
    <row r="8679" spans="1:23"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c r="W8679">
        <f>--(COUNTIF($B$2:B8679,B8679)=1)</f>
        <v>1</v>
      </c>
    </row>
    <row r="8680" spans="1:23"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c r="W8680">
        <f>--(COUNTIF($B$2:B8680,B8680)=1)</f>
        <v>1</v>
      </c>
    </row>
    <row r="8681" spans="1:23"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c r="W8681">
        <f>--(COUNTIF($B$2:B8681,B8681)=1)</f>
        <v>0</v>
      </c>
    </row>
    <row r="8682" spans="1:23"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c r="W8682">
        <f>--(COUNTIF($B$2:B8682,B8682)=1)</f>
        <v>1</v>
      </c>
    </row>
    <row r="8683" spans="1:23"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c r="W8683">
        <f>--(COUNTIF($B$2:B8683,B8683)=1)</f>
        <v>0</v>
      </c>
    </row>
    <row r="8684" spans="1:23"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c r="W8684">
        <f>--(COUNTIF($B$2:B8684,B8684)=1)</f>
        <v>1</v>
      </c>
    </row>
    <row r="8685" spans="1:23"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c r="W8685">
        <f>--(COUNTIF($B$2:B8685,B8685)=1)</f>
        <v>1</v>
      </c>
    </row>
    <row r="8686" spans="1:23"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c r="W8686">
        <f>--(COUNTIF($B$2:B8686,B8686)=1)</f>
        <v>1</v>
      </c>
    </row>
    <row r="8687" spans="1:23"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c r="W8687">
        <f>--(COUNTIF($B$2:B8687,B8687)=1)</f>
        <v>1</v>
      </c>
    </row>
    <row r="8688" spans="1:23"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c r="W8688">
        <f>--(COUNTIF($B$2:B8688,B8688)=1)</f>
        <v>1</v>
      </c>
    </row>
    <row r="8689" spans="1:23"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c r="W8689">
        <f>--(COUNTIF($B$2:B8689,B8689)=1)</f>
        <v>0</v>
      </c>
    </row>
    <row r="8690" spans="1:23"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c r="W8690">
        <f>--(COUNTIF($B$2:B8690,B8690)=1)</f>
        <v>0</v>
      </c>
    </row>
    <row r="8691" spans="1:23"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c r="W8691">
        <f>--(COUNTIF($B$2:B8691,B8691)=1)</f>
        <v>1</v>
      </c>
    </row>
    <row r="8692" spans="1:23"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c r="W8692">
        <f>--(COUNTIF($B$2:B8692,B8692)=1)</f>
        <v>1</v>
      </c>
    </row>
    <row r="8693" spans="1:23"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c r="W8693">
        <f>--(COUNTIF($B$2:B8693,B8693)=1)</f>
        <v>0</v>
      </c>
    </row>
    <row r="8694" spans="1:23"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c r="W8694">
        <f>--(COUNTIF($B$2:B8694,B8694)=1)</f>
        <v>0</v>
      </c>
    </row>
    <row r="8695" spans="1:23"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c r="W8695">
        <f>--(COUNTIF($B$2:B8695,B8695)=1)</f>
        <v>1</v>
      </c>
    </row>
    <row r="8696" spans="1:23"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c r="W8696">
        <f>--(COUNTIF($B$2:B8696,B8696)=1)</f>
        <v>1</v>
      </c>
    </row>
    <row r="8697" spans="1:23"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c r="W8697">
        <f>--(COUNTIF($B$2:B8697,B8697)=1)</f>
        <v>1</v>
      </c>
    </row>
    <row r="8698" spans="1:23"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c r="W8698">
        <f>--(COUNTIF($B$2:B8698,B8698)=1)</f>
        <v>1</v>
      </c>
    </row>
    <row r="8699" spans="1:23"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c r="W8699">
        <f>--(COUNTIF($B$2:B8699,B8699)=1)</f>
        <v>0</v>
      </c>
    </row>
    <row r="8700" spans="1:23"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c r="W8700">
        <f>--(COUNTIF($B$2:B8700,B8700)=1)</f>
        <v>0</v>
      </c>
    </row>
    <row r="8701" spans="1:23"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c r="W8701">
        <f>--(COUNTIF($B$2:B8701,B8701)=1)</f>
        <v>0</v>
      </c>
    </row>
    <row r="8702" spans="1:23"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c r="W8702">
        <f>--(COUNTIF($B$2:B8702,B8702)=1)</f>
        <v>0</v>
      </c>
    </row>
    <row r="8703" spans="1:23"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c r="W8703">
        <f>--(COUNTIF($B$2:B8703,B8703)=1)</f>
        <v>0</v>
      </c>
    </row>
    <row r="8704" spans="1:23"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c r="W8704">
        <f>--(COUNTIF($B$2:B8704,B8704)=1)</f>
        <v>0</v>
      </c>
    </row>
    <row r="8705" spans="1:23"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c r="W8705">
        <f>--(COUNTIF($B$2:B8705,B8705)=1)</f>
        <v>1</v>
      </c>
    </row>
    <row r="8706" spans="1:23"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c r="W8706">
        <f>--(COUNTIF($B$2:B8706,B8706)=1)</f>
        <v>1</v>
      </c>
    </row>
    <row r="8707" spans="1:23"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c r="W8707">
        <f>--(COUNTIF($B$2:B8707,B8707)=1)</f>
        <v>1</v>
      </c>
    </row>
    <row r="8708" spans="1:23"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c r="W8708">
        <f>--(COUNTIF($B$2:B8708,B8708)=1)</f>
        <v>1</v>
      </c>
    </row>
    <row r="8709" spans="1:23"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c r="W8709">
        <f>--(COUNTIF($B$2:B8709,B8709)=1)</f>
        <v>0</v>
      </c>
    </row>
    <row r="8710" spans="1:23"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c r="W8710">
        <f>--(COUNTIF($B$2:B8710,B8710)=1)</f>
        <v>1</v>
      </c>
    </row>
    <row r="8711" spans="1:23"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c r="W8711">
        <f>--(COUNTIF($B$2:B8711,B8711)=1)</f>
        <v>0</v>
      </c>
    </row>
    <row r="8712" spans="1:23"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c r="W8712">
        <f>--(COUNTIF($B$2:B8712,B8712)=1)</f>
        <v>0</v>
      </c>
    </row>
    <row r="8713" spans="1:23"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c r="W8713">
        <f>--(COUNTIF($B$2:B8713,B8713)=1)</f>
        <v>1</v>
      </c>
    </row>
    <row r="8714" spans="1:23"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c r="W8714">
        <f>--(COUNTIF($B$2:B8714,B8714)=1)</f>
        <v>1</v>
      </c>
    </row>
    <row r="8715" spans="1:23"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c r="W8715">
        <f>--(COUNTIF($B$2:B8715,B8715)=1)</f>
        <v>1</v>
      </c>
    </row>
    <row r="8716" spans="1:23"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c r="W8716">
        <f>--(COUNTIF($B$2:B8716,B8716)=1)</f>
        <v>0</v>
      </c>
    </row>
    <row r="8717" spans="1:23"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c r="W8717">
        <f>--(COUNTIF($B$2:B8717,B8717)=1)</f>
        <v>1</v>
      </c>
    </row>
    <row r="8718" spans="1:23"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c r="W8718">
        <f>--(COUNTIF($B$2:B8718,B8718)=1)</f>
        <v>1</v>
      </c>
    </row>
    <row r="8719" spans="1:23"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c r="W8719">
        <f>--(COUNTIF($B$2:B8719,B8719)=1)</f>
        <v>0</v>
      </c>
    </row>
    <row r="8720" spans="1:23"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c r="W8720">
        <f>--(COUNTIF($B$2:B8720,B8720)=1)</f>
        <v>0</v>
      </c>
    </row>
    <row r="8721" spans="1:23"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c r="W8721">
        <f>--(COUNTIF($B$2:B8721,B8721)=1)</f>
        <v>0</v>
      </c>
    </row>
    <row r="8722" spans="1:23"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c r="W8722">
        <f>--(COUNTIF($B$2:B8722,B8722)=1)</f>
        <v>0</v>
      </c>
    </row>
    <row r="8723" spans="1:23"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c r="W8723">
        <f>--(COUNTIF($B$2:B8723,B8723)=1)</f>
        <v>0</v>
      </c>
    </row>
    <row r="8724" spans="1:23"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c r="W8724">
        <f>--(COUNTIF($B$2:B8724,B8724)=1)</f>
        <v>0</v>
      </c>
    </row>
    <row r="8725" spans="1:23"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c r="W8725">
        <f>--(COUNTIF($B$2:B8725,B8725)=1)</f>
        <v>1</v>
      </c>
    </row>
    <row r="8726" spans="1:23"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c r="W8726">
        <f>--(COUNTIF($B$2:B8726,B8726)=1)</f>
        <v>0</v>
      </c>
    </row>
    <row r="8727" spans="1:23"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c r="W8727">
        <f>--(COUNTIF($B$2:B8727,B8727)=1)</f>
        <v>1</v>
      </c>
    </row>
    <row r="8728" spans="1:23"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c r="W8728">
        <f>--(COUNTIF($B$2:B8728,B8728)=1)</f>
        <v>1</v>
      </c>
    </row>
    <row r="8729" spans="1:23"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c r="W8729">
        <f>--(COUNTIF($B$2:B8729,B8729)=1)</f>
        <v>0</v>
      </c>
    </row>
    <row r="8730" spans="1:23"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c r="W8730">
        <f>--(COUNTIF($B$2:B8730,B8730)=1)</f>
        <v>0</v>
      </c>
    </row>
    <row r="8731" spans="1:23"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c r="W8731">
        <f>--(COUNTIF($B$2:B8731,B8731)=1)</f>
        <v>0</v>
      </c>
    </row>
    <row r="8732" spans="1:23"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c r="W8732">
        <f>--(COUNTIF($B$2:B8732,B8732)=1)</f>
        <v>0</v>
      </c>
    </row>
    <row r="8733" spans="1:23"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c r="W8733">
        <f>--(COUNTIF($B$2:B8733,B8733)=1)</f>
        <v>1</v>
      </c>
    </row>
    <row r="8734" spans="1:23"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c r="W8734">
        <f>--(COUNTIF($B$2:B8734,B8734)=1)</f>
        <v>1</v>
      </c>
    </row>
    <row r="8735" spans="1:23"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c r="W8735">
        <f>--(COUNTIF($B$2:B8735,B8735)=1)</f>
        <v>0</v>
      </c>
    </row>
    <row r="8736" spans="1:23"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c r="W8736">
        <f>--(COUNTIF($B$2:B8736,B8736)=1)</f>
        <v>0</v>
      </c>
    </row>
    <row r="8737" spans="1:23"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c r="W8737">
        <f>--(COUNTIF($B$2:B8737,B8737)=1)</f>
        <v>1</v>
      </c>
    </row>
    <row r="8738" spans="1:23"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c r="W8738">
        <f>--(COUNTIF($B$2:B8738,B8738)=1)</f>
        <v>1</v>
      </c>
    </row>
    <row r="8739" spans="1:23"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c r="W8739">
        <f>--(COUNTIF($B$2:B8739,B8739)=1)</f>
        <v>1</v>
      </c>
    </row>
    <row r="8740" spans="1:23"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c r="W8740">
        <f>--(COUNTIF($B$2:B8740,B8740)=1)</f>
        <v>1</v>
      </c>
    </row>
    <row r="8741" spans="1:23"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c r="W8741">
        <f>--(COUNTIF($B$2:B8741,B8741)=1)</f>
        <v>0</v>
      </c>
    </row>
    <row r="8742" spans="1:23"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c r="W8742">
        <f>--(COUNTIF($B$2:B8742,B8742)=1)</f>
        <v>1</v>
      </c>
    </row>
    <row r="8743" spans="1:23"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c r="W8743">
        <f>--(COUNTIF($B$2:B8743,B8743)=1)</f>
        <v>1</v>
      </c>
    </row>
    <row r="8744" spans="1:23"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c r="W8744">
        <f>--(COUNTIF($B$2:B8744,B8744)=1)</f>
        <v>1</v>
      </c>
    </row>
    <row r="8745" spans="1:23"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c r="W8745">
        <f>--(COUNTIF($B$2:B8745,B8745)=1)</f>
        <v>0</v>
      </c>
    </row>
    <row r="8746" spans="1:23"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c r="W8746">
        <f>--(COUNTIF($B$2:B8746,B8746)=1)</f>
        <v>1</v>
      </c>
    </row>
    <row r="8747" spans="1:23"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c r="W8747">
        <f>--(COUNTIF($B$2:B8747,B8747)=1)</f>
        <v>0</v>
      </c>
    </row>
    <row r="8748" spans="1:23"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c r="W8748">
        <f>--(COUNTIF($B$2:B8748,B8748)=1)</f>
        <v>1</v>
      </c>
    </row>
    <row r="8749" spans="1:23"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c r="W8749">
        <f>--(COUNTIF($B$2:B8749,B8749)=1)</f>
        <v>0</v>
      </c>
    </row>
    <row r="8750" spans="1:23"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c r="W8750">
        <f>--(COUNTIF($B$2:B8750,B8750)=1)</f>
        <v>0</v>
      </c>
    </row>
    <row r="8751" spans="1:23"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c r="W8751">
        <f>--(COUNTIF($B$2:B8751,B8751)=1)</f>
        <v>1</v>
      </c>
    </row>
    <row r="8752" spans="1:23"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c r="W8752">
        <f>--(COUNTIF($B$2:B8752,B8752)=1)</f>
        <v>0</v>
      </c>
    </row>
    <row r="8753" spans="1:23"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c r="W8753">
        <f>--(COUNTIF($B$2:B8753,B8753)=1)</f>
        <v>1</v>
      </c>
    </row>
    <row r="8754" spans="1:23"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c r="W8754">
        <f>--(COUNTIF($B$2:B8754,B8754)=1)</f>
        <v>0</v>
      </c>
    </row>
    <row r="8755" spans="1:23"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c r="W8755">
        <f>--(COUNTIF($B$2:B8755,B8755)=1)</f>
        <v>1</v>
      </c>
    </row>
    <row r="8756" spans="1:23"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c r="W8756">
        <f>--(COUNTIF($B$2:B8756,B8756)=1)</f>
        <v>0</v>
      </c>
    </row>
    <row r="8757" spans="1:23"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c r="W8757">
        <f>--(COUNTIF($B$2:B8757,B8757)=1)</f>
        <v>0</v>
      </c>
    </row>
    <row r="8758" spans="1:23"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c r="W8758">
        <f>--(COUNTIF($B$2:B8758,B8758)=1)</f>
        <v>1</v>
      </c>
    </row>
    <row r="8759" spans="1:23"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c r="W8759">
        <f>--(COUNTIF($B$2:B8759,B8759)=1)</f>
        <v>0</v>
      </c>
    </row>
    <row r="8760" spans="1:23"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c r="W8760">
        <f>--(COUNTIF($B$2:B8760,B8760)=1)</f>
        <v>0</v>
      </c>
    </row>
    <row r="8761" spans="1:23"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c r="W8761">
        <f>--(COUNTIF($B$2:B8761,B8761)=1)</f>
        <v>0</v>
      </c>
    </row>
    <row r="8762" spans="1:23"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c r="W8762">
        <f>--(COUNTIF($B$2:B8762,B8762)=1)</f>
        <v>1</v>
      </c>
    </row>
    <row r="8763" spans="1:23"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c r="W8763">
        <f>--(COUNTIF($B$2:B8763,B8763)=1)</f>
        <v>0</v>
      </c>
    </row>
    <row r="8764" spans="1:23"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c r="W8764">
        <f>--(COUNTIF($B$2:B8764,B8764)=1)</f>
        <v>1</v>
      </c>
    </row>
    <row r="8765" spans="1:23"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c r="W8765">
        <f>--(COUNTIF($B$2:B8765,B8765)=1)</f>
        <v>0</v>
      </c>
    </row>
    <row r="8766" spans="1:23"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c r="W8766">
        <f>--(COUNTIF($B$2:B8766,B8766)=1)</f>
        <v>1</v>
      </c>
    </row>
    <row r="8767" spans="1:23"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c r="W8767">
        <f>--(COUNTIF($B$2:B8767,B8767)=1)</f>
        <v>0</v>
      </c>
    </row>
    <row r="8768" spans="1:23"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c r="W8768">
        <f>--(COUNTIF($B$2:B8768,B8768)=1)</f>
        <v>0</v>
      </c>
    </row>
    <row r="8769" spans="1:23"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c r="W8769">
        <f>--(COUNTIF($B$2:B8769,B8769)=1)</f>
        <v>0</v>
      </c>
    </row>
    <row r="8770" spans="1:23"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c r="W8770">
        <f>--(COUNTIF($B$2:B8770,B8770)=1)</f>
        <v>1</v>
      </c>
    </row>
    <row r="8771" spans="1:23"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c r="W8771">
        <f>--(COUNTIF($B$2:B8771,B8771)=1)</f>
        <v>1</v>
      </c>
    </row>
    <row r="8772" spans="1:23"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c r="W8772">
        <f>--(COUNTIF($B$2:B8772,B8772)=1)</f>
        <v>0</v>
      </c>
    </row>
    <row r="8773" spans="1:23"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c r="W8773">
        <f>--(COUNTIF($B$2:B8773,B8773)=1)</f>
        <v>1</v>
      </c>
    </row>
    <row r="8774" spans="1:23"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c r="W8774">
        <f>--(COUNTIF($B$2:B8774,B8774)=1)</f>
        <v>0</v>
      </c>
    </row>
    <row r="8775" spans="1:23"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c r="W8775">
        <f>--(COUNTIF($B$2:B8775,B8775)=1)</f>
        <v>1</v>
      </c>
    </row>
    <row r="8776" spans="1:23"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c r="W8776">
        <f>--(COUNTIF($B$2:B8776,B8776)=1)</f>
        <v>0</v>
      </c>
    </row>
    <row r="8777" spans="1:23"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c r="W8777">
        <f>--(COUNTIF($B$2:B8777,B8777)=1)</f>
        <v>1</v>
      </c>
    </row>
    <row r="8778" spans="1:23"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c r="W8778">
        <f>--(COUNTIF($B$2:B8778,B8778)=1)</f>
        <v>1</v>
      </c>
    </row>
    <row r="8779" spans="1:23"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c r="W8779">
        <f>--(COUNTIF($B$2:B8779,B8779)=1)</f>
        <v>0</v>
      </c>
    </row>
    <row r="8780" spans="1:23"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c r="W8780">
        <f>--(COUNTIF($B$2:B8780,B8780)=1)</f>
        <v>1</v>
      </c>
    </row>
    <row r="8781" spans="1:23"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c r="W8781">
        <f>--(COUNTIF($B$2:B8781,B8781)=1)</f>
        <v>1</v>
      </c>
    </row>
    <row r="8782" spans="1:23"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c r="W8782">
        <f>--(COUNTIF($B$2:B8782,B8782)=1)</f>
        <v>1</v>
      </c>
    </row>
    <row r="8783" spans="1:23"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c r="W8783">
        <f>--(COUNTIF($B$2:B8783,B8783)=1)</f>
        <v>0</v>
      </c>
    </row>
    <row r="8784" spans="1:23"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c r="W8784">
        <f>--(COUNTIF($B$2:B8784,B8784)=1)</f>
        <v>1</v>
      </c>
    </row>
    <row r="8785" spans="1:23"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c r="W8785">
        <f>--(COUNTIF($B$2:B8785,B8785)=1)</f>
        <v>0</v>
      </c>
    </row>
    <row r="8786" spans="1:23"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c r="W8786">
        <f>--(COUNTIF($B$2:B8786,B8786)=1)</f>
        <v>1</v>
      </c>
    </row>
    <row r="8787" spans="1:23"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c r="W8787">
        <f>--(COUNTIF($B$2:B8787,B8787)=1)</f>
        <v>1</v>
      </c>
    </row>
    <row r="8788" spans="1:23"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c r="W8788">
        <f>--(COUNTIF($B$2:B8788,B8788)=1)</f>
        <v>0</v>
      </c>
    </row>
    <row r="8789" spans="1:23"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c r="W8789">
        <f>--(COUNTIF($B$2:B8789,B8789)=1)</f>
        <v>0</v>
      </c>
    </row>
    <row r="8790" spans="1:23"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c r="W8790">
        <f>--(COUNTIF($B$2:B8790,B8790)=1)</f>
        <v>1</v>
      </c>
    </row>
    <row r="8791" spans="1:23"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c r="W8791">
        <f>--(COUNTIF($B$2:B8791,B8791)=1)</f>
        <v>0</v>
      </c>
    </row>
    <row r="8792" spans="1:23"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c r="W8792">
        <f>--(COUNTIF($B$2:B8792,B8792)=1)</f>
        <v>1</v>
      </c>
    </row>
    <row r="8793" spans="1:23"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c r="W8793">
        <f>--(COUNTIF($B$2:B8793,B8793)=1)</f>
        <v>1</v>
      </c>
    </row>
    <row r="8794" spans="1:23"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c r="W8794">
        <f>--(COUNTIF($B$2:B8794,B8794)=1)</f>
        <v>1</v>
      </c>
    </row>
    <row r="8795" spans="1:23"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c r="W8795">
        <f>--(COUNTIF($B$2:B8795,B8795)=1)</f>
        <v>0</v>
      </c>
    </row>
    <row r="8796" spans="1:23"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c r="W8796">
        <f>--(COUNTIF($B$2:B8796,B8796)=1)</f>
        <v>0</v>
      </c>
    </row>
    <row r="8797" spans="1:23"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c r="W8797">
        <f>--(COUNTIF($B$2:B8797,B8797)=1)</f>
        <v>0</v>
      </c>
    </row>
    <row r="8798" spans="1:23"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c r="W8798">
        <f>--(COUNTIF($B$2:B8798,B8798)=1)</f>
        <v>1</v>
      </c>
    </row>
    <row r="8799" spans="1:23"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c r="W8799">
        <f>--(COUNTIF($B$2:B8799,B8799)=1)</f>
        <v>0</v>
      </c>
    </row>
    <row r="8800" spans="1:23"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c r="W8800">
        <f>--(COUNTIF($B$2:B8800,B8800)=1)</f>
        <v>1</v>
      </c>
    </row>
    <row r="8801" spans="1:23"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c r="W8801">
        <f>--(COUNTIF($B$2:B8801,B8801)=1)</f>
        <v>1</v>
      </c>
    </row>
    <row r="8802" spans="1:23"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c r="W8802">
        <f>--(COUNTIF($B$2:B8802,B8802)=1)</f>
        <v>1</v>
      </c>
    </row>
    <row r="8803" spans="1:23"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c r="W8803">
        <f>--(COUNTIF($B$2:B8803,B8803)=1)</f>
        <v>1</v>
      </c>
    </row>
    <row r="8804" spans="1:23"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c r="W8804">
        <f>--(COUNTIF($B$2:B8804,B8804)=1)</f>
        <v>0</v>
      </c>
    </row>
    <row r="8805" spans="1:23"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c r="W8805">
        <f>--(COUNTIF($B$2:B8805,B8805)=1)</f>
        <v>1</v>
      </c>
    </row>
    <row r="8806" spans="1:23"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c r="W8806">
        <f>--(COUNTIF($B$2:B8806,B8806)=1)</f>
        <v>0</v>
      </c>
    </row>
    <row r="8807" spans="1:23"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c r="W8807">
        <f>--(COUNTIF($B$2:B8807,B8807)=1)</f>
        <v>1</v>
      </c>
    </row>
    <row r="8808" spans="1:23"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c r="W8808">
        <f>--(COUNTIF($B$2:B8808,B8808)=1)</f>
        <v>1</v>
      </c>
    </row>
    <row r="8809" spans="1:23"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c r="W8809">
        <f>--(COUNTIF($B$2:B8809,B8809)=1)</f>
        <v>1</v>
      </c>
    </row>
    <row r="8810" spans="1:23"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c r="W8810">
        <f>--(COUNTIF($B$2:B8810,B8810)=1)</f>
        <v>0</v>
      </c>
    </row>
    <row r="8811" spans="1:23"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c r="W8811">
        <f>--(COUNTIF($B$2:B8811,B8811)=1)</f>
        <v>0</v>
      </c>
    </row>
    <row r="8812" spans="1:23"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c r="W8812">
        <f>--(COUNTIF($B$2:B8812,B8812)=1)</f>
        <v>1</v>
      </c>
    </row>
    <row r="8813" spans="1:23"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c r="W8813">
        <f>--(COUNTIF($B$2:B8813,B8813)=1)</f>
        <v>1</v>
      </c>
    </row>
    <row r="8814" spans="1:23"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c r="W8814">
        <f>--(COUNTIF($B$2:B8814,B8814)=1)</f>
        <v>0</v>
      </c>
    </row>
    <row r="8815" spans="1:23"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c r="W8815">
        <f>--(COUNTIF($B$2:B8815,B8815)=1)</f>
        <v>1</v>
      </c>
    </row>
    <row r="8816" spans="1:23"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c r="W8816">
        <f>--(COUNTIF($B$2:B8816,B8816)=1)</f>
        <v>1</v>
      </c>
    </row>
    <row r="8817" spans="1:23"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c r="W8817">
        <f>--(COUNTIF($B$2:B8817,B8817)=1)</f>
        <v>0</v>
      </c>
    </row>
    <row r="8818" spans="1:23"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c r="W8818">
        <f>--(COUNTIF($B$2:B8818,B8818)=1)</f>
        <v>0</v>
      </c>
    </row>
    <row r="8819" spans="1:23"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c r="W8819">
        <f>--(COUNTIF($B$2:B8819,B8819)=1)</f>
        <v>0</v>
      </c>
    </row>
    <row r="8820" spans="1:23"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c r="W8820">
        <f>--(COUNTIF($B$2:B8820,B8820)=1)</f>
        <v>0</v>
      </c>
    </row>
    <row r="8821" spans="1:23"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c r="W8821">
        <f>--(COUNTIF($B$2:B8821,B8821)=1)</f>
        <v>1</v>
      </c>
    </row>
    <row r="8822" spans="1:23"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c r="W8822">
        <f>--(COUNTIF($B$2:B8822,B8822)=1)</f>
        <v>1</v>
      </c>
    </row>
    <row r="8823" spans="1:23"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c r="W8823">
        <f>--(COUNTIF($B$2:B8823,B8823)=1)</f>
        <v>0</v>
      </c>
    </row>
    <row r="8824" spans="1:23"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c r="W8824">
        <f>--(COUNTIF($B$2:B8824,B8824)=1)</f>
        <v>0</v>
      </c>
    </row>
    <row r="8825" spans="1:23"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c r="W8825">
        <f>--(COUNTIF($B$2:B8825,B8825)=1)</f>
        <v>0</v>
      </c>
    </row>
    <row r="8826" spans="1:23"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c r="W8826">
        <f>--(COUNTIF($B$2:B8826,B8826)=1)</f>
        <v>1</v>
      </c>
    </row>
    <row r="8827" spans="1:23"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c r="W8827">
        <f>--(COUNTIF($B$2:B8827,B8827)=1)</f>
        <v>1</v>
      </c>
    </row>
    <row r="8828" spans="1:23"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c r="W8828">
        <f>--(COUNTIF($B$2:B8828,B8828)=1)</f>
        <v>1</v>
      </c>
    </row>
    <row r="8829" spans="1:23"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c r="W8829">
        <f>--(COUNTIF($B$2:B8829,B8829)=1)</f>
        <v>0</v>
      </c>
    </row>
    <row r="8830" spans="1:23"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c r="W8830">
        <f>--(COUNTIF($B$2:B8830,B8830)=1)</f>
        <v>1</v>
      </c>
    </row>
    <row r="8831" spans="1:23"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c r="W8831">
        <f>--(COUNTIF($B$2:B8831,B8831)=1)</f>
        <v>1</v>
      </c>
    </row>
    <row r="8832" spans="1:23"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c r="W8832">
        <f>--(COUNTIF($B$2:B8832,B8832)=1)</f>
        <v>1</v>
      </c>
    </row>
    <row r="8833" spans="1:23"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c r="W8833">
        <f>--(COUNTIF($B$2:B8833,B8833)=1)</f>
        <v>1</v>
      </c>
    </row>
    <row r="8834" spans="1:23"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c r="W8834">
        <f>--(COUNTIF($B$2:B8834,B8834)=1)</f>
        <v>1</v>
      </c>
    </row>
    <row r="8835" spans="1:23"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c r="W8835">
        <f>--(COUNTIF($B$2:B8835,B8835)=1)</f>
        <v>1</v>
      </c>
    </row>
    <row r="8836" spans="1:23"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c r="W8836">
        <f>--(COUNTIF($B$2:B8836,B8836)=1)</f>
        <v>0</v>
      </c>
    </row>
    <row r="8837" spans="1:23"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c r="W8837">
        <f>--(COUNTIF($B$2:B8837,B8837)=1)</f>
        <v>0</v>
      </c>
    </row>
    <row r="8838" spans="1:23"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c r="W8838">
        <f>--(COUNTIF($B$2:B8838,B8838)=1)</f>
        <v>0</v>
      </c>
    </row>
    <row r="8839" spans="1:23"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c r="W8839">
        <f>--(COUNTIF($B$2:B8839,B8839)=1)</f>
        <v>0</v>
      </c>
    </row>
    <row r="8840" spans="1:23"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c r="W8840">
        <f>--(COUNTIF($B$2:B8840,B8840)=1)</f>
        <v>1</v>
      </c>
    </row>
    <row r="8841" spans="1:23"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c r="W8841">
        <f>--(COUNTIF($B$2:B8841,B8841)=1)</f>
        <v>0</v>
      </c>
    </row>
    <row r="8842" spans="1:23"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c r="W8842">
        <f>--(COUNTIF($B$2:B8842,B8842)=1)</f>
        <v>0</v>
      </c>
    </row>
    <row r="8843" spans="1:23"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c r="W8843">
        <f>--(COUNTIF($B$2:B8843,B8843)=1)</f>
        <v>1</v>
      </c>
    </row>
    <row r="8844" spans="1:23"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c r="W8844">
        <f>--(COUNTIF($B$2:B8844,B8844)=1)</f>
        <v>0</v>
      </c>
    </row>
    <row r="8845" spans="1:23"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c r="W8845">
        <f>--(COUNTIF($B$2:B8845,B8845)=1)</f>
        <v>1</v>
      </c>
    </row>
    <row r="8846" spans="1:23"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c r="W8846">
        <f>--(COUNTIF($B$2:B8846,B8846)=1)</f>
        <v>1</v>
      </c>
    </row>
    <row r="8847" spans="1:23"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c r="W8847">
        <f>--(COUNTIF($B$2:B8847,B8847)=1)</f>
        <v>0</v>
      </c>
    </row>
    <row r="8848" spans="1:23"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c r="W8848">
        <f>--(COUNTIF($B$2:B8848,B8848)=1)</f>
        <v>0</v>
      </c>
    </row>
    <row r="8849" spans="1:23"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c r="W8849">
        <f>--(COUNTIF($B$2:B8849,B8849)=1)</f>
        <v>0</v>
      </c>
    </row>
    <row r="8850" spans="1:23"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c r="W8850">
        <f>--(COUNTIF($B$2:B8850,B8850)=1)</f>
        <v>1</v>
      </c>
    </row>
    <row r="8851" spans="1:23"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c r="W8851">
        <f>--(COUNTIF($B$2:B8851,B8851)=1)</f>
        <v>0</v>
      </c>
    </row>
    <row r="8852" spans="1:23"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c r="W8852">
        <f>--(COUNTIF($B$2:B8852,B8852)=1)</f>
        <v>0</v>
      </c>
    </row>
    <row r="8853" spans="1:23"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c r="W8853">
        <f>--(COUNTIF($B$2:B8853,B8853)=1)</f>
        <v>0</v>
      </c>
    </row>
    <row r="8854" spans="1:23"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c r="W8854">
        <f>--(COUNTIF($B$2:B8854,B8854)=1)</f>
        <v>1</v>
      </c>
    </row>
    <row r="8855" spans="1:23"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c r="W8855">
        <f>--(COUNTIF($B$2:B8855,B8855)=1)</f>
        <v>1</v>
      </c>
    </row>
    <row r="8856" spans="1:23"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c r="W8856">
        <f>--(COUNTIF($B$2:B8856,B8856)=1)</f>
        <v>0</v>
      </c>
    </row>
    <row r="8857" spans="1:23"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c r="W8857">
        <f>--(COUNTIF($B$2:B8857,B8857)=1)</f>
        <v>1</v>
      </c>
    </row>
    <row r="8858" spans="1:23"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c r="W8858">
        <f>--(COUNTIF($B$2:B8858,B8858)=1)</f>
        <v>1</v>
      </c>
    </row>
    <row r="8859" spans="1:23"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c r="W8859">
        <f>--(COUNTIF($B$2:B8859,B8859)=1)</f>
        <v>0</v>
      </c>
    </row>
    <row r="8860" spans="1:23"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c r="W8860">
        <f>--(COUNTIF($B$2:B8860,B8860)=1)</f>
        <v>0</v>
      </c>
    </row>
    <row r="8861" spans="1:23"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c r="W8861">
        <f>--(COUNTIF($B$2:B8861,B8861)=1)</f>
        <v>1</v>
      </c>
    </row>
    <row r="8862" spans="1:23"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c r="W8862">
        <f>--(COUNTIF($B$2:B8862,B8862)=1)</f>
        <v>1</v>
      </c>
    </row>
    <row r="8863" spans="1:23"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c r="W8863">
        <f>--(COUNTIF($B$2:B8863,B8863)=1)</f>
        <v>0</v>
      </c>
    </row>
    <row r="8864" spans="1:23"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c r="W8864">
        <f>--(COUNTIF($B$2:B8864,B8864)=1)</f>
        <v>0</v>
      </c>
    </row>
    <row r="8865" spans="1:23"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c r="W8865">
        <f>--(COUNTIF($B$2:B8865,B8865)=1)</f>
        <v>0</v>
      </c>
    </row>
    <row r="8866" spans="1:23"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c r="W8866">
        <f>--(COUNTIF($B$2:B8866,B8866)=1)</f>
        <v>0</v>
      </c>
    </row>
    <row r="8867" spans="1:23"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c r="W8867">
        <f>--(COUNTIF($B$2:B8867,B8867)=1)</f>
        <v>1</v>
      </c>
    </row>
    <row r="8868" spans="1:23"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c r="W8868">
        <f>--(COUNTIF($B$2:B8868,B8868)=1)</f>
        <v>1</v>
      </c>
    </row>
    <row r="8869" spans="1:23"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c r="W8869">
        <f>--(COUNTIF($B$2:B8869,B8869)=1)</f>
        <v>0</v>
      </c>
    </row>
    <row r="8870" spans="1:23"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c r="W8870">
        <f>--(COUNTIF($B$2:B8870,B8870)=1)</f>
        <v>1</v>
      </c>
    </row>
    <row r="8871" spans="1:23"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c r="W8871">
        <f>--(COUNTIF($B$2:B8871,B8871)=1)</f>
        <v>1</v>
      </c>
    </row>
    <row r="8872" spans="1:23"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c r="W8872">
        <f>--(COUNTIF($B$2:B8872,B8872)=1)</f>
        <v>0</v>
      </c>
    </row>
    <row r="8873" spans="1:23"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c r="W8873">
        <f>--(COUNTIF($B$2:B8873,B8873)=1)</f>
        <v>0</v>
      </c>
    </row>
    <row r="8874" spans="1:23"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c r="W8874">
        <f>--(COUNTIF($B$2:B8874,B8874)=1)</f>
        <v>1</v>
      </c>
    </row>
    <row r="8875" spans="1:23"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c r="W8875">
        <f>--(COUNTIF($B$2:B8875,B8875)=1)</f>
        <v>0</v>
      </c>
    </row>
    <row r="8876" spans="1:23"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c r="W8876">
        <f>--(COUNTIF($B$2:B8876,B8876)=1)</f>
        <v>1</v>
      </c>
    </row>
    <row r="8877" spans="1:23"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c r="W8877">
        <f>--(COUNTIF($B$2:B8877,B8877)=1)</f>
        <v>1</v>
      </c>
    </row>
    <row r="8878" spans="1:23"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c r="W8878">
        <f>--(COUNTIF($B$2:B8878,B8878)=1)</f>
        <v>0</v>
      </c>
    </row>
    <row r="8879" spans="1:23"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c r="W8879">
        <f>--(COUNTIF($B$2:B8879,B8879)=1)</f>
        <v>1</v>
      </c>
    </row>
    <row r="8880" spans="1:23"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c r="W8880">
        <f>--(COUNTIF($B$2:B8880,B8880)=1)</f>
        <v>0</v>
      </c>
    </row>
    <row r="8881" spans="1:23"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c r="W8881">
        <f>--(COUNTIF($B$2:B8881,B8881)=1)</f>
        <v>1</v>
      </c>
    </row>
    <row r="8882" spans="1:23"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c r="W8882">
        <f>--(COUNTIF($B$2:B8882,B8882)=1)</f>
        <v>0</v>
      </c>
    </row>
    <row r="8883" spans="1:23"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c r="W8883">
        <f>--(COUNTIF($B$2:B8883,B8883)=1)</f>
        <v>1</v>
      </c>
    </row>
    <row r="8884" spans="1:23"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c r="W8884">
        <f>--(COUNTIF($B$2:B8884,B8884)=1)</f>
        <v>1</v>
      </c>
    </row>
    <row r="8885" spans="1:23"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c r="W8885">
        <f>--(COUNTIF($B$2:B8885,B8885)=1)</f>
        <v>0</v>
      </c>
    </row>
    <row r="8886" spans="1:23"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c r="W8886">
        <f>--(COUNTIF($B$2:B8886,B8886)=1)</f>
        <v>1</v>
      </c>
    </row>
    <row r="8887" spans="1:23"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c r="W8887">
        <f>--(COUNTIF($B$2:B8887,B8887)=1)</f>
        <v>0</v>
      </c>
    </row>
    <row r="8888" spans="1:23"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c r="W8888">
        <f>--(COUNTIF($B$2:B8888,B8888)=1)</f>
        <v>0</v>
      </c>
    </row>
    <row r="8889" spans="1:23"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c r="W8889">
        <f>--(COUNTIF($B$2:B8889,B8889)=1)</f>
        <v>1</v>
      </c>
    </row>
    <row r="8890" spans="1:23"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c r="W8890">
        <f>--(COUNTIF($B$2:B8890,B8890)=1)</f>
        <v>1</v>
      </c>
    </row>
    <row r="8891" spans="1:23"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c r="W8891">
        <f>--(COUNTIF($B$2:B8891,B8891)=1)</f>
        <v>1</v>
      </c>
    </row>
    <row r="8892" spans="1:23"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c r="W8892">
        <f>--(COUNTIF($B$2:B8892,B8892)=1)</f>
        <v>0</v>
      </c>
    </row>
    <row r="8893" spans="1:23"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c r="W8893">
        <f>--(COUNTIF($B$2:B8893,B8893)=1)</f>
        <v>1</v>
      </c>
    </row>
    <row r="8894" spans="1:23"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c r="W8894">
        <f>--(COUNTIF($B$2:B8894,B8894)=1)</f>
        <v>1</v>
      </c>
    </row>
    <row r="8895" spans="1:23"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c r="W8895">
        <f>--(COUNTIF($B$2:B8895,B8895)=1)</f>
        <v>1</v>
      </c>
    </row>
    <row r="8896" spans="1:23"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c r="W8896">
        <f>--(COUNTIF($B$2:B8896,B8896)=1)</f>
        <v>1</v>
      </c>
    </row>
    <row r="8897" spans="1:23"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c r="W8897">
        <f>--(COUNTIF($B$2:B8897,B8897)=1)</f>
        <v>0</v>
      </c>
    </row>
    <row r="8898" spans="1:23"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c r="W8898">
        <f>--(COUNTIF($B$2:B8898,B8898)=1)</f>
        <v>0</v>
      </c>
    </row>
    <row r="8899" spans="1:23"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c r="W8899">
        <f>--(COUNTIF($B$2:B8899,B8899)=1)</f>
        <v>0</v>
      </c>
    </row>
    <row r="8900" spans="1:23"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c r="W8900">
        <f>--(COUNTIF($B$2:B8900,B8900)=1)</f>
        <v>1</v>
      </c>
    </row>
    <row r="8901" spans="1:23"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c r="W8901">
        <f>--(COUNTIF($B$2:B8901,B8901)=1)</f>
        <v>0</v>
      </c>
    </row>
    <row r="8902" spans="1:23"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c r="W8902">
        <f>--(COUNTIF($B$2:B8902,B8902)=1)</f>
        <v>1</v>
      </c>
    </row>
    <row r="8903" spans="1:23"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c r="W8903">
        <f>--(COUNTIF($B$2:B8903,B8903)=1)</f>
        <v>0</v>
      </c>
    </row>
    <row r="8904" spans="1:23"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c r="W8904">
        <f>--(COUNTIF($B$2:B8904,B8904)=1)</f>
        <v>0</v>
      </c>
    </row>
    <row r="8905" spans="1:23"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c r="W8905">
        <f>--(COUNTIF($B$2:B8905,B8905)=1)</f>
        <v>0</v>
      </c>
    </row>
    <row r="8906" spans="1:23"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c r="W8906">
        <f>--(COUNTIF($B$2:B8906,B8906)=1)</f>
        <v>1</v>
      </c>
    </row>
    <row r="8907" spans="1:23"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c r="W8907">
        <f>--(COUNTIF($B$2:B8907,B8907)=1)</f>
        <v>0</v>
      </c>
    </row>
    <row r="8908" spans="1:23"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c r="W8908">
        <f>--(COUNTIF($B$2:B8908,B8908)=1)</f>
        <v>0</v>
      </c>
    </row>
    <row r="8909" spans="1:23"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c r="W8909">
        <f>--(COUNTIF($B$2:B8909,B8909)=1)</f>
        <v>1</v>
      </c>
    </row>
    <row r="8910" spans="1:23"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c r="W8910">
        <f>--(COUNTIF($B$2:B8910,B8910)=1)</f>
        <v>1</v>
      </c>
    </row>
    <row r="8911" spans="1:23"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c r="W8911">
        <f>--(COUNTIF($B$2:B8911,B8911)=1)</f>
        <v>1</v>
      </c>
    </row>
    <row r="8912" spans="1:23"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c r="W8912">
        <f>--(COUNTIF($B$2:B8912,B8912)=1)</f>
        <v>1</v>
      </c>
    </row>
    <row r="8913" spans="1:23"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c r="W8913">
        <f>--(COUNTIF($B$2:B8913,B8913)=1)</f>
        <v>0</v>
      </c>
    </row>
    <row r="8914" spans="1:23"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c r="W8914">
        <f>--(COUNTIF($B$2:B8914,B8914)=1)</f>
        <v>0</v>
      </c>
    </row>
    <row r="8915" spans="1:23"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c r="W8915">
        <f>--(COUNTIF($B$2:B8915,B8915)=1)</f>
        <v>0</v>
      </c>
    </row>
    <row r="8916" spans="1:23"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c r="W8916">
        <f>--(COUNTIF($B$2:B8916,B8916)=1)</f>
        <v>1</v>
      </c>
    </row>
    <row r="8917" spans="1:23"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c r="W8917">
        <f>--(COUNTIF($B$2:B8917,B8917)=1)</f>
        <v>0</v>
      </c>
    </row>
    <row r="8918" spans="1:23"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c r="W8918">
        <f>--(COUNTIF($B$2:B8918,B8918)=1)</f>
        <v>0</v>
      </c>
    </row>
    <row r="8919" spans="1:23"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c r="W8919">
        <f>--(COUNTIF($B$2:B8919,B8919)=1)</f>
        <v>0</v>
      </c>
    </row>
    <row r="8920" spans="1:23"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c r="W8920">
        <f>--(COUNTIF($B$2:B8920,B8920)=1)</f>
        <v>0</v>
      </c>
    </row>
    <row r="8921" spans="1:23"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c r="W8921">
        <f>--(COUNTIF($B$2:B8921,B8921)=1)</f>
        <v>1</v>
      </c>
    </row>
    <row r="8922" spans="1:23"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c r="W8922">
        <f>--(COUNTIF($B$2:B8922,B8922)=1)</f>
        <v>1</v>
      </c>
    </row>
    <row r="8923" spans="1:23"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c r="W8923">
        <f>--(COUNTIF($B$2:B8923,B8923)=1)</f>
        <v>1</v>
      </c>
    </row>
    <row r="8924" spans="1:23"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c r="W8924">
        <f>--(COUNTIF($B$2:B8924,B8924)=1)</f>
        <v>0</v>
      </c>
    </row>
    <row r="8925" spans="1:23"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c r="W8925">
        <f>--(COUNTIF($B$2:B8925,B8925)=1)</f>
        <v>1</v>
      </c>
    </row>
    <row r="8926" spans="1:23"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c r="W8926">
        <f>--(COUNTIF($B$2:B8926,B8926)=1)</f>
        <v>1</v>
      </c>
    </row>
    <row r="8927" spans="1:23"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c r="W8927">
        <f>--(COUNTIF($B$2:B8927,B8927)=1)</f>
        <v>0</v>
      </c>
    </row>
    <row r="8928" spans="1:23"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c r="W8928">
        <f>--(COUNTIF($B$2:B8928,B8928)=1)</f>
        <v>0</v>
      </c>
    </row>
    <row r="8929" spans="1:23"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c r="W8929">
        <f>--(COUNTIF($B$2:B8929,B8929)=1)</f>
        <v>1</v>
      </c>
    </row>
    <row r="8930" spans="1:23"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c r="W8930">
        <f>--(COUNTIF($B$2:B8930,B8930)=1)</f>
        <v>1</v>
      </c>
    </row>
    <row r="8931" spans="1:23"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c r="W8931">
        <f>--(COUNTIF($B$2:B8931,B8931)=1)</f>
        <v>0</v>
      </c>
    </row>
    <row r="8932" spans="1:23"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c r="W8932">
        <f>--(COUNTIF($B$2:B8932,B8932)=1)</f>
        <v>0</v>
      </c>
    </row>
    <row r="8933" spans="1:23"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c r="W8933">
        <f>--(COUNTIF($B$2:B8933,B8933)=1)</f>
        <v>1</v>
      </c>
    </row>
    <row r="8934" spans="1:23"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c r="W8934">
        <f>--(COUNTIF($B$2:B8934,B8934)=1)</f>
        <v>0</v>
      </c>
    </row>
    <row r="8935" spans="1:23"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c r="W8935">
        <f>--(COUNTIF($B$2:B8935,B8935)=1)</f>
        <v>1</v>
      </c>
    </row>
    <row r="8936" spans="1:23"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c r="W8936">
        <f>--(COUNTIF($B$2:B8936,B8936)=1)</f>
        <v>1</v>
      </c>
    </row>
    <row r="8937" spans="1:23"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c r="W8937">
        <f>--(COUNTIF($B$2:B8937,B8937)=1)</f>
        <v>0</v>
      </c>
    </row>
    <row r="8938" spans="1:23"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c r="W8938">
        <f>--(COUNTIF($B$2:B8938,B8938)=1)</f>
        <v>1</v>
      </c>
    </row>
    <row r="8939" spans="1:23"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c r="W8939">
        <f>--(COUNTIF($B$2:B8939,B8939)=1)</f>
        <v>0</v>
      </c>
    </row>
    <row r="8940" spans="1:23"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c r="W8940">
        <f>--(COUNTIF($B$2:B8940,B8940)=1)</f>
        <v>0</v>
      </c>
    </row>
    <row r="8941" spans="1:23"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c r="W8941">
        <f>--(COUNTIF($B$2:B8941,B8941)=1)</f>
        <v>0</v>
      </c>
    </row>
    <row r="8942" spans="1:23"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c r="W8942">
        <f>--(COUNTIF($B$2:B8942,B8942)=1)</f>
        <v>1</v>
      </c>
    </row>
    <row r="8943" spans="1:23"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c r="W8943">
        <f>--(COUNTIF($B$2:B8943,B8943)=1)</f>
        <v>1</v>
      </c>
    </row>
    <row r="8944" spans="1:23"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c r="W8944">
        <f>--(COUNTIF($B$2:B8944,B8944)=1)</f>
        <v>0</v>
      </c>
    </row>
    <row r="8945" spans="1:23"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c r="W8945">
        <f>--(COUNTIF($B$2:B8945,B8945)=1)</f>
        <v>1</v>
      </c>
    </row>
    <row r="8946" spans="1:23"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c r="W8946">
        <f>--(COUNTIF($B$2:B8946,B8946)=1)</f>
        <v>1</v>
      </c>
    </row>
    <row r="8947" spans="1:23"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c r="W8947">
        <f>--(COUNTIF($B$2:B8947,B8947)=1)</f>
        <v>1</v>
      </c>
    </row>
    <row r="8948" spans="1:23"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c r="W8948">
        <f>--(COUNTIF($B$2:B8948,B8948)=1)</f>
        <v>1</v>
      </c>
    </row>
    <row r="8949" spans="1:23"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c r="W8949">
        <f>--(COUNTIF($B$2:B8949,B8949)=1)</f>
        <v>0</v>
      </c>
    </row>
    <row r="8950" spans="1:23"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c r="W8950">
        <f>--(COUNTIF($B$2:B8950,B8950)=1)</f>
        <v>1</v>
      </c>
    </row>
    <row r="8951" spans="1:23"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c r="W8951">
        <f>--(COUNTIF($B$2:B8951,B8951)=1)</f>
        <v>1</v>
      </c>
    </row>
    <row r="8952" spans="1:23"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c r="W8952">
        <f>--(COUNTIF($B$2:B8952,B8952)=1)</f>
        <v>0</v>
      </c>
    </row>
    <row r="8953" spans="1:23"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c r="W8953">
        <f>--(COUNTIF($B$2:B8953,B8953)=1)</f>
        <v>0</v>
      </c>
    </row>
    <row r="8954" spans="1:23"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c r="W8954">
        <f>--(COUNTIF($B$2:B8954,B8954)=1)</f>
        <v>0</v>
      </c>
    </row>
    <row r="8955" spans="1:23"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c r="W8955">
        <f>--(COUNTIF($B$2:B8955,B8955)=1)</f>
        <v>0</v>
      </c>
    </row>
    <row r="8956" spans="1:23"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c r="W8956">
        <f>--(COUNTIF($B$2:B8956,B8956)=1)</f>
        <v>1</v>
      </c>
    </row>
    <row r="8957" spans="1:23"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c r="W8957">
        <f>--(COUNTIF($B$2:B8957,B8957)=1)</f>
        <v>1</v>
      </c>
    </row>
    <row r="8958" spans="1:23"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c r="W8958">
        <f>--(COUNTIF($B$2:B8958,B8958)=1)</f>
        <v>1</v>
      </c>
    </row>
    <row r="8959" spans="1:23"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c r="W8959">
        <f>--(COUNTIF($B$2:B8959,B8959)=1)</f>
        <v>0</v>
      </c>
    </row>
    <row r="8960" spans="1:23"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c r="W8960">
        <f>--(COUNTIF($B$2:B8960,B8960)=1)</f>
        <v>1</v>
      </c>
    </row>
    <row r="8961" spans="1:23"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c r="W8961">
        <f>--(COUNTIF($B$2:B8961,B8961)=1)</f>
        <v>0</v>
      </c>
    </row>
    <row r="8962" spans="1:23"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c r="W8962">
        <f>--(COUNTIF($B$2:B8962,B8962)=1)</f>
        <v>0</v>
      </c>
    </row>
    <row r="8963" spans="1:23"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c r="W8963">
        <f>--(COUNTIF($B$2:B8963,B8963)=1)</f>
        <v>0</v>
      </c>
    </row>
    <row r="8964" spans="1:23"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c r="W8964">
        <f>--(COUNTIF($B$2:B8964,B8964)=1)</f>
        <v>1</v>
      </c>
    </row>
    <row r="8965" spans="1:23"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c r="W8965">
        <f>--(COUNTIF($B$2:B8965,B8965)=1)</f>
        <v>0</v>
      </c>
    </row>
    <row r="8966" spans="1:23"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c r="W8966">
        <f>--(COUNTIF($B$2:B8966,B8966)=1)</f>
        <v>0</v>
      </c>
    </row>
    <row r="8967" spans="1:23"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c r="W8967">
        <f>--(COUNTIF($B$2:B8967,B8967)=1)</f>
        <v>1</v>
      </c>
    </row>
    <row r="8968" spans="1:23"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c r="W8968">
        <f>--(COUNTIF($B$2:B8968,B8968)=1)</f>
        <v>1</v>
      </c>
    </row>
    <row r="8969" spans="1:23"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c r="W8969">
        <f>--(COUNTIF($B$2:B8969,B8969)=1)</f>
        <v>0</v>
      </c>
    </row>
    <row r="8970" spans="1:23"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c r="W8970">
        <f>--(COUNTIF($B$2:B8970,B8970)=1)</f>
        <v>1</v>
      </c>
    </row>
    <row r="8971" spans="1:23"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c r="W8971">
        <f>--(COUNTIF($B$2:B8971,B8971)=1)</f>
        <v>1</v>
      </c>
    </row>
    <row r="8972" spans="1:23"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c r="W8972">
        <f>--(COUNTIF($B$2:B8972,B8972)=1)</f>
        <v>0</v>
      </c>
    </row>
    <row r="8973" spans="1:23"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c r="W8973">
        <f>--(COUNTIF($B$2:B8973,B8973)=1)</f>
        <v>1</v>
      </c>
    </row>
    <row r="8974" spans="1:23"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c r="W8974">
        <f>--(COUNTIF($B$2:B8974,B8974)=1)</f>
        <v>1</v>
      </c>
    </row>
    <row r="8975" spans="1:23"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c r="W8975">
        <f>--(COUNTIF($B$2:B8975,B8975)=1)</f>
        <v>1</v>
      </c>
    </row>
    <row r="8976" spans="1:23"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c r="W8976">
        <f>--(COUNTIF($B$2:B8976,B8976)=1)</f>
        <v>1</v>
      </c>
    </row>
    <row r="8977" spans="1:23"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c r="W8977">
        <f>--(COUNTIF($B$2:B8977,B8977)=1)</f>
        <v>0</v>
      </c>
    </row>
    <row r="8978" spans="1:23"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c r="W8978">
        <f>--(COUNTIF($B$2:B8978,B8978)=1)</f>
        <v>0</v>
      </c>
    </row>
    <row r="8979" spans="1:23"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c r="W8979">
        <f>--(COUNTIF($B$2:B8979,B8979)=1)</f>
        <v>0</v>
      </c>
    </row>
    <row r="8980" spans="1:23"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c r="W8980">
        <f>--(COUNTIF($B$2:B8980,B8980)=1)</f>
        <v>1</v>
      </c>
    </row>
    <row r="8981" spans="1:23"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c r="W8981">
        <f>--(COUNTIF($B$2:B8981,B8981)=1)</f>
        <v>1</v>
      </c>
    </row>
    <row r="8982" spans="1:23"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c r="W8982">
        <f>--(COUNTIF($B$2:B8982,B8982)=1)</f>
        <v>1</v>
      </c>
    </row>
    <row r="8983" spans="1:23"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c r="W8983">
        <f>--(COUNTIF($B$2:B8983,B8983)=1)</f>
        <v>1</v>
      </c>
    </row>
    <row r="8984" spans="1:23"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c r="W8984">
        <f>--(COUNTIF($B$2:B8984,B8984)=1)</f>
        <v>0</v>
      </c>
    </row>
    <row r="8985" spans="1:23"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c r="W8985">
        <f>--(COUNTIF($B$2:B8985,B8985)=1)</f>
        <v>0</v>
      </c>
    </row>
    <row r="8986" spans="1:23"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c r="W8986">
        <f>--(COUNTIF($B$2:B8986,B8986)=1)</f>
        <v>0</v>
      </c>
    </row>
    <row r="8987" spans="1:23"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c r="W8987">
        <f>--(COUNTIF($B$2:B8987,B8987)=1)</f>
        <v>1</v>
      </c>
    </row>
    <row r="8988" spans="1:23"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c r="W8988">
        <f>--(COUNTIF($B$2:B8988,B8988)=1)</f>
        <v>0</v>
      </c>
    </row>
    <row r="8989" spans="1:23"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c r="W8989">
        <f>--(COUNTIF($B$2:B8989,B8989)=1)</f>
        <v>0</v>
      </c>
    </row>
    <row r="8990" spans="1:23"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c r="W8990">
        <f>--(COUNTIF($B$2:B8990,B8990)=1)</f>
        <v>0</v>
      </c>
    </row>
    <row r="8991" spans="1:23"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c r="W8991">
        <f>--(COUNTIF($B$2:B8991,B8991)=1)</f>
        <v>1</v>
      </c>
    </row>
    <row r="8992" spans="1:23"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c r="W8992">
        <f>--(COUNTIF($B$2:B8992,B8992)=1)</f>
        <v>0</v>
      </c>
    </row>
    <row r="8993" spans="1:23"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c r="W8993">
        <f>--(COUNTIF($B$2:B8993,B8993)=1)</f>
        <v>1</v>
      </c>
    </row>
    <row r="8994" spans="1:23"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c r="W8994">
        <f>--(COUNTIF($B$2:B8994,B8994)=1)</f>
        <v>1</v>
      </c>
    </row>
    <row r="8995" spans="1:23"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c r="W8995">
        <f>--(COUNTIF($B$2:B8995,B8995)=1)</f>
        <v>0</v>
      </c>
    </row>
    <row r="8996" spans="1:23"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c r="W8996">
        <f>--(COUNTIF($B$2:B8996,B8996)=1)</f>
        <v>1</v>
      </c>
    </row>
    <row r="8997" spans="1:23"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c r="W8997">
        <f>--(COUNTIF($B$2:B8997,B8997)=1)</f>
        <v>0</v>
      </c>
    </row>
    <row r="8998" spans="1:23"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c r="W8998">
        <f>--(COUNTIF($B$2:B8998,B8998)=1)</f>
        <v>1</v>
      </c>
    </row>
    <row r="8999" spans="1:23"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c r="W8999">
        <f>--(COUNTIF($B$2:B8999,B8999)=1)</f>
        <v>1</v>
      </c>
    </row>
    <row r="9000" spans="1:23"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c r="W9000">
        <f>--(COUNTIF($B$2:B9000,B9000)=1)</f>
        <v>0</v>
      </c>
    </row>
    <row r="9001" spans="1:23"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c r="W9001">
        <f>--(COUNTIF($B$2:B9001,B9001)=1)</f>
        <v>1</v>
      </c>
    </row>
    <row r="9002" spans="1:23"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c r="W9002">
        <f>--(COUNTIF($B$2:B9002,B9002)=1)</f>
        <v>1</v>
      </c>
    </row>
    <row r="9003" spans="1:23"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c r="W9003">
        <f>--(COUNTIF($B$2:B9003,B9003)=1)</f>
        <v>1</v>
      </c>
    </row>
    <row r="9004" spans="1:23"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c r="W9004">
        <f>--(COUNTIF($B$2:B9004,B9004)=1)</f>
        <v>0</v>
      </c>
    </row>
    <row r="9005" spans="1:23"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c r="W9005">
        <f>--(COUNTIF($B$2:B9005,B9005)=1)</f>
        <v>1</v>
      </c>
    </row>
    <row r="9006" spans="1:23"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c r="W9006">
        <f>--(COUNTIF($B$2:B9006,B9006)=1)</f>
        <v>0</v>
      </c>
    </row>
    <row r="9007" spans="1:23"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c r="W9007">
        <f>--(COUNTIF($B$2:B9007,B9007)=1)</f>
        <v>1</v>
      </c>
    </row>
    <row r="9008" spans="1:23"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c r="W9008">
        <f>--(COUNTIF($B$2:B9008,B9008)=1)</f>
        <v>0</v>
      </c>
    </row>
    <row r="9009" spans="1:23"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c r="W9009">
        <f>--(COUNTIF($B$2:B9009,B9009)=1)</f>
        <v>0</v>
      </c>
    </row>
    <row r="9010" spans="1:23"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c r="W9010">
        <f>--(COUNTIF($B$2:B9010,B9010)=1)</f>
        <v>0</v>
      </c>
    </row>
    <row r="9011" spans="1:23"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c r="W9011">
        <f>--(COUNTIF($B$2:B9011,B9011)=1)</f>
        <v>1</v>
      </c>
    </row>
    <row r="9012" spans="1:23"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c r="W9012">
        <f>--(COUNTIF($B$2:B9012,B9012)=1)</f>
        <v>1</v>
      </c>
    </row>
    <row r="9013" spans="1:23"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c r="W9013">
        <f>--(COUNTIF($B$2:B9013,B9013)=1)</f>
        <v>1</v>
      </c>
    </row>
    <row r="9014" spans="1:23"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c r="W9014">
        <f>--(COUNTIF($B$2:B9014,B9014)=1)</f>
        <v>1</v>
      </c>
    </row>
    <row r="9015" spans="1:23"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c r="W9015">
        <f>--(COUNTIF($B$2:B9015,B9015)=1)</f>
        <v>1</v>
      </c>
    </row>
    <row r="9016" spans="1:23"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c r="W9016">
        <f>--(COUNTIF($B$2:B9016,B9016)=1)</f>
        <v>0</v>
      </c>
    </row>
    <row r="9017" spans="1:23"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c r="W9017">
        <f>--(COUNTIF($B$2:B9017,B9017)=1)</f>
        <v>1</v>
      </c>
    </row>
    <row r="9018" spans="1:23"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c r="W9018">
        <f>--(COUNTIF($B$2:B9018,B9018)=1)</f>
        <v>0</v>
      </c>
    </row>
    <row r="9019" spans="1:23"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c r="W9019">
        <f>--(COUNTIF($B$2:B9019,B9019)=1)</f>
        <v>1</v>
      </c>
    </row>
    <row r="9020" spans="1:23"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c r="W9020">
        <f>--(COUNTIF($B$2:B9020,B9020)=1)</f>
        <v>0</v>
      </c>
    </row>
    <row r="9021" spans="1:23"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c r="W9021">
        <f>--(COUNTIF($B$2:B9021,B9021)=1)</f>
        <v>1</v>
      </c>
    </row>
    <row r="9022" spans="1:23"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c r="W9022">
        <f>--(COUNTIF($B$2:B9022,B9022)=1)</f>
        <v>0</v>
      </c>
    </row>
    <row r="9023" spans="1:23"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c r="W9023">
        <f>--(COUNTIF($B$2:B9023,B9023)=1)</f>
        <v>1</v>
      </c>
    </row>
    <row r="9024" spans="1:23"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c r="W9024">
        <f>--(COUNTIF($B$2:B9024,B9024)=1)</f>
        <v>1</v>
      </c>
    </row>
    <row r="9025" spans="1:23"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c r="W9025">
        <f>--(COUNTIF($B$2:B9025,B9025)=1)</f>
        <v>1</v>
      </c>
    </row>
    <row r="9026" spans="1:23"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c r="W9026">
        <f>--(COUNTIF($B$2:B9026,B9026)=1)</f>
        <v>1</v>
      </c>
    </row>
    <row r="9027" spans="1:23"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c r="W9027">
        <f>--(COUNTIF($B$2:B9027,B9027)=1)</f>
        <v>0</v>
      </c>
    </row>
    <row r="9028" spans="1:23"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c r="W9028">
        <f>--(COUNTIF($B$2:B9028,B9028)=1)</f>
        <v>0</v>
      </c>
    </row>
    <row r="9029" spans="1:23"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c r="W9029">
        <f>--(COUNTIF($B$2:B9029,B9029)=1)</f>
        <v>1</v>
      </c>
    </row>
    <row r="9030" spans="1:23"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c r="W9030">
        <f>--(COUNTIF($B$2:B9030,B9030)=1)</f>
        <v>0</v>
      </c>
    </row>
    <row r="9031" spans="1:23"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c r="W9031">
        <f>--(COUNTIF($B$2:B9031,B9031)=1)</f>
        <v>1</v>
      </c>
    </row>
    <row r="9032" spans="1:23"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c r="W9032">
        <f>--(COUNTIF($B$2:B9032,B9032)=1)</f>
        <v>1</v>
      </c>
    </row>
    <row r="9033" spans="1:23"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c r="W9033">
        <f>--(COUNTIF($B$2:B9033,B9033)=1)</f>
        <v>0</v>
      </c>
    </row>
    <row r="9034" spans="1:23"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c r="W9034">
        <f>--(COUNTIF($B$2:B9034,B9034)=1)</f>
        <v>1</v>
      </c>
    </row>
    <row r="9035" spans="1:23"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c r="W9035">
        <f>--(COUNTIF($B$2:B9035,B9035)=1)</f>
        <v>1</v>
      </c>
    </row>
    <row r="9036" spans="1:23"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c r="W9036">
        <f>--(COUNTIF($B$2:B9036,B9036)=1)</f>
        <v>1</v>
      </c>
    </row>
    <row r="9037" spans="1:23"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c r="W9037">
        <f>--(COUNTIF($B$2:B9037,B9037)=1)</f>
        <v>0</v>
      </c>
    </row>
    <row r="9038" spans="1:23"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c r="W9038">
        <f>--(COUNTIF($B$2:B9038,B9038)=1)</f>
        <v>1</v>
      </c>
    </row>
    <row r="9039" spans="1:23"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c r="W9039">
        <f>--(COUNTIF($B$2:B9039,B9039)=1)</f>
        <v>0</v>
      </c>
    </row>
    <row r="9040" spans="1:23"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c r="W9040">
        <f>--(COUNTIF($B$2:B9040,B9040)=1)</f>
        <v>1</v>
      </c>
    </row>
    <row r="9041" spans="1:23"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c r="W9041">
        <f>--(COUNTIF($B$2:B9041,B9041)=1)</f>
        <v>1</v>
      </c>
    </row>
    <row r="9042" spans="1:23"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c r="W9042">
        <f>--(COUNTIF($B$2:B9042,B9042)=1)</f>
        <v>1</v>
      </c>
    </row>
    <row r="9043" spans="1:23"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c r="W9043">
        <f>--(COUNTIF($B$2:B9043,B9043)=1)</f>
        <v>1</v>
      </c>
    </row>
    <row r="9044" spans="1:23"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c r="W9044">
        <f>--(COUNTIF($B$2:B9044,B9044)=1)</f>
        <v>1</v>
      </c>
    </row>
    <row r="9045" spans="1:23"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c r="W9045">
        <f>--(COUNTIF($B$2:B9045,B9045)=1)</f>
        <v>1</v>
      </c>
    </row>
    <row r="9046" spans="1:23"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c r="W9046">
        <f>--(COUNTIF($B$2:B9046,B9046)=1)</f>
        <v>1</v>
      </c>
    </row>
    <row r="9047" spans="1:23"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c r="W9047">
        <f>--(COUNTIF($B$2:B9047,B9047)=1)</f>
        <v>0</v>
      </c>
    </row>
    <row r="9048" spans="1:23"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c r="W9048">
        <f>--(COUNTIF($B$2:B9048,B9048)=1)</f>
        <v>0</v>
      </c>
    </row>
    <row r="9049" spans="1:23"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c r="W9049">
        <f>--(COUNTIF($B$2:B9049,B9049)=1)</f>
        <v>0</v>
      </c>
    </row>
    <row r="9050" spans="1:23"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c r="W9050">
        <f>--(COUNTIF($B$2:B9050,B9050)=1)</f>
        <v>0</v>
      </c>
    </row>
    <row r="9051" spans="1:23"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c r="W9051">
        <f>--(COUNTIF($B$2:B9051,B9051)=1)</f>
        <v>1</v>
      </c>
    </row>
    <row r="9052" spans="1:23"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c r="W9052">
        <f>--(COUNTIF($B$2:B9052,B9052)=1)</f>
        <v>1</v>
      </c>
    </row>
    <row r="9053" spans="1:23"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c r="W9053">
        <f>--(COUNTIF($B$2:B9053,B9053)=1)</f>
        <v>1</v>
      </c>
    </row>
    <row r="9054" spans="1:23"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c r="W9054">
        <f>--(COUNTIF($B$2:B9054,B9054)=1)</f>
        <v>0</v>
      </c>
    </row>
    <row r="9055" spans="1:23"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c r="W9055">
        <f>--(COUNTIF($B$2:B9055,B9055)=1)</f>
        <v>0</v>
      </c>
    </row>
    <row r="9056" spans="1:23"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c r="W9056">
        <f>--(COUNTIF($B$2:B9056,B9056)=1)</f>
        <v>1</v>
      </c>
    </row>
    <row r="9057" spans="1:23"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c r="W9057">
        <f>--(COUNTIF($B$2:B9057,B9057)=1)</f>
        <v>1</v>
      </c>
    </row>
    <row r="9058" spans="1:23"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c r="W9058">
        <f>--(COUNTIF($B$2:B9058,B9058)=1)</f>
        <v>1</v>
      </c>
    </row>
    <row r="9059" spans="1:23"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c r="W9059">
        <f>--(COUNTIF($B$2:B9059,B9059)=1)</f>
        <v>1</v>
      </c>
    </row>
    <row r="9060" spans="1:23"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c r="W9060">
        <f>--(COUNTIF($B$2:B9060,B9060)=1)</f>
        <v>0</v>
      </c>
    </row>
    <row r="9061" spans="1:23"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c r="W9061">
        <f>--(COUNTIF($B$2:B9061,B9061)=1)</f>
        <v>1</v>
      </c>
    </row>
    <row r="9062" spans="1:23"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c r="W9062">
        <f>--(COUNTIF($B$2:B9062,B9062)=1)</f>
        <v>1</v>
      </c>
    </row>
    <row r="9063" spans="1:23"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c r="W9063">
        <f>--(COUNTIF($B$2:B9063,B9063)=1)</f>
        <v>0</v>
      </c>
    </row>
    <row r="9064" spans="1:23"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c r="W9064">
        <f>--(COUNTIF($B$2:B9064,B9064)=1)</f>
        <v>1</v>
      </c>
    </row>
    <row r="9065" spans="1:23"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c r="W9065">
        <f>--(COUNTIF($B$2:B9065,B9065)=1)</f>
        <v>1</v>
      </c>
    </row>
    <row r="9066" spans="1:23"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c r="W9066">
        <f>--(COUNTIF($B$2:B9066,B9066)=1)</f>
        <v>0</v>
      </c>
    </row>
    <row r="9067" spans="1:23"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c r="W9067">
        <f>--(COUNTIF($B$2:B9067,B9067)=1)</f>
        <v>0</v>
      </c>
    </row>
    <row r="9068" spans="1:23"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c r="W9068">
        <f>--(COUNTIF($B$2:B9068,B9068)=1)</f>
        <v>1</v>
      </c>
    </row>
    <row r="9069" spans="1:23"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c r="W9069">
        <f>--(COUNTIF($B$2:B9069,B9069)=1)</f>
        <v>1</v>
      </c>
    </row>
    <row r="9070" spans="1:23"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c r="W9070">
        <f>--(COUNTIF($B$2:B9070,B9070)=1)</f>
        <v>1</v>
      </c>
    </row>
    <row r="9071" spans="1:23"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c r="W9071">
        <f>--(COUNTIF($B$2:B9071,B9071)=1)</f>
        <v>0</v>
      </c>
    </row>
    <row r="9072" spans="1:23"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c r="W9072">
        <f>--(COUNTIF($B$2:B9072,B9072)=1)</f>
        <v>1</v>
      </c>
    </row>
    <row r="9073" spans="1:23"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c r="W9073">
        <f>--(COUNTIF($B$2:B9073,B9073)=1)</f>
        <v>1</v>
      </c>
    </row>
    <row r="9074" spans="1:23"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c r="W9074">
        <f>--(COUNTIF($B$2:B9074,B9074)=1)</f>
        <v>1</v>
      </c>
    </row>
    <row r="9075" spans="1:23"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c r="W9075">
        <f>--(COUNTIF($B$2:B9075,B9075)=1)</f>
        <v>0</v>
      </c>
    </row>
    <row r="9076" spans="1:23"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c r="W9076">
        <f>--(COUNTIF($B$2:B9076,B9076)=1)</f>
        <v>1</v>
      </c>
    </row>
    <row r="9077" spans="1:23"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c r="W9077">
        <f>--(COUNTIF($B$2:B9077,B9077)=1)</f>
        <v>1</v>
      </c>
    </row>
    <row r="9078" spans="1:23"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c r="W9078">
        <f>--(COUNTIF($B$2:B9078,B9078)=1)</f>
        <v>0</v>
      </c>
    </row>
    <row r="9079" spans="1:23"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c r="W9079">
        <f>--(COUNTIF($B$2:B9079,B9079)=1)</f>
        <v>1</v>
      </c>
    </row>
    <row r="9080" spans="1:23"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c r="W9080">
        <f>--(COUNTIF($B$2:B9080,B9080)=1)</f>
        <v>1</v>
      </c>
    </row>
    <row r="9081" spans="1:23"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c r="W9081">
        <f>--(COUNTIF($B$2:B9081,B9081)=1)</f>
        <v>0</v>
      </c>
    </row>
    <row r="9082" spans="1:23"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c r="W9082">
        <f>--(COUNTIF($B$2:B9082,B9082)=1)</f>
        <v>1</v>
      </c>
    </row>
    <row r="9083" spans="1:23"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c r="W9083">
        <f>--(COUNTIF($B$2:B9083,B9083)=1)</f>
        <v>0</v>
      </c>
    </row>
    <row r="9084" spans="1:23"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c r="W9084">
        <f>--(COUNTIF($B$2:B9084,B9084)=1)</f>
        <v>1</v>
      </c>
    </row>
    <row r="9085" spans="1:23"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c r="W9085">
        <f>--(COUNTIF($B$2:B9085,B9085)=1)</f>
        <v>1</v>
      </c>
    </row>
    <row r="9086" spans="1:23"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c r="W9086">
        <f>--(COUNTIF($B$2:B9086,B9086)=1)</f>
        <v>0</v>
      </c>
    </row>
    <row r="9087" spans="1:23"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c r="W9087">
        <f>--(COUNTIF($B$2:B9087,B9087)=1)</f>
        <v>1</v>
      </c>
    </row>
    <row r="9088" spans="1:23"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c r="W9088">
        <f>--(COUNTIF($B$2:B9088,B9088)=1)</f>
        <v>1</v>
      </c>
    </row>
    <row r="9089" spans="1:23"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c r="W9089">
        <f>--(COUNTIF($B$2:B9089,B9089)=1)</f>
        <v>0</v>
      </c>
    </row>
    <row r="9090" spans="1:23"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c r="W9090">
        <f>--(COUNTIF($B$2:B9090,B9090)=1)</f>
        <v>1</v>
      </c>
    </row>
    <row r="9091" spans="1:23"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c r="W9091">
        <f>--(COUNTIF($B$2:B9091,B9091)=1)</f>
        <v>1</v>
      </c>
    </row>
    <row r="9092" spans="1:23"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c r="W9092">
        <f>--(COUNTIF($B$2:B9092,B9092)=1)</f>
        <v>1</v>
      </c>
    </row>
    <row r="9093" spans="1:23"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c r="W9093">
        <f>--(COUNTIF($B$2:B9093,B9093)=1)</f>
        <v>1</v>
      </c>
    </row>
    <row r="9094" spans="1:23"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c r="W9094">
        <f>--(COUNTIF($B$2:B9094,B9094)=1)</f>
        <v>0</v>
      </c>
    </row>
    <row r="9095" spans="1:23"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c r="W9095">
        <f>--(COUNTIF($B$2:B9095,B9095)=1)</f>
        <v>1</v>
      </c>
    </row>
    <row r="9096" spans="1:23"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c r="W9096">
        <f>--(COUNTIF($B$2:B9096,B9096)=1)</f>
        <v>0</v>
      </c>
    </row>
    <row r="9097" spans="1:23"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c r="W9097">
        <f>--(COUNTIF($B$2:B9097,B9097)=1)</f>
        <v>0</v>
      </c>
    </row>
    <row r="9098" spans="1:23"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c r="W9098">
        <f>--(COUNTIF($B$2:B9098,B9098)=1)</f>
        <v>0</v>
      </c>
    </row>
    <row r="9099" spans="1:23"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c r="W9099">
        <f>--(COUNTIF($B$2:B9099,B9099)=1)</f>
        <v>1</v>
      </c>
    </row>
    <row r="9100" spans="1:23"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c r="W9100">
        <f>--(COUNTIF($B$2:B9100,B9100)=1)</f>
        <v>1</v>
      </c>
    </row>
    <row r="9101" spans="1:23"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c r="W9101">
        <f>--(COUNTIF($B$2:B9101,B9101)=1)</f>
        <v>0</v>
      </c>
    </row>
    <row r="9102" spans="1:23"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c r="W9102">
        <f>--(COUNTIF($B$2:B9102,B9102)=1)</f>
        <v>0</v>
      </c>
    </row>
    <row r="9103" spans="1:23"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c r="W9103">
        <f>--(COUNTIF($B$2:B9103,B9103)=1)</f>
        <v>1</v>
      </c>
    </row>
    <row r="9104" spans="1:23"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c r="W9104">
        <f>--(COUNTIF($B$2:B9104,B9104)=1)</f>
        <v>0</v>
      </c>
    </row>
    <row r="9105" spans="1:23"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c r="W9105">
        <f>--(COUNTIF($B$2:B9105,B9105)=1)</f>
        <v>0</v>
      </c>
    </row>
    <row r="9106" spans="1:23"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c r="W9106">
        <f>--(COUNTIF($B$2:B9106,B9106)=1)</f>
        <v>0</v>
      </c>
    </row>
    <row r="9107" spans="1:23"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c r="W9107">
        <f>--(COUNTIF($B$2:B9107,B9107)=1)</f>
        <v>0</v>
      </c>
    </row>
    <row r="9108" spans="1:23"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c r="W9108">
        <f>--(COUNTIF($B$2:B9108,B9108)=1)</f>
        <v>0</v>
      </c>
    </row>
    <row r="9109" spans="1:23"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c r="W9109">
        <f>--(COUNTIF($B$2:B9109,B9109)=1)</f>
        <v>1</v>
      </c>
    </row>
    <row r="9110" spans="1:23"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c r="W9110">
        <f>--(COUNTIF($B$2:B9110,B9110)=1)</f>
        <v>0</v>
      </c>
    </row>
    <row r="9111" spans="1:23"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c r="W9111">
        <f>--(COUNTIF($B$2:B9111,B9111)=1)</f>
        <v>0</v>
      </c>
    </row>
    <row r="9112" spans="1:23"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c r="W9112">
        <f>--(COUNTIF($B$2:B9112,B9112)=1)</f>
        <v>1</v>
      </c>
    </row>
    <row r="9113" spans="1:23"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c r="W9113">
        <f>--(COUNTIF($B$2:B9113,B9113)=1)</f>
        <v>0</v>
      </c>
    </row>
    <row r="9114" spans="1:23"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c r="W9114">
        <f>--(COUNTIF($B$2:B9114,B9114)=1)</f>
        <v>0</v>
      </c>
    </row>
    <row r="9115" spans="1:23"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c r="W9115">
        <f>--(COUNTIF($B$2:B9115,B9115)=1)</f>
        <v>0</v>
      </c>
    </row>
    <row r="9116" spans="1:23"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c r="W9116">
        <f>--(COUNTIF($B$2:B9116,B9116)=1)</f>
        <v>1</v>
      </c>
    </row>
    <row r="9117" spans="1:23"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c r="W9117">
        <f>--(COUNTIF($B$2:B9117,B9117)=1)</f>
        <v>1</v>
      </c>
    </row>
    <row r="9118" spans="1:23"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c r="W9118">
        <f>--(COUNTIF($B$2:B9118,B9118)=1)</f>
        <v>0</v>
      </c>
    </row>
    <row r="9119" spans="1:23"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c r="W9119">
        <f>--(COUNTIF($B$2:B9119,B9119)=1)</f>
        <v>0</v>
      </c>
    </row>
    <row r="9120" spans="1:23"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c r="W9120">
        <f>--(COUNTIF($B$2:B9120,B9120)=1)</f>
        <v>0</v>
      </c>
    </row>
    <row r="9121" spans="1:23"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c r="W9121">
        <f>--(COUNTIF($B$2:B9121,B9121)=1)</f>
        <v>1</v>
      </c>
    </row>
    <row r="9122" spans="1:23"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c r="W9122">
        <f>--(COUNTIF($B$2:B9122,B9122)=1)</f>
        <v>0</v>
      </c>
    </row>
    <row r="9123" spans="1:23"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c r="W9123">
        <f>--(COUNTIF($B$2:B9123,B9123)=1)</f>
        <v>1</v>
      </c>
    </row>
    <row r="9124" spans="1:23"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c r="W9124">
        <f>--(COUNTIF($B$2:B9124,B9124)=1)</f>
        <v>1</v>
      </c>
    </row>
    <row r="9125" spans="1:23"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c r="W9125">
        <f>--(COUNTIF($B$2:B9125,B9125)=1)</f>
        <v>1</v>
      </c>
    </row>
    <row r="9126" spans="1:23"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c r="W9126">
        <f>--(COUNTIF($B$2:B9126,B9126)=1)</f>
        <v>1</v>
      </c>
    </row>
    <row r="9127" spans="1:23"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c r="W9127">
        <f>--(COUNTIF($B$2:B9127,B9127)=1)</f>
        <v>0</v>
      </c>
    </row>
    <row r="9128" spans="1:23"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c r="W9128">
        <f>--(COUNTIF($B$2:B9128,B9128)=1)</f>
        <v>1</v>
      </c>
    </row>
    <row r="9129" spans="1:23"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c r="W9129">
        <f>--(COUNTIF($B$2:B9129,B9129)=1)</f>
        <v>1</v>
      </c>
    </row>
    <row r="9130" spans="1:23"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c r="W9130">
        <f>--(COUNTIF($B$2:B9130,B9130)=1)</f>
        <v>1</v>
      </c>
    </row>
    <row r="9131" spans="1:23"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c r="W9131">
        <f>--(COUNTIF($B$2:B9131,B9131)=1)</f>
        <v>1</v>
      </c>
    </row>
    <row r="9132" spans="1:23"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c r="W9132">
        <f>--(COUNTIF($B$2:B9132,B9132)=1)</f>
        <v>0</v>
      </c>
    </row>
    <row r="9133" spans="1:23"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c r="W9133">
        <f>--(COUNTIF($B$2:B9133,B9133)=1)</f>
        <v>1</v>
      </c>
    </row>
    <row r="9134" spans="1:23"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c r="W9134">
        <f>--(COUNTIF($B$2:B9134,B9134)=1)</f>
        <v>0</v>
      </c>
    </row>
    <row r="9135" spans="1:23"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c r="W9135">
        <f>--(COUNTIF($B$2:B9135,B9135)=1)</f>
        <v>1</v>
      </c>
    </row>
    <row r="9136" spans="1:23"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c r="W9136">
        <f>--(COUNTIF($B$2:B9136,B9136)=1)</f>
        <v>1</v>
      </c>
    </row>
    <row r="9137" spans="1:23"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c r="W9137">
        <f>--(COUNTIF($B$2:B9137,B9137)=1)</f>
        <v>0</v>
      </c>
    </row>
    <row r="9138" spans="1:23"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c r="W9138">
        <f>--(COUNTIF($B$2:B9138,B9138)=1)</f>
        <v>0</v>
      </c>
    </row>
    <row r="9139" spans="1:23"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c r="W9139">
        <f>--(COUNTIF($B$2:B9139,B9139)=1)</f>
        <v>1</v>
      </c>
    </row>
    <row r="9140" spans="1:23"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c r="W9140">
        <f>--(COUNTIF($B$2:B9140,B9140)=1)</f>
        <v>0</v>
      </c>
    </row>
    <row r="9141" spans="1:23"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c r="W9141">
        <f>--(COUNTIF($B$2:B9141,B9141)=1)</f>
        <v>1</v>
      </c>
    </row>
    <row r="9142" spans="1:23"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c r="W9142">
        <f>--(COUNTIF($B$2:B9142,B9142)=1)</f>
        <v>1</v>
      </c>
    </row>
    <row r="9143" spans="1:23"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c r="W9143">
        <f>--(COUNTIF($B$2:B9143,B9143)=1)</f>
        <v>1</v>
      </c>
    </row>
    <row r="9144" spans="1:23"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c r="W9144">
        <f>--(COUNTIF($B$2:B9144,B9144)=1)</f>
        <v>1</v>
      </c>
    </row>
    <row r="9145" spans="1:23"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c r="W9145">
        <f>--(COUNTIF($B$2:B9145,B9145)=1)</f>
        <v>0</v>
      </c>
    </row>
    <row r="9146" spans="1:23"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c r="W9146">
        <f>--(COUNTIF($B$2:B9146,B9146)=1)</f>
        <v>0</v>
      </c>
    </row>
    <row r="9147" spans="1:23"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c r="W9147">
        <f>--(COUNTIF($B$2:B9147,B9147)=1)</f>
        <v>1</v>
      </c>
    </row>
    <row r="9148" spans="1:23"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c r="W9148">
        <f>--(COUNTIF($B$2:B9148,B9148)=1)</f>
        <v>1</v>
      </c>
    </row>
    <row r="9149" spans="1:23"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c r="W9149">
        <f>--(COUNTIF($B$2:B9149,B9149)=1)</f>
        <v>0</v>
      </c>
    </row>
    <row r="9150" spans="1:23"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c r="W9150">
        <f>--(COUNTIF($B$2:B9150,B9150)=1)</f>
        <v>0</v>
      </c>
    </row>
    <row r="9151" spans="1:23"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c r="W9151">
        <f>--(COUNTIF($B$2:B9151,B9151)=1)</f>
        <v>1</v>
      </c>
    </row>
    <row r="9152" spans="1:23"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c r="W9152">
        <f>--(COUNTIF($B$2:B9152,B9152)=1)</f>
        <v>0</v>
      </c>
    </row>
    <row r="9153" spans="1:23"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c r="W9153">
        <f>--(COUNTIF($B$2:B9153,B9153)=1)</f>
        <v>1</v>
      </c>
    </row>
    <row r="9154" spans="1:23"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c r="W9154">
        <f>--(COUNTIF($B$2:B9154,B9154)=1)</f>
        <v>0</v>
      </c>
    </row>
    <row r="9155" spans="1:23"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c r="W9155">
        <f>--(COUNTIF($B$2:B9155,B9155)=1)</f>
        <v>0</v>
      </c>
    </row>
    <row r="9156" spans="1:23"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c r="W9156">
        <f>--(COUNTIF($B$2:B9156,B9156)=1)</f>
        <v>1</v>
      </c>
    </row>
    <row r="9157" spans="1:23"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c r="W9157">
        <f>--(COUNTIF($B$2:B9157,B9157)=1)</f>
        <v>1</v>
      </c>
    </row>
    <row r="9158" spans="1:23"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c r="W9158">
        <f>--(COUNTIF($B$2:B9158,B9158)=1)</f>
        <v>1</v>
      </c>
    </row>
    <row r="9159" spans="1:23"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c r="W9159">
        <f>--(COUNTIF($B$2:B9159,B9159)=1)</f>
        <v>0</v>
      </c>
    </row>
    <row r="9160" spans="1:23"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c r="W9160">
        <f>--(COUNTIF($B$2:B9160,B9160)=1)</f>
        <v>0</v>
      </c>
    </row>
    <row r="9161" spans="1:23"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c r="W9161">
        <f>--(COUNTIF($B$2:B9161,B9161)=1)</f>
        <v>1</v>
      </c>
    </row>
    <row r="9162" spans="1:23"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c r="W9162">
        <f>--(COUNTIF($B$2:B9162,B9162)=1)</f>
        <v>0</v>
      </c>
    </row>
    <row r="9163" spans="1:23"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c r="W9163">
        <f>--(COUNTIF($B$2:B9163,B9163)=1)</f>
        <v>1</v>
      </c>
    </row>
    <row r="9164" spans="1:23"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c r="W9164">
        <f>--(COUNTIF($B$2:B9164,B9164)=1)</f>
        <v>0</v>
      </c>
    </row>
    <row r="9165" spans="1:23"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c r="W9165">
        <f>--(COUNTIF($B$2:B9165,B9165)=1)</f>
        <v>1</v>
      </c>
    </row>
    <row r="9166" spans="1:23"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c r="W9166">
        <f>--(COUNTIF($B$2:B9166,B9166)=1)</f>
        <v>0</v>
      </c>
    </row>
    <row r="9167" spans="1:23"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c r="W9167">
        <f>--(COUNTIF($B$2:B9167,B9167)=1)</f>
        <v>1</v>
      </c>
    </row>
    <row r="9168" spans="1:23"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c r="W9168">
        <f>--(COUNTIF($B$2:B9168,B9168)=1)</f>
        <v>0</v>
      </c>
    </row>
    <row r="9169" spans="1:23"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c r="W9169">
        <f>--(COUNTIF($B$2:B9169,B9169)=1)</f>
        <v>0</v>
      </c>
    </row>
    <row r="9170" spans="1:23"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c r="W9170">
        <f>--(COUNTIF($B$2:B9170,B9170)=1)</f>
        <v>1</v>
      </c>
    </row>
    <row r="9171" spans="1:23"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c r="W9171">
        <f>--(COUNTIF($B$2:B9171,B9171)=1)</f>
        <v>0</v>
      </c>
    </row>
    <row r="9172" spans="1:23"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c r="W9172">
        <f>--(COUNTIF($B$2:B9172,B9172)=1)</f>
        <v>1</v>
      </c>
    </row>
    <row r="9173" spans="1:23"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c r="W9173">
        <f>--(COUNTIF($B$2:B9173,B9173)=1)</f>
        <v>0</v>
      </c>
    </row>
    <row r="9174" spans="1:23"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c r="W9174">
        <f>--(COUNTIF($B$2:B9174,B9174)=1)</f>
        <v>0</v>
      </c>
    </row>
    <row r="9175" spans="1:23"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c r="W9175">
        <f>--(COUNTIF($B$2:B9175,B9175)=1)</f>
        <v>0</v>
      </c>
    </row>
    <row r="9176" spans="1:23"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c r="W9176">
        <f>--(COUNTIF($B$2:B9176,B9176)=1)</f>
        <v>1</v>
      </c>
    </row>
    <row r="9177" spans="1:23"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c r="W9177">
        <f>--(COUNTIF($B$2:B9177,B9177)=1)</f>
        <v>0</v>
      </c>
    </row>
    <row r="9178" spans="1:23"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c r="W9178">
        <f>--(COUNTIF($B$2:B9178,B9178)=1)</f>
        <v>1</v>
      </c>
    </row>
    <row r="9179" spans="1:23"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c r="W9179">
        <f>--(COUNTIF($B$2:B9179,B9179)=1)</f>
        <v>1</v>
      </c>
    </row>
    <row r="9180" spans="1:23"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c r="W9180">
        <f>--(COUNTIF($B$2:B9180,B9180)=1)</f>
        <v>0</v>
      </c>
    </row>
    <row r="9181" spans="1:23"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c r="W9181">
        <f>--(COUNTIF($B$2:B9181,B9181)=1)</f>
        <v>1</v>
      </c>
    </row>
    <row r="9182" spans="1:23"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c r="W9182">
        <f>--(COUNTIF($B$2:B9182,B9182)=1)</f>
        <v>0</v>
      </c>
    </row>
    <row r="9183" spans="1:23"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c r="W9183">
        <f>--(COUNTIF($B$2:B9183,B9183)=1)</f>
        <v>0</v>
      </c>
    </row>
    <row r="9184" spans="1:23"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c r="W9184">
        <f>--(COUNTIF($B$2:B9184,B9184)=1)</f>
        <v>0</v>
      </c>
    </row>
    <row r="9185" spans="1:23"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c r="W9185">
        <f>--(COUNTIF($B$2:B9185,B9185)=1)</f>
        <v>0</v>
      </c>
    </row>
    <row r="9186" spans="1:23"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c r="W9186">
        <f>--(COUNTIF($B$2:B9186,B9186)=1)</f>
        <v>0</v>
      </c>
    </row>
    <row r="9187" spans="1:23"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c r="W9187">
        <f>--(COUNTIF($B$2:B9187,B9187)=1)</f>
        <v>0</v>
      </c>
    </row>
    <row r="9188" spans="1:23"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c r="W9188">
        <f>--(COUNTIF($B$2:B9188,B9188)=1)</f>
        <v>0</v>
      </c>
    </row>
    <row r="9189" spans="1:23"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c r="W9189">
        <f>--(COUNTIF($B$2:B9189,B9189)=1)</f>
        <v>1</v>
      </c>
    </row>
    <row r="9190" spans="1:23"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c r="W9190">
        <f>--(COUNTIF($B$2:B9190,B9190)=1)</f>
        <v>0</v>
      </c>
    </row>
    <row r="9191" spans="1:23"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c r="W9191">
        <f>--(COUNTIF($B$2:B9191,B9191)=1)</f>
        <v>0</v>
      </c>
    </row>
    <row r="9192" spans="1:23"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c r="W9192">
        <f>--(COUNTIF($B$2:B9192,B9192)=1)</f>
        <v>0</v>
      </c>
    </row>
    <row r="9193" spans="1:23"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c r="W9193">
        <f>--(COUNTIF($B$2:B9193,B9193)=1)</f>
        <v>0</v>
      </c>
    </row>
    <row r="9194" spans="1:23"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c r="W9194">
        <f>--(COUNTIF($B$2:B9194,B9194)=1)</f>
        <v>1</v>
      </c>
    </row>
    <row r="9195" spans="1:23"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c r="W9195">
        <f>--(COUNTIF($B$2:B9195,B9195)=1)</f>
        <v>0</v>
      </c>
    </row>
    <row r="9196" spans="1:23"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c r="W9196">
        <f>--(COUNTIF($B$2:B9196,B9196)=1)</f>
        <v>1</v>
      </c>
    </row>
    <row r="9197" spans="1:23"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c r="W9197">
        <f>--(COUNTIF($B$2:B9197,B9197)=1)</f>
        <v>0</v>
      </c>
    </row>
    <row r="9198" spans="1:23"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c r="W9198">
        <f>--(COUNTIF($B$2:B9198,B9198)=1)</f>
        <v>1</v>
      </c>
    </row>
    <row r="9199" spans="1:23"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c r="W9199">
        <f>--(COUNTIF($B$2:B9199,B9199)=1)</f>
        <v>0</v>
      </c>
    </row>
    <row r="9200" spans="1:23"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c r="W9200">
        <f>--(COUNTIF($B$2:B9200,B9200)=1)</f>
        <v>0</v>
      </c>
    </row>
    <row r="9201" spans="1:23"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c r="W9201">
        <f>--(COUNTIF($B$2:B9201,B9201)=1)</f>
        <v>0</v>
      </c>
    </row>
    <row r="9202" spans="1:23"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c r="W9202">
        <f>--(COUNTIF($B$2:B9202,B9202)=1)</f>
        <v>1</v>
      </c>
    </row>
    <row r="9203" spans="1:23"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c r="W9203">
        <f>--(COUNTIF($B$2:B9203,B9203)=1)</f>
        <v>0</v>
      </c>
    </row>
    <row r="9204" spans="1:23"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c r="W9204">
        <f>--(COUNTIF($B$2:B9204,B9204)=1)</f>
        <v>1</v>
      </c>
    </row>
    <row r="9205" spans="1:23"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c r="W9205">
        <f>--(COUNTIF($B$2:B9205,B9205)=1)</f>
        <v>0</v>
      </c>
    </row>
    <row r="9206" spans="1:23"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c r="W9206">
        <f>--(COUNTIF($B$2:B9206,B9206)=1)</f>
        <v>1</v>
      </c>
    </row>
    <row r="9207" spans="1:23"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c r="W9207">
        <f>--(COUNTIF($B$2:B9207,B9207)=1)</f>
        <v>1</v>
      </c>
    </row>
    <row r="9208" spans="1:23"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c r="W9208">
        <f>--(COUNTIF($B$2:B9208,B9208)=1)</f>
        <v>0</v>
      </c>
    </row>
    <row r="9209" spans="1:23"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c r="W9209">
        <f>--(COUNTIF($B$2:B9209,B9209)=1)</f>
        <v>1</v>
      </c>
    </row>
    <row r="9210" spans="1:23"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c r="W9210">
        <f>--(COUNTIF($B$2:B9210,B9210)=1)</f>
        <v>1</v>
      </c>
    </row>
    <row r="9211" spans="1:23"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c r="W9211">
        <f>--(COUNTIF($B$2:B9211,B9211)=1)</f>
        <v>1</v>
      </c>
    </row>
    <row r="9212" spans="1:23"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c r="W9212">
        <f>--(COUNTIF($B$2:B9212,B9212)=1)</f>
        <v>0</v>
      </c>
    </row>
    <row r="9213" spans="1:23"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c r="W9213">
        <f>--(COUNTIF($B$2:B9213,B9213)=1)</f>
        <v>1</v>
      </c>
    </row>
    <row r="9214" spans="1:23"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c r="W9214">
        <f>--(COUNTIF($B$2:B9214,B9214)=1)</f>
        <v>1</v>
      </c>
    </row>
    <row r="9215" spans="1:23"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c r="W9215">
        <f>--(COUNTIF($B$2:B9215,B9215)=1)</f>
        <v>0</v>
      </c>
    </row>
    <row r="9216" spans="1:23"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c r="W9216">
        <f>--(COUNTIF($B$2:B9216,B9216)=1)</f>
        <v>1</v>
      </c>
    </row>
    <row r="9217" spans="1:23"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c r="W9217">
        <f>--(COUNTIF($B$2:B9217,B9217)=1)</f>
        <v>1</v>
      </c>
    </row>
    <row r="9218" spans="1:23"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c r="W9218">
        <f>--(COUNTIF($B$2:B9218,B9218)=1)</f>
        <v>1</v>
      </c>
    </row>
    <row r="9219" spans="1:23"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c r="W9219">
        <f>--(COUNTIF($B$2:B9219,B9219)=1)</f>
        <v>1</v>
      </c>
    </row>
    <row r="9220" spans="1:23"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c r="W9220">
        <f>--(COUNTIF($B$2:B9220,B9220)=1)</f>
        <v>1</v>
      </c>
    </row>
    <row r="9221" spans="1:23"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c r="W9221">
        <f>--(COUNTIF($B$2:B9221,B9221)=1)</f>
        <v>0</v>
      </c>
    </row>
    <row r="9222" spans="1:23"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c r="W9222">
        <f>--(COUNTIF($B$2:B9222,B9222)=1)</f>
        <v>1</v>
      </c>
    </row>
    <row r="9223" spans="1:23"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c r="W9223">
        <f>--(COUNTIF($B$2:B9223,B9223)=1)</f>
        <v>0</v>
      </c>
    </row>
    <row r="9224" spans="1:23"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c r="W9224">
        <f>--(COUNTIF($B$2:B9224,B9224)=1)</f>
        <v>0</v>
      </c>
    </row>
    <row r="9225" spans="1:23"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c r="W9225">
        <f>--(COUNTIF($B$2:B9225,B9225)=1)</f>
        <v>1</v>
      </c>
    </row>
    <row r="9226" spans="1:23"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c r="W9226">
        <f>--(COUNTIF($B$2:B9226,B9226)=1)</f>
        <v>0</v>
      </c>
    </row>
    <row r="9227" spans="1:23"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c r="W9227">
        <f>--(COUNTIF($B$2:B9227,B9227)=1)</f>
        <v>0</v>
      </c>
    </row>
    <row r="9228" spans="1:23"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c r="W9228">
        <f>--(COUNTIF($B$2:B9228,B9228)=1)</f>
        <v>0</v>
      </c>
    </row>
    <row r="9229" spans="1:23"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c r="W9229">
        <f>--(COUNTIF($B$2:B9229,B9229)=1)</f>
        <v>1</v>
      </c>
    </row>
    <row r="9230" spans="1:23"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c r="W9230">
        <f>--(COUNTIF($B$2:B9230,B9230)=1)</f>
        <v>1</v>
      </c>
    </row>
    <row r="9231" spans="1:23"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c r="W9231">
        <f>--(COUNTIF($B$2:B9231,B9231)=1)</f>
        <v>1</v>
      </c>
    </row>
    <row r="9232" spans="1:23"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c r="W9232">
        <f>--(COUNTIF($B$2:B9232,B9232)=1)</f>
        <v>0</v>
      </c>
    </row>
    <row r="9233" spans="1:23"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c r="W9233">
        <f>--(COUNTIF($B$2:B9233,B9233)=1)</f>
        <v>1</v>
      </c>
    </row>
    <row r="9234" spans="1:23"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c r="W9234">
        <f>--(COUNTIF($B$2:B9234,B9234)=1)</f>
        <v>1</v>
      </c>
    </row>
    <row r="9235" spans="1:23"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c r="W9235">
        <f>--(COUNTIF($B$2:B9235,B9235)=1)</f>
        <v>0</v>
      </c>
    </row>
    <row r="9236" spans="1:23"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c r="W9236">
        <f>--(COUNTIF($B$2:B9236,B9236)=1)</f>
        <v>0</v>
      </c>
    </row>
    <row r="9237" spans="1:23"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c r="W9237">
        <f>--(COUNTIF($B$2:B9237,B9237)=1)</f>
        <v>0</v>
      </c>
    </row>
    <row r="9238" spans="1:23"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c r="W9238">
        <f>--(COUNTIF($B$2:B9238,B9238)=1)</f>
        <v>0</v>
      </c>
    </row>
    <row r="9239" spans="1:23"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c r="W9239">
        <f>--(COUNTIF($B$2:B9239,B9239)=1)</f>
        <v>0</v>
      </c>
    </row>
    <row r="9240" spans="1:23"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c r="W9240">
        <f>--(COUNTIF($B$2:B9240,B9240)=1)</f>
        <v>1</v>
      </c>
    </row>
    <row r="9241" spans="1:23"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c r="W9241">
        <f>--(COUNTIF($B$2:B9241,B9241)=1)</f>
        <v>1</v>
      </c>
    </row>
    <row r="9242" spans="1:23"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c r="W9242">
        <f>--(COUNTIF($B$2:B9242,B9242)=1)</f>
        <v>0</v>
      </c>
    </row>
    <row r="9243" spans="1:23"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c r="W9243">
        <f>--(COUNTIF($B$2:B9243,B9243)=1)</f>
        <v>0</v>
      </c>
    </row>
    <row r="9244" spans="1:23"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c r="W9244">
        <f>--(COUNTIF($B$2:B9244,B9244)=1)</f>
        <v>1</v>
      </c>
    </row>
    <row r="9245" spans="1:23"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c r="W9245">
        <f>--(COUNTIF($B$2:B9245,B9245)=1)</f>
        <v>0</v>
      </c>
    </row>
    <row r="9246" spans="1:23"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c r="W9246">
        <f>--(COUNTIF($B$2:B9246,B9246)=1)</f>
        <v>0</v>
      </c>
    </row>
    <row r="9247" spans="1:23"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c r="W9247">
        <f>--(COUNTIF($B$2:B9247,B9247)=1)</f>
        <v>0</v>
      </c>
    </row>
    <row r="9248" spans="1:23"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c r="W9248">
        <f>--(COUNTIF($B$2:B9248,B9248)=1)</f>
        <v>1</v>
      </c>
    </row>
    <row r="9249" spans="1:23"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c r="W9249">
        <f>--(COUNTIF($B$2:B9249,B9249)=1)</f>
        <v>0</v>
      </c>
    </row>
    <row r="9250" spans="1:23"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c r="W9250">
        <f>--(COUNTIF($B$2:B9250,B9250)=1)</f>
        <v>1</v>
      </c>
    </row>
    <row r="9251" spans="1:23"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c r="W9251">
        <f>--(COUNTIF($B$2:B9251,B9251)=1)</f>
        <v>0</v>
      </c>
    </row>
    <row r="9252" spans="1:23"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c r="W9252">
        <f>--(COUNTIF($B$2:B9252,B9252)=1)</f>
        <v>1</v>
      </c>
    </row>
    <row r="9253" spans="1:23"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c r="W9253">
        <f>--(COUNTIF($B$2:B9253,B9253)=1)</f>
        <v>1</v>
      </c>
    </row>
    <row r="9254" spans="1:23"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c r="W9254">
        <f>--(COUNTIF($B$2:B9254,B9254)=1)</f>
        <v>1</v>
      </c>
    </row>
    <row r="9255" spans="1:23"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c r="W9255">
        <f>--(COUNTIF($B$2:B9255,B9255)=1)</f>
        <v>0</v>
      </c>
    </row>
    <row r="9256" spans="1:23"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c r="W9256">
        <f>--(COUNTIF($B$2:B9256,B9256)=1)</f>
        <v>1</v>
      </c>
    </row>
    <row r="9257" spans="1:23"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c r="W9257">
        <f>--(COUNTIF($B$2:B9257,B9257)=1)</f>
        <v>0</v>
      </c>
    </row>
    <row r="9258" spans="1:23"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c r="W9258">
        <f>--(COUNTIF($B$2:B9258,B9258)=1)</f>
        <v>0</v>
      </c>
    </row>
    <row r="9259" spans="1:23"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c r="W9259">
        <f>--(COUNTIF($B$2:B9259,B9259)=1)</f>
        <v>0</v>
      </c>
    </row>
    <row r="9260" spans="1:23"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c r="W9260">
        <f>--(COUNTIF($B$2:B9260,B9260)=1)</f>
        <v>0</v>
      </c>
    </row>
    <row r="9261" spans="1:23"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c r="W9261">
        <f>--(COUNTIF($B$2:B9261,B9261)=1)</f>
        <v>0</v>
      </c>
    </row>
    <row r="9262" spans="1:23"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c r="W9262">
        <f>--(COUNTIF($B$2:B9262,B9262)=1)</f>
        <v>1</v>
      </c>
    </row>
    <row r="9263" spans="1:23"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c r="W9263">
        <f>--(COUNTIF($B$2:B9263,B9263)=1)</f>
        <v>1</v>
      </c>
    </row>
    <row r="9264" spans="1:23"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c r="W9264">
        <f>--(COUNTIF($B$2:B9264,B9264)=1)</f>
        <v>1</v>
      </c>
    </row>
    <row r="9265" spans="1:23"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c r="W9265">
        <f>--(COUNTIF($B$2:B9265,B9265)=1)</f>
        <v>0</v>
      </c>
    </row>
    <row r="9266" spans="1:23"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c r="W9266">
        <f>--(COUNTIF($B$2:B9266,B9266)=1)</f>
        <v>1</v>
      </c>
    </row>
    <row r="9267" spans="1:23"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c r="W9267">
        <f>--(COUNTIF($B$2:B9267,B9267)=1)</f>
        <v>0</v>
      </c>
    </row>
    <row r="9268" spans="1:23"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c r="W9268">
        <f>--(COUNTIF($B$2:B9268,B9268)=1)</f>
        <v>1</v>
      </c>
    </row>
    <row r="9269" spans="1:23"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c r="W9269">
        <f>--(COUNTIF($B$2:B9269,B9269)=1)</f>
        <v>1</v>
      </c>
    </row>
    <row r="9270" spans="1:23"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c r="W9270">
        <f>--(COUNTIF($B$2:B9270,B9270)=1)</f>
        <v>0</v>
      </c>
    </row>
    <row r="9271" spans="1:23"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c r="W9271">
        <f>--(COUNTIF($B$2:B9271,B9271)=1)</f>
        <v>1</v>
      </c>
    </row>
    <row r="9272" spans="1:23"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c r="W9272">
        <f>--(COUNTIF($B$2:B9272,B9272)=1)</f>
        <v>0</v>
      </c>
    </row>
    <row r="9273" spans="1:23"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c r="W9273">
        <f>--(COUNTIF($B$2:B9273,B9273)=1)</f>
        <v>1</v>
      </c>
    </row>
    <row r="9274" spans="1:23"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c r="W9274">
        <f>--(COUNTIF($B$2:B9274,B9274)=1)</f>
        <v>0</v>
      </c>
    </row>
    <row r="9275" spans="1:23"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c r="W9275">
        <f>--(COUNTIF($B$2:B9275,B9275)=1)</f>
        <v>1</v>
      </c>
    </row>
    <row r="9276" spans="1:23"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c r="W9276">
        <f>--(COUNTIF($B$2:B9276,B9276)=1)</f>
        <v>1</v>
      </c>
    </row>
    <row r="9277" spans="1:23"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c r="W9277">
        <f>--(COUNTIF($B$2:B9277,B9277)=1)</f>
        <v>1</v>
      </c>
    </row>
    <row r="9278" spans="1:23"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c r="W9278">
        <f>--(COUNTIF($B$2:B9278,B9278)=1)</f>
        <v>0</v>
      </c>
    </row>
    <row r="9279" spans="1:23"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c r="W9279">
        <f>--(COUNTIF($B$2:B9279,B9279)=1)</f>
        <v>1</v>
      </c>
    </row>
    <row r="9280" spans="1:23"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c r="W9280">
        <f>--(COUNTIF($B$2:B9280,B9280)=1)</f>
        <v>0</v>
      </c>
    </row>
    <row r="9281" spans="1:23"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c r="W9281">
        <f>--(COUNTIF($B$2:B9281,B9281)=1)</f>
        <v>0</v>
      </c>
    </row>
    <row r="9282" spans="1:23"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c r="W9282">
        <f>--(COUNTIF($B$2:B9282,B9282)=1)</f>
        <v>1</v>
      </c>
    </row>
    <row r="9283" spans="1:23"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c r="W9283">
        <f>--(COUNTIF($B$2:B9283,B9283)=1)</f>
        <v>1</v>
      </c>
    </row>
    <row r="9284" spans="1:23"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c r="W9284">
        <f>--(COUNTIF($B$2:B9284,B9284)=1)</f>
        <v>1</v>
      </c>
    </row>
    <row r="9285" spans="1:23"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c r="W9285">
        <f>--(COUNTIF($B$2:B9285,B9285)=1)</f>
        <v>1</v>
      </c>
    </row>
    <row r="9286" spans="1:23"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c r="W9286">
        <f>--(COUNTIF($B$2:B9286,B9286)=1)</f>
        <v>1</v>
      </c>
    </row>
    <row r="9287" spans="1:23"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c r="W9287">
        <f>--(COUNTIF($B$2:B9287,B9287)=1)</f>
        <v>1</v>
      </c>
    </row>
    <row r="9288" spans="1:23"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c r="W9288">
        <f>--(COUNTIF($B$2:B9288,B9288)=1)</f>
        <v>1</v>
      </c>
    </row>
    <row r="9289" spans="1:23"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c r="W9289">
        <f>--(COUNTIF($B$2:B9289,B9289)=1)</f>
        <v>0</v>
      </c>
    </row>
    <row r="9290" spans="1:23"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c r="W9290">
        <f>--(COUNTIF($B$2:B9290,B9290)=1)</f>
        <v>1</v>
      </c>
    </row>
    <row r="9291" spans="1:23"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c r="W9291">
        <f>--(COUNTIF($B$2:B9291,B9291)=1)</f>
        <v>1</v>
      </c>
    </row>
    <row r="9292" spans="1:23"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c r="W9292">
        <f>--(COUNTIF($B$2:B9292,B9292)=1)</f>
        <v>1</v>
      </c>
    </row>
    <row r="9293" spans="1:23"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c r="W9293">
        <f>--(COUNTIF($B$2:B9293,B9293)=1)</f>
        <v>0</v>
      </c>
    </row>
    <row r="9294" spans="1:23"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c r="W9294">
        <f>--(COUNTIF($B$2:B9294,B9294)=1)</f>
        <v>1</v>
      </c>
    </row>
    <row r="9295" spans="1:23"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c r="W9295">
        <f>--(COUNTIF($B$2:B9295,B9295)=1)</f>
        <v>1</v>
      </c>
    </row>
    <row r="9296" spans="1:23"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c r="W9296">
        <f>--(COUNTIF($B$2:B9296,B9296)=1)</f>
        <v>1</v>
      </c>
    </row>
    <row r="9297" spans="1:23"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c r="W9297">
        <f>--(COUNTIF($B$2:B9297,B9297)=1)</f>
        <v>0</v>
      </c>
    </row>
    <row r="9298" spans="1:23"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c r="W9298">
        <f>--(COUNTIF($B$2:B9298,B9298)=1)</f>
        <v>1</v>
      </c>
    </row>
    <row r="9299" spans="1:23"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c r="W9299">
        <f>--(COUNTIF($B$2:B9299,B9299)=1)</f>
        <v>0</v>
      </c>
    </row>
    <row r="9300" spans="1:23"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c r="W9300">
        <f>--(COUNTIF($B$2:B9300,B9300)=1)</f>
        <v>0</v>
      </c>
    </row>
    <row r="9301" spans="1:23"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c r="W9301">
        <f>--(COUNTIF($B$2:B9301,B9301)=1)</f>
        <v>0</v>
      </c>
    </row>
    <row r="9302" spans="1:23"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c r="W9302">
        <f>--(COUNTIF($B$2:B9302,B9302)=1)</f>
        <v>0</v>
      </c>
    </row>
    <row r="9303" spans="1:23"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c r="W9303">
        <f>--(COUNTIF($B$2:B9303,B9303)=1)</f>
        <v>0</v>
      </c>
    </row>
    <row r="9304" spans="1:23"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c r="W9304">
        <f>--(COUNTIF($B$2:B9304,B9304)=1)</f>
        <v>0</v>
      </c>
    </row>
    <row r="9305" spans="1:23"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c r="W9305">
        <f>--(COUNTIF($B$2:B9305,B9305)=1)</f>
        <v>0</v>
      </c>
    </row>
    <row r="9306" spans="1:23"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c r="W9306">
        <f>--(COUNTIF($B$2:B9306,B9306)=1)</f>
        <v>0</v>
      </c>
    </row>
    <row r="9307" spans="1:23"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c r="W9307">
        <f>--(COUNTIF($B$2:B9307,B9307)=1)</f>
        <v>1</v>
      </c>
    </row>
    <row r="9308" spans="1:23"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c r="W9308">
        <f>--(COUNTIF($B$2:B9308,B9308)=1)</f>
        <v>1</v>
      </c>
    </row>
    <row r="9309" spans="1:23"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c r="W9309">
        <f>--(COUNTIF($B$2:B9309,B9309)=1)</f>
        <v>0</v>
      </c>
    </row>
    <row r="9310" spans="1:23"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c r="W9310">
        <f>--(COUNTIF($B$2:B9310,B9310)=1)</f>
        <v>0</v>
      </c>
    </row>
    <row r="9311" spans="1:23"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c r="W9311">
        <f>--(COUNTIF($B$2:B9311,B9311)=1)</f>
        <v>0</v>
      </c>
    </row>
    <row r="9312" spans="1:23"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c r="W9312">
        <f>--(COUNTIF($B$2:B9312,B9312)=1)</f>
        <v>1</v>
      </c>
    </row>
    <row r="9313" spans="1:23"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c r="W9313">
        <f>--(COUNTIF($B$2:B9313,B9313)=1)</f>
        <v>1</v>
      </c>
    </row>
    <row r="9314" spans="1:23"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c r="W9314">
        <f>--(COUNTIF($B$2:B9314,B9314)=1)</f>
        <v>0</v>
      </c>
    </row>
    <row r="9315" spans="1:23"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c r="W9315">
        <f>--(COUNTIF($B$2:B9315,B9315)=1)</f>
        <v>1</v>
      </c>
    </row>
    <row r="9316" spans="1:23"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c r="W9316">
        <f>--(COUNTIF($B$2:B9316,B9316)=1)</f>
        <v>0</v>
      </c>
    </row>
    <row r="9317" spans="1:23"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c r="W9317">
        <f>--(COUNTIF($B$2:B9317,B9317)=1)</f>
        <v>1</v>
      </c>
    </row>
    <row r="9318" spans="1:23"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c r="W9318">
        <f>--(COUNTIF($B$2:B9318,B9318)=1)</f>
        <v>0</v>
      </c>
    </row>
    <row r="9319" spans="1:23"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c r="W9319">
        <f>--(COUNTIF($B$2:B9319,B9319)=1)</f>
        <v>1</v>
      </c>
    </row>
    <row r="9320" spans="1:23"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c r="W9320">
        <f>--(COUNTIF($B$2:B9320,B9320)=1)</f>
        <v>1</v>
      </c>
    </row>
    <row r="9321" spans="1:23"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c r="W9321">
        <f>--(COUNTIF($B$2:B9321,B9321)=1)</f>
        <v>0</v>
      </c>
    </row>
    <row r="9322" spans="1:23"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c r="W9322">
        <f>--(COUNTIF($B$2:B9322,B9322)=1)</f>
        <v>0</v>
      </c>
    </row>
    <row r="9323" spans="1:23"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c r="W9323">
        <f>--(COUNTIF($B$2:B9323,B9323)=1)</f>
        <v>1</v>
      </c>
    </row>
    <row r="9324" spans="1:23"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c r="W9324">
        <f>--(COUNTIF($B$2:B9324,B9324)=1)</f>
        <v>0</v>
      </c>
    </row>
    <row r="9325" spans="1:23"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c r="W9325">
        <f>--(COUNTIF($B$2:B9325,B9325)=1)</f>
        <v>1</v>
      </c>
    </row>
    <row r="9326" spans="1:23"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c r="W9326">
        <f>--(COUNTIF($B$2:B9326,B9326)=1)</f>
        <v>0</v>
      </c>
    </row>
    <row r="9327" spans="1:23"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c r="W9327">
        <f>--(COUNTIF($B$2:B9327,B9327)=1)</f>
        <v>0</v>
      </c>
    </row>
    <row r="9328" spans="1:23"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c r="W9328">
        <f>--(COUNTIF($B$2:B9328,B9328)=1)</f>
        <v>1</v>
      </c>
    </row>
    <row r="9329" spans="1:23"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c r="W9329">
        <f>--(COUNTIF($B$2:B9329,B9329)=1)</f>
        <v>0</v>
      </c>
    </row>
    <row r="9330" spans="1:23"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c r="W9330">
        <f>--(COUNTIF($B$2:B9330,B9330)=1)</f>
        <v>0</v>
      </c>
    </row>
    <row r="9331" spans="1:23"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c r="W9331">
        <f>--(COUNTIF($B$2:B9331,B9331)=1)</f>
        <v>1</v>
      </c>
    </row>
    <row r="9332" spans="1:23"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c r="W9332">
        <f>--(COUNTIF($B$2:B9332,B9332)=1)</f>
        <v>1</v>
      </c>
    </row>
    <row r="9333" spans="1:23"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c r="W9333">
        <f>--(COUNTIF($B$2:B9333,B9333)=1)</f>
        <v>1</v>
      </c>
    </row>
    <row r="9334" spans="1:23"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c r="W9334">
        <f>--(COUNTIF($B$2:B9334,B9334)=1)</f>
        <v>1</v>
      </c>
    </row>
    <row r="9335" spans="1:23"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c r="W9335">
        <f>--(COUNTIF($B$2:B9335,B9335)=1)</f>
        <v>0</v>
      </c>
    </row>
    <row r="9336" spans="1:23"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c r="W9336">
        <f>--(COUNTIF($B$2:B9336,B9336)=1)</f>
        <v>1</v>
      </c>
    </row>
    <row r="9337" spans="1:23"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c r="W9337">
        <f>--(COUNTIF($B$2:B9337,B9337)=1)</f>
        <v>0</v>
      </c>
    </row>
    <row r="9338" spans="1:23"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c r="W9338">
        <f>--(COUNTIF($B$2:B9338,B9338)=1)</f>
        <v>1</v>
      </c>
    </row>
    <row r="9339" spans="1:23"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c r="W9339">
        <f>--(COUNTIF($B$2:B9339,B9339)=1)</f>
        <v>1</v>
      </c>
    </row>
    <row r="9340" spans="1:23"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c r="W9340">
        <f>--(COUNTIF($B$2:B9340,B9340)=1)</f>
        <v>0</v>
      </c>
    </row>
    <row r="9341" spans="1:23"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c r="W9341">
        <f>--(COUNTIF($B$2:B9341,B9341)=1)</f>
        <v>0</v>
      </c>
    </row>
    <row r="9342" spans="1:23"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c r="W9342">
        <f>--(COUNTIF($B$2:B9342,B9342)=1)</f>
        <v>0</v>
      </c>
    </row>
    <row r="9343" spans="1:23"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c r="W9343">
        <f>--(COUNTIF($B$2:B9343,B9343)=1)</f>
        <v>0</v>
      </c>
    </row>
    <row r="9344" spans="1:23"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c r="W9344">
        <f>--(COUNTIF($B$2:B9344,B9344)=1)</f>
        <v>1</v>
      </c>
    </row>
    <row r="9345" spans="1:23"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c r="W9345">
        <f>--(COUNTIF($B$2:B9345,B9345)=1)</f>
        <v>1</v>
      </c>
    </row>
    <row r="9346" spans="1:23"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c r="W9346">
        <f>--(COUNTIF($B$2:B9346,B9346)=1)</f>
        <v>0</v>
      </c>
    </row>
    <row r="9347" spans="1:23"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c r="W9347">
        <f>--(COUNTIF($B$2:B9347,B9347)=1)</f>
        <v>0</v>
      </c>
    </row>
    <row r="9348" spans="1:23"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c r="W9348">
        <f>--(COUNTIF($B$2:B9348,B9348)=1)</f>
        <v>0</v>
      </c>
    </row>
    <row r="9349" spans="1:23"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c r="W9349">
        <f>--(COUNTIF($B$2:B9349,B9349)=1)</f>
        <v>0</v>
      </c>
    </row>
    <row r="9350" spans="1:23"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c r="W9350">
        <f>--(COUNTIF($B$2:B9350,B9350)=1)</f>
        <v>1</v>
      </c>
    </row>
    <row r="9351" spans="1:23"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c r="W9351">
        <f>--(COUNTIF($B$2:B9351,B9351)=1)</f>
        <v>0</v>
      </c>
    </row>
    <row r="9352" spans="1:23"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c r="W9352">
        <f>--(COUNTIF($B$2:B9352,B9352)=1)</f>
        <v>1</v>
      </c>
    </row>
    <row r="9353" spans="1:23"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c r="W9353">
        <f>--(COUNTIF($B$2:B9353,B9353)=1)</f>
        <v>0</v>
      </c>
    </row>
    <row r="9354" spans="1:23"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c r="W9354">
        <f>--(COUNTIF($B$2:B9354,B9354)=1)</f>
        <v>1</v>
      </c>
    </row>
    <row r="9355" spans="1:23"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c r="W9355">
        <f>--(COUNTIF($B$2:B9355,B9355)=1)</f>
        <v>0</v>
      </c>
    </row>
    <row r="9356" spans="1:23"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c r="W9356">
        <f>--(COUNTIF($B$2:B9356,B9356)=1)</f>
        <v>1</v>
      </c>
    </row>
    <row r="9357" spans="1:23"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c r="W9357">
        <f>--(COUNTIF($B$2:B9357,B9357)=1)</f>
        <v>0</v>
      </c>
    </row>
    <row r="9358" spans="1:23"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c r="W9358">
        <f>--(COUNTIF($B$2:B9358,B9358)=1)</f>
        <v>0</v>
      </c>
    </row>
    <row r="9359" spans="1:23"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c r="W9359">
        <f>--(COUNTIF($B$2:B9359,B9359)=1)</f>
        <v>1</v>
      </c>
    </row>
    <row r="9360" spans="1:23"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c r="W9360">
        <f>--(COUNTIF($B$2:B9360,B9360)=1)</f>
        <v>0</v>
      </c>
    </row>
    <row r="9361" spans="1:23"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c r="W9361">
        <f>--(COUNTIF($B$2:B9361,B9361)=1)</f>
        <v>0</v>
      </c>
    </row>
    <row r="9362" spans="1:23"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c r="W9362">
        <f>--(COUNTIF($B$2:B9362,B9362)=1)</f>
        <v>0</v>
      </c>
    </row>
    <row r="9363" spans="1:23"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c r="W9363">
        <f>--(COUNTIF($B$2:B9363,B9363)=1)</f>
        <v>1</v>
      </c>
    </row>
    <row r="9364" spans="1:23"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c r="W9364">
        <f>--(COUNTIF($B$2:B9364,B9364)=1)</f>
        <v>0</v>
      </c>
    </row>
    <row r="9365" spans="1:23"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c r="W9365">
        <f>--(COUNTIF($B$2:B9365,B9365)=1)</f>
        <v>0</v>
      </c>
    </row>
    <row r="9366" spans="1:23"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c r="W9366">
        <f>--(COUNTIF($B$2:B9366,B9366)=1)</f>
        <v>0</v>
      </c>
    </row>
    <row r="9367" spans="1:23"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c r="W9367">
        <f>--(COUNTIF($B$2:B9367,B9367)=1)</f>
        <v>1</v>
      </c>
    </row>
    <row r="9368" spans="1:23"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c r="W9368">
        <f>--(COUNTIF($B$2:B9368,B9368)=1)</f>
        <v>1</v>
      </c>
    </row>
    <row r="9369" spans="1:23"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c r="W9369">
        <f>--(COUNTIF($B$2:B9369,B9369)=1)</f>
        <v>0</v>
      </c>
    </row>
    <row r="9370" spans="1:23"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c r="W9370">
        <f>--(COUNTIF($B$2:B9370,B9370)=1)</f>
        <v>1</v>
      </c>
    </row>
    <row r="9371" spans="1:23"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c r="W9371">
        <f>--(COUNTIF($B$2:B9371,B9371)=1)</f>
        <v>1</v>
      </c>
    </row>
    <row r="9372" spans="1:23"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c r="W9372">
        <f>--(COUNTIF($B$2:B9372,B9372)=1)</f>
        <v>1</v>
      </c>
    </row>
    <row r="9373" spans="1:23"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c r="W9373">
        <f>--(COUNTIF($B$2:B9373,B9373)=1)</f>
        <v>0</v>
      </c>
    </row>
    <row r="9374" spans="1:23"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c r="W9374">
        <f>--(COUNTIF($B$2:B9374,B9374)=1)</f>
        <v>0</v>
      </c>
    </row>
    <row r="9375" spans="1:23"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c r="W9375">
        <f>--(COUNTIF($B$2:B9375,B9375)=1)</f>
        <v>1</v>
      </c>
    </row>
    <row r="9376" spans="1:23"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c r="W9376">
        <f>--(COUNTIF($B$2:B9376,B9376)=1)</f>
        <v>1</v>
      </c>
    </row>
    <row r="9377" spans="1:23"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c r="W9377">
        <f>--(COUNTIF($B$2:B9377,B9377)=1)</f>
        <v>1</v>
      </c>
    </row>
    <row r="9378" spans="1:23"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c r="W9378">
        <f>--(COUNTIF($B$2:B9378,B9378)=1)</f>
        <v>1</v>
      </c>
    </row>
    <row r="9379" spans="1:23"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c r="W9379">
        <f>--(COUNTIF($B$2:B9379,B9379)=1)</f>
        <v>1</v>
      </c>
    </row>
    <row r="9380" spans="1:23"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c r="W9380">
        <f>--(COUNTIF($B$2:B9380,B9380)=1)</f>
        <v>1</v>
      </c>
    </row>
    <row r="9381" spans="1:23"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c r="W9381">
        <f>--(COUNTIF($B$2:B9381,B9381)=1)</f>
        <v>1</v>
      </c>
    </row>
    <row r="9382" spans="1:23"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c r="W9382">
        <f>--(COUNTIF($B$2:B9382,B9382)=1)</f>
        <v>0</v>
      </c>
    </row>
    <row r="9383" spans="1:23"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c r="W9383">
        <f>--(COUNTIF($B$2:B9383,B9383)=1)</f>
        <v>0</v>
      </c>
    </row>
    <row r="9384" spans="1:23"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c r="W9384">
        <f>--(COUNTIF($B$2:B9384,B9384)=1)</f>
        <v>0</v>
      </c>
    </row>
    <row r="9385" spans="1:23"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c r="W9385">
        <f>--(COUNTIF($B$2:B9385,B9385)=1)</f>
        <v>0</v>
      </c>
    </row>
    <row r="9386" spans="1:23"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c r="W9386">
        <f>--(COUNTIF($B$2:B9386,B9386)=1)</f>
        <v>1</v>
      </c>
    </row>
    <row r="9387" spans="1:23"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c r="W9387">
        <f>--(COUNTIF($B$2:B9387,B9387)=1)</f>
        <v>1</v>
      </c>
    </row>
    <row r="9388" spans="1:23"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c r="W9388">
        <f>--(COUNTIF($B$2:B9388,B9388)=1)</f>
        <v>1</v>
      </c>
    </row>
    <row r="9389" spans="1:23"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c r="W9389">
        <f>--(COUNTIF($B$2:B9389,B9389)=1)</f>
        <v>0</v>
      </c>
    </row>
    <row r="9390" spans="1:23"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c r="W9390">
        <f>--(COUNTIF($B$2:B9390,B9390)=1)</f>
        <v>0</v>
      </c>
    </row>
    <row r="9391" spans="1:23"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c r="W9391">
        <f>--(COUNTIF($B$2:B9391,B9391)=1)</f>
        <v>0</v>
      </c>
    </row>
    <row r="9392" spans="1:23"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c r="W9392">
        <f>--(COUNTIF($B$2:B9392,B9392)=1)</f>
        <v>1</v>
      </c>
    </row>
    <row r="9393" spans="1:23"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c r="W9393">
        <f>--(COUNTIF($B$2:B9393,B9393)=1)</f>
        <v>1</v>
      </c>
    </row>
    <row r="9394" spans="1:23"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c r="W9394">
        <f>--(COUNTIF($B$2:B9394,B9394)=1)</f>
        <v>1</v>
      </c>
    </row>
    <row r="9395" spans="1:23"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c r="W9395">
        <f>--(COUNTIF($B$2:B9395,B9395)=1)</f>
        <v>1</v>
      </c>
    </row>
    <row r="9396" spans="1:23"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c r="W9396">
        <f>--(COUNTIF($B$2:B9396,B9396)=1)</f>
        <v>0</v>
      </c>
    </row>
    <row r="9397" spans="1:23"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c r="W9397">
        <f>--(COUNTIF($B$2:B9397,B9397)=1)</f>
        <v>0</v>
      </c>
    </row>
    <row r="9398" spans="1:23"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c r="W9398">
        <f>--(COUNTIF($B$2:B9398,B9398)=1)</f>
        <v>0</v>
      </c>
    </row>
    <row r="9399" spans="1:23"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c r="W9399">
        <f>--(COUNTIF($B$2:B9399,B9399)=1)</f>
        <v>0</v>
      </c>
    </row>
    <row r="9400" spans="1:23"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c r="W9400">
        <f>--(COUNTIF($B$2:B9400,B9400)=1)</f>
        <v>0</v>
      </c>
    </row>
    <row r="9401" spans="1:23"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c r="W9401">
        <f>--(COUNTIF($B$2:B9401,B9401)=1)</f>
        <v>1</v>
      </c>
    </row>
    <row r="9402" spans="1:23"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c r="W9402">
        <f>--(COUNTIF($B$2:B9402,B9402)=1)</f>
        <v>1</v>
      </c>
    </row>
    <row r="9403" spans="1:23"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c r="W9403">
        <f>--(COUNTIF($B$2:B9403,B9403)=1)</f>
        <v>1</v>
      </c>
    </row>
    <row r="9404" spans="1:23"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c r="W9404">
        <f>--(COUNTIF($B$2:B9404,B9404)=1)</f>
        <v>1</v>
      </c>
    </row>
    <row r="9405" spans="1:23"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c r="W9405">
        <f>--(COUNTIF($B$2:B9405,B9405)=1)</f>
        <v>0</v>
      </c>
    </row>
    <row r="9406" spans="1:23"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c r="W9406">
        <f>--(COUNTIF($B$2:B9406,B9406)=1)</f>
        <v>1</v>
      </c>
    </row>
    <row r="9407" spans="1:23"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c r="W9407">
        <f>--(COUNTIF($B$2:B9407,B9407)=1)</f>
        <v>1</v>
      </c>
    </row>
    <row r="9408" spans="1:23"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c r="W9408">
        <f>--(COUNTIF($B$2:B9408,B9408)=1)</f>
        <v>0</v>
      </c>
    </row>
    <row r="9409" spans="1:23"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c r="W9409">
        <f>--(COUNTIF($B$2:B9409,B9409)=1)</f>
        <v>1</v>
      </c>
    </row>
    <row r="9410" spans="1:23"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c r="W9410">
        <f>--(COUNTIF($B$2:B9410,B9410)=1)</f>
        <v>0</v>
      </c>
    </row>
    <row r="9411" spans="1:23"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c r="W9411">
        <f>--(COUNTIF($B$2:B9411,B9411)=1)</f>
        <v>1</v>
      </c>
    </row>
    <row r="9412" spans="1:23"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c r="W9412">
        <f>--(COUNTIF($B$2:B9412,B9412)=1)</f>
        <v>0</v>
      </c>
    </row>
    <row r="9413" spans="1:23"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c r="W9413">
        <f>--(COUNTIF($B$2:B9413,B9413)=1)</f>
        <v>1</v>
      </c>
    </row>
    <row r="9414" spans="1:23"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c r="W9414">
        <f>--(COUNTIF($B$2:B9414,B9414)=1)</f>
        <v>1</v>
      </c>
    </row>
    <row r="9415" spans="1:23"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c r="W9415">
        <f>--(COUNTIF($B$2:B9415,B9415)=1)</f>
        <v>1</v>
      </c>
    </row>
    <row r="9416" spans="1:23"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c r="W9416">
        <f>--(COUNTIF($B$2:B9416,B9416)=1)</f>
        <v>1</v>
      </c>
    </row>
    <row r="9417" spans="1:23"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c r="W9417">
        <f>--(COUNTIF($B$2:B9417,B9417)=1)</f>
        <v>0</v>
      </c>
    </row>
    <row r="9418" spans="1:23"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c r="W9418">
        <f>--(COUNTIF($B$2:B9418,B9418)=1)</f>
        <v>0</v>
      </c>
    </row>
    <row r="9419" spans="1:23"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c r="W9419">
        <f>--(COUNTIF($B$2:B9419,B9419)=1)</f>
        <v>1</v>
      </c>
    </row>
    <row r="9420" spans="1:23"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c r="W9420">
        <f>--(COUNTIF($B$2:B9420,B9420)=1)</f>
        <v>0</v>
      </c>
    </row>
    <row r="9421" spans="1:23"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c r="W9421">
        <f>--(COUNTIF($B$2:B9421,B9421)=1)</f>
        <v>1</v>
      </c>
    </row>
    <row r="9422" spans="1:23"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c r="W9422">
        <f>--(COUNTIF($B$2:B9422,B9422)=1)</f>
        <v>0</v>
      </c>
    </row>
    <row r="9423" spans="1:23"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c r="W9423">
        <f>--(COUNTIF($B$2:B9423,B9423)=1)</f>
        <v>1</v>
      </c>
    </row>
    <row r="9424" spans="1:23"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c r="W9424">
        <f>--(COUNTIF($B$2:B9424,B9424)=1)</f>
        <v>0</v>
      </c>
    </row>
    <row r="9425" spans="1:23"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c r="W9425">
        <f>--(COUNTIF($B$2:B9425,B9425)=1)</f>
        <v>0</v>
      </c>
    </row>
    <row r="9426" spans="1:23"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c r="W9426">
        <f>--(COUNTIF($B$2:B9426,B9426)=1)</f>
        <v>0</v>
      </c>
    </row>
    <row r="9427" spans="1:23"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c r="W9427">
        <f>--(COUNTIF($B$2:B9427,B9427)=1)</f>
        <v>1</v>
      </c>
    </row>
    <row r="9428" spans="1:23"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c r="W9428">
        <f>--(COUNTIF($B$2:B9428,B9428)=1)</f>
        <v>1</v>
      </c>
    </row>
    <row r="9429" spans="1:23"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c r="W9429">
        <f>--(COUNTIF($B$2:B9429,B9429)=1)</f>
        <v>1</v>
      </c>
    </row>
    <row r="9430" spans="1:23"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c r="W9430">
        <f>--(COUNTIF($B$2:B9430,B9430)=1)</f>
        <v>1</v>
      </c>
    </row>
    <row r="9431" spans="1:23"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c r="W9431">
        <f>--(COUNTIF($B$2:B9431,B9431)=1)</f>
        <v>1</v>
      </c>
    </row>
    <row r="9432" spans="1:23"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c r="W9432">
        <f>--(COUNTIF($B$2:B9432,B9432)=1)</f>
        <v>0</v>
      </c>
    </row>
    <row r="9433" spans="1:23"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c r="W9433">
        <f>--(COUNTIF($B$2:B9433,B9433)=1)</f>
        <v>1</v>
      </c>
    </row>
    <row r="9434" spans="1:23"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c r="W9434">
        <f>--(COUNTIF($B$2:B9434,B9434)=1)</f>
        <v>1</v>
      </c>
    </row>
    <row r="9435" spans="1:23"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c r="W9435">
        <f>--(COUNTIF($B$2:B9435,B9435)=1)</f>
        <v>0</v>
      </c>
    </row>
    <row r="9436" spans="1:23"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c r="W9436">
        <f>--(COUNTIF($B$2:B9436,B9436)=1)</f>
        <v>0</v>
      </c>
    </row>
    <row r="9437" spans="1:23"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c r="W9437">
        <f>--(COUNTIF($B$2:B9437,B9437)=1)</f>
        <v>0</v>
      </c>
    </row>
    <row r="9438" spans="1:23"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c r="W9438">
        <f>--(COUNTIF($B$2:B9438,B9438)=1)</f>
        <v>1</v>
      </c>
    </row>
    <row r="9439" spans="1:23"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c r="W9439">
        <f>--(COUNTIF($B$2:B9439,B9439)=1)</f>
        <v>1</v>
      </c>
    </row>
    <row r="9440" spans="1:23"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c r="W9440">
        <f>--(COUNTIF($B$2:B9440,B9440)=1)</f>
        <v>1</v>
      </c>
    </row>
    <row r="9441" spans="1:23"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c r="W9441">
        <f>--(COUNTIF($B$2:B9441,B9441)=1)</f>
        <v>1</v>
      </c>
    </row>
    <row r="9442" spans="1:23"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c r="W9442">
        <f>--(COUNTIF($B$2:B9442,B9442)=1)</f>
        <v>1</v>
      </c>
    </row>
    <row r="9443" spans="1:23"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c r="W9443">
        <f>--(COUNTIF($B$2:B9443,B9443)=1)</f>
        <v>1</v>
      </c>
    </row>
    <row r="9444" spans="1:23"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c r="W9444">
        <f>--(COUNTIF($B$2:B9444,B9444)=1)</f>
        <v>1</v>
      </c>
    </row>
    <row r="9445" spans="1:23"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c r="W9445">
        <f>--(COUNTIF($B$2:B9445,B9445)=1)</f>
        <v>0</v>
      </c>
    </row>
    <row r="9446" spans="1:23"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c r="W9446">
        <f>--(COUNTIF($B$2:B9446,B9446)=1)</f>
        <v>1</v>
      </c>
    </row>
    <row r="9447" spans="1:23"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c r="W9447">
        <f>--(COUNTIF($B$2:B9447,B9447)=1)</f>
        <v>1</v>
      </c>
    </row>
    <row r="9448" spans="1:23"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c r="W9448">
        <f>--(COUNTIF($B$2:B9448,B9448)=1)</f>
        <v>1</v>
      </c>
    </row>
    <row r="9449" spans="1:23"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c r="W9449">
        <f>--(COUNTIF($B$2:B9449,B9449)=1)</f>
        <v>1</v>
      </c>
    </row>
    <row r="9450" spans="1:23"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c r="W9450">
        <f>--(COUNTIF($B$2:B9450,B9450)=1)</f>
        <v>1</v>
      </c>
    </row>
    <row r="9451" spans="1:23"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c r="W9451">
        <f>--(COUNTIF($B$2:B9451,B9451)=1)</f>
        <v>1</v>
      </c>
    </row>
    <row r="9452" spans="1:23"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c r="W9452">
        <f>--(COUNTIF($B$2:B9452,B9452)=1)</f>
        <v>1</v>
      </c>
    </row>
    <row r="9453" spans="1:23"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c r="W9453">
        <f>--(COUNTIF($B$2:B9453,B9453)=1)</f>
        <v>1</v>
      </c>
    </row>
    <row r="9454" spans="1:23"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c r="W9454">
        <f>--(COUNTIF($B$2:B9454,B9454)=1)</f>
        <v>0</v>
      </c>
    </row>
    <row r="9455" spans="1:23"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c r="W9455">
        <f>--(COUNTIF($B$2:B9455,B9455)=1)</f>
        <v>0</v>
      </c>
    </row>
    <row r="9456" spans="1:23"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c r="W9456">
        <f>--(COUNTIF($B$2:B9456,B9456)=1)</f>
        <v>0</v>
      </c>
    </row>
    <row r="9457" spans="1:23"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c r="W9457">
        <f>--(COUNTIF($B$2:B9457,B9457)=1)</f>
        <v>1</v>
      </c>
    </row>
    <row r="9458" spans="1:23"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c r="W9458">
        <f>--(COUNTIF($B$2:B9458,B9458)=1)</f>
        <v>1</v>
      </c>
    </row>
    <row r="9459" spans="1:23"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c r="W9459">
        <f>--(COUNTIF($B$2:B9459,B9459)=1)</f>
        <v>0</v>
      </c>
    </row>
    <row r="9460" spans="1:23"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c r="W9460">
        <f>--(COUNTIF($B$2:B9460,B9460)=1)</f>
        <v>1</v>
      </c>
    </row>
    <row r="9461" spans="1:23"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c r="W9461">
        <f>--(COUNTIF($B$2:B9461,B9461)=1)</f>
        <v>0</v>
      </c>
    </row>
    <row r="9462" spans="1:23"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c r="W9462">
        <f>--(COUNTIF($B$2:B9462,B9462)=1)</f>
        <v>1</v>
      </c>
    </row>
    <row r="9463" spans="1:23"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c r="W9463">
        <f>--(COUNTIF($B$2:B9463,B9463)=1)</f>
        <v>1</v>
      </c>
    </row>
    <row r="9464" spans="1:23"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c r="W9464">
        <f>--(COUNTIF($B$2:B9464,B9464)=1)</f>
        <v>1</v>
      </c>
    </row>
    <row r="9465" spans="1:23"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c r="W9465">
        <f>--(COUNTIF($B$2:B9465,B9465)=1)</f>
        <v>1</v>
      </c>
    </row>
    <row r="9466" spans="1:23"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c r="W9466">
        <f>--(COUNTIF($B$2:B9466,B9466)=1)</f>
        <v>1</v>
      </c>
    </row>
    <row r="9467" spans="1:23"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c r="W9467">
        <f>--(COUNTIF($B$2:B9467,B9467)=1)</f>
        <v>1</v>
      </c>
    </row>
    <row r="9468" spans="1:23"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c r="W9468">
        <f>--(COUNTIF($B$2:B9468,B9468)=1)</f>
        <v>1</v>
      </c>
    </row>
    <row r="9469" spans="1:23"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c r="W9469">
        <f>--(COUNTIF($B$2:B9469,B9469)=1)</f>
        <v>0</v>
      </c>
    </row>
    <row r="9470" spans="1:23"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c r="W9470">
        <f>--(COUNTIF($B$2:B9470,B9470)=1)</f>
        <v>0</v>
      </c>
    </row>
    <row r="9471" spans="1:23"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c r="W9471">
        <f>--(COUNTIF($B$2:B9471,B9471)=1)</f>
        <v>0</v>
      </c>
    </row>
    <row r="9472" spans="1:23"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c r="W9472">
        <f>--(COUNTIF($B$2:B9472,B9472)=1)</f>
        <v>0</v>
      </c>
    </row>
    <row r="9473" spans="1:23"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c r="W9473">
        <f>--(COUNTIF($B$2:B9473,B9473)=1)</f>
        <v>0</v>
      </c>
    </row>
    <row r="9474" spans="1:23"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c r="W9474">
        <f>--(COUNTIF($B$2:B9474,B9474)=1)</f>
        <v>0</v>
      </c>
    </row>
    <row r="9475" spans="1:23"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c r="W9475">
        <f>--(COUNTIF($B$2:B9475,B9475)=1)</f>
        <v>0</v>
      </c>
    </row>
    <row r="9476" spans="1:23"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c r="W9476">
        <f>--(COUNTIF($B$2:B9476,B9476)=1)</f>
        <v>1</v>
      </c>
    </row>
    <row r="9477" spans="1:23"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c r="W9477">
        <f>--(COUNTIF($B$2:B9477,B9477)=1)</f>
        <v>0</v>
      </c>
    </row>
    <row r="9478" spans="1:23"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c r="W9478">
        <f>--(COUNTIF($B$2:B9478,B9478)=1)</f>
        <v>0</v>
      </c>
    </row>
    <row r="9479" spans="1:23"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c r="W9479">
        <f>--(COUNTIF($B$2:B9479,B9479)=1)</f>
        <v>0</v>
      </c>
    </row>
    <row r="9480" spans="1:23"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c r="W9480">
        <f>--(COUNTIF($B$2:B9480,B9480)=1)</f>
        <v>1</v>
      </c>
    </row>
    <row r="9481" spans="1:23"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c r="W9481">
        <f>--(COUNTIF($B$2:B9481,B9481)=1)</f>
        <v>0</v>
      </c>
    </row>
    <row r="9482" spans="1:23"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c r="W9482">
        <f>--(COUNTIF($B$2:B9482,B9482)=1)</f>
        <v>0</v>
      </c>
    </row>
    <row r="9483" spans="1:23"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c r="W9483">
        <f>--(COUNTIF($B$2:B9483,B9483)=1)</f>
        <v>1</v>
      </c>
    </row>
    <row r="9484" spans="1:23"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c r="W9484">
        <f>--(COUNTIF($B$2:B9484,B9484)=1)</f>
        <v>1</v>
      </c>
    </row>
    <row r="9485" spans="1:23"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c r="W9485">
        <f>--(COUNTIF($B$2:B9485,B9485)=1)</f>
        <v>1</v>
      </c>
    </row>
    <row r="9486" spans="1:23"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c r="W9486">
        <f>--(COUNTIF($B$2:B9486,B9486)=1)</f>
        <v>1</v>
      </c>
    </row>
    <row r="9487" spans="1:23"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c r="W9487">
        <f>--(COUNTIF($B$2:B9487,B9487)=1)</f>
        <v>0</v>
      </c>
    </row>
    <row r="9488" spans="1:23"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c r="W9488">
        <f>--(COUNTIF($B$2:B9488,B9488)=1)</f>
        <v>1</v>
      </c>
    </row>
    <row r="9489" spans="1:23"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c r="W9489">
        <f>--(COUNTIF($B$2:B9489,B9489)=1)</f>
        <v>1</v>
      </c>
    </row>
    <row r="9490" spans="1:23"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c r="W9490">
        <f>--(COUNTIF($B$2:B9490,B9490)=1)</f>
        <v>1</v>
      </c>
    </row>
    <row r="9491" spans="1:23"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c r="W9491">
        <f>--(COUNTIF($B$2:B9491,B9491)=1)</f>
        <v>1</v>
      </c>
    </row>
    <row r="9492" spans="1:23"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c r="W9492">
        <f>--(COUNTIF($B$2:B9492,B9492)=1)</f>
        <v>1</v>
      </c>
    </row>
    <row r="9493" spans="1:23"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c r="W9493">
        <f>--(COUNTIF($B$2:B9493,B9493)=1)</f>
        <v>0</v>
      </c>
    </row>
    <row r="9494" spans="1:23"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c r="W9494">
        <f>--(COUNTIF($B$2:B9494,B9494)=1)</f>
        <v>1</v>
      </c>
    </row>
    <row r="9495" spans="1:23"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c r="W9495">
        <f>--(COUNTIF($B$2:B9495,B9495)=1)</f>
        <v>1</v>
      </c>
    </row>
    <row r="9496" spans="1:23"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c r="W9496">
        <f>--(COUNTIF($B$2:B9496,B9496)=1)</f>
        <v>0</v>
      </c>
    </row>
    <row r="9497" spans="1:23"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c r="W9497">
        <f>--(COUNTIF($B$2:B9497,B9497)=1)</f>
        <v>1</v>
      </c>
    </row>
    <row r="9498" spans="1:23"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c r="W9498">
        <f>--(COUNTIF($B$2:B9498,B9498)=1)</f>
        <v>0</v>
      </c>
    </row>
    <row r="9499" spans="1:23"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c r="W9499">
        <f>--(COUNTIF($B$2:B9499,B9499)=1)</f>
        <v>1</v>
      </c>
    </row>
    <row r="9500" spans="1:23"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c r="W9500">
        <f>--(COUNTIF($B$2:B9500,B9500)=1)</f>
        <v>0</v>
      </c>
    </row>
    <row r="9501" spans="1:23"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c r="W9501">
        <f>--(COUNTIF($B$2:B9501,B9501)=1)</f>
        <v>0</v>
      </c>
    </row>
    <row r="9502" spans="1:23"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c r="W9502">
        <f>--(COUNTIF($B$2:B9502,B9502)=1)</f>
        <v>1</v>
      </c>
    </row>
    <row r="9503" spans="1:23"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c r="W9503">
        <f>--(COUNTIF($B$2:B9503,B9503)=1)</f>
        <v>1</v>
      </c>
    </row>
    <row r="9504" spans="1:23"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c r="W9504">
        <f>--(COUNTIF($B$2:B9504,B9504)=1)</f>
        <v>1</v>
      </c>
    </row>
    <row r="9505" spans="1:23"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c r="W9505">
        <f>--(COUNTIF($B$2:B9505,B9505)=1)</f>
        <v>0</v>
      </c>
    </row>
    <row r="9506" spans="1:23"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c r="W9506">
        <f>--(COUNTIF($B$2:B9506,B9506)=1)</f>
        <v>1</v>
      </c>
    </row>
    <row r="9507" spans="1:23"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c r="W9507">
        <f>--(COUNTIF($B$2:B9507,B9507)=1)</f>
        <v>0</v>
      </c>
    </row>
    <row r="9508" spans="1:23"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c r="W9508">
        <f>--(COUNTIF($B$2:B9508,B9508)=1)</f>
        <v>1</v>
      </c>
    </row>
    <row r="9509" spans="1:23"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c r="W9509">
        <f>--(COUNTIF($B$2:B9509,B9509)=1)</f>
        <v>0</v>
      </c>
    </row>
    <row r="9510" spans="1:23"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c r="W9510">
        <f>--(COUNTIF($B$2:B9510,B9510)=1)</f>
        <v>0</v>
      </c>
    </row>
    <row r="9511" spans="1:23"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c r="W9511">
        <f>--(COUNTIF($B$2:B9511,B9511)=1)</f>
        <v>0</v>
      </c>
    </row>
    <row r="9512" spans="1:23"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c r="W9512">
        <f>--(COUNTIF($B$2:B9512,B9512)=1)</f>
        <v>1</v>
      </c>
    </row>
    <row r="9513" spans="1:23"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c r="W9513">
        <f>--(COUNTIF($B$2:B9513,B9513)=1)</f>
        <v>1</v>
      </c>
    </row>
    <row r="9514" spans="1:23"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c r="W9514">
        <f>--(COUNTIF($B$2:B9514,B9514)=1)</f>
        <v>1</v>
      </c>
    </row>
    <row r="9515" spans="1:23"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c r="W9515">
        <f>--(COUNTIF($B$2:B9515,B9515)=1)</f>
        <v>1</v>
      </c>
    </row>
    <row r="9516" spans="1:23"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c r="W9516">
        <f>--(COUNTIF($B$2:B9516,B9516)=1)</f>
        <v>1</v>
      </c>
    </row>
    <row r="9517" spans="1:23"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c r="W9517">
        <f>--(COUNTIF($B$2:B9517,B9517)=1)</f>
        <v>1</v>
      </c>
    </row>
    <row r="9518" spans="1:23"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c r="W9518">
        <f>--(COUNTIF($B$2:B9518,B9518)=1)</f>
        <v>1</v>
      </c>
    </row>
    <row r="9519" spans="1:23"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c r="W9519">
        <f>--(COUNTIF($B$2:B9519,B9519)=1)</f>
        <v>0</v>
      </c>
    </row>
    <row r="9520" spans="1:23"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c r="W9520">
        <f>--(COUNTIF($B$2:B9520,B9520)=1)</f>
        <v>0</v>
      </c>
    </row>
    <row r="9521" spans="1:23"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c r="W9521">
        <f>--(COUNTIF($B$2:B9521,B9521)=1)</f>
        <v>1</v>
      </c>
    </row>
    <row r="9522" spans="1:23"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c r="W9522">
        <f>--(COUNTIF($B$2:B9522,B9522)=1)</f>
        <v>1</v>
      </c>
    </row>
    <row r="9523" spans="1:23"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c r="W9523">
        <f>--(COUNTIF($B$2:B9523,B9523)=1)</f>
        <v>1</v>
      </c>
    </row>
    <row r="9524" spans="1:23"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c r="W9524">
        <f>--(COUNTIF($B$2:B9524,B9524)=1)</f>
        <v>0</v>
      </c>
    </row>
    <row r="9525" spans="1:23"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c r="W9525">
        <f>--(COUNTIF($B$2:B9525,B9525)=1)</f>
        <v>0</v>
      </c>
    </row>
    <row r="9526" spans="1:23"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c r="W9526">
        <f>--(COUNTIF($B$2:B9526,B9526)=1)</f>
        <v>1</v>
      </c>
    </row>
    <row r="9527" spans="1:23"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c r="W9527">
        <f>--(COUNTIF($B$2:B9527,B9527)=1)</f>
        <v>0</v>
      </c>
    </row>
    <row r="9528" spans="1:23"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c r="W9528">
        <f>--(COUNTIF($B$2:B9528,B9528)=1)</f>
        <v>0</v>
      </c>
    </row>
    <row r="9529" spans="1:23"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c r="W9529">
        <f>--(COUNTIF($B$2:B9529,B9529)=1)</f>
        <v>0</v>
      </c>
    </row>
    <row r="9530" spans="1:23"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c r="W9530">
        <f>--(COUNTIF($B$2:B9530,B9530)=1)</f>
        <v>0</v>
      </c>
    </row>
    <row r="9531" spans="1:23"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c r="W9531">
        <f>--(COUNTIF($B$2:B9531,B9531)=1)</f>
        <v>1</v>
      </c>
    </row>
    <row r="9532" spans="1:23"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c r="W9532">
        <f>--(COUNTIF($B$2:B9532,B9532)=1)</f>
        <v>1</v>
      </c>
    </row>
    <row r="9533" spans="1:23"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c r="W9533">
        <f>--(COUNTIF($B$2:B9533,B9533)=1)</f>
        <v>1</v>
      </c>
    </row>
    <row r="9534" spans="1:23"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c r="W9534">
        <f>--(COUNTIF($B$2:B9534,B9534)=1)</f>
        <v>1</v>
      </c>
    </row>
    <row r="9535" spans="1:23"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c r="W9535">
        <f>--(COUNTIF($B$2:B9535,B9535)=1)</f>
        <v>0</v>
      </c>
    </row>
    <row r="9536" spans="1:23"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c r="W9536">
        <f>--(COUNTIF($B$2:B9536,B9536)=1)</f>
        <v>0</v>
      </c>
    </row>
    <row r="9537" spans="1:23"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c r="W9537">
        <f>--(COUNTIF($B$2:B9537,B9537)=1)</f>
        <v>0</v>
      </c>
    </row>
    <row r="9538" spans="1:23"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c r="W9538">
        <f>--(COUNTIF($B$2:B9538,B9538)=1)</f>
        <v>1</v>
      </c>
    </row>
    <row r="9539" spans="1:23"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c r="W9539">
        <f>--(COUNTIF($B$2:B9539,B9539)=1)</f>
        <v>1</v>
      </c>
    </row>
    <row r="9540" spans="1:23"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c r="W9540">
        <f>--(COUNTIF($B$2:B9540,B9540)=1)</f>
        <v>1</v>
      </c>
    </row>
    <row r="9541" spans="1:23"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c r="W9541">
        <f>--(COUNTIF($B$2:B9541,B9541)=1)</f>
        <v>0</v>
      </c>
    </row>
    <row r="9542" spans="1:23"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c r="W9542">
        <f>--(COUNTIF($B$2:B9542,B9542)=1)</f>
        <v>1</v>
      </c>
    </row>
    <row r="9543" spans="1:23"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c r="W9543">
        <f>--(COUNTIF($B$2:B9543,B9543)=1)</f>
        <v>1</v>
      </c>
    </row>
    <row r="9544" spans="1:23"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c r="W9544">
        <f>--(COUNTIF($B$2:B9544,B9544)=1)</f>
        <v>0</v>
      </c>
    </row>
    <row r="9545" spans="1:23"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c r="W9545">
        <f>--(COUNTIF($B$2:B9545,B9545)=1)</f>
        <v>0</v>
      </c>
    </row>
    <row r="9546" spans="1:23"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c r="W9546">
        <f>--(COUNTIF($B$2:B9546,B9546)=1)</f>
        <v>0</v>
      </c>
    </row>
    <row r="9547" spans="1:23"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c r="W9547">
        <f>--(COUNTIF($B$2:B9547,B9547)=1)</f>
        <v>1</v>
      </c>
    </row>
    <row r="9548" spans="1:23"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c r="W9548">
        <f>--(COUNTIF($B$2:B9548,B9548)=1)</f>
        <v>0</v>
      </c>
    </row>
    <row r="9549" spans="1:23"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c r="W9549">
        <f>--(COUNTIF($B$2:B9549,B9549)=1)</f>
        <v>1</v>
      </c>
    </row>
    <row r="9550" spans="1:23"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c r="W9550">
        <f>--(COUNTIF($B$2:B9550,B9550)=1)</f>
        <v>0</v>
      </c>
    </row>
    <row r="9551" spans="1:23"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c r="W9551">
        <f>--(COUNTIF($B$2:B9551,B9551)=1)</f>
        <v>0</v>
      </c>
    </row>
    <row r="9552" spans="1:23"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c r="W9552">
        <f>--(COUNTIF($B$2:B9552,B9552)=1)</f>
        <v>1</v>
      </c>
    </row>
    <row r="9553" spans="1:23"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c r="W9553">
        <f>--(COUNTIF($B$2:B9553,B9553)=1)</f>
        <v>1</v>
      </c>
    </row>
    <row r="9554" spans="1:23"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c r="W9554">
        <f>--(COUNTIF($B$2:B9554,B9554)=1)</f>
        <v>1</v>
      </c>
    </row>
    <row r="9555" spans="1:23"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c r="W9555">
        <f>--(COUNTIF($B$2:B9555,B9555)=1)</f>
        <v>1</v>
      </c>
    </row>
    <row r="9556" spans="1:23"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c r="W9556">
        <f>--(COUNTIF($B$2:B9556,B9556)=1)</f>
        <v>1</v>
      </c>
    </row>
    <row r="9557" spans="1:23"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c r="W9557">
        <f>--(COUNTIF($B$2:B9557,B9557)=1)</f>
        <v>0</v>
      </c>
    </row>
    <row r="9558" spans="1:23"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c r="W9558">
        <f>--(COUNTIF($B$2:B9558,B9558)=1)</f>
        <v>1</v>
      </c>
    </row>
    <row r="9559" spans="1:23"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c r="W9559">
        <f>--(COUNTIF($B$2:B9559,B9559)=1)</f>
        <v>1</v>
      </c>
    </row>
    <row r="9560" spans="1:23"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c r="W9560">
        <f>--(COUNTIF($B$2:B9560,B9560)=1)</f>
        <v>1</v>
      </c>
    </row>
    <row r="9561" spans="1:23"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c r="W9561">
        <f>--(COUNTIF($B$2:B9561,B9561)=1)</f>
        <v>0</v>
      </c>
    </row>
    <row r="9562" spans="1:23"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c r="W9562">
        <f>--(COUNTIF($B$2:B9562,B9562)=1)</f>
        <v>0</v>
      </c>
    </row>
    <row r="9563" spans="1:23"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c r="W9563">
        <f>--(COUNTIF($B$2:B9563,B9563)=1)</f>
        <v>0</v>
      </c>
    </row>
    <row r="9564" spans="1:23"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c r="W9564">
        <f>--(COUNTIF($B$2:B9564,B9564)=1)</f>
        <v>0</v>
      </c>
    </row>
    <row r="9565" spans="1:23"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c r="W9565">
        <f>--(COUNTIF($B$2:B9565,B9565)=1)</f>
        <v>0</v>
      </c>
    </row>
    <row r="9566" spans="1:23"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c r="W9566">
        <f>--(COUNTIF($B$2:B9566,B9566)=1)</f>
        <v>1</v>
      </c>
    </row>
    <row r="9567" spans="1:23"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c r="W9567">
        <f>--(COUNTIF($B$2:B9567,B9567)=1)</f>
        <v>1</v>
      </c>
    </row>
    <row r="9568" spans="1:23"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c r="W9568">
        <f>--(COUNTIF($B$2:B9568,B9568)=1)</f>
        <v>0</v>
      </c>
    </row>
    <row r="9569" spans="1:23"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c r="W9569">
        <f>--(COUNTIF($B$2:B9569,B9569)=1)</f>
        <v>0</v>
      </c>
    </row>
    <row r="9570" spans="1:23"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c r="W9570">
        <f>--(COUNTIF($B$2:B9570,B9570)=1)</f>
        <v>1</v>
      </c>
    </row>
    <row r="9571" spans="1:23"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c r="W9571">
        <f>--(COUNTIF($B$2:B9571,B9571)=1)</f>
        <v>1</v>
      </c>
    </row>
    <row r="9572" spans="1:23"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c r="W9572">
        <f>--(COUNTIF($B$2:B9572,B9572)=1)</f>
        <v>0</v>
      </c>
    </row>
    <row r="9573" spans="1:23"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c r="W9573">
        <f>--(COUNTIF($B$2:B9573,B9573)=1)</f>
        <v>0</v>
      </c>
    </row>
    <row r="9574" spans="1:23"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c r="W9574">
        <f>--(COUNTIF($B$2:B9574,B9574)=1)</f>
        <v>0</v>
      </c>
    </row>
    <row r="9575" spans="1:23"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c r="W9575">
        <f>--(COUNTIF($B$2:B9575,B9575)=1)</f>
        <v>0</v>
      </c>
    </row>
    <row r="9576" spans="1:23"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c r="W9576">
        <f>--(COUNTIF($B$2:B9576,B9576)=1)</f>
        <v>1</v>
      </c>
    </row>
    <row r="9577" spans="1:23"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c r="W9577">
        <f>--(COUNTIF($B$2:B9577,B9577)=1)</f>
        <v>1</v>
      </c>
    </row>
    <row r="9578" spans="1:23"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c r="W9578">
        <f>--(COUNTIF($B$2:B9578,B9578)=1)</f>
        <v>0</v>
      </c>
    </row>
    <row r="9579" spans="1:23"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c r="W9579">
        <f>--(COUNTIF($B$2:B9579,B9579)=1)</f>
        <v>0</v>
      </c>
    </row>
    <row r="9580" spans="1:23"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c r="W9580">
        <f>--(COUNTIF($B$2:B9580,B9580)=1)</f>
        <v>1</v>
      </c>
    </row>
    <row r="9581" spans="1:23"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c r="W9581">
        <f>--(COUNTIF($B$2:B9581,B9581)=1)</f>
        <v>0</v>
      </c>
    </row>
    <row r="9582" spans="1:23"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c r="W9582">
        <f>--(COUNTIF($B$2:B9582,B9582)=1)</f>
        <v>0</v>
      </c>
    </row>
    <row r="9583" spans="1:23"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c r="W9583">
        <f>--(COUNTIF($B$2:B9583,B9583)=1)</f>
        <v>0</v>
      </c>
    </row>
    <row r="9584" spans="1:23"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c r="W9584">
        <f>--(COUNTIF($B$2:B9584,B9584)=1)</f>
        <v>1</v>
      </c>
    </row>
    <row r="9585" spans="1:23"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c r="W9585">
        <f>--(COUNTIF($B$2:B9585,B9585)=1)</f>
        <v>1</v>
      </c>
    </row>
    <row r="9586" spans="1:23"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c r="W9586">
        <f>--(COUNTIF($B$2:B9586,B9586)=1)</f>
        <v>1</v>
      </c>
    </row>
    <row r="9587" spans="1:23"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c r="W9587">
        <f>--(COUNTIF($B$2:B9587,B9587)=1)</f>
        <v>1</v>
      </c>
    </row>
    <row r="9588" spans="1:23"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c r="W9588">
        <f>--(COUNTIF($B$2:B9588,B9588)=1)</f>
        <v>1</v>
      </c>
    </row>
    <row r="9589" spans="1:23"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c r="W9589">
        <f>--(COUNTIF($B$2:B9589,B9589)=1)</f>
        <v>1</v>
      </c>
    </row>
    <row r="9590" spans="1:23"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c r="W9590">
        <f>--(COUNTIF($B$2:B9590,B9590)=1)</f>
        <v>1</v>
      </c>
    </row>
    <row r="9591" spans="1:23"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c r="W9591">
        <f>--(COUNTIF($B$2:B9591,B9591)=1)</f>
        <v>1</v>
      </c>
    </row>
    <row r="9592" spans="1:23"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c r="W9592">
        <f>--(COUNTIF($B$2:B9592,B9592)=1)</f>
        <v>0</v>
      </c>
    </row>
    <row r="9593" spans="1:23"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c r="W9593">
        <f>--(COUNTIF($B$2:B9593,B9593)=1)</f>
        <v>1</v>
      </c>
    </row>
    <row r="9594" spans="1:23"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c r="W9594">
        <f>--(COUNTIF($B$2:B9594,B9594)=1)</f>
        <v>0</v>
      </c>
    </row>
    <row r="9595" spans="1:23"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c r="W9595">
        <f>--(COUNTIF($B$2:B9595,B9595)=1)</f>
        <v>1</v>
      </c>
    </row>
    <row r="9596" spans="1:23"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c r="W9596">
        <f>--(COUNTIF($B$2:B9596,B9596)=1)</f>
        <v>0</v>
      </c>
    </row>
    <row r="9597" spans="1:23"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c r="W9597">
        <f>--(COUNTIF($B$2:B9597,B9597)=1)</f>
        <v>1</v>
      </c>
    </row>
    <row r="9598" spans="1:23"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c r="W9598">
        <f>--(COUNTIF($B$2:B9598,B9598)=1)</f>
        <v>0</v>
      </c>
    </row>
    <row r="9599" spans="1:23"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c r="W9599">
        <f>--(COUNTIF($B$2:B9599,B9599)=1)</f>
        <v>0</v>
      </c>
    </row>
    <row r="9600" spans="1:23"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c r="W9600">
        <f>--(COUNTIF($B$2:B9600,B9600)=1)</f>
        <v>1</v>
      </c>
    </row>
    <row r="9601" spans="1:23"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c r="W9601">
        <f>--(COUNTIF($B$2:B9601,B9601)=1)</f>
        <v>1</v>
      </c>
    </row>
    <row r="9602" spans="1:23"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c r="W9602">
        <f>--(COUNTIF($B$2:B9602,B9602)=1)</f>
        <v>1</v>
      </c>
    </row>
    <row r="9603" spans="1:23"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c r="W9603">
        <f>--(COUNTIF($B$2:B9603,B9603)=1)</f>
        <v>1</v>
      </c>
    </row>
    <row r="9604" spans="1:23"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c r="W9604">
        <f>--(COUNTIF($B$2:B9604,B9604)=1)</f>
        <v>1</v>
      </c>
    </row>
    <row r="9605" spans="1:23"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c r="W9605">
        <f>--(COUNTIF($B$2:B9605,B9605)=1)</f>
        <v>1</v>
      </c>
    </row>
    <row r="9606" spans="1:23"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c r="W9606">
        <f>--(COUNTIF($B$2:B9606,B9606)=1)</f>
        <v>1</v>
      </c>
    </row>
    <row r="9607" spans="1:23"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c r="W9607">
        <f>--(COUNTIF($B$2:B9607,B9607)=1)</f>
        <v>1</v>
      </c>
    </row>
    <row r="9608" spans="1:23"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c r="W9608">
        <f>--(COUNTIF($B$2:B9608,B9608)=1)</f>
        <v>0</v>
      </c>
    </row>
    <row r="9609" spans="1:23"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c r="W9609">
        <f>--(COUNTIF($B$2:B9609,B9609)=1)</f>
        <v>1</v>
      </c>
    </row>
    <row r="9610" spans="1:23"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c r="W9610">
        <f>--(COUNTIF($B$2:B9610,B9610)=1)</f>
        <v>0</v>
      </c>
    </row>
    <row r="9611" spans="1:23"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c r="W9611">
        <f>--(COUNTIF($B$2:B9611,B9611)=1)</f>
        <v>1</v>
      </c>
    </row>
    <row r="9612" spans="1:23"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c r="W9612">
        <f>--(COUNTIF($B$2:B9612,B9612)=1)</f>
        <v>0</v>
      </c>
    </row>
    <row r="9613" spans="1:23"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c r="W9613">
        <f>--(COUNTIF($B$2:B9613,B9613)=1)</f>
        <v>1</v>
      </c>
    </row>
    <row r="9614" spans="1:23"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c r="W9614">
        <f>--(COUNTIF($B$2:B9614,B9614)=1)</f>
        <v>1</v>
      </c>
    </row>
    <row r="9615" spans="1:23"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c r="W9615">
        <f>--(COUNTIF($B$2:B9615,B9615)=1)</f>
        <v>1</v>
      </c>
    </row>
    <row r="9616" spans="1:23"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c r="W9616">
        <f>--(COUNTIF($B$2:B9616,B9616)=1)</f>
        <v>0</v>
      </c>
    </row>
    <row r="9617" spans="1:23"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c r="W9617">
        <f>--(COUNTIF($B$2:B9617,B9617)=1)</f>
        <v>0</v>
      </c>
    </row>
    <row r="9618" spans="1:23"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c r="W9618">
        <f>--(COUNTIF($B$2:B9618,B9618)=1)</f>
        <v>1</v>
      </c>
    </row>
    <row r="9619" spans="1:23"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c r="W9619">
        <f>--(COUNTIF($B$2:B9619,B9619)=1)</f>
        <v>1</v>
      </c>
    </row>
    <row r="9620" spans="1:23"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c r="W9620">
        <f>--(COUNTIF($B$2:B9620,B9620)=1)</f>
        <v>0</v>
      </c>
    </row>
    <row r="9621" spans="1:23"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c r="W9621">
        <f>--(COUNTIF($B$2:B9621,B9621)=1)</f>
        <v>0</v>
      </c>
    </row>
    <row r="9622" spans="1:23"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c r="W9622">
        <f>--(COUNTIF($B$2:B9622,B9622)=1)</f>
        <v>1</v>
      </c>
    </row>
    <row r="9623" spans="1:23"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c r="W9623">
        <f>--(COUNTIF($B$2:B9623,B9623)=1)</f>
        <v>0</v>
      </c>
    </row>
    <row r="9624" spans="1:23"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c r="W9624">
        <f>--(COUNTIF($B$2:B9624,B9624)=1)</f>
        <v>0</v>
      </c>
    </row>
    <row r="9625" spans="1:23"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c r="W9625">
        <f>--(COUNTIF($B$2:B9625,B9625)=1)</f>
        <v>1</v>
      </c>
    </row>
    <row r="9626" spans="1:23"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c r="W9626">
        <f>--(COUNTIF($B$2:B9626,B9626)=1)</f>
        <v>0</v>
      </c>
    </row>
    <row r="9627" spans="1:23"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c r="W9627">
        <f>--(COUNTIF($B$2:B9627,B9627)=1)</f>
        <v>0</v>
      </c>
    </row>
    <row r="9628" spans="1:23"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c r="W9628">
        <f>--(COUNTIF($B$2:B9628,B9628)=1)</f>
        <v>1</v>
      </c>
    </row>
    <row r="9629" spans="1:23"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c r="W9629">
        <f>--(COUNTIF($B$2:B9629,B9629)=1)</f>
        <v>1</v>
      </c>
    </row>
    <row r="9630" spans="1:23"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c r="W9630">
        <f>--(COUNTIF($B$2:B9630,B9630)=1)</f>
        <v>1</v>
      </c>
    </row>
    <row r="9631" spans="1:23"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c r="W9631">
        <f>--(COUNTIF($B$2:B9631,B9631)=1)</f>
        <v>0</v>
      </c>
    </row>
    <row r="9632" spans="1:23"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c r="W9632">
        <f>--(COUNTIF($B$2:B9632,B9632)=1)</f>
        <v>1</v>
      </c>
    </row>
    <row r="9633" spans="1:23"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c r="W9633">
        <f>--(COUNTIF($B$2:B9633,B9633)=1)</f>
        <v>0</v>
      </c>
    </row>
    <row r="9634" spans="1:23"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c r="W9634">
        <f>--(COUNTIF($B$2:B9634,B9634)=1)</f>
        <v>1</v>
      </c>
    </row>
    <row r="9635" spans="1:23"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c r="W9635">
        <f>--(COUNTIF($B$2:B9635,B9635)=1)</f>
        <v>1</v>
      </c>
    </row>
    <row r="9636" spans="1:23"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c r="W9636">
        <f>--(COUNTIF($B$2:B9636,B9636)=1)</f>
        <v>0</v>
      </c>
    </row>
    <row r="9637" spans="1:23"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c r="W9637">
        <f>--(COUNTIF($B$2:B9637,B9637)=1)</f>
        <v>0</v>
      </c>
    </row>
    <row r="9638" spans="1:23"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c r="W9638">
        <f>--(COUNTIF($B$2:B9638,B9638)=1)</f>
        <v>1</v>
      </c>
    </row>
    <row r="9639" spans="1:23"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c r="W9639">
        <f>--(COUNTIF($B$2:B9639,B9639)=1)</f>
        <v>0</v>
      </c>
    </row>
    <row r="9640" spans="1:23"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c r="W9640">
        <f>--(COUNTIF($B$2:B9640,B9640)=1)</f>
        <v>1</v>
      </c>
    </row>
    <row r="9641" spans="1:23"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c r="W9641">
        <f>--(COUNTIF($B$2:B9641,B9641)=1)</f>
        <v>1</v>
      </c>
    </row>
    <row r="9642" spans="1:23"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c r="W9642">
        <f>--(COUNTIF($B$2:B9642,B9642)=1)</f>
        <v>1</v>
      </c>
    </row>
    <row r="9643" spans="1:23"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c r="W9643">
        <f>--(COUNTIF($B$2:B9643,B9643)=1)</f>
        <v>0</v>
      </c>
    </row>
    <row r="9644" spans="1:23"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c r="W9644">
        <f>--(COUNTIF($B$2:B9644,B9644)=1)</f>
        <v>0</v>
      </c>
    </row>
    <row r="9645" spans="1:23"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c r="W9645">
        <f>--(COUNTIF($B$2:B9645,B9645)=1)</f>
        <v>0</v>
      </c>
    </row>
    <row r="9646" spans="1:23"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c r="W9646">
        <f>--(COUNTIF($B$2:B9646,B9646)=1)</f>
        <v>1</v>
      </c>
    </row>
    <row r="9647" spans="1:23"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c r="W9647">
        <f>--(COUNTIF($B$2:B9647,B9647)=1)</f>
        <v>0</v>
      </c>
    </row>
    <row r="9648" spans="1:23"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c r="W9648">
        <f>--(COUNTIF($B$2:B9648,B9648)=1)</f>
        <v>0</v>
      </c>
    </row>
    <row r="9649" spans="1:23"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c r="W9649">
        <f>--(COUNTIF($B$2:B9649,B9649)=1)</f>
        <v>1</v>
      </c>
    </row>
    <row r="9650" spans="1:23"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c r="W9650">
        <f>--(COUNTIF($B$2:B9650,B9650)=1)</f>
        <v>0</v>
      </c>
    </row>
    <row r="9651" spans="1:23"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c r="W9651">
        <f>--(COUNTIF($B$2:B9651,B9651)=1)</f>
        <v>1</v>
      </c>
    </row>
    <row r="9652" spans="1:23"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c r="W9652">
        <f>--(COUNTIF($B$2:B9652,B9652)=1)</f>
        <v>0</v>
      </c>
    </row>
    <row r="9653" spans="1:23"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c r="W9653">
        <f>--(COUNTIF($B$2:B9653,B9653)=1)</f>
        <v>0</v>
      </c>
    </row>
    <row r="9654" spans="1:23"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c r="W9654">
        <f>--(COUNTIF($B$2:B9654,B9654)=1)</f>
        <v>0</v>
      </c>
    </row>
    <row r="9655" spans="1:23"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c r="W9655">
        <f>--(COUNTIF($B$2:B9655,B9655)=1)</f>
        <v>1</v>
      </c>
    </row>
    <row r="9656" spans="1:23"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c r="W9656">
        <f>--(COUNTIF($B$2:B9656,B9656)=1)</f>
        <v>0</v>
      </c>
    </row>
    <row r="9657" spans="1:23"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c r="W9657">
        <f>--(COUNTIF($B$2:B9657,B9657)=1)</f>
        <v>1</v>
      </c>
    </row>
    <row r="9658" spans="1:23"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c r="W9658">
        <f>--(COUNTIF($B$2:B9658,B9658)=1)</f>
        <v>0</v>
      </c>
    </row>
    <row r="9659" spans="1:23"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c r="W9659">
        <f>--(COUNTIF($B$2:B9659,B9659)=1)</f>
        <v>0</v>
      </c>
    </row>
    <row r="9660" spans="1:23"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c r="W9660">
        <f>--(COUNTIF($B$2:B9660,B9660)=1)</f>
        <v>0</v>
      </c>
    </row>
    <row r="9661" spans="1:23"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c r="W9661">
        <f>--(COUNTIF($B$2:B9661,B9661)=1)</f>
        <v>1</v>
      </c>
    </row>
    <row r="9662" spans="1:23"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c r="W9662">
        <f>--(COUNTIF($B$2:B9662,B9662)=1)</f>
        <v>1</v>
      </c>
    </row>
    <row r="9663" spans="1:23"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c r="W9663">
        <f>--(COUNTIF($B$2:B9663,B9663)=1)</f>
        <v>0</v>
      </c>
    </row>
    <row r="9664" spans="1:23"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c r="W9664">
        <f>--(COUNTIF($B$2:B9664,B9664)=1)</f>
        <v>0</v>
      </c>
    </row>
    <row r="9665" spans="1:23"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c r="W9665">
        <f>--(COUNTIF($B$2:B9665,B9665)=1)</f>
        <v>1</v>
      </c>
    </row>
    <row r="9666" spans="1:23"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c r="W9666">
        <f>--(COUNTIF($B$2:B9666,B9666)=1)</f>
        <v>1</v>
      </c>
    </row>
    <row r="9667" spans="1:23"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c r="W9667">
        <f>--(COUNTIF($B$2:B9667,B9667)=1)</f>
        <v>1</v>
      </c>
    </row>
    <row r="9668" spans="1:23"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c r="W9668">
        <f>--(COUNTIF($B$2:B9668,B9668)=1)</f>
        <v>0</v>
      </c>
    </row>
    <row r="9669" spans="1:23"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c r="W9669">
        <f>--(COUNTIF($B$2:B9669,B9669)=1)</f>
        <v>1</v>
      </c>
    </row>
    <row r="9670" spans="1:23"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c r="W9670">
        <f>--(COUNTIF($B$2:B9670,B9670)=1)</f>
        <v>0</v>
      </c>
    </row>
    <row r="9671" spans="1:23"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c r="W9671">
        <f>--(COUNTIF($B$2:B9671,B9671)=1)</f>
        <v>1</v>
      </c>
    </row>
    <row r="9672" spans="1:23"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c r="W9672">
        <f>--(COUNTIF($B$2:B9672,B9672)=1)</f>
        <v>1</v>
      </c>
    </row>
    <row r="9673" spans="1:23"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c r="W9673">
        <f>--(COUNTIF($B$2:B9673,B9673)=1)</f>
        <v>1</v>
      </c>
    </row>
    <row r="9674" spans="1:23"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c r="W9674">
        <f>--(COUNTIF($B$2:B9674,B9674)=1)</f>
        <v>1</v>
      </c>
    </row>
    <row r="9675" spans="1:23"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c r="W9675">
        <f>--(COUNTIF($B$2:B9675,B9675)=1)</f>
        <v>0</v>
      </c>
    </row>
    <row r="9676" spans="1:23"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c r="W9676">
        <f>--(COUNTIF($B$2:B9676,B9676)=1)</f>
        <v>1</v>
      </c>
    </row>
    <row r="9677" spans="1:23"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c r="W9677">
        <f>--(COUNTIF($B$2:B9677,B9677)=1)</f>
        <v>1</v>
      </c>
    </row>
    <row r="9678" spans="1:23"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c r="W9678">
        <f>--(COUNTIF($B$2:B9678,B9678)=1)</f>
        <v>1</v>
      </c>
    </row>
    <row r="9679" spans="1:23"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c r="W9679">
        <f>--(COUNTIF($B$2:B9679,B9679)=1)</f>
        <v>1</v>
      </c>
    </row>
    <row r="9680" spans="1:23"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c r="W9680">
        <f>--(COUNTIF($B$2:B9680,B9680)=1)</f>
        <v>0</v>
      </c>
    </row>
    <row r="9681" spans="1:23"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c r="W9681">
        <f>--(COUNTIF($B$2:B9681,B9681)=1)</f>
        <v>1</v>
      </c>
    </row>
    <row r="9682" spans="1:23"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c r="W9682">
        <f>--(COUNTIF($B$2:B9682,B9682)=1)</f>
        <v>0</v>
      </c>
    </row>
    <row r="9683" spans="1:23"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c r="W9683">
        <f>--(COUNTIF($B$2:B9683,B9683)=1)</f>
        <v>1</v>
      </c>
    </row>
    <row r="9684" spans="1:23"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c r="W9684">
        <f>--(COUNTIF($B$2:B9684,B9684)=1)</f>
        <v>0</v>
      </c>
    </row>
    <row r="9685" spans="1:23"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c r="W9685">
        <f>--(COUNTIF($B$2:B9685,B9685)=1)</f>
        <v>0</v>
      </c>
    </row>
    <row r="9686" spans="1:23"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c r="W9686">
        <f>--(COUNTIF($B$2:B9686,B9686)=1)</f>
        <v>0</v>
      </c>
    </row>
    <row r="9687" spans="1:23"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c r="W9687">
        <f>--(COUNTIF($B$2:B9687,B9687)=1)</f>
        <v>1</v>
      </c>
    </row>
    <row r="9688" spans="1:23"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c r="W9688">
        <f>--(COUNTIF($B$2:B9688,B9688)=1)</f>
        <v>1</v>
      </c>
    </row>
    <row r="9689" spans="1:23"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c r="W9689">
        <f>--(COUNTIF($B$2:B9689,B9689)=1)</f>
        <v>1</v>
      </c>
    </row>
    <row r="9690" spans="1:23"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c r="W9690">
        <f>--(COUNTIF($B$2:B9690,B9690)=1)</f>
        <v>1</v>
      </c>
    </row>
    <row r="9691" spans="1:23"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c r="W9691">
        <f>--(COUNTIF($B$2:B9691,B9691)=1)</f>
        <v>0</v>
      </c>
    </row>
    <row r="9692" spans="1:23"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c r="W9692">
        <f>--(COUNTIF($B$2:B9692,B9692)=1)</f>
        <v>1</v>
      </c>
    </row>
    <row r="9693" spans="1:23"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c r="W9693">
        <f>--(COUNTIF($B$2:B9693,B9693)=1)</f>
        <v>1</v>
      </c>
    </row>
    <row r="9694" spans="1:23"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c r="W9694">
        <f>--(COUNTIF($B$2:B9694,B9694)=1)</f>
        <v>1</v>
      </c>
    </row>
    <row r="9695" spans="1:23"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c r="W9695">
        <f>--(COUNTIF($B$2:B9695,B9695)=1)</f>
        <v>1</v>
      </c>
    </row>
    <row r="9696" spans="1:23"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c r="W9696">
        <f>--(COUNTIF($B$2:B9696,B9696)=1)</f>
        <v>0</v>
      </c>
    </row>
    <row r="9697" spans="1:23"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c r="W9697">
        <f>--(COUNTIF($B$2:B9697,B9697)=1)</f>
        <v>1</v>
      </c>
    </row>
    <row r="9698" spans="1:23"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c r="W9698">
        <f>--(COUNTIF($B$2:B9698,B9698)=1)</f>
        <v>1</v>
      </c>
    </row>
    <row r="9699" spans="1:23"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c r="W9699">
        <f>--(COUNTIF($B$2:B9699,B9699)=1)</f>
        <v>1</v>
      </c>
    </row>
    <row r="9700" spans="1:23"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c r="W9700">
        <f>--(COUNTIF($B$2:B9700,B9700)=1)</f>
        <v>1</v>
      </c>
    </row>
    <row r="9701" spans="1:23"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c r="W9701">
        <f>--(COUNTIF($B$2:B9701,B9701)=1)</f>
        <v>0</v>
      </c>
    </row>
    <row r="9702" spans="1:23"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c r="W9702">
        <f>--(COUNTIF($B$2:B9702,B9702)=1)</f>
        <v>0</v>
      </c>
    </row>
    <row r="9703" spans="1:23"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c r="W9703">
        <f>--(COUNTIF($B$2:B9703,B9703)=1)</f>
        <v>1</v>
      </c>
    </row>
    <row r="9704" spans="1:23"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c r="W9704">
        <f>--(COUNTIF($B$2:B9704,B9704)=1)</f>
        <v>1</v>
      </c>
    </row>
    <row r="9705" spans="1:23"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c r="W9705">
        <f>--(COUNTIF($B$2:B9705,B9705)=1)</f>
        <v>0</v>
      </c>
    </row>
    <row r="9706" spans="1:23"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c r="W9706">
        <f>--(COUNTIF($B$2:B9706,B9706)=1)</f>
        <v>0</v>
      </c>
    </row>
    <row r="9707" spans="1:23"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c r="W9707">
        <f>--(COUNTIF($B$2:B9707,B9707)=1)</f>
        <v>1</v>
      </c>
    </row>
    <row r="9708" spans="1:23"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c r="W9708">
        <f>--(COUNTIF($B$2:B9708,B9708)=1)</f>
        <v>1</v>
      </c>
    </row>
    <row r="9709" spans="1:23"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c r="W9709">
        <f>--(COUNTIF($B$2:B9709,B9709)=1)</f>
        <v>0</v>
      </c>
    </row>
    <row r="9710" spans="1:23"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c r="W9710">
        <f>--(COUNTIF($B$2:B9710,B9710)=1)</f>
        <v>0</v>
      </c>
    </row>
    <row r="9711" spans="1:23"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c r="W9711">
        <f>--(COUNTIF($B$2:B9711,B9711)=1)</f>
        <v>0</v>
      </c>
    </row>
    <row r="9712" spans="1:23"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c r="W9712">
        <f>--(COUNTIF($B$2:B9712,B9712)=1)</f>
        <v>1</v>
      </c>
    </row>
    <row r="9713" spans="1:23"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c r="W9713">
        <f>--(COUNTIF($B$2:B9713,B9713)=1)</f>
        <v>0</v>
      </c>
    </row>
    <row r="9714" spans="1:23"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c r="W9714">
        <f>--(COUNTIF($B$2:B9714,B9714)=1)</f>
        <v>0</v>
      </c>
    </row>
    <row r="9715" spans="1:23"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c r="W9715">
        <f>--(COUNTIF($B$2:B9715,B9715)=1)</f>
        <v>0</v>
      </c>
    </row>
    <row r="9716" spans="1:23"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c r="W9716">
        <f>--(COUNTIF($B$2:B9716,B9716)=1)</f>
        <v>0</v>
      </c>
    </row>
    <row r="9717" spans="1:23"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c r="W9717">
        <f>--(COUNTIF($B$2:B9717,B9717)=1)</f>
        <v>1</v>
      </c>
    </row>
    <row r="9718" spans="1:23"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c r="W9718">
        <f>--(COUNTIF($B$2:B9718,B9718)=1)</f>
        <v>1</v>
      </c>
    </row>
    <row r="9719" spans="1:23"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c r="W9719">
        <f>--(COUNTIF($B$2:B9719,B9719)=1)</f>
        <v>1</v>
      </c>
    </row>
    <row r="9720" spans="1:23"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c r="W9720">
        <f>--(COUNTIF($B$2:B9720,B9720)=1)</f>
        <v>0</v>
      </c>
    </row>
    <row r="9721" spans="1:23"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c r="W9721">
        <f>--(COUNTIF($B$2:B9721,B9721)=1)</f>
        <v>1</v>
      </c>
    </row>
    <row r="9722" spans="1:23"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c r="W9722">
        <f>--(COUNTIF($B$2:B9722,B9722)=1)</f>
        <v>1</v>
      </c>
    </row>
    <row r="9723" spans="1:23"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c r="W9723">
        <f>--(COUNTIF($B$2:B9723,B9723)=1)</f>
        <v>1</v>
      </c>
    </row>
    <row r="9724" spans="1:23"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c r="W9724">
        <f>--(COUNTIF($B$2:B9724,B9724)=1)</f>
        <v>0</v>
      </c>
    </row>
    <row r="9725" spans="1:23"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c r="W9725">
        <f>--(COUNTIF($B$2:B9725,B9725)=1)</f>
        <v>1</v>
      </c>
    </row>
    <row r="9726" spans="1:23"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c r="W9726">
        <f>--(COUNTIF($B$2:B9726,B9726)=1)</f>
        <v>1</v>
      </c>
    </row>
    <row r="9727" spans="1:23"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c r="W9727">
        <f>--(COUNTIF($B$2:B9727,B9727)=1)</f>
        <v>1</v>
      </c>
    </row>
    <row r="9728" spans="1:23"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c r="W9728">
        <f>--(COUNTIF($B$2:B9728,B9728)=1)</f>
        <v>1</v>
      </c>
    </row>
    <row r="9729" spans="1:23"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c r="W9729">
        <f>--(COUNTIF($B$2:B9729,B9729)=1)</f>
        <v>0</v>
      </c>
    </row>
    <row r="9730" spans="1:23"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c r="W9730">
        <f>--(COUNTIF($B$2:B9730,B9730)=1)</f>
        <v>0</v>
      </c>
    </row>
    <row r="9731" spans="1:23"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c r="W9731">
        <f>--(COUNTIF($B$2:B9731,B9731)=1)</f>
        <v>1</v>
      </c>
    </row>
    <row r="9732" spans="1:23"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c r="W9732">
        <f>--(COUNTIF($B$2:B9732,B9732)=1)</f>
        <v>0</v>
      </c>
    </row>
    <row r="9733" spans="1:23"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c r="W9733">
        <f>--(COUNTIF($B$2:B9733,B9733)=1)</f>
        <v>1</v>
      </c>
    </row>
    <row r="9734" spans="1:23"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c r="W9734">
        <f>--(COUNTIF($B$2:B9734,B9734)=1)</f>
        <v>1</v>
      </c>
    </row>
    <row r="9735" spans="1:23"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c r="W9735">
        <f>--(COUNTIF($B$2:B9735,B9735)=1)</f>
        <v>0</v>
      </c>
    </row>
    <row r="9736" spans="1:23"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c r="W9736">
        <f>--(COUNTIF($B$2:B9736,B9736)=1)</f>
        <v>0</v>
      </c>
    </row>
    <row r="9737" spans="1:23"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c r="W9737">
        <f>--(COUNTIF($B$2:B9737,B9737)=1)</f>
        <v>1</v>
      </c>
    </row>
    <row r="9738" spans="1:23"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c r="W9738">
        <f>--(COUNTIF($B$2:B9738,B9738)=1)</f>
        <v>1</v>
      </c>
    </row>
    <row r="9739" spans="1:23"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c r="W9739">
        <f>--(COUNTIF($B$2:B9739,B9739)=1)</f>
        <v>1</v>
      </c>
    </row>
    <row r="9740" spans="1:23"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c r="W9740">
        <f>--(COUNTIF($B$2:B9740,B9740)=1)</f>
        <v>0</v>
      </c>
    </row>
    <row r="9741" spans="1:23"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c r="W9741">
        <f>--(COUNTIF($B$2:B9741,B9741)=1)</f>
        <v>0</v>
      </c>
    </row>
    <row r="9742" spans="1:23"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c r="W9742">
        <f>--(COUNTIF($B$2:B9742,B9742)=1)</f>
        <v>0</v>
      </c>
    </row>
    <row r="9743" spans="1:23"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c r="W9743">
        <f>--(COUNTIF($B$2:B9743,B9743)=1)</f>
        <v>1</v>
      </c>
    </row>
    <row r="9744" spans="1:23"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c r="W9744">
        <f>--(COUNTIF($B$2:B9744,B9744)=1)</f>
        <v>1</v>
      </c>
    </row>
    <row r="9745" spans="1:23"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c r="W9745">
        <f>--(COUNTIF($B$2:B9745,B9745)=1)</f>
        <v>1</v>
      </c>
    </row>
    <row r="9746" spans="1:23"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c r="W9746">
        <f>--(COUNTIF($B$2:B9746,B9746)=1)</f>
        <v>1</v>
      </c>
    </row>
    <row r="9747" spans="1:23"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c r="W9747">
        <f>--(COUNTIF($B$2:B9747,B9747)=1)</f>
        <v>1</v>
      </c>
    </row>
    <row r="9748" spans="1:23"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c r="W9748">
        <f>--(COUNTIF($B$2:B9748,B9748)=1)</f>
        <v>0</v>
      </c>
    </row>
    <row r="9749" spans="1:23"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c r="W9749">
        <f>--(COUNTIF($B$2:B9749,B9749)=1)</f>
        <v>1</v>
      </c>
    </row>
    <row r="9750" spans="1:23"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c r="W9750">
        <f>--(COUNTIF($B$2:B9750,B9750)=1)</f>
        <v>0</v>
      </c>
    </row>
    <row r="9751" spans="1:23"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c r="W9751">
        <f>--(COUNTIF($B$2:B9751,B9751)=1)</f>
        <v>1</v>
      </c>
    </row>
    <row r="9752" spans="1:23"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c r="W9752">
        <f>--(COUNTIF($B$2:B9752,B9752)=1)</f>
        <v>1</v>
      </c>
    </row>
    <row r="9753" spans="1:23"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c r="W9753">
        <f>--(COUNTIF($B$2:B9753,B9753)=1)</f>
        <v>0</v>
      </c>
    </row>
    <row r="9754" spans="1:23"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c r="W9754">
        <f>--(COUNTIF($B$2:B9754,B9754)=1)</f>
        <v>1</v>
      </c>
    </row>
    <row r="9755" spans="1:23"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c r="W9755">
        <f>--(COUNTIF($B$2:B9755,B9755)=1)</f>
        <v>1</v>
      </c>
    </row>
    <row r="9756" spans="1:23"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c r="W9756">
        <f>--(COUNTIF($B$2:B9756,B9756)=1)</f>
        <v>0</v>
      </c>
    </row>
    <row r="9757" spans="1:23"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c r="W9757">
        <f>--(COUNTIF($B$2:B9757,B9757)=1)</f>
        <v>0</v>
      </c>
    </row>
    <row r="9758" spans="1:23"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c r="W9758">
        <f>--(COUNTIF($B$2:B9758,B9758)=1)</f>
        <v>0</v>
      </c>
    </row>
    <row r="9759" spans="1:23"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c r="W9759">
        <f>--(COUNTIF($B$2:B9759,B9759)=1)</f>
        <v>0</v>
      </c>
    </row>
    <row r="9760" spans="1:23"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c r="W9760">
        <f>--(COUNTIF($B$2:B9760,B9760)=1)</f>
        <v>0</v>
      </c>
    </row>
    <row r="9761" spans="1:23"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c r="W9761">
        <f>--(COUNTIF($B$2:B9761,B9761)=1)</f>
        <v>1</v>
      </c>
    </row>
    <row r="9762" spans="1:23"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c r="W9762">
        <f>--(COUNTIF($B$2:B9762,B9762)=1)</f>
        <v>1</v>
      </c>
    </row>
    <row r="9763" spans="1:23"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c r="W9763">
        <f>--(COUNTIF($B$2:B9763,B9763)=1)</f>
        <v>1</v>
      </c>
    </row>
    <row r="9764" spans="1:23"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c r="W9764">
        <f>--(COUNTIF($B$2:B9764,B9764)=1)</f>
        <v>0</v>
      </c>
    </row>
    <row r="9765" spans="1:23"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c r="W9765">
        <f>--(COUNTIF($B$2:B9765,B9765)=1)</f>
        <v>0</v>
      </c>
    </row>
    <row r="9766" spans="1:23"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c r="W9766">
        <f>--(COUNTIF($B$2:B9766,B9766)=1)</f>
        <v>1</v>
      </c>
    </row>
    <row r="9767" spans="1:23"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c r="W9767">
        <f>--(COUNTIF($B$2:B9767,B9767)=1)</f>
        <v>1</v>
      </c>
    </row>
    <row r="9768" spans="1:23"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c r="W9768">
        <f>--(COUNTIF($B$2:B9768,B9768)=1)</f>
        <v>0</v>
      </c>
    </row>
    <row r="9769" spans="1:23"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c r="W9769">
        <f>--(COUNTIF($B$2:B9769,B9769)=1)</f>
        <v>1</v>
      </c>
    </row>
    <row r="9770" spans="1:23"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c r="W9770">
        <f>--(COUNTIF($B$2:B9770,B9770)=1)</f>
        <v>1</v>
      </c>
    </row>
    <row r="9771" spans="1:23"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c r="W9771">
        <f>--(COUNTIF($B$2:B9771,B9771)=1)</f>
        <v>1</v>
      </c>
    </row>
    <row r="9772" spans="1:23"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c r="W9772">
        <f>--(COUNTIF($B$2:B9772,B9772)=1)</f>
        <v>0</v>
      </c>
    </row>
    <row r="9773" spans="1:23"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c r="W9773">
        <f>--(COUNTIF($B$2:B9773,B9773)=1)</f>
        <v>0</v>
      </c>
    </row>
    <row r="9774" spans="1:23"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c r="W9774">
        <f>--(COUNTIF($B$2:B9774,B9774)=1)</f>
        <v>1</v>
      </c>
    </row>
    <row r="9775" spans="1:23"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c r="W9775">
        <f>--(COUNTIF($B$2:B9775,B9775)=1)</f>
        <v>1</v>
      </c>
    </row>
    <row r="9776" spans="1:23"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c r="W9776">
        <f>--(COUNTIF($B$2:B9776,B9776)=1)</f>
        <v>1</v>
      </c>
    </row>
    <row r="9777" spans="1:23"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c r="W9777">
        <f>--(COUNTIF($B$2:B9777,B9777)=1)</f>
        <v>0</v>
      </c>
    </row>
    <row r="9778" spans="1:23"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c r="W9778">
        <f>--(COUNTIF($B$2:B9778,B9778)=1)</f>
        <v>0</v>
      </c>
    </row>
    <row r="9779" spans="1:23"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c r="W9779">
        <f>--(COUNTIF($B$2:B9779,B9779)=1)</f>
        <v>0</v>
      </c>
    </row>
    <row r="9780" spans="1:23"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c r="W9780">
        <f>--(COUNTIF($B$2:B9780,B9780)=1)</f>
        <v>0</v>
      </c>
    </row>
    <row r="9781" spans="1:23"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c r="W9781">
        <f>--(COUNTIF($B$2:B9781,B9781)=1)</f>
        <v>0</v>
      </c>
    </row>
    <row r="9782" spans="1:23"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c r="W9782">
        <f>--(COUNTIF($B$2:B9782,B9782)=1)</f>
        <v>1</v>
      </c>
    </row>
    <row r="9783" spans="1:23"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c r="W9783">
        <f>--(COUNTIF($B$2:B9783,B9783)=1)</f>
        <v>0</v>
      </c>
    </row>
    <row r="9784" spans="1:23"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c r="W9784">
        <f>--(COUNTIF($B$2:B9784,B9784)=1)</f>
        <v>1</v>
      </c>
    </row>
    <row r="9785" spans="1:23"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c r="W9785">
        <f>--(COUNTIF($B$2:B9785,B9785)=1)</f>
        <v>0</v>
      </c>
    </row>
    <row r="9786" spans="1:23"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c r="W9786">
        <f>--(COUNTIF($B$2:B9786,B9786)=1)</f>
        <v>0</v>
      </c>
    </row>
    <row r="9787" spans="1:23"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c r="W9787">
        <f>--(COUNTIF($B$2:B9787,B9787)=1)</f>
        <v>1</v>
      </c>
    </row>
    <row r="9788" spans="1:23"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c r="W9788">
        <f>--(COUNTIF($B$2:B9788,B9788)=1)</f>
        <v>1</v>
      </c>
    </row>
    <row r="9789" spans="1:23"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c r="W9789">
        <f>--(COUNTIF($B$2:B9789,B9789)=1)</f>
        <v>1</v>
      </c>
    </row>
    <row r="9790" spans="1:23"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c r="W9790">
        <f>--(COUNTIF($B$2:B9790,B9790)=1)</f>
        <v>0</v>
      </c>
    </row>
    <row r="9791" spans="1:23"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c r="W9791">
        <f>--(COUNTIF($B$2:B9791,B9791)=1)</f>
        <v>0</v>
      </c>
    </row>
    <row r="9792" spans="1:23"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c r="W9792">
        <f>--(COUNTIF($B$2:B9792,B9792)=1)</f>
        <v>0</v>
      </c>
    </row>
    <row r="9793" spans="1:23"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c r="W9793">
        <f>--(COUNTIF($B$2:B9793,B9793)=1)</f>
        <v>1</v>
      </c>
    </row>
    <row r="9794" spans="1:23"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c r="W9794">
        <f>--(COUNTIF($B$2:B9794,B9794)=1)</f>
        <v>0</v>
      </c>
    </row>
    <row r="9795" spans="1:23"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c r="W9795">
        <f>--(COUNTIF($B$2:B9795,B9795)=1)</f>
        <v>0</v>
      </c>
    </row>
    <row r="9796" spans="1:23"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c r="W9796">
        <f>--(COUNTIF($B$2:B9796,B9796)=1)</f>
        <v>0</v>
      </c>
    </row>
    <row r="9797" spans="1:23"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c r="W9797">
        <f>--(COUNTIF($B$2:B9797,B9797)=1)</f>
        <v>1</v>
      </c>
    </row>
    <row r="9798" spans="1:23"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c r="W9798">
        <f>--(COUNTIF($B$2:B9798,B9798)=1)</f>
        <v>1</v>
      </c>
    </row>
    <row r="9799" spans="1:23"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c r="W9799">
        <f>--(COUNTIF($B$2:B9799,B9799)=1)</f>
        <v>0</v>
      </c>
    </row>
    <row r="9800" spans="1:23"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c r="W9800">
        <f>--(COUNTIF($B$2:B9800,B9800)=1)</f>
        <v>0</v>
      </c>
    </row>
    <row r="9801" spans="1:23"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c r="W9801">
        <f>--(COUNTIF($B$2:B9801,B9801)=1)</f>
        <v>0</v>
      </c>
    </row>
    <row r="9802" spans="1:23"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c r="W9802">
        <f>--(COUNTIF($B$2:B9802,B9802)=1)</f>
        <v>0</v>
      </c>
    </row>
    <row r="9803" spans="1:23"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c r="W9803">
        <f>--(COUNTIF($B$2:B9803,B9803)=1)</f>
        <v>1</v>
      </c>
    </row>
    <row r="9804" spans="1:23"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c r="W9804">
        <f>--(COUNTIF($B$2:B9804,B9804)=1)</f>
        <v>1</v>
      </c>
    </row>
    <row r="9805" spans="1:23"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c r="W9805">
        <f>--(COUNTIF($B$2:B9805,B9805)=1)</f>
        <v>0</v>
      </c>
    </row>
    <row r="9806" spans="1:23"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c r="W9806">
        <f>--(COUNTIF($B$2:B9806,B9806)=1)</f>
        <v>0</v>
      </c>
    </row>
    <row r="9807" spans="1:23"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c r="W9807">
        <f>--(COUNTIF($B$2:B9807,B9807)=1)</f>
        <v>1</v>
      </c>
    </row>
    <row r="9808" spans="1:23"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c r="W9808">
        <f>--(COUNTIF($B$2:B9808,B9808)=1)</f>
        <v>0</v>
      </c>
    </row>
    <row r="9809" spans="1:23"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c r="W9809">
        <f>--(COUNTIF($B$2:B9809,B9809)=1)</f>
        <v>1</v>
      </c>
    </row>
    <row r="9810" spans="1:23"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c r="W9810">
        <f>--(COUNTIF($B$2:B9810,B9810)=1)</f>
        <v>1</v>
      </c>
    </row>
    <row r="9811" spans="1:23"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c r="W9811">
        <f>--(COUNTIF($B$2:B9811,B9811)=1)</f>
        <v>1</v>
      </c>
    </row>
    <row r="9812" spans="1:23"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c r="W9812">
        <f>--(COUNTIF($B$2:B9812,B9812)=1)</f>
        <v>0</v>
      </c>
    </row>
    <row r="9813" spans="1:23"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c r="W9813">
        <f>--(COUNTIF($B$2:B9813,B9813)=1)</f>
        <v>1</v>
      </c>
    </row>
    <row r="9814" spans="1:23"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c r="W9814">
        <f>--(COUNTIF($B$2:B9814,B9814)=1)</f>
        <v>0</v>
      </c>
    </row>
    <row r="9815" spans="1:23"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c r="W9815">
        <f>--(COUNTIF($B$2:B9815,B9815)=1)</f>
        <v>0</v>
      </c>
    </row>
    <row r="9816" spans="1:23"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c r="W9816">
        <f>--(COUNTIF($B$2:B9816,B9816)=1)</f>
        <v>0</v>
      </c>
    </row>
    <row r="9817" spans="1:23"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c r="W9817">
        <f>--(COUNTIF($B$2:B9817,B9817)=1)</f>
        <v>1</v>
      </c>
    </row>
    <row r="9818" spans="1:23"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c r="W9818">
        <f>--(COUNTIF($B$2:B9818,B9818)=1)</f>
        <v>0</v>
      </c>
    </row>
    <row r="9819" spans="1:23"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c r="W9819">
        <f>--(COUNTIF($B$2:B9819,B9819)=1)</f>
        <v>0</v>
      </c>
    </row>
    <row r="9820" spans="1:23"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c r="W9820">
        <f>--(COUNTIF($B$2:B9820,B9820)=1)</f>
        <v>0</v>
      </c>
    </row>
    <row r="9821" spans="1:23"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c r="W9821">
        <f>--(COUNTIF($B$2:B9821,B9821)=1)</f>
        <v>0</v>
      </c>
    </row>
    <row r="9822" spans="1:23"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c r="W9822">
        <f>--(COUNTIF($B$2:B9822,B9822)=1)</f>
        <v>0</v>
      </c>
    </row>
    <row r="9823" spans="1:23"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c r="W9823">
        <f>--(COUNTIF($B$2:B9823,B9823)=1)</f>
        <v>0</v>
      </c>
    </row>
    <row r="9824" spans="1:23"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c r="W9824">
        <f>--(COUNTIF($B$2:B9824,B9824)=1)</f>
        <v>1</v>
      </c>
    </row>
    <row r="9825" spans="1:23"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c r="W9825">
        <f>--(COUNTIF($B$2:B9825,B9825)=1)</f>
        <v>0</v>
      </c>
    </row>
    <row r="9826" spans="1:23"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c r="W9826">
        <f>--(COUNTIF($B$2:B9826,B9826)=1)</f>
        <v>0</v>
      </c>
    </row>
    <row r="9827" spans="1:23"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c r="W9827">
        <f>--(COUNTIF($B$2:B9827,B9827)=1)</f>
        <v>0</v>
      </c>
    </row>
    <row r="9828" spans="1:23"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c r="W9828">
        <f>--(COUNTIF($B$2:B9828,B9828)=1)</f>
        <v>0</v>
      </c>
    </row>
    <row r="9829" spans="1:23"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c r="W9829">
        <f>--(COUNTIF($B$2:B9829,B9829)=1)</f>
        <v>1</v>
      </c>
    </row>
    <row r="9830" spans="1:23"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c r="W9830">
        <f>--(COUNTIF($B$2:B9830,B9830)=1)</f>
        <v>0</v>
      </c>
    </row>
    <row r="9831" spans="1:23"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c r="W9831">
        <f>--(COUNTIF($B$2:B9831,B9831)=1)</f>
        <v>1</v>
      </c>
    </row>
    <row r="9832" spans="1:23"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c r="W9832">
        <f>--(COUNTIF($B$2:B9832,B9832)=1)</f>
        <v>1</v>
      </c>
    </row>
    <row r="9833" spans="1:23"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c r="W9833">
        <f>--(COUNTIF($B$2:B9833,B9833)=1)</f>
        <v>0</v>
      </c>
    </row>
    <row r="9834" spans="1:23"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c r="W9834">
        <f>--(COUNTIF($B$2:B9834,B9834)=1)</f>
        <v>1</v>
      </c>
    </row>
    <row r="9835" spans="1:23"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c r="W9835">
        <f>--(COUNTIF($B$2:B9835,B9835)=1)</f>
        <v>1</v>
      </c>
    </row>
    <row r="9836" spans="1:23"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c r="W9836">
        <f>--(COUNTIF($B$2:B9836,B9836)=1)</f>
        <v>1</v>
      </c>
    </row>
    <row r="9837" spans="1:23"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c r="W9837">
        <f>--(COUNTIF($B$2:B9837,B9837)=1)</f>
        <v>0</v>
      </c>
    </row>
    <row r="9838" spans="1:23"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c r="W9838">
        <f>--(COUNTIF($B$2:B9838,B9838)=1)</f>
        <v>1</v>
      </c>
    </row>
    <row r="9839" spans="1:23"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c r="W9839">
        <f>--(COUNTIF($B$2:B9839,B9839)=1)</f>
        <v>0</v>
      </c>
    </row>
    <row r="9840" spans="1:23"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c r="W9840">
        <f>--(COUNTIF($B$2:B9840,B9840)=1)</f>
        <v>0</v>
      </c>
    </row>
    <row r="9841" spans="1:23"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c r="W9841">
        <f>--(COUNTIF($B$2:B9841,B9841)=1)</f>
        <v>0</v>
      </c>
    </row>
    <row r="9842" spans="1:23"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c r="W9842">
        <f>--(COUNTIF($B$2:B9842,B9842)=1)</f>
        <v>0</v>
      </c>
    </row>
    <row r="9843" spans="1:23"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c r="W9843">
        <f>--(COUNTIF($B$2:B9843,B9843)=1)</f>
        <v>0</v>
      </c>
    </row>
    <row r="9844" spans="1:23"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c r="W9844">
        <f>--(COUNTIF($B$2:B9844,B9844)=1)</f>
        <v>0</v>
      </c>
    </row>
    <row r="9845" spans="1:23"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c r="W9845">
        <f>--(COUNTIF($B$2:B9845,B9845)=1)</f>
        <v>1</v>
      </c>
    </row>
    <row r="9846" spans="1:23"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c r="W9846">
        <f>--(COUNTIF($B$2:B9846,B9846)=1)</f>
        <v>0</v>
      </c>
    </row>
    <row r="9847" spans="1:23"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c r="W9847">
        <f>--(COUNTIF($B$2:B9847,B9847)=1)</f>
        <v>0</v>
      </c>
    </row>
    <row r="9848" spans="1:23"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c r="W9848">
        <f>--(COUNTIF($B$2:B9848,B9848)=1)</f>
        <v>1</v>
      </c>
    </row>
    <row r="9849" spans="1:23"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c r="W9849">
        <f>--(COUNTIF($B$2:B9849,B9849)=1)</f>
        <v>0</v>
      </c>
    </row>
    <row r="9850" spans="1:23"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c r="W9850">
        <f>--(COUNTIF($B$2:B9850,B9850)=1)</f>
        <v>0</v>
      </c>
    </row>
    <row r="9851" spans="1:23"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c r="W9851">
        <f>--(COUNTIF($B$2:B9851,B9851)=1)</f>
        <v>1</v>
      </c>
    </row>
    <row r="9852" spans="1:23"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c r="W9852">
        <f>--(COUNTIF($B$2:B9852,B9852)=1)</f>
        <v>1</v>
      </c>
    </row>
    <row r="9853" spans="1:23"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c r="W9853">
        <f>--(COUNTIF($B$2:B9853,B9853)=1)</f>
        <v>0</v>
      </c>
    </row>
    <row r="9854" spans="1:23"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c r="W9854">
        <f>--(COUNTIF($B$2:B9854,B9854)=1)</f>
        <v>0</v>
      </c>
    </row>
    <row r="9855" spans="1:23"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c r="W9855">
        <f>--(COUNTIF($B$2:B9855,B9855)=1)</f>
        <v>0</v>
      </c>
    </row>
    <row r="9856" spans="1:23"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c r="W9856">
        <f>--(COUNTIF($B$2:B9856,B9856)=1)</f>
        <v>1</v>
      </c>
    </row>
    <row r="9857" spans="1:23"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c r="W9857">
        <f>--(COUNTIF($B$2:B9857,B9857)=1)</f>
        <v>0</v>
      </c>
    </row>
    <row r="9858" spans="1:23"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c r="W9858">
        <f>--(COUNTIF($B$2:B9858,B9858)=1)</f>
        <v>1</v>
      </c>
    </row>
    <row r="9859" spans="1:23"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c r="W9859">
        <f>--(COUNTIF($B$2:B9859,B9859)=1)</f>
        <v>1</v>
      </c>
    </row>
    <row r="9860" spans="1:23"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c r="W9860">
        <f>--(COUNTIF($B$2:B9860,B9860)=1)</f>
        <v>1</v>
      </c>
    </row>
    <row r="9861" spans="1:23"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c r="W9861">
        <f>--(COUNTIF($B$2:B9861,B9861)=1)</f>
        <v>0</v>
      </c>
    </row>
    <row r="9862" spans="1:23"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c r="W9862">
        <f>--(COUNTIF($B$2:B9862,B9862)=1)</f>
        <v>0</v>
      </c>
    </row>
    <row r="9863" spans="1:23"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c r="W9863">
        <f>--(COUNTIF($B$2:B9863,B9863)=1)</f>
        <v>0</v>
      </c>
    </row>
    <row r="9864" spans="1:23"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c r="W9864">
        <f>--(COUNTIF($B$2:B9864,B9864)=1)</f>
        <v>0</v>
      </c>
    </row>
    <row r="9865" spans="1:23"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c r="W9865">
        <f>--(COUNTIF($B$2:B9865,B9865)=1)</f>
        <v>0</v>
      </c>
    </row>
    <row r="9866" spans="1:23"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c r="W9866">
        <f>--(COUNTIF($B$2:B9866,B9866)=1)</f>
        <v>0</v>
      </c>
    </row>
    <row r="9867" spans="1:23"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c r="W9867">
        <f>--(COUNTIF($B$2:B9867,B9867)=1)</f>
        <v>0</v>
      </c>
    </row>
    <row r="9868" spans="1:23"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c r="W9868">
        <f>--(COUNTIF($B$2:B9868,B9868)=1)</f>
        <v>1</v>
      </c>
    </row>
    <row r="9869" spans="1:23"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c r="W9869">
        <f>--(COUNTIF($B$2:B9869,B9869)=1)</f>
        <v>0</v>
      </c>
    </row>
    <row r="9870" spans="1:23"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c r="W9870">
        <f>--(COUNTIF($B$2:B9870,B9870)=1)</f>
        <v>1</v>
      </c>
    </row>
    <row r="9871" spans="1:23"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c r="W9871">
        <f>--(COUNTIF($B$2:B9871,B9871)=1)</f>
        <v>0</v>
      </c>
    </row>
    <row r="9872" spans="1:23"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c r="W9872">
        <f>--(COUNTIF($B$2:B9872,B9872)=1)</f>
        <v>0</v>
      </c>
    </row>
    <row r="9873" spans="1:23"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c r="W9873">
        <f>--(COUNTIF($B$2:B9873,B9873)=1)</f>
        <v>1</v>
      </c>
    </row>
    <row r="9874" spans="1:23"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c r="W9874">
        <f>--(COUNTIF($B$2:B9874,B9874)=1)</f>
        <v>0</v>
      </c>
    </row>
    <row r="9875" spans="1:23"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c r="W9875">
        <f>--(COUNTIF($B$2:B9875,B9875)=1)</f>
        <v>1</v>
      </c>
    </row>
    <row r="9876" spans="1:23"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c r="W9876">
        <f>--(COUNTIF($B$2:B9876,B9876)=1)</f>
        <v>1</v>
      </c>
    </row>
    <row r="9877" spans="1:23"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c r="W9877">
        <f>--(COUNTIF($B$2:B9877,B9877)=1)</f>
        <v>1</v>
      </c>
    </row>
    <row r="9878" spans="1:23"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c r="W9878">
        <f>--(COUNTIF($B$2:B9878,B9878)=1)</f>
        <v>1</v>
      </c>
    </row>
    <row r="9879" spans="1:23"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c r="W9879">
        <f>--(COUNTIF($B$2:B9879,B9879)=1)</f>
        <v>0</v>
      </c>
    </row>
    <row r="9880" spans="1:23"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c r="W9880">
        <f>--(COUNTIF($B$2:B9880,B9880)=1)</f>
        <v>0</v>
      </c>
    </row>
    <row r="9881" spans="1:23"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c r="W9881">
        <f>--(COUNTIF($B$2:B9881,B9881)=1)</f>
        <v>1</v>
      </c>
    </row>
    <row r="9882" spans="1:23"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c r="W9882">
        <f>--(COUNTIF($B$2:B9882,B9882)=1)</f>
        <v>1</v>
      </c>
    </row>
    <row r="9883" spans="1:23"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c r="W9883">
        <f>--(COUNTIF($B$2:B9883,B9883)=1)</f>
        <v>1</v>
      </c>
    </row>
    <row r="9884" spans="1:23"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c r="W9884">
        <f>--(COUNTIF($B$2:B9884,B9884)=1)</f>
        <v>0</v>
      </c>
    </row>
    <row r="9885" spans="1:23"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c r="W9885">
        <f>--(COUNTIF($B$2:B9885,B9885)=1)</f>
        <v>1</v>
      </c>
    </row>
    <row r="9886" spans="1:23"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c r="W9886">
        <f>--(COUNTIF($B$2:B9886,B9886)=1)</f>
        <v>0</v>
      </c>
    </row>
    <row r="9887" spans="1:23"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c r="W9887">
        <f>--(COUNTIF($B$2:B9887,B9887)=1)</f>
        <v>0</v>
      </c>
    </row>
    <row r="9888" spans="1:23"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c r="W9888">
        <f>--(COUNTIF($B$2:B9888,B9888)=1)</f>
        <v>1</v>
      </c>
    </row>
    <row r="9889" spans="1:23"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c r="W9889">
        <f>--(COUNTIF($B$2:B9889,B9889)=1)</f>
        <v>1</v>
      </c>
    </row>
    <row r="9890" spans="1:23"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c r="W9890">
        <f>--(COUNTIF($B$2:B9890,B9890)=1)</f>
        <v>1</v>
      </c>
    </row>
    <row r="9891" spans="1:23"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c r="W9891">
        <f>--(COUNTIF($B$2:B9891,B9891)=1)</f>
        <v>1</v>
      </c>
    </row>
    <row r="9892" spans="1:23"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c r="W9892">
        <f>--(COUNTIF($B$2:B9892,B9892)=1)</f>
        <v>1</v>
      </c>
    </row>
    <row r="9893" spans="1:23"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c r="W9893">
        <f>--(COUNTIF($B$2:B9893,B9893)=1)</f>
        <v>0</v>
      </c>
    </row>
    <row r="9894" spans="1:23"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c r="W9894">
        <f>--(COUNTIF($B$2:B9894,B9894)=1)</f>
        <v>0</v>
      </c>
    </row>
    <row r="9895" spans="1:23"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c r="W9895">
        <f>--(COUNTIF($B$2:B9895,B9895)=1)</f>
        <v>0</v>
      </c>
    </row>
    <row r="9896" spans="1:23"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c r="W9896">
        <f>--(COUNTIF($B$2:B9896,B9896)=1)</f>
        <v>0</v>
      </c>
    </row>
    <row r="9897" spans="1:23"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c r="W9897">
        <f>--(COUNTIF($B$2:B9897,B9897)=1)</f>
        <v>1</v>
      </c>
    </row>
    <row r="9898" spans="1:23"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c r="W9898">
        <f>--(COUNTIF($B$2:B9898,B9898)=1)</f>
        <v>1</v>
      </c>
    </row>
    <row r="9899" spans="1:23"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c r="W9899">
        <f>--(COUNTIF($B$2:B9899,B9899)=1)</f>
        <v>1</v>
      </c>
    </row>
    <row r="9900" spans="1:23"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c r="W9900">
        <f>--(COUNTIF($B$2:B9900,B9900)=1)</f>
        <v>0</v>
      </c>
    </row>
    <row r="9901" spans="1:23"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c r="W9901">
        <f>--(COUNTIF($B$2:B9901,B9901)=1)</f>
        <v>1</v>
      </c>
    </row>
    <row r="9902" spans="1:23"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c r="W9902">
        <f>--(COUNTIF($B$2:B9902,B9902)=1)</f>
        <v>1</v>
      </c>
    </row>
    <row r="9903" spans="1:23"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c r="W9903">
        <f>--(COUNTIF($B$2:B9903,B9903)=1)</f>
        <v>0</v>
      </c>
    </row>
    <row r="9904" spans="1:23"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c r="W9904">
        <f>--(COUNTIF($B$2:B9904,B9904)=1)</f>
        <v>0</v>
      </c>
    </row>
    <row r="9905" spans="1:23"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c r="W9905">
        <f>--(COUNTIF($B$2:B9905,B9905)=1)</f>
        <v>1</v>
      </c>
    </row>
    <row r="9906" spans="1:23"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c r="W9906">
        <f>--(COUNTIF($B$2:B9906,B9906)=1)</f>
        <v>0</v>
      </c>
    </row>
    <row r="9907" spans="1:23"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c r="W9907">
        <f>--(COUNTIF($B$2:B9907,B9907)=1)</f>
        <v>1</v>
      </c>
    </row>
    <row r="9908" spans="1:23"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c r="W9908">
        <f>--(COUNTIF($B$2:B9908,B9908)=1)</f>
        <v>0</v>
      </c>
    </row>
    <row r="9909" spans="1:23"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c r="W9909">
        <f>--(COUNTIF($B$2:B9909,B9909)=1)</f>
        <v>0</v>
      </c>
    </row>
    <row r="9910" spans="1:23"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c r="W9910">
        <f>--(COUNTIF($B$2:B9910,B9910)=1)</f>
        <v>0</v>
      </c>
    </row>
    <row r="9911" spans="1:23"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c r="W9911">
        <f>--(COUNTIF($B$2:B9911,B9911)=1)</f>
        <v>0</v>
      </c>
    </row>
    <row r="9912" spans="1:23"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c r="W9912">
        <f>--(COUNTIF($B$2:B9912,B9912)=1)</f>
        <v>0</v>
      </c>
    </row>
    <row r="9913" spans="1:23"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c r="W9913">
        <f>--(COUNTIF($B$2:B9913,B9913)=1)</f>
        <v>1</v>
      </c>
    </row>
    <row r="9914" spans="1:23"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c r="W9914">
        <f>--(COUNTIF($B$2:B9914,B9914)=1)</f>
        <v>1</v>
      </c>
    </row>
    <row r="9915" spans="1:23"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c r="W9915">
        <f>--(COUNTIF($B$2:B9915,B9915)=1)</f>
        <v>0</v>
      </c>
    </row>
    <row r="9916" spans="1:23"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c r="W9916">
        <f>--(COUNTIF($B$2:B9916,B9916)=1)</f>
        <v>1</v>
      </c>
    </row>
    <row r="9917" spans="1:23"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c r="W9917">
        <f>--(COUNTIF($B$2:B9917,B9917)=1)</f>
        <v>0</v>
      </c>
    </row>
    <row r="9918" spans="1:23"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c r="W9918">
        <f>--(COUNTIF($B$2:B9918,B9918)=1)</f>
        <v>0</v>
      </c>
    </row>
    <row r="9919" spans="1:23"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c r="W9919">
        <f>--(COUNTIF($B$2:B9919,B9919)=1)</f>
        <v>0</v>
      </c>
    </row>
    <row r="9920" spans="1:23"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c r="W9920">
        <f>--(COUNTIF($B$2:B9920,B9920)=1)</f>
        <v>1</v>
      </c>
    </row>
    <row r="9921" spans="1:23"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c r="W9921">
        <f>--(COUNTIF($B$2:B9921,B9921)=1)</f>
        <v>1</v>
      </c>
    </row>
    <row r="9922" spans="1:23"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c r="W9922">
        <f>--(COUNTIF($B$2:B9922,B9922)=1)</f>
        <v>0</v>
      </c>
    </row>
    <row r="9923" spans="1:23"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c r="W9923">
        <f>--(COUNTIF($B$2:B9923,B9923)=1)</f>
        <v>1</v>
      </c>
    </row>
    <row r="9924" spans="1:23"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c r="W9924">
        <f>--(COUNTIF($B$2:B9924,B9924)=1)</f>
        <v>1</v>
      </c>
    </row>
    <row r="9925" spans="1:23"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c r="W9925">
        <f>--(COUNTIF($B$2:B9925,B9925)=1)</f>
        <v>1</v>
      </c>
    </row>
    <row r="9926" spans="1:23"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c r="W9926">
        <f>--(COUNTIF($B$2:B9926,B9926)=1)</f>
        <v>0</v>
      </c>
    </row>
    <row r="9927" spans="1:23"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c r="W9927">
        <f>--(COUNTIF($B$2:B9927,B9927)=1)</f>
        <v>0</v>
      </c>
    </row>
    <row r="9928" spans="1:23"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c r="W9928">
        <f>--(COUNTIF($B$2:B9928,B9928)=1)</f>
        <v>0</v>
      </c>
    </row>
    <row r="9929" spans="1:23"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c r="W9929">
        <f>--(COUNTIF($B$2:B9929,B9929)=1)</f>
        <v>0</v>
      </c>
    </row>
    <row r="9930" spans="1:23"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c r="W9930">
        <f>--(COUNTIF($B$2:B9930,B9930)=1)</f>
        <v>1</v>
      </c>
    </row>
    <row r="9931" spans="1:23"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c r="W9931">
        <f>--(COUNTIF($B$2:B9931,B9931)=1)</f>
        <v>0</v>
      </c>
    </row>
    <row r="9932" spans="1:23"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c r="W9932">
        <f>--(COUNTIF($B$2:B9932,B9932)=1)</f>
        <v>1</v>
      </c>
    </row>
    <row r="9933" spans="1:23"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c r="W9933">
        <f>--(COUNTIF($B$2:B9933,B9933)=1)</f>
        <v>0</v>
      </c>
    </row>
    <row r="9934" spans="1:23"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c r="W9934">
        <f>--(COUNTIF($B$2:B9934,B9934)=1)</f>
        <v>0</v>
      </c>
    </row>
    <row r="9935" spans="1:23"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c r="W9935">
        <f>--(COUNTIF($B$2:B9935,B9935)=1)</f>
        <v>1</v>
      </c>
    </row>
    <row r="9936" spans="1:23"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c r="W9936">
        <f>--(COUNTIF($B$2:B9936,B9936)=1)</f>
        <v>1</v>
      </c>
    </row>
    <row r="9937" spans="1:23"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c r="W9937">
        <f>--(COUNTIF($B$2:B9937,B9937)=1)</f>
        <v>0</v>
      </c>
    </row>
    <row r="9938" spans="1:23"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c r="W9938">
        <f>--(COUNTIF($B$2:B9938,B9938)=1)</f>
        <v>1</v>
      </c>
    </row>
    <row r="9939" spans="1:23"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c r="W9939">
        <f>--(COUNTIF($B$2:B9939,B9939)=1)</f>
        <v>1</v>
      </c>
    </row>
    <row r="9940" spans="1:23"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c r="W9940">
        <f>--(COUNTIF($B$2:B9940,B9940)=1)</f>
        <v>1</v>
      </c>
    </row>
    <row r="9941" spans="1:23"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c r="W9941">
        <f>--(COUNTIF($B$2:B9941,B9941)=1)</f>
        <v>0</v>
      </c>
    </row>
    <row r="9942" spans="1:23"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c r="W9942">
        <f>--(COUNTIF($B$2:B9942,B9942)=1)</f>
        <v>0</v>
      </c>
    </row>
    <row r="9943" spans="1:23"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c r="W9943">
        <f>--(COUNTIF($B$2:B9943,B9943)=1)</f>
        <v>1</v>
      </c>
    </row>
    <row r="9944" spans="1:23"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c r="W9944">
        <f>--(COUNTIF($B$2:B9944,B9944)=1)</f>
        <v>1</v>
      </c>
    </row>
    <row r="9945" spans="1:23"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c r="W9945">
        <f>--(COUNTIF($B$2:B9945,B9945)=1)</f>
        <v>0</v>
      </c>
    </row>
    <row r="9946" spans="1:23"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c r="W9946">
        <f>--(COUNTIF($B$2:B9946,B9946)=1)</f>
        <v>1</v>
      </c>
    </row>
    <row r="9947" spans="1:23"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c r="W9947">
        <f>--(COUNTIF($B$2:B9947,B9947)=1)</f>
        <v>1</v>
      </c>
    </row>
    <row r="9948" spans="1:23"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c r="W9948">
        <f>--(COUNTIF($B$2:B9948,B9948)=1)</f>
        <v>0</v>
      </c>
    </row>
    <row r="9949" spans="1:23"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c r="W9949">
        <f>--(COUNTIF($B$2:B9949,B9949)=1)</f>
        <v>1</v>
      </c>
    </row>
    <row r="9950" spans="1:23"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c r="W9950">
        <f>--(COUNTIF($B$2:B9950,B9950)=1)</f>
        <v>0</v>
      </c>
    </row>
    <row r="9951" spans="1:23"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c r="W9951">
        <f>--(COUNTIF($B$2:B9951,B9951)=1)</f>
        <v>0</v>
      </c>
    </row>
    <row r="9952" spans="1:23"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c r="W9952">
        <f>--(COUNTIF($B$2:B9952,B9952)=1)</f>
        <v>0</v>
      </c>
    </row>
    <row r="9953" spans="1:23"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c r="W9953">
        <f>--(COUNTIF($B$2:B9953,B9953)=1)</f>
        <v>0</v>
      </c>
    </row>
    <row r="9954" spans="1:23"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c r="W9954">
        <f>--(COUNTIF($B$2:B9954,B9954)=1)</f>
        <v>1</v>
      </c>
    </row>
    <row r="9955" spans="1:23"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c r="W9955">
        <f>--(COUNTIF($B$2:B9955,B9955)=1)</f>
        <v>0</v>
      </c>
    </row>
    <row r="9956" spans="1:23"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c r="W9956">
        <f>--(COUNTIF($B$2:B9956,B9956)=1)</f>
        <v>0</v>
      </c>
    </row>
    <row r="9957" spans="1:23"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c r="W9957">
        <f>--(COUNTIF($B$2:B9957,B9957)=1)</f>
        <v>0</v>
      </c>
    </row>
    <row r="9958" spans="1:23"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c r="W9958">
        <f>--(COUNTIF($B$2:B9958,B9958)=1)</f>
        <v>1</v>
      </c>
    </row>
    <row r="9959" spans="1:23"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c r="W9959">
        <f>--(COUNTIF($B$2:B9959,B9959)=1)</f>
        <v>0</v>
      </c>
    </row>
    <row r="9960" spans="1:23"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c r="W9960">
        <f>--(COUNTIF($B$2:B9960,B9960)=1)</f>
        <v>0</v>
      </c>
    </row>
    <row r="9961" spans="1:23"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c r="W9961">
        <f>--(COUNTIF($B$2:B9961,B9961)=1)</f>
        <v>1</v>
      </c>
    </row>
    <row r="9962" spans="1:23"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c r="W9962">
        <f>--(COUNTIF($B$2:B9962,B9962)=1)</f>
        <v>1</v>
      </c>
    </row>
    <row r="9963" spans="1:23"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c r="W9963">
        <f>--(COUNTIF($B$2:B9963,B9963)=1)</f>
        <v>1</v>
      </c>
    </row>
    <row r="9964" spans="1:23"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c r="W9964">
        <f>--(COUNTIF($B$2:B9964,B9964)=1)</f>
        <v>0</v>
      </c>
    </row>
    <row r="9965" spans="1:23"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c r="W9965">
        <f>--(COUNTIF($B$2:B9965,B9965)=1)</f>
        <v>1</v>
      </c>
    </row>
    <row r="9966" spans="1:23"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c r="W9966">
        <f>--(COUNTIF($B$2:B9966,B9966)=1)</f>
        <v>1</v>
      </c>
    </row>
    <row r="9967" spans="1:23"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c r="W9967">
        <f>--(COUNTIF($B$2:B9967,B9967)=1)</f>
        <v>0</v>
      </c>
    </row>
    <row r="9968" spans="1:23"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c r="W9968">
        <f>--(COUNTIF($B$2:B9968,B9968)=1)</f>
        <v>0</v>
      </c>
    </row>
    <row r="9969" spans="1:23"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c r="W9969">
        <f>--(COUNTIF($B$2:B9969,B9969)=1)</f>
        <v>1</v>
      </c>
    </row>
    <row r="9970" spans="1:23"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c r="W9970">
        <f>--(COUNTIF($B$2:B9970,B9970)=1)</f>
        <v>0</v>
      </c>
    </row>
    <row r="9971" spans="1:23"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c r="W9971">
        <f>--(COUNTIF($B$2:B9971,B9971)=1)</f>
        <v>0</v>
      </c>
    </row>
    <row r="9972" spans="1:23"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c r="W9972">
        <f>--(COUNTIF($B$2:B9972,B9972)=1)</f>
        <v>1</v>
      </c>
    </row>
    <row r="9973" spans="1:23"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c r="W9973">
        <f>--(COUNTIF($B$2:B9973,B9973)=1)</f>
        <v>0</v>
      </c>
    </row>
    <row r="9974" spans="1:23"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c r="W9974">
        <f>--(COUNTIF($B$2:B9974,B9974)=1)</f>
        <v>1</v>
      </c>
    </row>
    <row r="9975" spans="1:23"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c r="W9975">
        <f>--(COUNTIF($B$2:B9975,B9975)=1)</f>
        <v>1</v>
      </c>
    </row>
    <row r="9976" spans="1:23"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c r="W9976">
        <f>--(COUNTIF($B$2:B9976,B9976)=1)</f>
        <v>0</v>
      </c>
    </row>
    <row r="9977" spans="1:23"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c r="W9977">
        <f>--(COUNTIF($B$2:B9977,B9977)=1)</f>
        <v>0</v>
      </c>
    </row>
    <row r="9978" spans="1:23"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c r="W9978">
        <f>--(COUNTIF($B$2:B9978,B9978)=1)</f>
        <v>0</v>
      </c>
    </row>
    <row r="9979" spans="1:23"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c r="W9979">
        <f>--(COUNTIF($B$2:B9979,B9979)=1)</f>
        <v>0</v>
      </c>
    </row>
    <row r="9980" spans="1:23"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c r="W9980">
        <f>--(COUNTIF($B$2:B9980,B9980)=1)</f>
        <v>0</v>
      </c>
    </row>
    <row r="9981" spans="1:23"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c r="W9981">
        <f>--(COUNTIF($B$2:B9981,B9981)=1)</f>
        <v>0</v>
      </c>
    </row>
    <row r="9982" spans="1:23"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c r="W9982">
        <f>--(COUNTIF($B$2:B9982,B9982)=1)</f>
        <v>1</v>
      </c>
    </row>
    <row r="9983" spans="1:23"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c r="W9983">
        <f>--(COUNTIF($B$2:B9983,B9983)=1)</f>
        <v>1</v>
      </c>
    </row>
    <row r="9984" spans="1:23"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c r="W9984">
        <f>--(COUNTIF($B$2:B9984,B9984)=1)</f>
        <v>1</v>
      </c>
    </row>
    <row r="9985" spans="1:23"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c r="W9985">
        <f>--(COUNTIF($B$2:B9985,B9985)=1)</f>
        <v>0</v>
      </c>
    </row>
    <row r="9986" spans="1:23"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c r="W9986">
        <f>--(COUNTIF($B$2:B9986,B9986)=1)</f>
        <v>1</v>
      </c>
    </row>
    <row r="9987" spans="1:23"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c r="W9987">
        <f>--(COUNTIF($B$2:B9987,B9987)=1)</f>
        <v>0</v>
      </c>
    </row>
    <row r="9988" spans="1:23"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c r="W9988">
        <f>--(COUNTIF($B$2:B9988,B9988)=1)</f>
        <v>1</v>
      </c>
    </row>
    <row r="9989" spans="1:23"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c r="W9989">
        <f>--(COUNTIF($B$2:B9989,B9989)=1)</f>
        <v>1</v>
      </c>
    </row>
    <row r="9990" spans="1:23"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c r="W9990">
        <f>--(COUNTIF($B$2:B9990,B9990)=1)</f>
        <v>0</v>
      </c>
    </row>
    <row r="9991" spans="1:23"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c r="W9991">
        <f>--(COUNTIF($B$2:B9991,B9991)=1)</f>
        <v>1</v>
      </c>
    </row>
    <row r="9992" spans="1:23"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c r="W9992">
        <f>--(COUNTIF($B$2:B9992,B9992)=1)</f>
        <v>1</v>
      </c>
    </row>
    <row r="9993" spans="1:23"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c r="W9993">
        <f>--(COUNTIF($B$2:B9993,B9993)=1)</f>
        <v>0</v>
      </c>
    </row>
    <row r="9994" spans="1:23"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c r="W9994">
        <f>--(COUNTIF($B$2:B9994,B9994)=1)</f>
        <v>0</v>
      </c>
    </row>
    <row r="9995" spans="1:23"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c r="W9995">
        <f>--(COUNTIF($B$2:B9995,B9995)=1)</f>
        <v>1</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759CD-51E6-4AD6-8837-446ED3370C91}">
  <dimension ref="B2:O55"/>
  <sheetViews>
    <sheetView zoomScale="70" zoomScaleNormal="70" workbookViewId="0">
      <selection activeCell="O4" sqref="O4"/>
    </sheetView>
  </sheetViews>
  <sheetFormatPr defaultRowHeight="13.8" x14ac:dyDescent="0.25"/>
  <cols>
    <col min="2" max="2" width="10.09765625" bestFit="1" customWidth="1"/>
    <col min="3" max="4" width="12" bestFit="1" customWidth="1"/>
    <col min="6" max="6" width="16" bestFit="1" customWidth="1"/>
    <col min="7" max="7" width="10.796875" bestFit="1" customWidth="1"/>
    <col min="8" max="8" width="12" bestFit="1" customWidth="1"/>
    <col min="9" max="9" width="13.3984375" bestFit="1" customWidth="1"/>
    <col min="10" max="10" width="11.5" customWidth="1"/>
    <col min="11" max="11" width="15.69921875" bestFit="1" customWidth="1"/>
    <col min="12" max="12" width="12" bestFit="1" customWidth="1"/>
  </cols>
  <sheetData>
    <row r="2" spans="2:15" x14ac:dyDescent="0.25">
      <c r="B2" s="5" t="s">
        <v>2</v>
      </c>
      <c r="C2" s="4" t="s">
        <v>10952</v>
      </c>
      <c r="D2" s="11" t="s">
        <v>10953</v>
      </c>
      <c r="F2" s="5" t="s">
        <v>10954</v>
      </c>
      <c r="G2" s="6" t="s">
        <v>10951</v>
      </c>
      <c r="K2" s="5" t="s">
        <v>11</v>
      </c>
      <c r="L2" s="6" t="s">
        <v>10950</v>
      </c>
      <c r="N2" s="4" t="s">
        <v>11</v>
      </c>
      <c r="O2" s="6" t="s">
        <v>10950</v>
      </c>
    </row>
    <row r="3" spans="2:15" x14ac:dyDescent="0.25">
      <c r="B3" s="7" t="s">
        <v>10934</v>
      </c>
      <c r="C3" s="23">
        <v>484247.49809999997</v>
      </c>
      <c r="D3" s="24">
        <v>49543.974099999992</v>
      </c>
      <c r="F3" s="7" t="s">
        <v>32</v>
      </c>
      <c r="G3" s="20">
        <v>18451.272799999992</v>
      </c>
      <c r="K3" s="7" t="s">
        <v>358</v>
      </c>
      <c r="L3" s="20">
        <v>19510.639999999992</v>
      </c>
      <c r="N3" s="7" t="s">
        <v>358</v>
      </c>
      <c r="O3">
        <f>IFERROR(GETPIVOTDATA("Sales",$K$2,"State",N3),0)</f>
        <v>19510.639999999992</v>
      </c>
    </row>
    <row r="4" spans="2:15" x14ac:dyDescent="0.25">
      <c r="B4" s="8" t="s">
        <v>10938</v>
      </c>
      <c r="C4" s="25">
        <v>13946.228999999996</v>
      </c>
      <c r="D4" s="26">
        <v>2446.7710999999999</v>
      </c>
      <c r="F4" s="9" t="s">
        <v>46</v>
      </c>
      <c r="G4" s="21">
        <v>122490.8008000001</v>
      </c>
      <c r="K4" s="9" t="s">
        <v>310</v>
      </c>
      <c r="L4" s="21">
        <v>35282.000999999997</v>
      </c>
      <c r="N4" s="9" t="s">
        <v>310</v>
      </c>
      <c r="O4">
        <f>IFERROR(GETPIVOTDATA("Sales",$K$2,"State",N4),0)</f>
        <v>35282.000999999997</v>
      </c>
    </row>
    <row r="5" spans="2:15" x14ac:dyDescent="0.25">
      <c r="B5" s="8" t="s">
        <v>10939</v>
      </c>
      <c r="C5" s="25">
        <v>4810.558</v>
      </c>
      <c r="D5" s="26">
        <v>865.72799999999984</v>
      </c>
      <c r="F5" s="9" t="s">
        <v>71</v>
      </c>
      <c r="G5" s="21">
        <v>145454.9480999998</v>
      </c>
      <c r="K5" s="9" t="s">
        <v>1707</v>
      </c>
      <c r="L5" s="21">
        <v>11678.129999999997</v>
      </c>
      <c r="N5" s="9" t="s">
        <v>1707</v>
      </c>
      <c r="O5">
        <f t="shared" ref="O5:O51" si="0">IFERROR(GETPIVOTDATA("Sales",$K$2,"State",N5),0)</f>
        <v>11678.129999999997</v>
      </c>
    </row>
    <row r="6" spans="2:15" x14ac:dyDescent="0.25">
      <c r="B6" s="8" t="s">
        <v>10940</v>
      </c>
      <c r="C6" s="25">
        <v>55691.009000000027</v>
      </c>
      <c r="D6" s="26">
        <v>498.72989999999828</v>
      </c>
      <c r="F6" s="10" t="s">
        <v>10933</v>
      </c>
      <c r="G6" s="22">
        <v>286397.02169999992</v>
      </c>
      <c r="K6" s="9" t="s">
        <v>43</v>
      </c>
      <c r="L6" s="21">
        <v>457687.63150000101</v>
      </c>
      <c r="N6" s="9" t="s">
        <v>43</v>
      </c>
      <c r="O6">
        <f t="shared" si="0"/>
        <v>457687.63150000101</v>
      </c>
    </row>
    <row r="7" spans="2:15" x14ac:dyDescent="0.25">
      <c r="B7" s="8" t="s">
        <v>10941</v>
      </c>
      <c r="C7" s="25">
        <v>28295.344999999994</v>
      </c>
      <c r="D7" s="26">
        <v>3488.8352000000004</v>
      </c>
      <c r="K7" s="9" t="s">
        <v>457</v>
      </c>
      <c r="L7" s="21">
        <v>32108.117999999995</v>
      </c>
      <c r="N7" s="9" t="s">
        <v>457</v>
      </c>
      <c r="O7">
        <f t="shared" si="0"/>
        <v>32108.117999999995</v>
      </c>
    </row>
    <row r="8" spans="2:15" x14ac:dyDescent="0.25">
      <c r="B8" s="8" t="s">
        <v>10942</v>
      </c>
      <c r="C8" s="25">
        <v>23648.287000000004</v>
      </c>
      <c r="D8" s="26">
        <v>2738.7095999999992</v>
      </c>
      <c r="K8" s="9" t="s">
        <v>747</v>
      </c>
      <c r="L8" s="21">
        <v>13384.356999999996</v>
      </c>
      <c r="N8" s="9" t="s">
        <v>747</v>
      </c>
      <c r="O8">
        <f t="shared" si="0"/>
        <v>13384.356999999996</v>
      </c>
    </row>
    <row r="9" spans="2:15" x14ac:dyDescent="0.25">
      <c r="B9" s="8" t="s">
        <v>10943</v>
      </c>
      <c r="C9" s="25">
        <v>34595.127600000036</v>
      </c>
      <c r="D9" s="26">
        <v>4976.5243999999984</v>
      </c>
      <c r="F9" s="5" t="s">
        <v>10932</v>
      </c>
      <c r="G9" s="6" t="s">
        <v>10950</v>
      </c>
      <c r="K9" s="9" t="s">
        <v>245</v>
      </c>
      <c r="L9" s="21">
        <v>27451.068999999992</v>
      </c>
      <c r="N9" s="9" t="s">
        <v>245</v>
      </c>
      <c r="O9">
        <f t="shared" si="0"/>
        <v>27451.068999999992</v>
      </c>
    </row>
    <row r="10" spans="2:15" x14ac:dyDescent="0.25">
      <c r="B10" s="8" t="s">
        <v>10944</v>
      </c>
      <c r="C10" s="25">
        <v>33946.392999999996</v>
      </c>
      <c r="D10" s="26">
        <v>-841.48260000000209</v>
      </c>
      <c r="F10" s="7" t="s">
        <v>32</v>
      </c>
      <c r="G10" s="20">
        <v>741999.79529999977</v>
      </c>
      <c r="K10" s="9" t="s">
        <v>3034</v>
      </c>
      <c r="L10" s="21">
        <v>2865.0199999999995</v>
      </c>
      <c r="N10" s="9" t="s">
        <v>3034</v>
      </c>
      <c r="O10">
        <f t="shared" si="0"/>
        <v>2865.0199999999995</v>
      </c>
    </row>
    <row r="11" spans="2:15" x14ac:dyDescent="0.25">
      <c r="B11" s="8" t="s">
        <v>10945</v>
      </c>
      <c r="C11" s="25">
        <v>27909.468499999992</v>
      </c>
      <c r="D11" s="26">
        <v>5318.1049999999996</v>
      </c>
      <c r="F11" s="9" t="s">
        <v>46</v>
      </c>
      <c r="G11" s="21">
        <v>719047.03200000292</v>
      </c>
      <c r="K11" s="9" t="s">
        <v>54</v>
      </c>
      <c r="L11" s="21">
        <v>89473.707999999999</v>
      </c>
      <c r="N11" s="9" t="s">
        <v>54</v>
      </c>
      <c r="O11">
        <f t="shared" si="0"/>
        <v>89473.707999999999</v>
      </c>
    </row>
    <row r="12" spans="2:15" x14ac:dyDescent="0.25">
      <c r="B12" s="8" t="s">
        <v>10946</v>
      </c>
      <c r="C12" s="25">
        <v>81777.350799999971</v>
      </c>
      <c r="D12" s="26">
        <v>8328.099400000001</v>
      </c>
      <c r="F12" s="9" t="s">
        <v>71</v>
      </c>
      <c r="G12" s="21">
        <v>836154.03299999656</v>
      </c>
      <c r="K12" s="9" t="s">
        <v>1272</v>
      </c>
      <c r="L12" s="21">
        <v>49095.840000000004</v>
      </c>
      <c r="N12" s="9" t="s">
        <v>1272</v>
      </c>
      <c r="O12">
        <f t="shared" si="0"/>
        <v>49095.840000000004</v>
      </c>
    </row>
    <row r="13" spans="2:15" x14ac:dyDescent="0.25">
      <c r="B13" s="8" t="s">
        <v>10947</v>
      </c>
      <c r="C13" s="25">
        <v>31453.392999999989</v>
      </c>
      <c r="D13" s="26">
        <v>3448.2572999999979</v>
      </c>
      <c r="F13" s="10" t="s">
        <v>10933</v>
      </c>
      <c r="G13" s="22">
        <v>2297200.8602999994</v>
      </c>
      <c r="K13" s="9" t="s">
        <v>6260</v>
      </c>
      <c r="L13" s="21">
        <v>4382.4860000000017</v>
      </c>
      <c r="N13" s="9" t="s">
        <v>6260</v>
      </c>
      <c r="O13">
        <f t="shared" si="0"/>
        <v>4382.4860000000017</v>
      </c>
    </row>
    <row r="14" spans="2:15" x14ac:dyDescent="0.25">
      <c r="B14" s="8" t="s">
        <v>10948</v>
      </c>
      <c r="C14" s="25">
        <v>78628.71669999999</v>
      </c>
      <c r="D14" s="26">
        <v>9292.1268999999938</v>
      </c>
      <c r="K14" s="9" t="s">
        <v>211</v>
      </c>
      <c r="L14" s="21">
        <v>80166.10099999985</v>
      </c>
      <c r="N14" s="9" t="s">
        <v>211</v>
      </c>
      <c r="O14">
        <f t="shared" si="0"/>
        <v>80166.10099999985</v>
      </c>
    </row>
    <row r="15" spans="2:15" x14ac:dyDescent="0.25">
      <c r="B15" s="8" t="s">
        <v>10949</v>
      </c>
      <c r="C15" s="25">
        <v>69545.62049999999</v>
      </c>
      <c r="D15" s="26">
        <v>8983.5698999999986</v>
      </c>
      <c r="K15" s="9" t="s">
        <v>254</v>
      </c>
      <c r="L15" s="21">
        <v>53555.360000000001</v>
      </c>
      <c r="N15" s="9" t="s">
        <v>254</v>
      </c>
      <c r="O15">
        <f t="shared" si="0"/>
        <v>53555.360000000001</v>
      </c>
    </row>
    <row r="16" spans="2:15" x14ac:dyDescent="0.25">
      <c r="B16" s="9" t="s">
        <v>10935</v>
      </c>
      <c r="C16" s="25">
        <v>470532.50900000014</v>
      </c>
      <c r="D16" s="26">
        <v>61618.603699999992</v>
      </c>
      <c r="F16" s="5" t="s">
        <v>7</v>
      </c>
      <c r="G16" s="6" t="s">
        <v>10950</v>
      </c>
      <c r="K16" s="9" t="s">
        <v>489</v>
      </c>
      <c r="L16" s="21">
        <v>4579.7599999999993</v>
      </c>
      <c r="N16" s="9" t="s">
        <v>489</v>
      </c>
      <c r="O16">
        <f t="shared" si="0"/>
        <v>4579.7599999999993</v>
      </c>
    </row>
    <row r="17" spans="2:15" x14ac:dyDescent="0.25">
      <c r="B17" s="8" t="s">
        <v>10938</v>
      </c>
      <c r="C17" s="25">
        <v>18174.075599999993</v>
      </c>
      <c r="D17" s="26">
        <v>-3281.0070000000014</v>
      </c>
      <c r="F17" s="7" t="s">
        <v>3828</v>
      </c>
      <c r="G17" s="20">
        <v>14473.570999999998</v>
      </c>
      <c r="K17" s="9" t="s">
        <v>4530</v>
      </c>
      <c r="L17" s="21">
        <v>2914.31</v>
      </c>
      <c r="N17" s="9" t="s">
        <v>4530</v>
      </c>
      <c r="O17">
        <f t="shared" si="0"/>
        <v>2914.31</v>
      </c>
    </row>
    <row r="18" spans="2:15" x14ac:dyDescent="0.25">
      <c r="B18" s="8" t="s">
        <v>10939</v>
      </c>
      <c r="C18" s="25">
        <v>12210.867</v>
      </c>
      <c r="D18" s="26">
        <v>2821.2762000000007</v>
      </c>
      <c r="F18" s="9" t="s">
        <v>5738</v>
      </c>
      <c r="G18" s="21">
        <v>14595.62</v>
      </c>
      <c r="K18" s="9" t="s">
        <v>29</v>
      </c>
      <c r="L18" s="21">
        <v>36591.749999999971</v>
      </c>
      <c r="N18" s="9" t="s">
        <v>29</v>
      </c>
      <c r="O18">
        <f t="shared" si="0"/>
        <v>36591.749999999971</v>
      </c>
    </row>
    <row r="19" spans="2:15" x14ac:dyDescent="0.25">
      <c r="B19" s="8" t="s">
        <v>10940</v>
      </c>
      <c r="C19" s="25">
        <v>38466.795999999988</v>
      </c>
      <c r="D19" s="26">
        <v>9724.6723999999995</v>
      </c>
      <c r="F19" s="9" t="s">
        <v>1559</v>
      </c>
      <c r="G19" s="21">
        <v>15117.339</v>
      </c>
      <c r="K19" s="9" t="s">
        <v>736</v>
      </c>
      <c r="L19" s="21">
        <v>9217.0299999999988</v>
      </c>
      <c r="N19" s="9" t="s">
        <v>736</v>
      </c>
      <c r="O19">
        <f t="shared" si="0"/>
        <v>9217.0299999999988</v>
      </c>
    </row>
    <row r="20" spans="2:15" x14ac:dyDescent="0.25">
      <c r="B20" s="8" t="s">
        <v>10941</v>
      </c>
      <c r="C20" s="25">
        <v>34195.208499999993</v>
      </c>
      <c r="D20" s="26">
        <v>4187.4961999999969</v>
      </c>
      <c r="F20" s="9" t="s">
        <v>4960</v>
      </c>
      <c r="G20" s="21">
        <v>19052.217999999993</v>
      </c>
      <c r="K20" s="9" t="s">
        <v>5235</v>
      </c>
      <c r="L20" s="21">
        <v>1270.53</v>
      </c>
      <c r="N20" s="9" t="s">
        <v>5235</v>
      </c>
      <c r="O20">
        <f t="shared" si="0"/>
        <v>1270.53</v>
      </c>
    </row>
    <row r="21" spans="2:15" x14ac:dyDescent="0.25">
      <c r="B21" s="8" t="s">
        <v>10942</v>
      </c>
      <c r="C21" s="25">
        <v>30131.686499999996</v>
      </c>
      <c r="D21" s="26">
        <v>4667.868999999997</v>
      </c>
      <c r="F21" s="9" t="s">
        <v>5255</v>
      </c>
      <c r="G21" s="21">
        <v>25043.05</v>
      </c>
      <c r="K21" s="9" t="s">
        <v>2735</v>
      </c>
      <c r="L21" s="21">
        <v>23705.523000000005</v>
      </c>
      <c r="N21" s="9" t="s">
        <v>2735</v>
      </c>
      <c r="O21">
        <f t="shared" si="0"/>
        <v>23705.523000000005</v>
      </c>
    </row>
    <row r="22" spans="2:15" x14ac:dyDescent="0.25">
      <c r="B22" s="8" t="s">
        <v>10943</v>
      </c>
      <c r="C22" s="25">
        <v>24797.292000000001</v>
      </c>
      <c r="D22" s="26">
        <v>3335.5571999999997</v>
      </c>
      <c r="F22" s="10" t="s">
        <v>10933</v>
      </c>
      <c r="G22" s="22">
        <v>88281.797999999981</v>
      </c>
      <c r="K22" s="9" t="s">
        <v>1245</v>
      </c>
      <c r="L22" s="21">
        <v>28634.43399999999</v>
      </c>
      <c r="N22" s="9" t="s">
        <v>1245</v>
      </c>
      <c r="O22">
        <f t="shared" si="0"/>
        <v>28634.43399999999</v>
      </c>
    </row>
    <row r="23" spans="2:15" x14ac:dyDescent="0.25">
      <c r="B23" s="8" t="s">
        <v>10944</v>
      </c>
      <c r="C23" s="25">
        <v>28765.324999999993</v>
      </c>
      <c r="D23" s="26">
        <v>3288.6483000000003</v>
      </c>
      <c r="K23" s="9" t="s">
        <v>238</v>
      </c>
      <c r="L23" s="21">
        <v>76269.614000000016</v>
      </c>
      <c r="N23" s="9" t="s">
        <v>238</v>
      </c>
      <c r="O23">
        <f t="shared" si="0"/>
        <v>76269.614000000016</v>
      </c>
    </row>
    <row r="24" spans="2:15" x14ac:dyDescent="0.25">
      <c r="B24" s="8" t="s">
        <v>10945</v>
      </c>
      <c r="C24" s="25">
        <v>36898.33219999999</v>
      </c>
      <c r="D24" s="26">
        <v>5355.8083999999999</v>
      </c>
      <c r="F24" s="5" t="s">
        <v>10956</v>
      </c>
      <c r="G24" s="6" t="s">
        <v>10955</v>
      </c>
      <c r="K24" s="9" t="s">
        <v>229</v>
      </c>
      <c r="L24" s="21">
        <v>29863.149999999994</v>
      </c>
      <c r="N24" s="9" t="s">
        <v>229</v>
      </c>
      <c r="O24">
        <f t="shared" si="0"/>
        <v>29863.149999999994</v>
      </c>
    </row>
    <row r="25" spans="2:15" x14ac:dyDescent="0.25">
      <c r="B25" s="8" t="s">
        <v>10946</v>
      </c>
      <c r="C25" s="25">
        <v>64595.918000000042</v>
      </c>
      <c r="D25" s="26">
        <v>8209.1627000000008</v>
      </c>
      <c r="F25" s="7" t="s">
        <v>186</v>
      </c>
      <c r="G25" s="20">
        <v>876</v>
      </c>
      <c r="K25" s="9" t="s">
        <v>1487</v>
      </c>
      <c r="L25" s="21">
        <v>10771.34</v>
      </c>
      <c r="N25" s="9" t="s">
        <v>1487</v>
      </c>
      <c r="O25">
        <f t="shared" si="0"/>
        <v>10771.34</v>
      </c>
    </row>
    <row r="26" spans="2:15" x14ac:dyDescent="0.25">
      <c r="B26" s="8" t="s">
        <v>10947</v>
      </c>
      <c r="C26" s="25">
        <v>31404.923500000012</v>
      </c>
      <c r="D26" s="26">
        <v>2817.3659999999986</v>
      </c>
      <c r="F26" s="9" t="s">
        <v>3274</v>
      </c>
      <c r="G26" s="21">
        <v>74</v>
      </c>
      <c r="K26" s="9" t="s">
        <v>596</v>
      </c>
      <c r="L26" s="21">
        <v>22205.149999999998</v>
      </c>
      <c r="N26" s="9" t="s">
        <v>596</v>
      </c>
      <c r="O26">
        <f t="shared" si="0"/>
        <v>22205.149999999998</v>
      </c>
    </row>
    <row r="27" spans="2:15" x14ac:dyDescent="0.25">
      <c r="B27" s="8" t="s">
        <v>10948</v>
      </c>
      <c r="C27" s="25">
        <v>75972.563500000047</v>
      </c>
      <c r="D27" s="26">
        <v>12474.788400000009</v>
      </c>
      <c r="F27" s="9" t="s">
        <v>1219</v>
      </c>
      <c r="G27" s="21">
        <v>71</v>
      </c>
      <c r="K27" s="9" t="s">
        <v>1762</v>
      </c>
      <c r="L27" s="21">
        <v>5589.3519999999971</v>
      </c>
      <c r="N27" s="9" t="s">
        <v>1762</v>
      </c>
      <c r="O27">
        <f t="shared" si="0"/>
        <v>5589.3519999999971</v>
      </c>
    </row>
    <row r="28" spans="2:15" x14ac:dyDescent="0.25">
      <c r="B28" s="8" t="s">
        <v>10949</v>
      </c>
      <c r="C28" s="25">
        <v>74919.521200000076</v>
      </c>
      <c r="D28" s="26">
        <v>8016.9658999999974</v>
      </c>
      <c r="F28" s="9" t="s">
        <v>1214</v>
      </c>
      <c r="G28" s="21">
        <v>71</v>
      </c>
      <c r="K28" s="9" t="s">
        <v>138</v>
      </c>
      <c r="L28" s="21">
        <v>7464.9299999999985</v>
      </c>
      <c r="N28" s="9" t="s">
        <v>138</v>
      </c>
      <c r="O28">
        <f t="shared" si="0"/>
        <v>7464.9299999999985</v>
      </c>
    </row>
    <row r="29" spans="2:15" x14ac:dyDescent="0.25">
      <c r="B29" s="9" t="s">
        <v>10936</v>
      </c>
      <c r="C29" s="25">
        <v>608473.82999999996</v>
      </c>
      <c r="D29" s="26">
        <v>81726.930799999973</v>
      </c>
      <c r="F29" s="9" t="s">
        <v>1200</v>
      </c>
      <c r="G29" s="21">
        <v>67</v>
      </c>
      <c r="K29" s="9" t="s">
        <v>1392</v>
      </c>
      <c r="L29" s="21">
        <v>16729.101999999999</v>
      </c>
      <c r="N29" s="9" t="s">
        <v>1392</v>
      </c>
      <c r="O29">
        <f t="shared" si="0"/>
        <v>16729.101999999999</v>
      </c>
    </row>
    <row r="30" spans="2:15" x14ac:dyDescent="0.25">
      <c r="B30" s="8" t="s">
        <v>10938</v>
      </c>
      <c r="C30" s="25">
        <v>18542.490999999995</v>
      </c>
      <c r="D30" s="26">
        <v>2824.8233000000005</v>
      </c>
      <c r="F30" s="10" t="s">
        <v>10933</v>
      </c>
      <c r="G30" s="22">
        <v>1159</v>
      </c>
      <c r="K30" s="9" t="s">
        <v>2694</v>
      </c>
      <c r="L30" s="21">
        <v>7292.5239999999994</v>
      </c>
      <c r="N30" s="9" t="s">
        <v>2694</v>
      </c>
      <c r="O30">
        <f t="shared" si="0"/>
        <v>7292.5239999999994</v>
      </c>
    </row>
    <row r="31" spans="2:15" x14ac:dyDescent="0.25">
      <c r="B31" s="8" t="s">
        <v>10939</v>
      </c>
      <c r="C31" s="25">
        <v>22867.711000000003</v>
      </c>
      <c r="D31" s="26">
        <v>4996.2466999999979</v>
      </c>
      <c r="K31" s="9" t="s">
        <v>788</v>
      </c>
      <c r="L31" s="21">
        <v>35764.312000000013</v>
      </c>
      <c r="N31" s="9" t="s">
        <v>788</v>
      </c>
      <c r="O31">
        <f t="shared" si="0"/>
        <v>35764.312000000013</v>
      </c>
    </row>
    <row r="32" spans="2:15" x14ac:dyDescent="0.25">
      <c r="B32" s="8" t="s">
        <v>10940</v>
      </c>
      <c r="C32" s="25">
        <v>51186.217000000011</v>
      </c>
      <c r="D32" s="26">
        <v>3625.2714999999971</v>
      </c>
      <c r="F32" s="4" t="s">
        <v>10958</v>
      </c>
      <c r="G32" s="12" t="s">
        <v>10950</v>
      </c>
      <c r="H32" s="12" t="s">
        <v>10951</v>
      </c>
      <c r="I32" s="11" t="s">
        <v>10955</v>
      </c>
      <c r="J32" t="s">
        <v>10959</v>
      </c>
      <c r="K32" s="9" t="s">
        <v>668</v>
      </c>
      <c r="L32" s="21">
        <v>4783.5220000000008</v>
      </c>
      <c r="N32" s="9" t="s">
        <v>668</v>
      </c>
      <c r="O32">
        <f t="shared" si="0"/>
        <v>4783.5220000000008</v>
      </c>
    </row>
    <row r="33" spans="2:15" x14ac:dyDescent="0.25">
      <c r="B33" s="8" t="s">
        <v>10941</v>
      </c>
      <c r="C33" s="25">
        <v>39248.592999999957</v>
      </c>
      <c r="D33" s="26">
        <v>2957.844599999999</v>
      </c>
      <c r="F33" s="27">
        <v>5009</v>
      </c>
      <c r="G33" s="29">
        <v>2297200.8602999551</v>
      </c>
      <c r="H33" s="29">
        <v>286397.02170000126</v>
      </c>
      <c r="I33" s="28">
        <v>37873</v>
      </c>
      <c r="J33" s="14">
        <f>GETPIVOTDATA("Sum of Profit",$F$32)/GETPIVOTDATA("Sum of Sales",$F$32)</f>
        <v>0.12467217240315903</v>
      </c>
      <c r="K33" s="9" t="s">
        <v>267</v>
      </c>
      <c r="L33" s="21">
        <v>310876.27099999978</v>
      </c>
      <c r="N33" s="9" t="s">
        <v>267</v>
      </c>
      <c r="O33">
        <f t="shared" si="0"/>
        <v>310876.27099999978</v>
      </c>
    </row>
    <row r="34" spans="2:15" x14ac:dyDescent="0.25">
      <c r="B34" s="8" t="s">
        <v>10942</v>
      </c>
      <c r="C34" s="25">
        <v>56691.07699999999</v>
      </c>
      <c r="D34" s="26">
        <v>8627.4763999999996</v>
      </c>
      <c r="K34" s="9" t="s">
        <v>88</v>
      </c>
      <c r="L34" s="21">
        <v>55603.163999999968</v>
      </c>
      <c r="N34" s="9" t="s">
        <v>88</v>
      </c>
      <c r="O34">
        <f t="shared" si="0"/>
        <v>55603.163999999968</v>
      </c>
    </row>
    <row r="35" spans="2:15" x14ac:dyDescent="0.25">
      <c r="B35" s="8" t="s">
        <v>10943</v>
      </c>
      <c r="C35" s="25">
        <v>39430.442999999977</v>
      </c>
      <c r="D35" s="26">
        <v>4499.584499999999</v>
      </c>
      <c r="F35">
        <f>GETPIVOTDATA("Sum of Order Count",$F$32)</f>
        <v>5009</v>
      </c>
      <c r="G35" s="15">
        <f>GETPIVOTDATA("Sum of Sales",$F$32)</f>
        <v>2297200.8602999551</v>
      </c>
      <c r="H35" s="15">
        <f>GETPIVOTDATA("Sum of Profit",$F$32)</f>
        <v>286397.02170000126</v>
      </c>
      <c r="I35">
        <f>GETPIVOTDATA("Sum of Quantity",$F$32)</f>
        <v>37873</v>
      </c>
      <c r="J35" s="14">
        <f>J33</f>
        <v>0.12467217240315903</v>
      </c>
      <c r="K35" s="9" t="s">
        <v>7449</v>
      </c>
      <c r="L35" s="21">
        <v>919.91</v>
      </c>
      <c r="N35" s="9" t="s">
        <v>7449</v>
      </c>
      <c r="O35">
        <f t="shared" si="0"/>
        <v>919.91</v>
      </c>
    </row>
    <row r="36" spans="2:15" x14ac:dyDescent="0.25">
      <c r="B36" s="8" t="s">
        <v>10944</v>
      </c>
      <c r="C36" s="25">
        <v>38440.754999999976</v>
      </c>
      <c r="D36" s="26">
        <v>4464.6602000000021</v>
      </c>
      <c r="K36" s="9" t="s">
        <v>498</v>
      </c>
      <c r="L36" s="21">
        <v>78258.135999999926</v>
      </c>
      <c r="N36" s="9" t="s">
        <v>498</v>
      </c>
      <c r="O36">
        <f t="shared" si="0"/>
        <v>78258.135999999926</v>
      </c>
    </row>
    <row r="37" spans="2:15" x14ac:dyDescent="0.25">
      <c r="B37" s="8" t="s">
        <v>10945</v>
      </c>
      <c r="C37" s="25">
        <v>33265.564300000005</v>
      </c>
      <c r="D37" s="26">
        <v>2328.3533999999986</v>
      </c>
      <c r="K37" s="9" t="s">
        <v>649</v>
      </c>
      <c r="L37" s="21">
        <v>19683.390000000003</v>
      </c>
      <c r="N37" s="9" t="s">
        <v>649</v>
      </c>
      <c r="O37">
        <f t="shared" si="0"/>
        <v>19683.390000000003</v>
      </c>
    </row>
    <row r="38" spans="2:15" x14ac:dyDescent="0.25">
      <c r="B38" s="8" t="s">
        <v>10946</v>
      </c>
      <c r="C38" s="25">
        <v>72908.108899999977</v>
      </c>
      <c r="D38" s="26">
        <v>9360.4909999999909</v>
      </c>
      <c r="K38" s="9" t="s">
        <v>420</v>
      </c>
      <c r="L38" s="21">
        <v>17431.149999999991</v>
      </c>
      <c r="N38" s="9" t="s">
        <v>420</v>
      </c>
      <c r="O38">
        <f t="shared" si="0"/>
        <v>17431.149999999991</v>
      </c>
    </row>
    <row r="39" spans="2:15" x14ac:dyDescent="0.25">
      <c r="B39" s="8" t="s">
        <v>10947</v>
      </c>
      <c r="C39" s="25">
        <v>56463.130000000026</v>
      </c>
      <c r="D39" s="26">
        <v>15763.379700000003</v>
      </c>
      <c r="K39" s="9" t="s">
        <v>147</v>
      </c>
      <c r="L39" s="21">
        <v>116511.91400000003</v>
      </c>
      <c r="N39" s="9" t="s">
        <v>147</v>
      </c>
      <c r="O39">
        <f t="shared" si="0"/>
        <v>116511.91400000003</v>
      </c>
    </row>
    <row r="40" spans="2:15" x14ac:dyDescent="0.25">
      <c r="B40" s="8" t="s">
        <v>10948</v>
      </c>
      <c r="C40" s="25">
        <v>82192.322799999994</v>
      </c>
      <c r="D40" s="26">
        <v>4376.0693999999949</v>
      </c>
      <c r="K40" s="9" t="s">
        <v>1399</v>
      </c>
      <c r="L40" s="21">
        <v>22627.955999999995</v>
      </c>
      <c r="N40" s="9" t="s">
        <v>1399</v>
      </c>
      <c r="O40">
        <f t="shared" si="0"/>
        <v>22627.955999999995</v>
      </c>
    </row>
    <row r="41" spans="2:15" x14ac:dyDescent="0.25">
      <c r="B41" s="8" t="s">
        <v>10949</v>
      </c>
      <c r="C41" s="25">
        <v>97237.417000000016</v>
      </c>
      <c r="D41" s="26">
        <v>17902.730100000001</v>
      </c>
      <c r="K41" s="9" t="s">
        <v>383</v>
      </c>
      <c r="L41" s="21">
        <v>8481.7099999999991</v>
      </c>
      <c r="N41" s="9" t="s">
        <v>383</v>
      </c>
      <c r="O41">
        <f t="shared" si="0"/>
        <v>8481.7099999999991</v>
      </c>
    </row>
    <row r="42" spans="2:15" x14ac:dyDescent="0.25">
      <c r="B42" s="9" t="s">
        <v>10937</v>
      </c>
      <c r="C42" s="25">
        <v>733947.02319999994</v>
      </c>
      <c r="D42" s="26">
        <v>93507.513099999967</v>
      </c>
      <c r="K42" s="9" t="s">
        <v>5326</v>
      </c>
      <c r="L42" s="21">
        <v>1315.5600000000002</v>
      </c>
      <c r="N42" s="9" t="s">
        <v>5326</v>
      </c>
      <c r="O42">
        <f t="shared" si="0"/>
        <v>1315.5600000000002</v>
      </c>
    </row>
    <row r="43" spans="2:15" x14ac:dyDescent="0.25">
      <c r="B43" s="8" t="s">
        <v>10938</v>
      </c>
      <c r="C43" s="25">
        <v>44703.142000000007</v>
      </c>
      <c r="D43" s="26">
        <v>7208.6825999999983</v>
      </c>
      <c r="K43" s="9" t="s">
        <v>335</v>
      </c>
      <c r="L43" s="21">
        <v>30661.872999999981</v>
      </c>
      <c r="N43" s="9" t="s">
        <v>335</v>
      </c>
      <c r="O43">
        <f t="shared" si="0"/>
        <v>30661.872999999981</v>
      </c>
    </row>
    <row r="44" spans="2:15" x14ac:dyDescent="0.25">
      <c r="B44" s="8" t="s">
        <v>10939</v>
      </c>
      <c r="C44" s="25">
        <v>20283.513399999993</v>
      </c>
      <c r="D44" s="26">
        <v>1605.6477999999986</v>
      </c>
      <c r="K44" s="9" t="s">
        <v>104</v>
      </c>
      <c r="L44" s="21">
        <v>170188.04580000002</v>
      </c>
      <c r="N44" s="9" t="s">
        <v>104</v>
      </c>
      <c r="O44">
        <f t="shared" si="0"/>
        <v>170188.04580000002</v>
      </c>
    </row>
    <row r="45" spans="2:15" x14ac:dyDescent="0.25">
      <c r="B45" s="8" t="s">
        <v>10940</v>
      </c>
      <c r="C45" s="25">
        <v>53908.961999999985</v>
      </c>
      <c r="D45" s="26">
        <v>12957.8999</v>
      </c>
      <c r="K45" s="9" t="s">
        <v>121</v>
      </c>
      <c r="L45" s="21">
        <v>11220.055999999999</v>
      </c>
      <c r="N45" s="9" t="s">
        <v>121</v>
      </c>
      <c r="O45">
        <f t="shared" si="0"/>
        <v>11220.055999999999</v>
      </c>
    </row>
    <row r="46" spans="2:15" x14ac:dyDescent="0.25">
      <c r="B46" s="8" t="s">
        <v>10941</v>
      </c>
      <c r="C46" s="25">
        <v>40112.42089999999</v>
      </c>
      <c r="D46" s="26">
        <v>2803.6307999999967</v>
      </c>
      <c r="K46" s="9" t="s">
        <v>5203</v>
      </c>
      <c r="L46" s="21">
        <v>8929.369999999999</v>
      </c>
      <c r="N46" s="9" t="s">
        <v>5203</v>
      </c>
      <c r="O46">
        <f t="shared" si="0"/>
        <v>8929.369999999999</v>
      </c>
    </row>
    <row r="47" spans="2:15" x14ac:dyDescent="0.25">
      <c r="B47" s="8" t="s">
        <v>10942</v>
      </c>
      <c r="C47" s="25">
        <v>45651.23619999997</v>
      </c>
      <c r="D47" s="26">
        <v>6274.4577999999983</v>
      </c>
      <c r="K47" s="9" t="s">
        <v>319</v>
      </c>
      <c r="L47" s="21">
        <v>70636.719999999987</v>
      </c>
      <c r="N47" s="9" t="s">
        <v>319</v>
      </c>
      <c r="O47">
        <f t="shared" si="0"/>
        <v>70636.719999999987</v>
      </c>
    </row>
    <row r="48" spans="2:15" x14ac:dyDescent="0.25">
      <c r="B48" s="8" t="s">
        <v>10943</v>
      </c>
      <c r="C48" s="25">
        <v>48259.748700000004</v>
      </c>
      <c r="D48" s="26">
        <v>8087.668399999995</v>
      </c>
      <c r="K48" s="9" t="s">
        <v>96</v>
      </c>
      <c r="L48" s="21">
        <v>138641.26999999993</v>
      </c>
      <c r="N48" s="9" t="s">
        <v>96</v>
      </c>
      <c r="O48">
        <f t="shared" si="0"/>
        <v>138641.26999999993</v>
      </c>
    </row>
    <row r="49" spans="2:15" x14ac:dyDescent="0.25">
      <c r="B49" s="8" t="s">
        <v>10944</v>
      </c>
      <c r="C49" s="25">
        <v>48428.364999999991</v>
      </c>
      <c r="D49" s="26">
        <v>6623.5570999999982</v>
      </c>
      <c r="K49" s="9" t="s">
        <v>9726</v>
      </c>
      <c r="L49" s="21">
        <v>1209.8240000000001</v>
      </c>
      <c r="N49" s="9" t="s">
        <v>9726</v>
      </c>
      <c r="O49">
        <f t="shared" si="0"/>
        <v>1209.8240000000001</v>
      </c>
    </row>
    <row r="50" spans="2:15" x14ac:dyDescent="0.25">
      <c r="B50" s="8" t="s">
        <v>10945</v>
      </c>
      <c r="C50" s="25">
        <v>61516.085999999974</v>
      </c>
      <c r="D50" s="26">
        <v>8894.4485999999961</v>
      </c>
      <c r="K50" s="9" t="s">
        <v>114</v>
      </c>
      <c r="L50" s="21">
        <v>32114.610000000019</v>
      </c>
      <c r="N50" s="9" t="s">
        <v>114</v>
      </c>
      <c r="O50">
        <f t="shared" si="0"/>
        <v>32114.610000000019</v>
      </c>
    </row>
    <row r="51" spans="2:15" x14ac:dyDescent="0.25">
      <c r="B51" s="8" t="s">
        <v>10946</v>
      </c>
      <c r="C51" s="25">
        <v>90488.722000000038</v>
      </c>
      <c r="D51" s="26">
        <v>11395.439400000005</v>
      </c>
      <c r="K51" s="9" t="s">
        <v>8542</v>
      </c>
      <c r="L51" s="21">
        <v>1603.1360000000002</v>
      </c>
      <c r="N51" s="9" t="s">
        <v>8542</v>
      </c>
      <c r="O51">
        <f t="shared" si="0"/>
        <v>1603.1360000000002</v>
      </c>
    </row>
    <row r="52" spans="2:15" x14ac:dyDescent="0.25">
      <c r="B52" s="8" t="s">
        <v>10947</v>
      </c>
      <c r="C52" s="25">
        <v>77793.755199999971</v>
      </c>
      <c r="D52" s="26">
        <v>9440.660799999996</v>
      </c>
      <c r="K52" s="10" t="s">
        <v>10933</v>
      </c>
      <c r="L52" s="22">
        <v>2297200.8603000003</v>
      </c>
    </row>
    <row r="53" spans="2:15" x14ac:dyDescent="0.25">
      <c r="B53" s="8" t="s">
        <v>10948</v>
      </c>
      <c r="C53" s="25">
        <v>112326.47100000005</v>
      </c>
      <c r="D53" s="26">
        <v>9682.5518999999949</v>
      </c>
    </row>
    <row r="54" spans="2:15" x14ac:dyDescent="0.25">
      <c r="B54" s="8" t="s">
        <v>10949</v>
      </c>
      <c r="C54" s="25">
        <v>90474.600799999986</v>
      </c>
      <c r="D54" s="26">
        <v>8532.8679999999931</v>
      </c>
    </row>
    <row r="55" spans="2:15" x14ac:dyDescent="0.25">
      <c r="B55" s="10" t="s">
        <v>10933</v>
      </c>
      <c r="C55" s="27">
        <v>2297200.8603000003</v>
      </c>
      <c r="D55" s="28">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9CF0-7E05-4265-89D1-CAAA831D3AD2}">
  <dimension ref="A1:AK43"/>
  <sheetViews>
    <sheetView showGridLines="0" tabSelected="1" zoomScale="40" zoomScaleNormal="40" workbookViewId="0">
      <selection activeCell="AN15" sqref="AN15"/>
    </sheetView>
  </sheetViews>
  <sheetFormatPr defaultRowHeight="13.8" x14ac:dyDescent="0.25"/>
  <cols>
    <col min="1" max="1" width="1.69921875" customWidth="1"/>
    <col min="2" max="2" width="6.09765625" customWidth="1"/>
    <col min="4" max="4" width="11.69921875" customWidth="1"/>
    <col min="32" max="32" width="8.796875" customWidth="1"/>
    <col min="36" max="36" width="2.3984375" customWidth="1"/>
    <col min="37" max="37" width="2.19921875" customWidth="1"/>
  </cols>
  <sheetData>
    <row r="1" spans="1:37" ht="32.4" customHeight="1" x14ac:dyDescent="0.25">
      <c r="A1" s="18" t="s">
        <v>10960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7"/>
      <c r="AH1" s="17"/>
      <c r="AI1" s="17"/>
      <c r="AJ1" s="17"/>
      <c r="AK1" s="30"/>
    </row>
    <row r="2" spans="1:37" ht="19.2" customHeight="1" x14ac:dyDescent="0.25">
      <c r="A2" s="18"/>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7"/>
      <c r="AH2" s="17"/>
      <c r="AI2" s="17"/>
      <c r="AJ2" s="17"/>
      <c r="AK2" s="30"/>
    </row>
    <row r="3" spans="1:37"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7"/>
      <c r="AH3" s="17"/>
      <c r="AI3" s="17"/>
      <c r="AJ3" s="17"/>
      <c r="AK3" s="30"/>
    </row>
    <row r="4" spans="1:37"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7"/>
      <c r="AH4" s="17"/>
      <c r="AI4" s="17"/>
      <c r="AJ4" s="17"/>
      <c r="AK4" s="30"/>
    </row>
    <row r="5" spans="1:37" x14ac:dyDescent="0.25">
      <c r="A5" s="17"/>
      <c r="B5" s="17"/>
      <c r="C5" s="17"/>
      <c r="D5" s="17"/>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7"/>
      <c r="AH5" s="17"/>
      <c r="AI5" s="17"/>
      <c r="AJ5" s="17"/>
      <c r="AK5" s="30"/>
    </row>
    <row r="6" spans="1:37" x14ac:dyDescent="0.25">
      <c r="A6" s="17"/>
      <c r="B6" s="17"/>
      <c r="C6" s="17"/>
      <c r="D6" s="17"/>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7"/>
      <c r="AH6" s="17"/>
      <c r="AI6" s="17"/>
      <c r="AJ6" s="17"/>
      <c r="AK6" s="30"/>
    </row>
    <row r="7" spans="1:37" x14ac:dyDescent="0.25">
      <c r="A7" s="17"/>
      <c r="B7" s="17"/>
      <c r="C7" s="17"/>
      <c r="D7" s="1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7"/>
      <c r="AH7" s="17"/>
      <c r="AI7" s="17"/>
      <c r="AJ7" s="17"/>
      <c r="AK7" s="30"/>
    </row>
    <row r="8" spans="1:37" x14ac:dyDescent="0.25">
      <c r="A8" s="17"/>
      <c r="B8" s="17"/>
      <c r="C8" s="17"/>
      <c r="D8" s="17"/>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7"/>
      <c r="AH8" s="17"/>
      <c r="AI8" s="17"/>
      <c r="AJ8" s="17"/>
      <c r="AK8" s="30"/>
    </row>
    <row r="9" spans="1:37" x14ac:dyDescent="0.25">
      <c r="A9" s="17"/>
      <c r="B9" s="17"/>
      <c r="C9" s="17"/>
      <c r="D9" s="17"/>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7"/>
      <c r="AH9" s="17"/>
      <c r="AI9" s="17"/>
      <c r="AJ9" s="17"/>
      <c r="AK9" s="30"/>
    </row>
    <row r="10" spans="1:37" x14ac:dyDescent="0.25">
      <c r="A10" s="17"/>
      <c r="B10" s="17"/>
      <c r="C10" s="17"/>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7"/>
      <c r="AH10" s="17"/>
      <c r="AI10" s="17"/>
      <c r="AJ10" s="17"/>
      <c r="AK10" s="30"/>
    </row>
    <row r="11" spans="1:37" x14ac:dyDescent="0.25">
      <c r="A11" s="17"/>
      <c r="B11" s="17"/>
      <c r="C11" s="17"/>
      <c r="D11" s="17"/>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7"/>
      <c r="AH11" s="17"/>
      <c r="AI11" s="17"/>
      <c r="AJ11" s="17"/>
      <c r="AK11" s="30"/>
    </row>
    <row r="12" spans="1:37" x14ac:dyDescent="0.25">
      <c r="A12" s="17"/>
      <c r="B12" s="17"/>
      <c r="C12" s="17"/>
      <c r="D12" s="17"/>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7"/>
      <c r="AH12" s="17"/>
      <c r="AI12" s="17"/>
      <c r="AJ12" s="17"/>
      <c r="AK12" s="30"/>
    </row>
    <row r="13" spans="1:37" x14ac:dyDescent="0.25">
      <c r="A13" s="17"/>
      <c r="B13" s="17"/>
      <c r="C13" s="17"/>
      <c r="D13" s="17"/>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7"/>
      <c r="AH13" s="17"/>
      <c r="AI13" s="17"/>
      <c r="AJ13" s="17"/>
      <c r="AK13" s="30"/>
    </row>
    <row r="14" spans="1:37" x14ac:dyDescent="0.25">
      <c r="A14" s="17"/>
      <c r="B14" s="17"/>
      <c r="C14" s="17"/>
      <c r="D14" s="17"/>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7"/>
      <c r="AH14" s="17"/>
      <c r="AI14" s="17"/>
      <c r="AJ14" s="17"/>
      <c r="AK14" s="30"/>
    </row>
    <row r="15" spans="1:37" x14ac:dyDescent="0.25">
      <c r="A15" s="17"/>
      <c r="B15" s="17"/>
      <c r="C15" s="17"/>
      <c r="D15" s="17"/>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7"/>
      <c r="AH15" s="17"/>
      <c r="AI15" s="17"/>
      <c r="AJ15" s="17"/>
      <c r="AK15" s="30"/>
    </row>
    <row r="16" spans="1:37" x14ac:dyDescent="0.25">
      <c r="A16" s="17"/>
      <c r="B16" s="17"/>
      <c r="C16" s="17"/>
      <c r="D16" s="17"/>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7"/>
      <c r="AH16" s="17"/>
      <c r="AI16" s="17"/>
      <c r="AJ16" s="17"/>
      <c r="AK16" s="30"/>
    </row>
    <row r="17" spans="1:37" x14ac:dyDescent="0.25">
      <c r="A17" s="17"/>
      <c r="B17" s="17"/>
      <c r="C17" s="17"/>
      <c r="D17" s="17"/>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7"/>
      <c r="AH17" s="17"/>
      <c r="AI17" s="17"/>
      <c r="AJ17" s="17"/>
      <c r="AK17" s="30"/>
    </row>
    <row r="18" spans="1:37" x14ac:dyDescent="0.25">
      <c r="A18" s="17"/>
      <c r="B18" s="17"/>
      <c r="C18" s="17"/>
      <c r="D18" s="17"/>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7"/>
      <c r="AH18" s="17"/>
      <c r="AI18" s="17"/>
      <c r="AJ18" s="17"/>
      <c r="AK18" s="30"/>
    </row>
    <row r="19" spans="1:37" x14ac:dyDescent="0.25">
      <c r="A19" s="17"/>
      <c r="B19" s="17"/>
      <c r="C19" s="17"/>
      <c r="D19" s="17"/>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7"/>
      <c r="AH19" s="17"/>
      <c r="AI19" s="17"/>
      <c r="AJ19" s="17"/>
      <c r="AK19" s="30"/>
    </row>
    <row r="20" spans="1:37" x14ac:dyDescent="0.25">
      <c r="A20" s="17"/>
      <c r="B20" s="17"/>
      <c r="C20" s="17"/>
      <c r="D20" s="1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7"/>
      <c r="AH20" s="17"/>
      <c r="AI20" s="17"/>
      <c r="AJ20" s="17"/>
      <c r="AK20" s="30"/>
    </row>
    <row r="21" spans="1:37" x14ac:dyDescent="0.25">
      <c r="A21" s="17"/>
      <c r="B21" s="17"/>
      <c r="C21" s="17"/>
      <c r="D21" s="17"/>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7"/>
      <c r="AH21" s="17"/>
      <c r="AI21" s="17"/>
      <c r="AJ21" s="17"/>
      <c r="AK21" s="30"/>
    </row>
    <row r="22" spans="1:37" x14ac:dyDescent="0.25">
      <c r="A22" s="17"/>
      <c r="B22" s="17"/>
      <c r="C22" s="17"/>
      <c r="D22" s="17"/>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7"/>
      <c r="AH22" s="17"/>
      <c r="AI22" s="17"/>
      <c r="AJ22" s="17"/>
      <c r="AK22" s="30"/>
    </row>
    <row r="23" spans="1:37" x14ac:dyDescent="0.25">
      <c r="A23" s="17"/>
      <c r="B23" s="17"/>
      <c r="C23" s="17"/>
      <c r="D23" s="17"/>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7"/>
      <c r="AH23" s="17"/>
      <c r="AI23" s="17"/>
      <c r="AJ23" s="17"/>
      <c r="AK23" s="30"/>
    </row>
    <row r="24" spans="1:37" x14ac:dyDescent="0.25">
      <c r="A24" s="17"/>
      <c r="B24" s="17"/>
      <c r="C24" s="17"/>
      <c r="D24" s="17"/>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7"/>
      <c r="AH24" s="17"/>
      <c r="AI24" s="17"/>
      <c r="AJ24" s="17"/>
      <c r="AK24" s="30"/>
    </row>
    <row r="25" spans="1:37" x14ac:dyDescent="0.25">
      <c r="A25" s="17"/>
      <c r="B25" s="17"/>
      <c r="C25" s="17"/>
      <c r="D25" s="17"/>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7"/>
      <c r="AH25" s="17"/>
      <c r="AI25" s="17"/>
      <c r="AJ25" s="17"/>
      <c r="AK25" s="30"/>
    </row>
    <row r="26" spans="1:37" x14ac:dyDescent="0.25">
      <c r="A26" s="17"/>
      <c r="B26" s="17"/>
      <c r="C26" s="17"/>
      <c r="D26" s="17"/>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7"/>
      <c r="AH26" s="17"/>
      <c r="AI26" s="17"/>
      <c r="AJ26" s="17"/>
      <c r="AK26" s="30"/>
    </row>
    <row r="27" spans="1:37" x14ac:dyDescent="0.25">
      <c r="A27" s="17"/>
      <c r="B27" s="17"/>
      <c r="C27" s="17"/>
      <c r="D27" s="17"/>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7"/>
      <c r="AH27" s="17"/>
      <c r="AI27" s="17"/>
      <c r="AJ27" s="17"/>
      <c r="AK27" s="30"/>
    </row>
    <row r="28" spans="1:37" x14ac:dyDescent="0.25">
      <c r="A28" s="17"/>
      <c r="B28" s="17"/>
      <c r="C28" s="17"/>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7"/>
      <c r="AH28" s="17"/>
      <c r="AI28" s="17"/>
      <c r="AJ28" s="17"/>
      <c r="AK28" s="30"/>
    </row>
    <row r="29" spans="1:37" x14ac:dyDescent="0.25">
      <c r="A29" s="17"/>
      <c r="B29" s="17"/>
      <c r="C29" s="17"/>
      <c r="D29" s="17"/>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7"/>
      <c r="AH29" s="17"/>
      <c r="AI29" s="17"/>
      <c r="AJ29" s="17"/>
      <c r="AK29" s="30"/>
    </row>
    <row r="30" spans="1:37" x14ac:dyDescent="0.25">
      <c r="A30" s="17"/>
      <c r="B30" s="17"/>
      <c r="C30" s="17"/>
      <c r="D30" s="17"/>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7"/>
      <c r="AH30" s="17"/>
      <c r="AI30" s="17"/>
      <c r="AJ30" s="17"/>
      <c r="AK30" s="30"/>
    </row>
    <row r="31" spans="1:37" x14ac:dyDescent="0.25">
      <c r="A31" s="17"/>
      <c r="B31" s="17"/>
      <c r="C31" s="17"/>
      <c r="D31" s="17"/>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7"/>
      <c r="AH31" s="17"/>
      <c r="AI31" s="17"/>
      <c r="AJ31" s="17"/>
      <c r="AK31" s="30"/>
    </row>
    <row r="32" spans="1:37" x14ac:dyDescent="0.25">
      <c r="A32" s="17"/>
      <c r="B32" s="17"/>
      <c r="C32" s="17"/>
      <c r="D32" s="17"/>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7"/>
      <c r="AH32" s="17"/>
      <c r="AI32" s="17"/>
      <c r="AJ32" s="17"/>
      <c r="AK32" s="30"/>
    </row>
    <row r="33" spans="1:37" x14ac:dyDescent="0.25">
      <c r="A33" s="17"/>
      <c r="B33" s="17"/>
      <c r="C33" s="17"/>
      <c r="D33" s="17"/>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7"/>
      <c r="AH33" s="17"/>
      <c r="AI33" s="17"/>
      <c r="AJ33" s="17"/>
      <c r="AK33" s="30"/>
    </row>
    <row r="34" spans="1:37" x14ac:dyDescent="0.25">
      <c r="A34" s="17"/>
      <c r="B34" s="17"/>
      <c r="C34" s="17"/>
      <c r="D34" s="17"/>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7"/>
      <c r="AH34" s="17"/>
      <c r="AI34" s="17"/>
      <c r="AJ34" s="17"/>
      <c r="AK34" s="30"/>
    </row>
    <row r="35" spans="1:37" x14ac:dyDescent="0.25">
      <c r="A35" s="17"/>
      <c r="B35" s="17"/>
      <c r="C35" s="17"/>
      <c r="D35" s="17"/>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7"/>
      <c r="AH35" s="17"/>
      <c r="AI35" s="17"/>
      <c r="AJ35" s="17"/>
      <c r="AK35" s="30"/>
    </row>
    <row r="36" spans="1:37" x14ac:dyDescent="0.25">
      <c r="A36" s="17"/>
      <c r="B36" s="17"/>
      <c r="C36" s="17"/>
      <c r="D36" s="17"/>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7"/>
      <c r="AH36" s="17"/>
      <c r="AI36" s="17"/>
      <c r="AJ36" s="17"/>
      <c r="AK36" s="30"/>
    </row>
    <row r="37" spans="1:37" x14ac:dyDescent="0.25">
      <c r="A37" s="17"/>
      <c r="B37" s="17"/>
      <c r="C37" s="17"/>
      <c r="D37" s="17"/>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7"/>
      <c r="AH37" s="17"/>
      <c r="AI37" s="17"/>
      <c r="AJ37" s="17"/>
      <c r="AK37" s="30"/>
    </row>
    <row r="38" spans="1:37" x14ac:dyDescent="0.25">
      <c r="A38" s="17"/>
      <c r="B38" s="17"/>
      <c r="C38" s="17"/>
      <c r="D38" s="17"/>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7"/>
      <c r="AH38" s="17"/>
      <c r="AI38" s="17"/>
      <c r="AJ38" s="17"/>
      <c r="AK38" s="30"/>
    </row>
    <row r="39" spans="1:37" x14ac:dyDescent="0.25">
      <c r="A39" s="17"/>
      <c r="B39" s="17"/>
      <c r="C39" s="17"/>
      <c r="D39" s="17"/>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7"/>
      <c r="AH39" s="17"/>
      <c r="AI39" s="17"/>
      <c r="AJ39" s="17"/>
      <c r="AK39" s="30"/>
    </row>
    <row r="40" spans="1:37" x14ac:dyDescent="0.25">
      <c r="A40" s="17"/>
      <c r="B40" s="17"/>
      <c r="C40" s="17"/>
      <c r="D40" s="17"/>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7"/>
      <c r="AH40" s="17"/>
      <c r="AI40" s="17"/>
      <c r="AJ40" s="17"/>
      <c r="AK40" s="30"/>
    </row>
    <row r="41" spans="1:37" x14ac:dyDescent="0.25">
      <c r="A41" s="17"/>
      <c r="B41" s="17"/>
      <c r="C41" s="17"/>
      <c r="D41" s="17"/>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7"/>
      <c r="AH41" s="17"/>
      <c r="AI41" s="17"/>
      <c r="AJ41" s="17"/>
      <c r="AK41" s="30"/>
    </row>
    <row r="42" spans="1:37" x14ac:dyDescent="0.25">
      <c r="A42" s="17"/>
      <c r="B42" s="17"/>
      <c r="C42" s="17"/>
      <c r="D42" s="17"/>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7"/>
      <c r="AH42" s="17"/>
      <c r="AI42" s="17"/>
      <c r="AJ42" s="17"/>
      <c r="AK42" s="30"/>
    </row>
    <row r="43" spans="1:37"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sheetData>
  <mergeCells count="1">
    <mergeCell ref="A1:A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Kanishk</cp:lastModifiedBy>
  <dcterms:created xsi:type="dcterms:W3CDTF">2015-06-05T18:17:20Z</dcterms:created>
  <dcterms:modified xsi:type="dcterms:W3CDTF">2026-09-20T17:25:50Z</dcterms:modified>
</cp:coreProperties>
</file>