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75" windowHeight="9780"/>
  </bookViews>
  <sheets>
    <sheet name="Dashboard" sheetId="1" r:id="rId1"/>
    <sheet name="SIP Library" sheetId="2" r:id="rId2"/>
    <sheet name="PMTable" sheetId="4" r:id="rId3"/>
  </sheets>
  <definedNames>
    <definedName name="Earthquake">'SIP Library'!$C$3:$C$1002</definedName>
    <definedName name="Earthquake_bins">'SIP Library'!$C$1007:$C$1025</definedName>
    <definedName name="Earthquake_cume">'SIP Library'!$C$1048:$C$1067</definedName>
    <definedName name="Earthquake_freq">'SIP Library'!$C$1027:$C$1046</definedName>
    <definedName name="Fire">'SIP Library'!$D$3:$D$1002</definedName>
    <definedName name="Fire_bins">'SIP Library'!$D$1007:$D$1025</definedName>
    <definedName name="Fire_cume">'SIP Library'!$D$1048:$D$1067</definedName>
    <definedName name="Fire_freq">'SIP Library'!$D$1027:$D$1046</definedName>
    <definedName name="Flood">'SIP Library'!$F$3:$F$1002</definedName>
    <definedName name="Flood_bins">'SIP Library'!$F$1007:$F$1025</definedName>
    <definedName name="Flood_cume">'SIP Library'!$F$1048:$F$1067</definedName>
    <definedName name="Flood_freq">'SIP Library'!$F$1027:$F$1046</definedName>
    <definedName name="Landslide">'SIP Library'!$E$3:$E$1002</definedName>
    <definedName name="Landslide_bins">'SIP Library'!$E$1007:$E$1025</definedName>
    <definedName name="Landslide_cume">'SIP Library'!$E$1048:$E$1067</definedName>
    <definedName name="Landslide_freq">'SIP Library'!$E$1027:$E$1046</definedName>
    <definedName name="library_file_name">"Reserves.xlsx"</definedName>
    <definedName name="local_library">TRUE</definedName>
    <definedName name="PM_Index">PMTable!$A$1</definedName>
    <definedName name="PM_Trials">'SIP Library'!$A$1</definedName>
    <definedName name="Polution">'SIP Library'!$H$3:$H$1002</definedName>
    <definedName name="Polution_bins">'SIP Library'!$H$1007:$H$1025</definedName>
    <definedName name="Polution_cume">'SIP Library'!$H$1048:$H$1067</definedName>
    <definedName name="Polution_freq">'SIP Library'!$H$1027:$H$1046</definedName>
    <definedName name="Sewer">'SIP Library'!$G$3:$G$1002</definedName>
    <definedName name="Sewer_bins">'SIP Library'!$G$1007:$G$1025</definedName>
    <definedName name="Sewer_cume">'SIP Library'!$G$1048:$G$1067</definedName>
    <definedName name="Sewer_freq">'SIP Library'!$G$1027:$G$1046</definedName>
    <definedName name="Total">PMTable!$C$4:$C$1003</definedName>
    <definedName name="Total_bins">PMTable!$C$1008:$C$1026</definedName>
    <definedName name="Total_cume">PMTable!$C$1049:$C$1068</definedName>
    <definedName name="Total_freq">PMTable!$C$1028:$C$1047</definedName>
  </definedNames>
  <calcPr calcId="145621"/>
</workbook>
</file>

<file path=xl/calcChain.xml><?xml version="1.0" encoding="utf-8"?>
<calcChain xmlns="http://schemas.openxmlformats.org/spreadsheetml/2006/main">
  <c r="F3" i="1" l="1"/>
  <c r="H9" i="1"/>
  <c r="C1005" i="4"/>
  <c r="C1007" i="4"/>
  <c r="D1004" i="2"/>
  <c r="D1005" i="2" s="1"/>
  <c r="D1007" i="2" s="1"/>
  <c r="D1008" i="2" s="1"/>
  <c r="E1004" i="2"/>
  <c r="E1005" i="2" s="1"/>
  <c r="E1007" i="2" s="1"/>
  <c r="F1004" i="2"/>
  <c r="F1005" i="2" s="1"/>
  <c r="F1007" i="2" s="1"/>
  <c r="G1004" i="2"/>
  <c r="H1004" i="2"/>
  <c r="H1005" i="2" s="1"/>
  <c r="H1007" i="2" s="1"/>
  <c r="C1004" i="2"/>
  <c r="C1005" i="2" s="1"/>
  <c r="C1007" i="2" s="1"/>
  <c r="G1005" i="2"/>
  <c r="G1007" i="2" s="1"/>
  <c r="E8" i="1"/>
  <c r="E7" i="1"/>
  <c r="E6" i="1"/>
  <c r="E5" i="1"/>
  <c r="E4" i="1"/>
  <c r="F9" i="1"/>
  <c r="F8" i="1"/>
  <c r="F7" i="1"/>
  <c r="F6" i="1"/>
  <c r="F5" i="1"/>
  <c r="F4" i="1"/>
  <c r="H8" i="1"/>
  <c r="H7" i="1"/>
  <c r="H6" i="1"/>
  <c r="H5" i="1"/>
  <c r="H4" i="1"/>
  <c r="G1" i="2"/>
  <c r="F1" i="2"/>
  <c r="D1" i="2"/>
  <c r="C1" i="2"/>
  <c r="H1" i="2" l="1"/>
  <c r="E9" i="1"/>
  <c r="E11" i="1" s="1"/>
  <c r="C1006" i="4"/>
  <c r="C1008" i="4" s="1"/>
  <c r="C1009" i="4" s="1"/>
  <c r="C1010" i="4" s="1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E1008" i="2"/>
  <c r="E1009" i="2" s="1"/>
  <c r="E1010" i="2" s="1"/>
  <c r="E1011" i="2" s="1"/>
  <c r="E1012" i="2" s="1"/>
  <c r="E1013" i="2" s="1"/>
  <c r="E1014" i="2" s="1"/>
  <c r="E1015" i="2" s="1"/>
  <c r="E1016" i="2" s="1"/>
  <c r="E1017" i="2" s="1"/>
  <c r="E1018" i="2" s="1"/>
  <c r="E1019" i="2" s="1"/>
  <c r="E1020" i="2" s="1"/>
  <c r="E1021" i="2" s="1"/>
  <c r="E1022" i="2" s="1"/>
  <c r="E1023" i="2" s="1"/>
  <c r="E1024" i="2" s="1"/>
  <c r="E1025" i="2" s="1"/>
  <c r="E1027" i="2" a="1"/>
  <c r="E1044" i="2" s="1"/>
  <c r="F1008" i="2"/>
  <c r="F1009" i="2" s="1"/>
  <c r="F1010" i="2" s="1"/>
  <c r="F1011" i="2" s="1"/>
  <c r="F1012" i="2" s="1"/>
  <c r="F1013" i="2" s="1"/>
  <c r="F1014" i="2" s="1"/>
  <c r="F1015" i="2" s="1"/>
  <c r="F1016" i="2" s="1"/>
  <c r="F1017" i="2" s="1"/>
  <c r="F1018" i="2" s="1"/>
  <c r="F1019" i="2" s="1"/>
  <c r="F1020" i="2" s="1"/>
  <c r="F1021" i="2" s="1"/>
  <c r="F1022" i="2" s="1"/>
  <c r="F1023" i="2" s="1"/>
  <c r="F1024" i="2" s="1"/>
  <c r="F1025" i="2" s="1"/>
  <c r="G1008" i="2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H1008" i="2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7" i="2" a="1"/>
  <c r="H1036" i="2" s="1"/>
  <c r="C1008" i="2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D1009" i="2"/>
  <c r="D1010" i="2" s="1"/>
  <c r="D1011" i="2" s="1"/>
  <c r="D1012" i="2" s="1"/>
  <c r="D1013" i="2" s="1"/>
  <c r="D1014" i="2" s="1"/>
  <c r="D1015" i="2" s="1"/>
  <c r="D1016" i="2" s="1"/>
  <c r="D1017" i="2" s="1"/>
  <c r="D1018" i="2" s="1"/>
  <c r="D1019" i="2" s="1"/>
  <c r="D1020" i="2" s="1"/>
  <c r="D1021" i="2" s="1"/>
  <c r="D1022" i="2" s="1"/>
  <c r="D1023" i="2" s="1"/>
  <c r="D1024" i="2" s="1"/>
  <c r="D1025" i="2" s="1"/>
  <c r="D1027" i="2" a="1"/>
  <c r="E1036" i="2"/>
  <c r="F11" i="1"/>
  <c r="C3" i="4" s="1"/>
  <c r="H11" i="1"/>
  <c r="I11" i="1" s="1"/>
  <c r="E1" i="2"/>
  <c r="E1028" i="2" l="1"/>
  <c r="E1033" i="2"/>
  <c r="G1027" i="2" a="1"/>
  <c r="G1033" i="2" s="1"/>
  <c r="H1033" i="2"/>
  <c r="E1031" i="2"/>
  <c r="E1037" i="2"/>
  <c r="C1028" i="4" a="1"/>
  <c r="G1035" i="2"/>
  <c r="E1039" i="2"/>
  <c r="E1040" i="2"/>
  <c r="E1041" i="2"/>
  <c r="H1039" i="2"/>
  <c r="E1043" i="2"/>
  <c r="C1027" i="2" a="1"/>
  <c r="C1030" i="2" s="1"/>
  <c r="H1027" i="2"/>
  <c r="H1048" i="2" s="1"/>
  <c r="H1038" i="2"/>
  <c r="H1042" i="2"/>
  <c r="H1030" i="2"/>
  <c r="H1046" i="2"/>
  <c r="H1034" i="2"/>
  <c r="H1043" i="2"/>
  <c r="H1040" i="2"/>
  <c r="H1037" i="2"/>
  <c r="F1027" i="2" a="1"/>
  <c r="H1031" i="2"/>
  <c r="H1028" i="2"/>
  <c r="H1044" i="2"/>
  <c r="H1041" i="2"/>
  <c r="G1034" i="2"/>
  <c r="G1038" i="2"/>
  <c r="E1027" i="2"/>
  <c r="E1048" i="2" s="1"/>
  <c r="E1049" i="2" s="1"/>
  <c r="E1030" i="2"/>
  <c r="E1046" i="2"/>
  <c r="E1034" i="2"/>
  <c r="E1038" i="2"/>
  <c r="E1042" i="2"/>
  <c r="E1035" i="2"/>
  <c r="E1032" i="2"/>
  <c r="E1029" i="2"/>
  <c r="E1045" i="2"/>
  <c r="H1035" i="2"/>
  <c r="H1032" i="2"/>
  <c r="H1029" i="2"/>
  <c r="H1045" i="2"/>
  <c r="D1027" i="2"/>
  <c r="D1048" i="2" s="1"/>
  <c r="D1030" i="2"/>
  <c r="D1046" i="2"/>
  <c r="D1038" i="2"/>
  <c r="D1042" i="2"/>
  <c r="D1034" i="2"/>
  <c r="D1043" i="2"/>
  <c r="D1040" i="2"/>
  <c r="D1037" i="2"/>
  <c r="D1031" i="2"/>
  <c r="D1028" i="2"/>
  <c r="D1044" i="2"/>
  <c r="D1041" i="2"/>
  <c r="D1035" i="2"/>
  <c r="D1032" i="2"/>
  <c r="D1029" i="2"/>
  <c r="D1045" i="2"/>
  <c r="D1039" i="2"/>
  <c r="D1036" i="2"/>
  <c r="D1033" i="2"/>
  <c r="G1036" i="2" l="1"/>
  <c r="G1037" i="2"/>
  <c r="G1046" i="2"/>
  <c r="G1040" i="2"/>
  <c r="G1042" i="2"/>
  <c r="G1045" i="2"/>
  <c r="G1031" i="2"/>
  <c r="G1028" i="2"/>
  <c r="G1044" i="2"/>
  <c r="G1041" i="2"/>
  <c r="G1043" i="2"/>
  <c r="G1030" i="2"/>
  <c r="G1027" i="2"/>
  <c r="G1048" i="2" s="1"/>
  <c r="G1032" i="2"/>
  <c r="G1029" i="2"/>
  <c r="G1039" i="2"/>
  <c r="C1030" i="4"/>
  <c r="C1037" i="4"/>
  <c r="C1040" i="4"/>
  <c r="C1047" i="4"/>
  <c r="C1031" i="4"/>
  <c r="C1034" i="4"/>
  <c r="C1033" i="4"/>
  <c r="C1036" i="4"/>
  <c r="C1043" i="4"/>
  <c r="C1046" i="4"/>
  <c r="C1045" i="4"/>
  <c r="C1029" i="4"/>
  <c r="C1032" i="4"/>
  <c r="C1039" i="4"/>
  <c r="C1042" i="4"/>
  <c r="C1041" i="4"/>
  <c r="C1044" i="4"/>
  <c r="C1028" i="4"/>
  <c r="C1049" i="4" s="1"/>
  <c r="C1035" i="4"/>
  <c r="C1038" i="4"/>
  <c r="C1029" i="2"/>
  <c r="C1041" i="2"/>
  <c r="C1038" i="2"/>
  <c r="C1027" i="2"/>
  <c r="C1048" i="2" s="1"/>
  <c r="C1039" i="2"/>
  <c r="C1032" i="2"/>
  <c r="C1044" i="2"/>
  <c r="C1037" i="2"/>
  <c r="C1034" i="2"/>
  <c r="C1046" i="2"/>
  <c r="C1035" i="2"/>
  <c r="C1028" i="2"/>
  <c r="C1040" i="2"/>
  <c r="C1033" i="2"/>
  <c r="C1045" i="2"/>
  <c r="C1042" i="2"/>
  <c r="C1031" i="2"/>
  <c r="C1043" i="2"/>
  <c r="C1036" i="2"/>
  <c r="F1027" i="2"/>
  <c r="F1048" i="2" s="1"/>
  <c r="F1042" i="2"/>
  <c r="F1030" i="2"/>
  <c r="F1046" i="2"/>
  <c r="F1034" i="2"/>
  <c r="F1038" i="2"/>
  <c r="F1037" i="2"/>
  <c r="F1040" i="2"/>
  <c r="F1043" i="2"/>
  <c r="F1033" i="2"/>
  <c r="F1036" i="2"/>
  <c r="F1039" i="2"/>
  <c r="F1045" i="2"/>
  <c r="F1029" i="2"/>
  <c r="F1032" i="2"/>
  <c r="F1035" i="2"/>
  <c r="F1041" i="2"/>
  <c r="F1044" i="2"/>
  <c r="F1028" i="2"/>
  <c r="F1031" i="2"/>
  <c r="E1050" i="2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H1049" i="2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D1049" i="2"/>
  <c r="D1050" i="2" s="1"/>
  <c r="D1051" i="2" s="1"/>
  <c r="D1052" i="2" s="1"/>
  <c r="D1053" i="2" s="1"/>
  <c r="D1054" i="2" s="1"/>
  <c r="D1055" i="2" s="1"/>
  <c r="D1056" i="2" s="1"/>
  <c r="D1057" i="2" s="1"/>
  <c r="D1058" i="2" s="1"/>
  <c r="D1059" i="2" s="1"/>
  <c r="D1060" i="2" s="1"/>
  <c r="D1061" i="2" s="1"/>
  <c r="D1062" i="2" s="1"/>
  <c r="D1063" i="2" s="1"/>
  <c r="D1064" i="2" s="1"/>
  <c r="D1065" i="2" s="1"/>
  <c r="D1066" i="2" s="1"/>
  <c r="D1067" i="2" s="1"/>
  <c r="G1049" i="2" l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C1049" i="2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s="1"/>
  <c r="C1067" i="2" s="1"/>
  <c r="C1050" i="4"/>
  <c r="C1051" i="4" s="1"/>
  <c r="C1052" i="4" s="1"/>
  <c r="C1053" i="4" s="1"/>
  <c r="C1054" i="4" s="1"/>
  <c r="C1055" i="4" s="1"/>
  <c r="C1056" i="4" s="1"/>
  <c r="C1057" i="4" s="1"/>
  <c r="C1058" i="4" s="1"/>
  <c r="C1059" i="4" s="1"/>
  <c r="C1060" i="4" s="1"/>
  <c r="C1061" i="4" s="1"/>
  <c r="C1062" i="4" s="1"/>
  <c r="C1063" i="4" s="1"/>
  <c r="C1064" i="4" s="1"/>
  <c r="C1065" i="4" s="1"/>
  <c r="C1066" i="4" s="1"/>
  <c r="C1067" i="4" s="1"/>
  <c r="C1068" i="4" s="1"/>
  <c r="F1049" i="2"/>
  <c r="F1050" i="2" s="1"/>
  <c r="F1051" i="2" s="1"/>
  <c r="F1052" i="2" s="1"/>
  <c r="F1053" i="2" s="1"/>
  <c r="F1054" i="2" s="1"/>
  <c r="F1055" i="2" s="1"/>
  <c r="F1056" i="2" s="1"/>
  <c r="F1057" i="2" s="1"/>
  <c r="F1058" i="2" s="1"/>
  <c r="F1059" i="2" s="1"/>
  <c r="F1060" i="2" s="1"/>
  <c r="F1061" i="2" s="1"/>
  <c r="F1062" i="2" s="1"/>
  <c r="F1063" i="2" s="1"/>
  <c r="F1064" i="2" s="1"/>
  <c r="F1065" i="2" s="1"/>
  <c r="F1066" i="2" s="1"/>
  <c r="F1067" i="2" s="1"/>
</calcChain>
</file>

<file path=xl/sharedStrings.xml><?xml version="1.0" encoding="utf-8"?>
<sst xmlns="http://schemas.openxmlformats.org/spreadsheetml/2006/main" count="25" uniqueCount="19">
  <si>
    <t>Risk Categories</t>
  </si>
  <si>
    <t>Earthquake</t>
  </si>
  <si>
    <t>Fire</t>
  </si>
  <si>
    <t>Sewer</t>
  </si>
  <si>
    <t>Landslide</t>
  </si>
  <si>
    <t>Flood</t>
  </si>
  <si>
    <t>Generated with the SIPmath™ Modeling Tools from ProbabilityManagement.org</t>
  </si>
  <si>
    <t>Index</t>
  </si>
  <si>
    <t>Values</t>
  </si>
  <si>
    <t>EQM</t>
  </si>
  <si>
    <t>Total</t>
  </si>
  <si>
    <t>Polution</t>
  </si>
  <si>
    <t>Average</t>
  </si>
  <si>
    <t>% tile</t>
  </si>
  <si>
    <t xml:space="preserve"> Damage in $Millions</t>
  </si>
  <si>
    <t>Reserve Calculator</t>
  </si>
  <si>
    <t>Pollution</t>
  </si>
  <si>
    <t>Copyright © 2013 ProbabilityManagement.org</t>
  </si>
  <si>
    <t>A SIPmath™ Model from ProbabilityManagement.org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</si>
</sst>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$&quot;#,##0"/>
  </numFmts>
  <fonts count="7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1" applyNumberFormat="1" applyFont="1" applyFill="1"/>
    <xf numFmtId="0" fontId="0" fillId="5" borderId="7" xfId="0" applyFill="1" applyBorder="1"/>
    <xf numFmtId="165" fontId="0" fillId="5" borderId="10" xfId="0" applyNumberFormat="1" applyFill="1" applyBorder="1" applyAlignment="1">
      <alignment horizontal="center"/>
    </xf>
    <xf numFmtId="9" fontId="0" fillId="5" borderId="0" xfId="1" applyNumberFormat="1" applyFont="1" applyFill="1"/>
    <xf numFmtId="165" fontId="0" fillId="5" borderId="0" xfId="0" applyNumberFormat="1" applyFill="1"/>
    <xf numFmtId="165" fontId="0" fillId="5" borderId="11" xfId="0" applyNumberFormat="1" applyFill="1" applyBorder="1" applyAlignment="1">
      <alignment horizontal="center"/>
    </xf>
    <xf numFmtId="0" fontId="0" fillId="5" borderId="0" xfId="0" applyFill="1" applyAlignment="1">
      <alignment horizontal="left"/>
    </xf>
    <xf numFmtId="164" fontId="0" fillId="4" borderId="7" xfId="0" applyNumberFormat="1" applyFill="1" applyBorder="1" applyAlignment="1">
      <alignment horizontal="right"/>
    </xf>
    <xf numFmtId="165" fontId="0" fillId="5" borderId="7" xfId="0" applyNumberForma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64" fontId="3" fillId="5" borderId="0" xfId="1" applyNumberFormat="1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6" fillId="5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16" fmlaLink="PMTable!$A$1" max="100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</xdr:row>
          <xdr:rowOff>104775</xdr:rowOff>
        </xdr:from>
        <xdr:to>
          <xdr:col>6</xdr:col>
          <xdr:colOff>628650</xdr:colOff>
          <xdr:row>8</xdr:row>
          <xdr:rowOff>428625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2"/>
  <sheetViews>
    <sheetView tabSelected="1" workbookViewId="0"/>
  </sheetViews>
  <sheetFormatPr defaultRowHeight="28.5" x14ac:dyDescent="0.45"/>
  <cols>
    <col min="1" max="1" width="9.1328125" style="9" customWidth="1"/>
    <col min="2" max="2" width="9.06640625" style="9"/>
    <col min="3" max="3" width="13.86328125" style="9" customWidth="1"/>
    <col min="4" max="4" width="4.06640625" style="9" customWidth="1"/>
    <col min="5" max="5" width="10.265625" style="9" bestFit="1" customWidth="1"/>
    <col min="6" max="6" width="10.265625" style="9" customWidth="1"/>
    <col min="7" max="7" width="4.86328125" style="9" customWidth="1"/>
    <col min="8" max="8" width="6.06640625" style="9" customWidth="1"/>
    <col min="9" max="9" width="7.6640625" style="9" customWidth="1"/>
    <col min="10" max="10" width="2" style="9" customWidth="1"/>
    <col min="11" max="11" width="9.06640625" style="9"/>
    <col min="12" max="12" width="10.59765625" style="9" bestFit="1" customWidth="1"/>
    <col min="13" max="16384" width="9.06640625" style="9"/>
  </cols>
  <sheetData>
    <row r="1" spans="2:12" x14ac:dyDescent="0.45">
      <c r="B1" s="28" t="s">
        <v>18</v>
      </c>
    </row>
    <row r="2" spans="2:12" ht="46.5" x14ac:dyDescent="0.7">
      <c r="B2" s="25" t="s">
        <v>15</v>
      </c>
      <c r="E2" s="20" t="s">
        <v>14</v>
      </c>
      <c r="F2" s="10"/>
      <c r="G2" s="10"/>
    </row>
    <row r="3" spans="2:12" x14ac:dyDescent="0.45">
      <c r="C3" s="26" t="s">
        <v>0</v>
      </c>
      <c r="D3" s="26"/>
      <c r="E3" s="27" t="s">
        <v>12</v>
      </c>
      <c r="F3" s="27" t="str">
        <f>"Scenario "&amp;PM_Index</f>
        <v>Scenario 1</v>
      </c>
      <c r="G3" s="27"/>
      <c r="H3" s="26" t="s">
        <v>13</v>
      </c>
      <c r="I3" s="18">
        <v>0.95</v>
      </c>
    </row>
    <row r="4" spans="2:12" ht="42" customHeight="1" x14ac:dyDescent="0.45">
      <c r="B4" s="11"/>
      <c r="C4" s="17" t="s">
        <v>1</v>
      </c>
      <c r="D4" s="12"/>
      <c r="E4" s="16">
        <f>AVERAGE(Earthquake)</f>
        <v>30.044990633915965</v>
      </c>
      <c r="F4" s="13">
        <f>INDEX( [0]!Earthquake, PM_Index )</f>
        <v>40.405797651592444</v>
      </c>
      <c r="G4" s="21"/>
      <c r="H4" s="19">
        <f>PERCENTILE(Earthquake,$I$3)</f>
        <v>51.612343746483269</v>
      </c>
    </row>
    <row r="5" spans="2:12" ht="42" customHeight="1" x14ac:dyDescent="0.45">
      <c r="C5" s="17" t="s">
        <v>2</v>
      </c>
      <c r="D5" s="12"/>
      <c r="E5" s="16">
        <f>AVERAGE(Fire)</f>
        <v>22.049779732488226</v>
      </c>
      <c r="F5" s="13">
        <f>INDEX( [0]!Fire, PM_Index )</f>
        <v>19.183064248695022</v>
      </c>
      <c r="G5" s="22"/>
      <c r="H5" s="19">
        <f>PERCENTILE(Fire,$I$3)</f>
        <v>43.158262114898086</v>
      </c>
      <c r="L5" s="14"/>
    </row>
    <row r="6" spans="2:12" ht="42" customHeight="1" x14ac:dyDescent="0.45">
      <c r="C6" s="17" t="s">
        <v>5</v>
      </c>
      <c r="D6" s="12"/>
      <c r="E6" s="16">
        <f>AVERAGE(Landslide)</f>
        <v>20.52906669098185</v>
      </c>
      <c r="F6" s="13">
        <f>INDEX( [0]!Flood, PM_Index )</f>
        <v>40.935615188805755</v>
      </c>
      <c r="G6" s="22"/>
      <c r="H6" s="19">
        <f>PERCENTILE(Flood,$I$3)</f>
        <v>64.176273658843556</v>
      </c>
    </row>
    <row r="7" spans="2:12" ht="42" customHeight="1" x14ac:dyDescent="0.45">
      <c r="C7" s="17" t="s">
        <v>4</v>
      </c>
      <c r="D7" s="12"/>
      <c r="E7" s="16">
        <f>AVERAGE(Flood)</f>
        <v>21.153933448101899</v>
      </c>
      <c r="F7" s="13">
        <f>INDEX( [0]!Landslide, PM_Index )</f>
        <v>40.448088428972582</v>
      </c>
      <c r="G7" s="22"/>
      <c r="H7" s="19">
        <f>PERCENTILE(Landslide,$I$3)</f>
        <v>48.867785601792434</v>
      </c>
    </row>
    <row r="8" spans="2:12" ht="42" customHeight="1" x14ac:dyDescent="0.45">
      <c r="C8" s="17" t="s">
        <v>3</v>
      </c>
      <c r="D8" s="12"/>
      <c r="E8" s="16">
        <f>AVERAGE(Sewer)</f>
        <v>15.072180838807155</v>
      </c>
      <c r="F8" s="13">
        <f>INDEX( [0]!Sewer, PM_Index )</f>
        <v>15.929197439833702</v>
      </c>
      <c r="G8" s="22"/>
      <c r="H8" s="19">
        <f>PERCENTILE(Sewer,$I$3)</f>
        <v>21.49929340237442</v>
      </c>
    </row>
    <row r="9" spans="2:12" ht="42" customHeight="1" x14ac:dyDescent="0.45">
      <c r="C9" s="17" t="s">
        <v>16</v>
      </c>
      <c r="D9" s="12"/>
      <c r="E9" s="16">
        <f>AVERAGE(Polution)</f>
        <v>20.665964895054778</v>
      </c>
      <c r="F9" s="13">
        <f>INDEX( [0]!Polution, PM_Index )</f>
        <v>34.862807243648184</v>
      </c>
      <c r="G9" s="23"/>
      <c r="H9" s="19">
        <f>PERCENTILE(Polution,$I$3)</f>
        <v>37.406629551452106</v>
      </c>
    </row>
    <row r="10" spans="2:12" x14ac:dyDescent="0.45">
      <c r="C10" s="17"/>
      <c r="F10" s="15"/>
      <c r="G10" s="15"/>
    </row>
    <row r="11" spans="2:12" ht="41.25" customHeight="1" x14ac:dyDescent="0.45">
      <c r="C11" s="17" t="s">
        <v>10</v>
      </c>
      <c r="D11" s="12"/>
      <c r="E11" s="16">
        <f>SUM(E4:E9)</f>
        <v>129.51591623934988</v>
      </c>
      <c r="F11" s="13">
        <f>SUM(F4:F9)</f>
        <v>191.76457020154768</v>
      </c>
      <c r="G11" s="15"/>
      <c r="H11" s="19">
        <f>SUM(H4:H9)</f>
        <v>266.72058807584386</v>
      </c>
      <c r="I11" s="24">
        <f>PERCENTRANK(Total,H11)</f>
        <v>0.998</v>
      </c>
    </row>
    <row r="12" spans="2:12" x14ac:dyDescent="0.45">
      <c r="B12" s="28" t="s">
        <v>17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croll Bar 2">
              <controlPr defaultSize="0" autoPict="0">
                <anchor moveWithCells="1">
                  <from>
                    <xdr:col>6</xdr:col>
                    <xdr:colOff>85725</xdr:colOff>
                    <xdr:row>3</xdr:row>
                    <xdr:rowOff>104775</xdr:rowOff>
                  </from>
                  <to>
                    <xdr:col>6</xdr:col>
                    <xdr:colOff>628650</xdr:colOff>
                    <xdr:row>8</xdr:row>
                    <xdr:rowOff>428625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rgb="FFC0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Earthquake_freq</xm:f>
              <xm:sqref>D4</xm:sqref>
            </x14:sparkline>
          </x14:sparklines>
        </x14:sparklineGroup>
        <x14:sparklineGroup manualMin="0" type="column" displayEmptyCellsAs="gap" minAxisType="custom">
          <x14:colorSeries rgb="FFC0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Fire_freq</xm:f>
              <xm:sqref>D5</xm:sqref>
            </x14:sparkline>
          </x14:sparklines>
        </x14:sparklineGroup>
        <x14:sparklineGroup manualMin="0" type="column" displayEmptyCellsAs="gap" minAxisType="custom">
          <x14:colorSeries rgb="FFC0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Flood_freq</xm:f>
              <xm:sqref>D6</xm:sqref>
            </x14:sparkline>
          </x14:sparklines>
        </x14:sparklineGroup>
        <x14:sparklineGroup manualMin="0" type="column" displayEmptyCellsAs="gap" minAxisType="custom">
          <x14:colorSeries rgb="FFC0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Landslide_freq</xm:f>
              <xm:sqref>D7</xm:sqref>
            </x14:sparkline>
          </x14:sparklines>
        </x14:sparklineGroup>
        <x14:sparklineGroup manualMin="0" type="column" displayEmptyCellsAs="gap" minAxisType="custom">
          <x14:colorSeries rgb="FFC0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Sewer_freq</xm:f>
              <xm:sqref>D8</xm:sqref>
            </x14:sparkline>
          </x14:sparklines>
        </x14:sparklineGroup>
        <x14:sparklineGroup manualMin="0" type="column" displayEmptyCellsAs="gap" minAxisType="custom">
          <x14:colorSeries rgb="FFC0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Polution_freq</xm:f>
              <xm:sqref>D9</xm:sqref>
            </x14:sparkline>
          </x14:sparklines>
        </x14:sparklineGroup>
        <x14:sparklineGroup manualMin="0" type="column" displayEmptyCellsAs="gap" minAxisType="custom">
          <x14:colorSeries rgb="FFC0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Total_freq</xm:f>
              <xm:sqref>D11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7"/>
  <sheetViews>
    <sheetView zoomScaleNormal="100" workbookViewId="0">
      <selection activeCell="C1" sqref="C1"/>
    </sheetView>
  </sheetViews>
  <sheetFormatPr defaultRowHeight="28.5" x14ac:dyDescent="0.45"/>
  <cols>
    <col min="3" max="3" width="11.73046875" bestFit="1" customWidth="1"/>
  </cols>
  <sheetData>
    <row r="1" spans="1:21" x14ac:dyDescent="0.45">
      <c r="A1">
        <v>1000</v>
      </c>
      <c r="C1">
        <f>AVERAGE(Earthquake)</f>
        <v>30.044990633915965</v>
      </c>
      <c r="D1">
        <f>AVERAGE(Fire)</f>
        <v>22.049779732488226</v>
      </c>
      <c r="E1">
        <f>AVERAGE(Landslide)</f>
        <v>20.52906669098185</v>
      </c>
      <c r="F1">
        <f>AVERAGE(Flood)</f>
        <v>21.153933448101899</v>
      </c>
      <c r="G1">
        <f>AVERAGE(Sewer)</f>
        <v>15.072180838807155</v>
      </c>
      <c r="H1">
        <f>AVERAGE(Polution)</f>
        <v>20.665964895054778</v>
      </c>
      <c r="P1" t="s">
        <v>9</v>
      </c>
    </row>
    <row r="2" spans="1:21" x14ac:dyDescent="0.45">
      <c r="C2" t="s">
        <v>1</v>
      </c>
      <c r="D2" t="s">
        <v>2</v>
      </c>
      <c r="E2" t="s">
        <v>4</v>
      </c>
      <c r="F2" t="s">
        <v>5</v>
      </c>
      <c r="G2" t="s">
        <v>3</v>
      </c>
      <c r="H2" t="s">
        <v>11</v>
      </c>
      <c r="O2" s="2"/>
      <c r="P2">
        <v>0.1</v>
      </c>
      <c r="R2">
        <v>0.3</v>
      </c>
    </row>
    <row r="3" spans="1:21" x14ac:dyDescent="0.45">
      <c r="C3">
        <v>40.405797651592444</v>
      </c>
      <c r="D3">
        <v>19.183064248695022</v>
      </c>
      <c r="E3">
        <v>40.448088428972582</v>
      </c>
      <c r="F3">
        <v>40.935615188805755</v>
      </c>
      <c r="G3">
        <v>15.929197439833702</v>
      </c>
      <c r="H3">
        <v>34.862807243648184</v>
      </c>
      <c r="P3">
        <v>4.0405797651592446</v>
      </c>
      <c r="Q3">
        <v>1.9183064248695023</v>
      </c>
      <c r="R3">
        <v>4.0448088428972584</v>
      </c>
      <c r="S3">
        <v>4.0935615188805752</v>
      </c>
      <c r="T3">
        <v>1.0619464959889136</v>
      </c>
      <c r="U3">
        <v>0.92410903159444591</v>
      </c>
    </row>
    <row r="4" spans="1:21" x14ac:dyDescent="0.45">
      <c r="C4">
        <v>18.142457864908209</v>
      </c>
      <c r="D4">
        <v>34.385673451296775</v>
      </c>
      <c r="E4">
        <v>11.569211290835799</v>
      </c>
      <c r="F4">
        <v>11.416821123519545</v>
      </c>
      <c r="G4">
        <v>14.040724388629741</v>
      </c>
      <c r="H4">
        <v>13.227612576256327</v>
      </c>
      <c r="P4">
        <v>1.8142457864908208</v>
      </c>
      <c r="Q4">
        <v>3.4385673451296772</v>
      </c>
      <c r="R4">
        <v>1.1569211290835799</v>
      </c>
      <c r="S4">
        <v>1.1416821123519545</v>
      </c>
      <c r="T4">
        <v>0.93604829257531619</v>
      </c>
      <c r="U4">
        <v>0.9279265021801818</v>
      </c>
    </row>
    <row r="5" spans="1:21" x14ac:dyDescent="0.45">
      <c r="C5">
        <v>13.699479332111013</v>
      </c>
      <c r="D5">
        <v>20.160392869610362</v>
      </c>
      <c r="E5">
        <v>8.4302520103121772</v>
      </c>
      <c r="F5">
        <v>43.352344651671217</v>
      </c>
      <c r="G5">
        <v>15.097299426152142</v>
      </c>
      <c r="H5">
        <v>20.021140095563823</v>
      </c>
      <c r="P5">
        <v>1.3699479332111013</v>
      </c>
      <c r="Q5">
        <v>2.0160392869610364</v>
      </c>
      <c r="R5">
        <v>0.84302520103121781</v>
      </c>
      <c r="S5">
        <v>4.3352344651671215</v>
      </c>
      <c r="T5">
        <v>1.0064866284101428</v>
      </c>
      <c r="U5">
        <v>0.50490294878654052</v>
      </c>
    </row>
    <row r="6" spans="1:21" x14ac:dyDescent="0.45">
      <c r="C6">
        <v>20.127431202149914</v>
      </c>
      <c r="D6">
        <v>27.478161841887498</v>
      </c>
      <c r="E6">
        <v>8.2175960675558439</v>
      </c>
      <c r="F6">
        <v>30.469792005954712</v>
      </c>
      <c r="G6">
        <v>20.779008652422768</v>
      </c>
      <c r="H6">
        <v>18.920669475700713</v>
      </c>
      <c r="P6">
        <v>2.0127431202149912</v>
      </c>
      <c r="Q6">
        <v>2.7478161841887498</v>
      </c>
      <c r="R6">
        <v>0.82175960675558446</v>
      </c>
      <c r="S6">
        <v>3.0469792005954712</v>
      </c>
      <c r="T6">
        <v>1.3852672434948512</v>
      </c>
      <c r="U6">
        <v>0.47215952913499637</v>
      </c>
    </row>
    <row r="7" spans="1:21" x14ac:dyDescent="0.45">
      <c r="C7">
        <v>20.570278038802066</v>
      </c>
      <c r="D7">
        <v>33.497613272827905</v>
      </c>
      <c r="E7">
        <v>20.670939252704894</v>
      </c>
      <c r="F7">
        <v>9.6625879292932684</v>
      </c>
      <c r="G7">
        <v>16.334702390774524</v>
      </c>
      <c r="H7">
        <v>20.819099289835009</v>
      </c>
      <c r="P7">
        <v>2.0570278038802066</v>
      </c>
      <c r="Q7">
        <v>3.3497613272827902</v>
      </c>
      <c r="R7">
        <v>2.0670939252704894</v>
      </c>
      <c r="S7">
        <v>0.96625879292932682</v>
      </c>
      <c r="T7">
        <v>1.0889801593849682</v>
      </c>
      <c r="U7">
        <v>0.76444299459228249</v>
      </c>
    </row>
    <row r="8" spans="1:21" x14ac:dyDescent="0.45">
      <c r="C8">
        <v>24.178847004851804</v>
      </c>
      <c r="D8">
        <v>27.049259546190516</v>
      </c>
      <c r="E8">
        <v>28.256304733045976</v>
      </c>
      <c r="F8">
        <v>28.446722649343123</v>
      </c>
      <c r="G8">
        <v>11.478525440278526</v>
      </c>
      <c r="H8">
        <v>11.083951888867542</v>
      </c>
      <c r="P8">
        <v>2.4178847004851804</v>
      </c>
      <c r="Q8">
        <v>2.7049259546190516</v>
      </c>
      <c r="R8">
        <v>2.8256304733045976</v>
      </c>
      <c r="S8">
        <v>2.8446722649343124</v>
      </c>
      <c r="T8">
        <v>0.7652350293519018</v>
      </c>
      <c r="U8">
        <v>0.36179500397147824</v>
      </c>
    </row>
    <row r="9" spans="1:21" x14ac:dyDescent="0.45">
      <c r="C9">
        <v>48.083603073690135</v>
      </c>
      <c r="D9">
        <v>16.553795766205592</v>
      </c>
      <c r="E9">
        <v>49.161313173386262</v>
      </c>
      <c r="F9">
        <v>11.75233358700963</v>
      </c>
      <c r="G9">
        <v>14.836861053744045</v>
      </c>
      <c r="H9">
        <v>26.938051917599303</v>
      </c>
      <c r="P9">
        <v>4.8083603073690133</v>
      </c>
      <c r="Q9">
        <v>1.6553795766205592</v>
      </c>
      <c r="R9">
        <v>4.9161313173386265</v>
      </c>
      <c r="S9">
        <v>1.1752333587009631</v>
      </c>
      <c r="T9">
        <v>0.98912407024960292</v>
      </c>
      <c r="U9">
        <v>0.78948785817901379</v>
      </c>
    </row>
    <row r="10" spans="1:21" x14ac:dyDescent="0.45">
      <c r="C10">
        <v>17.595817756299375</v>
      </c>
      <c r="D10">
        <v>17.168842193027778</v>
      </c>
      <c r="E10">
        <v>19.770623398509105</v>
      </c>
      <c r="F10">
        <v>31.009234146676068</v>
      </c>
      <c r="G10">
        <v>18.82522504572081</v>
      </c>
      <c r="H10">
        <v>28.321015718532429</v>
      </c>
      <c r="P10">
        <v>1.7595817756299377</v>
      </c>
      <c r="Q10">
        <v>1.7168842193027778</v>
      </c>
      <c r="R10">
        <v>1.9770623398509104</v>
      </c>
      <c r="S10">
        <v>3.1009234146676068</v>
      </c>
      <c r="T10">
        <v>1.255015003048054</v>
      </c>
      <c r="U10">
        <v>5.8993376100260342E-2</v>
      </c>
    </row>
    <row r="11" spans="1:21" x14ac:dyDescent="0.45">
      <c r="C11">
        <v>51.882138160433904</v>
      </c>
      <c r="D11">
        <v>19.968091789656413</v>
      </c>
      <c r="E11">
        <v>10.008396293584065</v>
      </c>
      <c r="F11">
        <v>10.584884185800172</v>
      </c>
      <c r="G11">
        <v>14.775679725275596</v>
      </c>
      <c r="H11">
        <v>39.229395492763139</v>
      </c>
      <c r="P11">
        <v>5.1882138160433904</v>
      </c>
      <c r="Q11">
        <v>1.9968091789656413</v>
      </c>
      <c r="R11">
        <v>1.0008396293584065</v>
      </c>
      <c r="S11">
        <v>1.0584884185800172</v>
      </c>
      <c r="T11">
        <v>0.98504531501837311</v>
      </c>
      <c r="U11">
        <v>0.51567274185036116</v>
      </c>
    </row>
    <row r="12" spans="1:21" x14ac:dyDescent="0.45">
      <c r="C12">
        <v>28.559531630440812</v>
      </c>
      <c r="D12">
        <v>24.863611651009897</v>
      </c>
      <c r="E12">
        <v>6.9984181851997942</v>
      </c>
      <c r="F12">
        <v>4.6272950594657152</v>
      </c>
      <c r="G12">
        <v>20.134941225643729</v>
      </c>
      <c r="H12">
        <v>11.3374582689557</v>
      </c>
      <c r="P12">
        <v>2.8559531630440813</v>
      </c>
      <c r="Q12">
        <v>2.4863611651009898</v>
      </c>
      <c r="R12">
        <v>0.6998418185199794</v>
      </c>
      <c r="S12">
        <v>0.46272950594657153</v>
      </c>
      <c r="T12">
        <v>1.3423294150429153</v>
      </c>
      <c r="U12">
        <v>0.360201217178585</v>
      </c>
    </row>
    <row r="13" spans="1:21" x14ac:dyDescent="0.45">
      <c r="C13">
        <v>100.28655529037894</v>
      </c>
      <c r="D13">
        <v>19.814105993826658</v>
      </c>
      <c r="E13">
        <v>13.644988746929474</v>
      </c>
      <c r="F13">
        <v>14.639839287670251</v>
      </c>
      <c r="G13">
        <v>13.867735810466776</v>
      </c>
      <c r="H13">
        <v>17.469842646600362</v>
      </c>
      <c r="P13">
        <v>10.028655529037895</v>
      </c>
      <c r="Q13">
        <v>1.9814105993826658</v>
      </c>
      <c r="R13">
        <v>1.3644988746929474</v>
      </c>
      <c r="S13">
        <v>1.4639839287670251</v>
      </c>
      <c r="T13">
        <v>0.92451572069778509</v>
      </c>
      <c r="U13">
        <v>0.32605533723522617</v>
      </c>
    </row>
    <row r="14" spans="1:21" x14ac:dyDescent="0.45">
      <c r="C14">
        <v>24.057464048411884</v>
      </c>
      <c r="D14">
        <v>12.456368662092498</v>
      </c>
      <c r="E14">
        <v>25.562391597632566</v>
      </c>
      <c r="F14">
        <v>20.424693352935304</v>
      </c>
      <c r="G14">
        <v>16.610931124232753</v>
      </c>
      <c r="H14">
        <v>19.255040856433752</v>
      </c>
      <c r="P14">
        <v>2.4057464048411883</v>
      </c>
      <c r="Q14">
        <v>1.2456368662092498</v>
      </c>
      <c r="R14">
        <v>2.5562391597632566</v>
      </c>
      <c r="S14">
        <v>2.0424693352935304</v>
      </c>
      <c r="T14">
        <v>1.1073954082821835</v>
      </c>
      <c r="U14">
        <v>9.0146433611011823E-2</v>
      </c>
    </row>
    <row r="15" spans="1:21" x14ac:dyDescent="0.45">
      <c r="C15">
        <v>31.168630099309116</v>
      </c>
      <c r="D15">
        <v>34.826853519895153</v>
      </c>
      <c r="E15">
        <v>24.803680290666399</v>
      </c>
      <c r="F15">
        <v>13.049703976821112</v>
      </c>
      <c r="G15">
        <v>5.1014398013469151</v>
      </c>
      <c r="H15">
        <v>26.776222172176389</v>
      </c>
      <c r="P15">
        <v>3.1168630099309116</v>
      </c>
      <c r="Q15">
        <v>3.4826853519895149</v>
      </c>
      <c r="R15">
        <v>2.4803680290666401</v>
      </c>
      <c r="S15">
        <v>1.3049703976821112</v>
      </c>
      <c r="T15">
        <v>0.34009598675646102</v>
      </c>
      <c r="U15">
        <v>0.12199615700124955</v>
      </c>
    </row>
    <row r="16" spans="1:21" x14ac:dyDescent="0.45">
      <c r="C16">
        <v>52.659452673437656</v>
      </c>
      <c r="D16">
        <v>13.072279668333151</v>
      </c>
      <c r="E16">
        <v>24.235444187486941</v>
      </c>
      <c r="F16">
        <v>51.448544946349905</v>
      </c>
      <c r="G16">
        <v>20.530030419454448</v>
      </c>
      <c r="H16">
        <v>11.16509529790758</v>
      </c>
      <c r="P16">
        <v>5.2659452673437652</v>
      </c>
      <c r="Q16">
        <v>1.3072279668333151</v>
      </c>
      <c r="R16">
        <v>2.4235444187486941</v>
      </c>
      <c r="S16">
        <v>5.1448544946349903</v>
      </c>
      <c r="T16">
        <v>1.3686686946302966</v>
      </c>
      <c r="U16">
        <v>0.85480279731538289</v>
      </c>
    </row>
    <row r="17" spans="3:21" x14ac:dyDescent="0.45">
      <c r="C17">
        <v>66.029859478022502</v>
      </c>
      <c r="D17">
        <v>17.841326913028507</v>
      </c>
      <c r="E17">
        <v>7.0616269489495762</v>
      </c>
      <c r="F17">
        <v>21.380098878309028</v>
      </c>
      <c r="G17">
        <v>8.7522474238825474</v>
      </c>
      <c r="H17">
        <v>19.569993337593438</v>
      </c>
      <c r="P17">
        <v>6.6029859478022503</v>
      </c>
      <c r="Q17">
        <v>1.7841326913028506</v>
      </c>
      <c r="R17">
        <v>0.70616269489495764</v>
      </c>
      <c r="S17">
        <v>2.1380098878309028</v>
      </c>
      <c r="T17">
        <v>0.58348316159216973</v>
      </c>
      <c r="U17">
        <v>0.59704437157787515</v>
      </c>
    </row>
    <row r="18" spans="3:21" x14ac:dyDescent="0.45">
      <c r="C18">
        <v>20.180890021278284</v>
      </c>
      <c r="D18">
        <v>12.543864061133284</v>
      </c>
      <c r="E18">
        <v>22.02134865814342</v>
      </c>
      <c r="F18">
        <v>66.456968305023565</v>
      </c>
      <c r="G18">
        <v>17.480576535728936</v>
      </c>
      <c r="H18">
        <v>14.395429898354923</v>
      </c>
      <c r="P18">
        <v>2.0180890021278284</v>
      </c>
      <c r="Q18">
        <v>1.2543864061133285</v>
      </c>
      <c r="R18">
        <v>2.202134865814342</v>
      </c>
      <c r="S18">
        <v>6.6456968305023567</v>
      </c>
      <c r="T18">
        <v>1.1653717690485959</v>
      </c>
      <c r="U18">
        <v>0.92255016375934185</v>
      </c>
    </row>
    <row r="19" spans="3:21" x14ac:dyDescent="0.45">
      <c r="C19">
        <v>29.440479803449193</v>
      </c>
      <c r="D19">
        <v>21.400421908118719</v>
      </c>
      <c r="E19">
        <v>13.364927807642669</v>
      </c>
      <c r="F19">
        <v>11.237115897575393</v>
      </c>
      <c r="G19">
        <v>15.398834536417361</v>
      </c>
      <c r="H19">
        <v>23.830241869246642</v>
      </c>
      <c r="P19">
        <v>2.9440479803449193</v>
      </c>
      <c r="Q19">
        <v>2.1400421908118719</v>
      </c>
      <c r="R19">
        <v>1.3364927807642668</v>
      </c>
      <c r="S19">
        <v>1.1237115897575394</v>
      </c>
      <c r="T19">
        <v>1.0265889690944907</v>
      </c>
      <c r="U19">
        <v>0.94384063173328236</v>
      </c>
    </row>
    <row r="20" spans="3:21" x14ac:dyDescent="0.45">
      <c r="C20">
        <v>30.572799613695789</v>
      </c>
      <c r="D20">
        <v>29.033481481140711</v>
      </c>
      <c r="E20">
        <v>6.4889611853457314</v>
      </c>
      <c r="F20">
        <v>62.40324703864335</v>
      </c>
      <c r="G20">
        <v>17.379688655329449</v>
      </c>
      <c r="H20">
        <v>21.539423967658614</v>
      </c>
      <c r="P20">
        <v>3.0572799613695789</v>
      </c>
      <c r="Q20">
        <v>2.903348148114071</v>
      </c>
      <c r="R20">
        <v>0.64889611853457319</v>
      </c>
      <c r="S20">
        <v>6.240324703864335</v>
      </c>
      <c r="T20">
        <v>1.1586459103552966</v>
      </c>
      <c r="U20">
        <v>0.11367662177344151</v>
      </c>
    </row>
    <row r="21" spans="3:21" x14ac:dyDescent="0.45">
      <c r="C21">
        <v>21.418602032795118</v>
      </c>
      <c r="D21">
        <v>30.364733088270796</v>
      </c>
      <c r="E21">
        <v>8.5678820324091927</v>
      </c>
      <c r="F21">
        <v>5.7950175524178436</v>
      </c>
      <c r="G21">
        <v>18.067875583782239</v>
      </c>
      <c r="H21">
        <v>30.412973579914258</v>
      </c>
      <c r="P21">
        <v>2.1418602032795118</v>
      </c>
      <c r="Q21">
        <v>3.0364733088270794</v>
      </c>
      <c r="R21">
        <v>0.85678820324091931</v>
      </c>
      <c r="S21">
        <v>0.57950175524178438</v>
      </c>
      <c r="T21">
        <v>1.204525038918816</v>
      </c>
      <c r="U21">
        <v>0.63691099784778715</v>
      </c>
    </row>
    <row r="22" spans="3:21" x14ac:dyDescent="0.45">
      <c r="C22">
        <v>33.517166549531765</v>
      </c>
      <c r="D22">
        <v>18.224462948868187</v>
      </c>
      <c r="E22">
        <v>7.4007990785476485</v>
      </c>
      <c r="F22">
        <v>44.392471445593962</v>
      </c>
      <c r="G22">
        <v>15.383712666249041</v>
      </c>
      <c r="H22">
        <v>27.732608778030688</v>
      </c>
      <c r="P22">
        <v>3.3517166549531767</v>
      </c>
      <c r="Q22">
        <v>1.8224462948868185</v>
      </c>
      <c r="R22">
        <v>0.74007990785476485</v>
      </c>
      <c r="S22">
        <v>4.4392471445593964</v>
      </c>
      <c r="T22">
        <v>1.0255808444166028</v>
      </c>
      <c r="U22">
        <v>0.20289310350308198</v>
      </c>
    </row>
    <row r="23" spans="3:21" x14ac:dyDescent="0.45">
      <c r="C23">
        <v>13.441280675048745</v>
      </c>
      <c r="D23">
        <v>7.8903785744769452</v>
      </c>
      <c r="E23">
        <v>39.827524254041705</v>
      </c>
      <c r="F23">
        <v>9.9039673576058309</v>
      </c>
      <c r="G23">
        <v>18.450522156316499</v>
      </c>
      <c r="H23">
        <v>21.144744330753198</v>
      </c>
      <c r="P23">
        <v>1.3441280675048746</v>
      </c>
      <c r="Q23">
        <v>0.7890378574476945</v>
      </c>
      <c r="R23">
        <v>3.9827524254041702</v>
      </c>
      <c r="S23">
        <v>0.99039673576058307</v>
      </c>
      <c r="T23">
        <v>1.2300348104210999</v>
      </c>
      <c r="U23">
        <v>0.1325382325788057</v>
      </c>
    </row>
    <row r="24" spans="3:21" x14ac:dyDescent="0.45">
      <c r="C24">
        <v>32.773120673740209</v>
      </c>
      <c r="D24">
        <v>24.107676666347754</v>
      </c>
      <c r="E24">
        <v>18.992928062223019</v>
      </c>
      <c r="F24">
        <v>1.0901797100078554</v>
      </c>
      <c r="G24">
        <v>23.910115657354538</v>
      </c>
      <c r="H24">
        <v>33.15682565626976</v>
      </c>
      <c r="P24">
        <v>3.2773120673740213</v>
      </c>
      <c r="Q24">
        <v>2.4107676666347753</v>
      </c>
      <c r="R24">
        <v>1.899292806222302</v>
      </c>
      <c r="S24">
        <v>0.10901797100078554</v>
      </c>
      <c r="T24">
        <v>1.5940077104903025</v>
      </c>
      <c r="U24">
        <v>0.61145535754532776</v>
      </c>
    </row>
    <row r="25" spans="3:21" x14ac:dyDescent="0.45">
      <c r="C25">
        <v>13.845857069182703</v>
      </c>
      <c r="D25">
        <v>22.87171672602112</v>
      </c>
      <c r="E25">
        <v>8.2009860286714815</v>
      </c>
      <c r="F25">
        <v>2.4444826549074854</v>
      </c>
      <c r="G25">
        <v>21.851244248493366</v>
      </c>
      <c r="H25">
        <v>39.31025412971983</v>
      </c>
      <c r="P25">
        <v>1.3845857069182703</v>
      </c>
      <c r="Q25">
        <v>2.2871716726021121</v>
      </c>
      <c r="R25">
        <v>0.82009860286714809</v>
      </c>
      <c r="S25">
        <v>0.24444826549074855</v>
      </c>
      <c r="T25">
        <v>1.4567496165662244</v>
      </c>
      <c r="U25">
        <v>0.71665501139771182</v>
      </c>
    </row>
    <row r="26" spans="3:21" x14ac:dyDescent="0.45">
      <c r="C26">
        <v>79.497130038849633</v>
      </c>
      <c r="D26">
        <v>38.853758455018294</v>
      </c>
      <c r="E26">
        <v>16.762732871065406</v>
      </c>
      <c r="F26">
        <v>6.1890126184985856</v>
      </c>
      <c r="G26">
        <v>12.258264025109273</v>
      </c>
      <c r="H26">
        <v>18.062937559939598</v>
      </c>
      <c r="P26">
        <v>7.9497130038849635</v>
      </c>
      <c r="Q26">
        <v>3.8853758455018292</v>
      </c>
      <c r="R26">
        <v>1.6762732871065407</v>
      </c>
      <c r="S26">
        <v>0.61890126184985861</v>
      </c>
      <c r="T26">
        <v>0.81721760167395163</v>
      </c>
      <c r="U26">
        <v>0.81086906507145773</v>
      </c>
    </row>
    <row r="27" spans="3:21" x14ac:dyDescent="0.45">
      <c r="C27">
        <v>14.621834066031996</v>
      </c>
      <c r="D27">
        <v>17.845835126070902</v>
      </c>
      <c r="E27">
        <v>13.544732501374488</v>
      </c>
      <c r="F27">
        <v>61.691269745212153</v>
      </c>
      <c r="G27">
        <v>17.10868906811578</v>
      </c>
      <c r="H27">
        <v>33.691486000354907</v>
      </c>
      <c r="P27">
        <v>1.4621834066031996</v>
      </c>
      <c r="Q27">
        <v>1.7845835126070904</v>
      </c>
      <c r="R27">
        <v>1.3544732501374488</v>
      </c>
      <c r="S27">
        <v>6.1691269745212152</v>
      </c>
      <c r="T27">
        <v>1.1405792712077185</v>
      </c>
      <c r="U27">
        <v>0.65765610361651217</v>
      </c>
    </row>
    <row r="28" spans="3:21" x14ac:dyDescent="0.45">
      <c r="C28">
        <v>36.721137424865802</v>
      </c>
      <c r="D28">
        <v>10.741333942111428</v>
      </c>
      <c r="E28">
        <v>5.8795111118047441</v>
      </c>
      <c r="F28">
        <v>8.0708391709263179</v>
      </c>
      <c r="G28">
        <v>18.647643293788924</v>
      </c>
      <c r="H28">
        <v>22.538177586282224</v>
      </c>
      <c r="P28">
        <v>3.6721137424865802</v>
      </c>
      <c r="Q28">
        <v>1.0741333942111428</v>
      </c>
      <c r="R28">
        <v>0.58795111118047438</v>
      </c>
      <c r="S28">
        <v>0.80708391709263183</v>
      </c>
      <c r="T28">
        <v>1.2431762195859282</v>
      </c>
      <c r="U28">
        <v>0.62323087586291626</v>
      </c>
    </row>
    <row r="29" spans="3:21" x14ac:dyDescent="0.45">
      <c r="C29">
        <v>23.673948935831582</v>
      </c>
      <c r="D29">
        <v>16.683364850040384</v>
      </c>
      <c r="E29">
        <v>9.6875874155491708</v>
      </c>
      <c r="F29">
        <v>0.60196895648065751</v>
      </c>
      <c r="G29">
        <v>27.450202937623047</v>
      </c>
      <c r="H29">
        <v>28.442473628909049</v>
      </c>
      <c r="P29">
        <v>2.3673948935831581</v>
      </c>
      <c r="Q29">
        <v>1.6683364850040385</v>
      </c>
      <c r="R29">
        <v>0.96875874155491715</v>
      </c>
      <c r="S29">
        <v>6.0196895648065754E-2</v>
      </c>
      <c r="T29">
        <v>1.8300135291748696</v>
      </c>
      <c r="U29">
        <v>0.73798987283501161</v>
      </c>
    </row>
    <row r="30" spans="3:21" x14ac:dyDescent="0.45">
      <c r="C30">
        <v>17.719341668680602</v>
      </c>
      <c r="D30">
        <v>13.093343775279136</v>
      </c>
      <c r="E30">
        <v>4.8553678661459108</v>
      </c>
      <c r="F30">
        <v>29.190208469022998</v>
      </c>
      <c r="G30">
        <v>17.182871242759557</v>
      </c>
      <c r="H30">
        <v>11.709189600840205</v>
      </c>
      <c r="P30">
        <v>1.7719341668680602</v>
      </c>
      <c r="Q30">
        <v>1.3093343775279136</v>
      </c>
      <c r="R30">
        <v>0.48553678661459104</v>
      </c>
      <c r="S30">
        <v>2.9190208469023</v>
      </c>
      <c r="T30">
        <v>1.1455247495173038</v>
      </c>
      <c r="U30">
        <v>3.8995383592574151E-2</v>
      </c>
    </row>
    <row r="31" spans="3:21" x14ac:dyDescent="0.45">
      <c r="C31">
        <v>18.16971408718215</v>
      </c>
      <c r="D31">
        <v>20.975631746580081</v>
      </c>
      <c r="E31">
        <v>19.803523908596109</v>
      </c>
      <c r="F31">
        <v>2.2734548897715183</v>
      </c>
      <c r="G31">
        <v>18.305259409825723</v>
      </c>
      <c r="H31">
        <v>23.599043753976041</v>
      </c>
      <c r="P31">
        <v>1.8169714087182149</v>
      </c>
      <c r="Q31">
        <v>2.0975631746580081</v>
      </c>
      <c r="R31">
        <v>1.9803523908596108</v>
      </c>
      <c r="S31">
        <v>0.22734548897715184</v>
      </c>
      <c r="T31">
        <v>1.2203506273217151</v>
      </c>
      <c r="U31">
        <v>0.90926816398847043</v>
      </c>
    </row>
    <row r="32" spans="3:21" x14ac:dyDescent="0.45">
      <c r="C32">
        <v>27.290690327284377</v>
      </c>
      <c r="D32">
        <v>17.078043088960616</v>
      </c>
      <c r="E32">
        <v>39.390108942671517</v>
      </c>
      <c r="F32">
        <v>17.333351628016626</v>
      </c>
      <c r="G32">
        <v>17.15620174379454</v>
      </c>
      <c r="H32">
        <v>19.951612286274305</v>
      </c>
      <c r="P32">
        <v>2.7290690327284377</v>
      </c>
      <c r="Q32">
        <v>1.7078043088960617</v>
      </c>
      <c r="R32">
        <v>3.9390108942671516</v>
      </c>
      <c r="S32">
        <v>1.7333351628016624</v>
      </c>
      <c r="T32">
        <v>1.1437467829196359</v>
      </c>
      <c r="U32">
        <v>0.26876891425043947</v>
      </c>
    </row>
    <row r="33" spans="3:21" x14ac:dyDescent="0.45">
      <c r="C33">
        <v>16.508854835292254</v>
      </c>
      <c r="D33">
        <v>52.785141493818308</v>
      </c>
      <c r="E33">
        <v>30.060261945082662</v>
      </c>
      <c r="F33">
        <v>2.8762527073169588</v>
      </c>
      <c r="G33">
        <v>23.093842910801847</v>
      </c>
      <c r="H33">
        <v>39.008783918669522</v>
      </c>
      <c r="P33">
        <v>1.6508854835292255</v>
      </c>
      <c r="Q33">
        <v>5.2785141493818308</v>
      </c>
      <c r="R33">
        <v>3.0060261945082662</v>
      </c>
      <c r="S33">
        <v>0.28762527073169586</v>
      </c>
      <c r="T33">
        <v>1.5395895273867897</v>
      </c>
      <c r="U33">
        <v>0.52227834731337452</v>
      </c>
    </row>
    <row r="34" spans="3:21" x14ac:dyDescent="0.45">
      <c r="C34">
        <v>19.289008142621764</v>
      </c>
      <c r="D34">
        <v>16.963112068998299</v>
      </c>
      <c r="E34">
        <v>10.96939656647897</v>
      </c>
      <c r="F34">
        <v>18.666194740874996</v>
      </c>
      <c r="G34">
        <v>15.744153950611345</v>
      </c>
      <c r="H34">
        <v>13.881959279153456</v>
      </c>
      <c r="P34">
        <v>1.9289008142621764</v>
      </c>
      <c r="Q34">
        <v>1.6963112068998298</v>
      </c>
      <c r="R34">
        <v>1.0969396566478971</v>
      </c>
      <c r="S34">
        <v>1.8666194740874997</v>
      </c>
      <c r="T34">
        <v>1.0496102633740898</v>
      </c>
      <c r="U34">
        <v>0.54270011661857798</v>
      </c>
    </row>
    <row r="35" spans="3:21" x14ac:dyDescent="0.45">
      <c r="C35">
        <v>24.793693578194329</v>
      </c>
      <c r="D35">
        <v>17.688388750511539</v>
      </c>
      <c r="E35">
        <v>9.6141478147365795</v>
      </c>
      <c r="F35">
        <v>32.034355788379244</v>
      </c>
      <c r="G35">
        <v>11.45214276624224</v>
      </c>
      <c r="H35">
        <v>31.127346518891493</v>
      </c>
      <c r="P35">
        <v>2.4793693578194329</v>
      </c>
      <c r="Q35">
        <v>1.7688388750511539</v>
      </c>
      <c r="R35">
        <v>0.961414781473658</v>
      </c>
      <c r="S35">
        <v>3.2034355788379245</v>
      </c>
      <c r="T35">
        <v>0.76347618441614928</v>
      </c>
      <c r="U35">
        <v>0.22039076675254543</v>
      </c>
    </row>
    <row r="36" spans="3:21" x14ac:dyDescent="0.45">
      <c r="C36">
        <v>15.079095396570404</v>
      </c>
      <c r="D36">
        <v>31.471227507351141</v>
      </c>
      <c r="E36">
        <v>17.9257416116988</v>
      </c>
      <c r="F36">
        <v>28.831913538099595</v>
      </c>
      <c r="G36">
        <v>10.214410978654836</v>
      </c>
      <c r="H36">
        <v>30.508992159329196</v>
      </c>
      <c r="P36">
        <v>1.5079095396570403</v>
      </c>
      <c r="Q36">
        <v>3.147122750735114</v>
      </c>
      <c r="R36">
        <v>1.79257416116988</v>
      </c>
      <c r="S36">
        <v>2.8831913538099596</v>
      </c>
      <c r="T36">
        <v>0.68096073191032236</v>
      </c>
      <c r="U36">
        <v>0.92841691590563791</v>
      </c>
    </row>
    <row r="37" spans="3:21" x14ac:dyDescent="0.45">
      <c r="C37">
        <v>28.142196738552006</v>
      </c>
      <c r="D37">
        <v>15.441047727588073</v>
      </c>
      <c r="E37">
        <v>18.789875998991409</v>
      </c>
      <c r="F37">
        <v>0.33987152753142208</v>
      </c>
      <c r="G37">
        <v>21.532680974887857</v>
      </c>
      <c r="H37">
        <v>24.569246010599194</v>
      </c>
      <c r="P37">
        <v>2.8142196738552006</v>
      </c>
      <c r="Q37">
        <v>1.5441047727588073</v>
      </c>
      <c r="R37">
        <v>1.8789875998991408</v>
      </c>
      <c r="S37">
        <v>3.3987152753142208E-2</v>
      </c>
      <c r="T37">
        <v>1.4355120649925237</v>
      </c>
      <c r="U37">
        <v>0.82068657076549811</v>
      </c>
    </row>
    <row r="38" spans="3:21" x14ac:dyDescent="0.45">
      <c r="C38">
        <v>29.722553507106788</v>
      </c>
      <c r="D38">
        <v>21.719515671124565</v>
      </c>
      <c r="E38">
        <v>16.711761601067423</v>
      </c>
      <c r="F38">
        <v>12.188992430767573</v>
      </c>
      <c r="G38">
        <v>18.102156908256532</v>
      </c>
      <c r="H38">
        <v>10.599541122606379</v>
      </c>
      <c r="P38">
        <v>2.9722553507106788</v>
      </c>
      <c r="Q38">
        <v>2.1719515671124565</v>
      </c>
      <c r="R38">
        <v>1.6711761601067423</v>
      </c>
      <c r="S38">
        <v>1.2188992430767573</v>
      </c>
      <c r="T38">
        <v>1.2068104605504355</v>
      </c>
      <c r="U38">
        <v>9.629094071593558E-2</v>
      </c>
    </row>
    <row r="39" spans="3:21" x14ac:dyDescent="0.45">
      <c r="C39">
        <v>30.649782130780729</v>
      </c>
      <c r="D39">
        <v>24.120458446404008</v>
      </c>
      <c r="E39">
        <v>15.269386486105338</v>
      </c>
      <c r="F39">
        <v>74.140868494832176</v>
      </c>
      <c r="G39">
        <v>19.262299674535498</v>
      </c>
      <c r="H39">
        <v>20.196692261244586</v>
      </c>
      <c r="P39">
        <v>3.0649782130780729</v>
      </c>
      <c r="Q39">
        <v>2.4120458446404007</v>
      </c>
      <c r="R39">
        <v>1.5269386486105339</v>
      </c>
      <c r="S39">
        <v>7.4140868494832182</v>
      </c>
      <c r="T39">
        <v>1.2841533116356998</v>
      </c>
      <c r="U39">
        <v>0.73724802358066943</v>
      </c>
    </row>
    <row r="40" spans="3:21" x14ac:dyDescent="0.45">
      <c r="C40">
        <v>31.361921287972955</v>
      </c>
      <c r="D40">
        <v>13.156387634476367</v>
      </c>
      <c r="E40">
        <v>18.120877250091528</v>
      </c>
      <c r="F40">
        <v>8.5404154214776256</v>
      </c>
      <c r="G40">
        <v>15.181958589904381</v>
      </c>
      <c r="H40">
        <v>22.50671387302809</v>
      </c>
      <c r="P40">
        <v>3.1361921287972954</v>
      </c>
      <c r="Q40">
        <v>1.3156387634476367</v>
      </c>
      <c r="R40">
        <v>1.8120877250091529</v>
      </c>
      <c r="S40">
        <v>0.85404154214776251</v>
      </c>
      <c r="T40">
        <v>1.012130572660292</v>
      </c>
      <c r="U40">
        <v>0.20137388293110681</v>
      </c>
    </row>
    <row r="41" spans="3:21" x14ac:dyDescent="0.45">
      <c r="C41">
        <v>28.530696153726755</v>
      </c>
      <c r="D41">
        <v>17.571863993838058</v>
      </c>
      <c r="E41">
        <v>13.433327138383248</v>
      </c>
      <c r="F41">
        <v>1.8653453594088591</v>
      </c>
      <c r="G41">
        <v>12.679795264059452</v>
      </c>
      <c r="H41">
        <v>17.862791368128228</v>
      </c>
      <c r="P41">
        <v>2.8530696153726756</v>
      </c>
      <c r="Q41">
        <v>1.7571863993838059</v>
      </c>
      <c r="R41">
        <v>1.3433327138383249</v>
      </c>
      <c r="S41">
        <v>0.18653453594088593</v>
      </c>
      <c r="T41">
        <v>0.8453196842706302</v>
      </c>
      <c r="U41">
        <v>0.71293712948036669</v>
      </c>
    </row>
    <row r="42" spans="3:21" x14ac:dyDescent="0.45">
      <c r="C42">
        <v>44.612685967589769</v>
      </c>
      <c r="D42">
        <v>10.128849806693607</v>
      </c>
      <c r="E42">
        <v>23.962884793584042</v>
      </c>
      <c r="F42">
        <v>17.553423218182004</v>
      </c>
      <c r="G42">
        <v>13.763988970828539</v>
      </c>
      <c r="H42">
        <v>17.825573977592278</v>
      </c>
      <c r="P42">
        <v>4.4612685967589769</v>
      </c>
      <c r="Q42">
        <v>1.0128849806693607</v>
      </c>
      <c r="R42">
        <v>2.3962884793584043</v>
      </c>
      <c r="S42">
        <v>1.7553423218182003</v>
      </c>
      <c r="T42">
        <v>0.91759926472190245</v>
      </c>
      <c r="U42">
        <v>0.25707349131081403</v>
      </c>
    </row>
    <row r="43" spans="3:21" x14ac:dyDescent="0.45">
      <c r="C43">
        <v>12.55651812262116</v>
      </c>
      <c r="D43">
        <v>20.279678197395995</v>
      </c>
      <c r="E43">
        <v>32.840482810564929</v>
      </c>
      <c r="F43">
        <v>33.251500216944585</v>
      </c>
      <c r="G43">
        <v>17.197363366570844</v>
      </c>
      <c r="H43">
        <v>19.930058314502723</v>
      </c>
      <c r="P43">
        <v>1.2556518122621161</v>
      </c>
      <c r="Q43">
        <v>2.0279678197395996</v>
      </c>
      <c r="R43">
        <v>3.284048281056493</v>
      </c>
      <c r="S43">
        <v>3.3251500216944585</v>
      </c>
      <c r="T43">
        <v>1.1464908911047229</v>
      </c>
      <c r="U43">
        <v>2.4692817198257E-2</v>
      </c>
    </row>
    <row r="44" spans="3:21" x14ac:dyDescent="0.45">
      <c r="C44">
        <v>15.592817897574776</v>
      </c>
      <c r="D44">
        <v>26.38027285930432</v>
      </c>
      <c r="E44">
        <v>9.1456159269659416</v>
      </c>
      <c r="F44">
        <v>20.664919704737137</v>
      </c>
      <c r="G44">
        <v>18.107453972284169</v>
      </c>
      <c r="H44">
        <v>2.5131189700187058</v>
      </c>
      <c r="P44">
        <v>1.5592817897574776</v>
      </c>
      <c r="Q44">
        <v>2.6380272859304319</v>
      </c>
      <c r="R44">
        <v>0.91456159269659409</v>
      </c>
      <c r="S44">
        <v>2.0664919704737139</v>
      </c>
      <c r="T44">
        <v>1.2071635981522779</v>
      </c>
      <c r="U44">
        <v>0.89661909239775028</v>
      </c>
    </row>
    <row r="45" spans="3:21" x14ac:dyDescent="0.45">
      <c r="C45">
        <v>21.109684355280564</v>
      </c>
      <c r="D45">
        <v>16.085318624592038</v>
      </c>
      <c r="E45">
        <v>17.798802380546167</v>
      </c>
      <c r="F45">
        <v>42.001049911679218</v>
      </c>
      <c r="G45">
        <v>15.135857633065681</v>
      </c>
      <c r="H45">
        <v>11.489851022406544</v>
      </c>
      <c r="P45">
        <v>2.1109684355280565</v>
      </c>
      <c r="Q45">
        <v>1.6085318624592038</v>
      </c>
      <c r="R45">
        <v>1.7798802380546168</v>
      </c>
      <c r="S45">
        <v>4.2001049911679216</v>
      </c>
      <c r="T45">
        <v>1.009057175537712</v>
      </c>
      <c r="U45">
        <v>0.99437562295829762</v>
      </c>
    </row>
    <row r="46" spans="3:21" x14ac:dyDescent="0.45">
      <c r="C46">
        <v>21.533862749472995</v>
      </c>
      <c r="D46">
        <v>20.083741417966717</v>
      </c>
      <c r="E46">
        <v>16.357828660824158</v>
      </c>
      <c r="F46">
        <v>55.986869190972037</v>
      </c>
      <c r="G46">
        <v>14.40960908365912</v>
      </c>
      <c r="H46">
        <v>17.953531702234038</v>
      </c>
      <c r="P46">
        <v>2.1533862749472994</v>
      </c>
      <c r="Q46">
        <v>2.0083741417966716</v>
      </c>
      <c r="R46">
        <v>1.6357828660824156</v>
      </c>
      <c r="S46">
        <v>5.5986869190972035</v>
      </c>
      <c r="T46">
        <v>0.96064060557727471</v>
      </c>
      <c r="U46">
        <v>0.371044372024668</v>
      </c>
    </row>
    <row r="47" spans="3:21" x14ac:dyDescent="0.45">
      <c r="C47">
        <v>20.722367352211364</v>
      </c>
      <c r="D47">
        <v>8.8760267110340578</v>
      </c>
      <c r="E47">
        <v>11.382522320103199</v>
      </c>
      <c r="F47">
        <v>43.230393054308863</v>
      </c>
      <c r="G47">
        <v>6.8769509274025653</v>
      </c>
      <c r="H47">
        <v>8.0306163858882655</v>
      </c>
      <c r="P47">
        <v>2.0722367352211366</v>
      </c>
      <c r="Q47">
        <v>0.88760267110340574</v>
      </c>
      <c r="R47">
        <v>1.1382522320103199</v>
      </c>
      <c r="S47">
        <v>4.3230393054308864</v>
      </c>
      <c r="T47">
        <v>0.45846339516017098</v>
      </c>
      <c r="U47">
        <v>0.3120491780215664</v>
      </c>
    </row>
    <row r="48" spans="3:21" x14ac:dyDescent="0.45">
      <c r="C48">
        <v>55.370013325315945</v>
      </c>
      <c r="D48">
        <v>81.412366233650573</v>
      </c>
      <c r="E48">
        <v>17.122524013763776</v>
      </c>
      <c r="F48">
        <v>9.0212823885268243</v>
      </c>
      <c r="G48">
        <v>19.513928850449446</v>
      </c>
      <c r="H48">
        <v>6.96091387667866</v>
      </c>
      <c r="P48">
        <v>5.5370013325315943</v>
      </c>
      <c r="Q48">
        <v>8.1412366233650566</v>
      </c>
      <c r="R48">
        <v>1.7122524013763776</v>
      </c>
      <c r="S48">
        <v>0.90212823885268234</v>
      </c>
      <c r="T48">
        <v>1.3009285900299632</v>
      </c>
      <c r="U48">
        <v>8.855837521412746E-2</v>
      </c>
    </row>
    <row r="49" spans="3:21" x14ac:dyDescent="0.45">
      <c r="C49">
        <v>18.818407352857662</v>
      </c>
      <c r="D49">
        <v>6.3971982831699528</v>
      </c>
      <c r="E49">
        <v>16.654543345933604</v>
      </c>
      <c r="F49">
        <v>27.769935693501818</v>
      </c>
      <c r="G49">
        <v>18.586278617939819</v>
      </c>
      <c r="H49">
        <v>21.7998902862699</v>
      </c>
      <c r="P49">
        <v>1.881840735285766</v>
      </c>
      <c r="Q49">
        <v>0.63971982831699525</v>
      </c>
      <c r="R49">
        <v>1.6654543345933606</v>
      </c>
      <c r="S49">
        <v>2.7769935693501817</v>
      </c>
      <c r="T49">
        <v>1.2390852411959878</v>
      </c>
      <c r="U49">
        <v>0.80078024378161294</v>
      </c>
    </row>
    <row r="50" spans="3:21" x14ac:dyDescent="0.45">
      <c r="C50">
        <v>29.888265247586791</v>
      </c>
      <c r="D50">
        <v>11.733091326054037</v>
      </c>
      <c r="E50">
        <v>24.198231039655127</v>
      </c>
      <c r="F50">
        <v>4.9705092783451867</v>
      </c>
      <c r="G50">
        <v>12.305934985262539</v>
      </c>
      <c r="H50">
        <v>25.427231297108193</v>
      </c>
      <c r="P50">
        <v>2.9888265247586792</v>
      </c>
      <c r="Q50">
        <v>1.1733091326054037</v>
      </c>
      <c r="R50">
        <v>2.4198231039655127</v>
      </c>
      <c r="S50">
        <v>0.49705092783451865</v>
      </c>
      <c r="T50">
        <v>0.82039566568416922</v>
      </c>
      <c r="U50">
        <v>0.33164793434028128</v>
      </c>
    </row>
    <row r="51" spans="3:21" x14ac:dyDescent="0.45">
      <c r="C51">
        <v>16.812661969062439</v>
      </c>
      <c r="D51">
        <v>20.911004193999602</v>
      </c>
      <c r="E51">
        <v>16.207630394814572</v>
      </c>
      <c r="F51">
        <v>11.430984176249158</v>
      </c>
      <c r="G51">
        <v>14.895177956507478</v>
      </c>
      <c r="H51">
        <v>4.1926107416581608</v>
      </c>
      <c r="P51">
        <v>1.6812661969062439</v>
      </c>
      <c r="Q51">
        <v>2.0911004193999601</v>
      </c>
      <c r="R51">
        <v>1.6207630394814572</v>
      </c>
      <c r="S51">
        <v>1.1430984176249157</v>
      </c>
      <c r="T51">
        <v>0.9930118637671651</v>
      </c>
      <c r="U51">
        <v>0.84828485401677789</v>
      </c>
    </row>
    <row r="52" spans="3:21" x14ac:dyDescent="0.45">
      <c r="C52">
        <v>29.826721019222703</v>
      </c>
      <c r="D52">
        <v>13.976940160793765</v>
      </c>
      <c r="E52">
        <v>19.340527820946953</v>
      </c>
      <c r="F52">
        <v>21.543866425896194</v>
      </c>
      <c r="G52">
        <v>16.417149645602617</v>
      </c>
      <c r="H52">
        <v>8.3539185075344911</v>
      </c>
      <c r="P52">
        <v>2.9826721019222702</v>
      </c>
      <c r="Q52">
        <v>1.3976940160793765</v>
      </c>
      <c r="R52">
        <v>1.9340527820946951</v>
      </c>
      <c r="S52">
        <v>2.1543866425896194</v>
      </c>
      <c r="T52">
        <v>1.0944766430401744</v>
      </c>
      <c r="U52">
        <v>0.2255241836566878</v>
      </c>
    </row>
    <row r="53" spans="3:21" x14ac:dyDescent="0.45">
      <c r="C53">
        <v>29.076466357359202</v>
      </c>
      <c r="D53">
        <v>24.775917737059793</v>
      </c>
      <c r="E53">
        <v>14.095216268337037</v>
      </c>
      <c r="F53">
        <v>6.2490604288740306</v>
      </c>
      <c r="G53">
        <v>14.458098136068953</v>
      </c>
      <c r="H53">
        <v>4.97423081396526</v>
      </c>
      <c r="P53">
        <v>2.9076466357359201</v>
      </c>
      <c r="Q53">
        <v>2.4775917737059792</v>
      </c>
      <c r="R53">
        <v>1.4095216268337036</v>
      </c>
      <c r="S53">
        <v>0.62490604288740303</v>
      </c>
      <c r="T53">
        <v>0.96387320907126361</v>
      </c>
      <c r="U53">
        <v>0.25807935181940911</v>
      </c>
    </row>
    <row r="54" spans="3:21" x14ac:dyDescent="0.45">
      <c r="C54">
        <v>42.427339073744918</v>
      </c>
      <c r="D54">
        <v>39.054809014198824</v>
      </c>
      <c r="E54">
        <v>8.7490757249890567</v>
      </c>
      <c r="F54">
        <v>8.7375675762781544</v>
      </c>
      <c r="G54">
        <v>11.536538779531881</v>
      </c>
      <c r="H54">
        <v>29.012662338480204</v>
      </c>
      <c r="P54">
        <v>4.2427339073744914</v>
      </c>
      <c r="Q54">
        <v>3.9054809014198826</v>
      </c>
      <c r="R54">
        <v>0.87490757249890572</v>
      </c>
      <c r="S54">
        <v>0.87375675762781546</v>
      </c>
      <c r="T54">
        <v>0.7691025853021255</v>
      </c>
      <c r="U54">
        <v>0.20378297068167395</v>
      </c>
    </row>
    <row r="55" spans="3:21" x14ac:dyDescent="0.45">
      <c r="C55">
        <v>33.582841596826341</v>
      </c>
      <c r="D55">
        <v>32.023111419734903</v>
      </c>
      <c r="E55">
        <v>19.070460110978797</v>
      </c>
      <c r="F55">
        <v>14.911980811247389</v>
      </c>
      <c r="G55">
        <v>16.300707523000582</v>
      </c>
      <c r="H55">
        <v>14.269893483712263</v>
      </c>
      <c r="P55">
        <v>3.3582841596826345</v>
      </c>
      <c r="Q55">
        <v>3.2023111419734906</v>
      </c>
      <c r="R55">
        <v>1.9070460110978797</v>
      </c>
      <c r="S55">
        <v>1.491198081124739</v>
      </c>
      <c r="T55">
        <v>1.0867138348667056</v>
      </c>
      <c r="U55">
        <v>0.42763582275790557</v>
      </c>
    </row>
    <row r="56" spans="3:21" x14ac:dyDescent="0.45">
      <c r="C56">
        <v>29.437468871752309</v>
      </c>
      <c r="D56">
        <v>28.224584189531797</v>
      </c>
      <c r="E56">
        <v>4.0998843302726202</v>
      </c>
      <c r="F56">
        <v>1.6296248373576641</v>
      </c>
      <c r="G56">
        <v>12.608803629855693</v>
      </c>
      <c r="H56">
        <v>26.646870725449631</v>
      </c>
      <c r="P56">
        <v>2.943746887175231</v>
      </c>
      <c r="Q56">
        <v>2.8224584189531798</v>
      </c>
      <c r="R56">
        <v>0.40998843302726201</v>
      </c>
      <c r="S56">
        <v>0.16296248373576641</v>
      </c>
      <c r="T56">
        <v>0.84058690865704633</v>
      </c>
      <c r="U56">
        <v>0.50926336389686</v>
      </c>
    </row>
    <row r="57" spans="3:21" x14ac:dyDescent="0.45">
      <c r="C57">
        <v>27.293426906677972</v>
      </c>
      <c r="D57">
        <v>28.617074831405802</v>
      </c>
      <c r="E57">
        <v>34.759688634588464</v>
      </c>
      <c r="F57">
        <v>5.8378183445167124</v>
      </c>
      <c r="G57">
        <v>19.345846933890122</v>
      </c>
      <c r="H57">
        <v>20.900184967354335</v>
      </c>
      <c r="P57">
        <v>2.7293426906677971</v>
      </c>
      <c r="Q57">
        <v>2.86170748314058</v>
      </c>
      <c r="R57">
        <v>3.4759688634588461</v>
      </c>
      <c r="S57">
        <v>0.5837818344516712</v>
      </c>
      <c r="T57">
        <v>1.289723128926008</v>
      </c>
      <c r="U57">
        <v>0.32641091800417887</v>
      </c>
    </row>
    <row r="58" spans="3:21" x14ac:dyDescent="0.45">
      <c r="C58">
        <v>20.578164727606222</v>
      </c>
      <c r="D58">
        <v>14.44554094218239</v>
      </c>
      <c r="E58">
        <v>30.087174678602445</v>
      </c>
      <c r="F58">
        <v>1.2726453048971085</v>
      </c>
      <c r="G58">
        <v>14.180915931780934</v>
      </c>
      <c r="H58">
        <v>32.950068496935778</v>
      </c>
      <c r="P58">
        <v>2.0578164727606221</v>
      </c>
      <c r="Q58">
        <v>1.4445540942182391</v>
      </c>
      <c r="R58">
        <v>3.0087174678602446</v>
      </c>
      <c r="S58">
        <v>0.12726453048971084</v>
      </c>
      <c r="T58">
        <v>0.94539439545206216</v>
      </c>
      <c r="U58">
        <v>9.4278799590116757E-2</v>
      </c>
    </row>
    <row r="59" spans="3:21" x14ac:dyDescent="0.45">
      <c r="C59">
        <v>26.636239541610557</v>
      </c>
      <c r="D59">
        <v>11.979290533771854</v>
      </c>
      <c r="E59">
        <v>31.745508067473146</v>
      </c>
      <c r="F59">
        <v>18.109488788806118</v>
      </c>
      <c r="G59">
        <v>7.7893456154475471</v>
      </c>
      <c r="H59">
        <v>22.254012650373134</v>
      </c>
      <c r="P59">
        <v>2.6636239541610558</v>
      </c>
      <c r="Q59">
        <v>1.1979290533771854</v>
      </c>
      <c r="R59">
        <v>3.1745508067473147</v>
      </c>
      <c r="S59">
        <v>1.8109488788806118</v>
      </c>
      <c r="T59">
        <v>0.51928970769650318</v>
      </c>
      <c r="U59">
        <v>0.21708145363786968</v>
      </c>
    </row>
    <row r="60" spans="3:21" x14ac:dyDescent="0.45">
      <c r="C60">
        <v>32.703635109920157</v>
      </c>
      <c r="D60">
        <v>11.15261190626514</v>
      </c>
      <c r="E60">
        <v>7.2929652102368809</v>
      </c>
      <c r="F60">
        <v>2.5691713380760666</v>
      </c>
      <c r="G60">
        <v>12.998358858064499</v>
      </c>
      <c r="H60">
        <v>31.74101803675515</v>
      </c>
      <c r="P60">
        <v>3.2703635109920155</v>
      </c>
      <c r="Q60">
        <v>1.115261190626514</v>
      </c>
      <c r="R60">
        <v>0.72929652102368814</v>
      </c>
      <c r="S60">
        <v>0.25691713380760667</v>
      </c>
      <c r="T60">
        <v>0.86655725720429988</v>
      </c>
      <c r="U60">
        <v>0.76002751036232985</v>
      </c>
    </row>
    <row r="61" spans="3:21" x14ac:dyDescent="0.45">
      <c r="C61">
        <v>12.540236308188797</v>
      </c>
      <c r="D61">
        <v>26.856499567350355</v>
      </c>
      <c r="E61">
        <v>12.70105933576045</v>
      </c>
      <c r="F61">
        <v>102.48728118849193</v>
      </c>
      <c r="G61">
        <v>22.14606129164973</v>
      </c>
      <c r="H61">
        <v>2.2266265689598121</v>
      </c>
      <c r="P61">
        <v>1.2540236308188797</v>
      </c>
      <c r="Q61">
        <v>2.6856499567350354</v>
      </c>
      <c r="R61">
        <v>1.270105933576045</v>
      </c>
      <c r="S61">
        <v>10.248728118849193</v>
      </c>
      <c r="T61">
        <v>1.4764040861099819</v>
      </c>
      <c r="U61">
        <v>0.7273485362809633</v>
      </c>
    </row>
    <row r="62" spans="3:21" x14ac:dyDescent="0.45">
      <c r="C62">
        <v>31.948895718221269</v>
      </c>
      <c r="D62">
        <v>28.319168816000001</v>
      </c>
      <c r="E62">
        <v>4.4479335347606463</v>
      </c>
      <c r="F62">
        <v>41.342355839820073</v>
      </c>
      <c r="G62">
        <v>8.4886457495010958</v>
      </c>
      <c r="H62">
        <v>38.254498364134363</v>
      </c>
      <c r="P62">
        <v>3.1948895718221269</v>
      </c>
      <c r="Q62">
        <v>2.8319168816000002</v>
      </c>
      <c r="R62">
        <v>0.44479335347606463</v>
      </c>
      <c r="S62">
        <v>4.1342355839820071</v>
      </c>
      <c r="T62">
        <v>0.56590971663340639</v>
      </c>
      <c r="U62">
        <v>0.96347645691424399</v>
      </c>
    </row>
    <row r="63" spans="3:21" x14ac:dyDescent="0.45">
      <c r="C63">
        <v>31.554103488031437</v>
      </c>
      <c r="D63">
        <v>10.361044221236382</v>
      </c>
      <c r="E63">
        <v>27.464742941413327</v>
      </c>
      <c r="F63">
        <v>2.2376346529618365</v>
      </c>
      <c r="G63">
        <v>12.920971905520787</v>
      </c>
      <c r="H63">
        <v>9.7364598808915623</v>
      </c>
      <c r="P63">
        <v>3.1554103488031435</v>
      </c>
      <c r="Q63">
        <v>1.0361044221236382</v>
      </c>
      <c r="R63">
        <v>2.7464742941413327</v>
      </c>
      <c r="S63">
        <v>0.22376346529618363</v>
      </c>
      <c r="T63">
        <v>0.86139812703471907</v>
      </c>
      <c r="U63">
        <v>0.2105081741428968</v>
      </c>
    </row>
    <row r="64" spans="3:21" x14ac:dyDescent="0.45">
      <c r="C64">
        <v>29.419412958004138</v>
      </c>
      <c r="D64">
        <v>39.259978147824384</v>
      </c>
      <c r="E64">
        <v>53.036735839172529</v>
      </c>
      <c r="F64">
        <v>13.453170282652589</v>
      </c>
      <c r="G64">
        <v>15.119868574036213</v>
      </c>
      <c r="H64">
        <v>32.436987600576231</v>
      </c>
      <c r="P64">
        <v>2.9419412958004139</v>
      </c>
      <c r="Q64">
        <v>3.9259978147824386</v>
      </c>
      <c r="R64">
        <v>5.3036735839172531</v>
      </c>
      <c r="S64">
        <v>1.3453170282652589</v>
      </c>
      <c r="T64">
        <v>1.0079912382690808</v>
      </c>
      <c r="U64">
        <v>0.47817516452713715</v>
      </c>
    </row>
    <row r="65" spans="3:21" x14ac:dyDescent="0.45">
      <c r="C65">
        <v>22.154522798194517</v>
      </c>
      <c r="D65">
        <v>20.172784189364247</v>
      </c>
      <c r="E65">
        <v>22.116055738519293</v>
      </c>
      <c r="F65">
        <v>13.24266254061552</v>
      </c>
      <c r="G65">
        <v>13.850014265584214</v>
      </c>
      <c r="H65">
        <v>17.827899921541508</v>
      </c>
      <c r="P65">
        <v>2.2154522798194516</v>
      </c>
      <c r="Q65">
        <v>2.0172784189364248</v>
      </c>
      <c r="R65">
        <v>2.2116055738519291</v>
      </c>
      <c r="S65">
        <v>1.324266254061552</v>
      </c>
      <c r="T65">
        <v>0.92333428437228093</v>
      </c>
      <c r="U65">
        <v>0.91975702920160229</v>
      </c>
    </row>
    <row r="66" spans="3:21" x14ac:dyDescent="0.45">
      <c r="C66">
        <v>28.844177187503032</v>
      </c>
      <c r="D66">
        <v>13.13306371288939</v>
      </c>
      <c r="E66">
        <v>13.647857134233876</v>
      </c>
      <c r="F66">
        <v>3.1834319379051017</v>
      </c>
      <c r="G66">
        <v>22.083521330574492</v>
      </c>
      <c r="H66">
        <v>31.10673851524804</v>
      </c>
      <c r="P66">
        <v>2.8844177187503033</v>
      </c>
      <c r="Q66">
        <v>1.313306371288939</v>
      </c>
      <c r="R66">
        <v>1.3647857134233876</v>
      </c>
      <c r="S66">
        <v>0.31834319379051018</v>
      </c>
      <c r="T66">
        <v>1.4722347553716328</v>
      </c>
      <c r="U66">
        <v>0.53209588915916128</v>
      </c>
    </row>
    <row r="67" spans="3:21" x14ac:dyDescent="0.45">
      <c r="C67">
        <v>50.170211851080325</v>
      </c>
      <c r="D67">
        <v>21.976132671616028</v>
      </c>
      <c r="E67">
        <v>11.259213555542937</v>
      </c>
      <c r="F67">
        <v>17.049893475881568</v>
      </c>
      <c r="G67">
        <v>12.132688496693341</v>
      </c>
      <c r="H67">
        <v>24.636754778584233</v>
      </c>
      <c r="P67">
        <v>5.0170211851080326</v>
      </c>
      <c r="Q67">
        <v>2.1976132671616027</v>
      </c>
      <c r="R67">
        <v>1.1259213555542937</v>
      </c>
      <c r="S67">
        <v>1.7049893475881568</v>
      </c>
      <c r="T67">
        <v>0.80884589977955601</v>
      </c>
      <c r="U67">
        <v>0.80941229474801346</v>
      </c>
    </row>
    <row r="68" spans="3:21" x14ac:dyDescent="0.45">
      <c r="C68">
        <v>27.44988330182446</v>
      </c>
      <c r="D68">
        <v>28.84701211605417</v>
      </c>
      <c r="E68">
        <v>46.812625237424932</v>
      </c>
      <c r="F68">
        <v>3.6604360381669605</v>
      </c>
      <c r="G68">
        <v>14.128850797594772</v>
      </c>
      <c r="H68">
        <v>30.45606195416773</v>
      </c>
      <c r="P68">
        <v>2.744988330182446</v>
      </c>
      <c r="Q68">
        <v>2.8847012116054169</v>
      </c>
      <c r="R68">
        <v>4.6812625237424932</v>
      </c>
      <c r="S68">
        <v>0.36604360381669604</v>
      </c>
      <c r="T68">
        <v>0.94192338650631813</v>
      </c>
      <c r="U68">
        <v>0.69997197811549694</v>
      </c>
    </row>
    <row r="69" spans="3:21" x14ac:dyDescent="0.45">
      <c r="C69">
        <v>16.086786981472383</v>
      </c>
      <c r="D69">
        <v>12.03745771777797</v>
      </c>
      <c r="E69">
        <v>6.4239736393855313</v>
      </c>
      <c r="F69">
        <v>42.017389781869134</v>
      </c>
      <c r="G69">
        <v>9.3617271807864455</v>
      </c>
      <c r="H69">
        <v>21.169560140535893</v>
      </c>
      <c r="P69">
        <v>1.6086786981472383</v>
      </c>
      <c r="Q69">
        <v>1.2037457717777971</v>
      </c>
      <c r="R69">
        <v>0.64239736393855318</v>
      </c>
      <c r="S69">
        <v>4.2017389781869134</v>
      </c>
      <c r="T69">
        <v>0.62411514538576307</v>
      </c>
      <c r="U69">
        <v>0.98425552585005005</v>
      </c>
    </row>
    <row r="70" spans="3:21" x14ac:dyDescent="0.45">
      <c r="C70">
        <v>42.94493177956241</v>
      </c>
      <c r="D70">
        <v>9.8873279250692114</v>
      </c>
      <c r="E70">
        <v>6.5977489219589405</v>
      </c>
      <c r="F70">
        <v>12.545316228928652</v>
      </c>
      <c r="G70">
        <v>15.474546263238803</v>
      </c>
      <c r="H70">
        <v>6.9716910140908546</v>
      </c>
      <c r="P70">
        <v>4.294493177956241</v>
      </c>
      <c r="Q70">
        <v>0.98873279250692114</v>
      </c>
      <c r="R70">
        <v>0.65977489219589402</v>
      </c>
      <c r="S70">
        <v>1.2545316228928651</v>
      </c>
      <c r="T70">
        <v>1.0316364175492536</v>
      </c>
      <c r="U70">
        <v>4.4532637653413198E-2</v>
      </c>
    </row>
    <row r="71" spans="3:21" x14ac:dyDescent="0.45">
      <c r="C71">
        <v>15.468445660432639</v>
      </c>
      <c r="D71">
        <v>15.5175147245125</v>
      </c>
      <c r="E71">
        <v>68.873424392077823</v>
      </c>
      <c r="F71">
        <v>38.489823633640263</v>
      </c>
      <c r="G71">
        <v>17.244410748561108</v>
      </c>
      <c r="H71">
        <v>16.608462653115705</v>
      </c>
      <c r="P71">
        <v>1.5468445660432639</v>
      </c>
      <c r="Q71">
        <v>1.55175147245125</v>
      </c>
      <c r="R71">
        <v>6.8873424392077816</v>
      </c>
      <c r="S71">
        <v>3.8489823633640263</v>
      </c>
      <c r="T71">
        <v>1.1496273832374071</v>
      </c>
      <c r="U71">
        <v>0.13793616071578108</v>
      </c>
    </row>
    <row r="72" spans="3:21" x14ac:dyDescent="0.45">
      <c r="C72">
        <v>17.769601252416159</v>
      </c>
      <c r="D72">
        <v>8.5192166457916869</v>
      </c>
      <c r="E72">
        <v>17.441814366091581</v>
      </c>
      <c r="F72">
        <v>49.598382165539228</v>
      </c>
      <c r="G72">
        <v>10.833154484576431</v>
      </c>
      <c r="H72">
        <v>17.939569323555695</v>
      </c>
      <c r="P72">
        <v>1.7769601252416158</v>
      </c>
      <c r="Q72">
        <v>0.85192166457916874</v>
      </c>
      <c r="R72">
        <v>1.7441814366091581</v>
      </c>
      <c r="S72">
        <v>4.9598382165539228</v>
      </c>
      <c r="T72">
        <v>0.72221029897176203</v>
      </c>
      <c r="U72">
        <v>0.5411872490512637</v>
      </c>
    </row>
    <row r="73" spans="3:21" x14ac:dyDescent="0.45">
      <c r="C73">
        <v>23.150379081709115</v>
      </c>
      <c r="D73">
        <v>24.278041951949302</v>
      </c>
      <c r="E73">
        <v>36.229526702601774</v>
      </c>
      <c r="F73">
        <v>38.821437448301289</v>
      </c>
      <c r="G73">
        <v>12.949411893974991</v>
      </c>
      <c r="H73">
        <v>4.4344287753549061</v>
      </c>
      <c r="P73">
        <v>2.3150379081709116</v>
      </c>
      <c r="Q73">
        <v>2.4278041951949301</v>
      </c>
      <c r="R73">
        <v>3.6229526702601773</v>
      </c>
      <c r="S73">
        <v>3.8821437448301288</v>
      </c>
      <c r="T73">
        <v>0.86329412626499935</v>
      </c>
      <c r="U73">
        <v>0.70895303985784364</v>
      </c>
    </row>
    <row r="74" spans="3:21" x14ac:dyDescent="0.45">
      <c r="C74">
        <v>12.791653184671247</v>
      </c>
      <c r="D74">
        <v>3.7021524018251375</v>
      </c>
      <c r="E74">
        <v>31.018036454374624</v>
      </c>
      <c r="F74">
        <v>6.1862874515778969</v>
      </c>
      <c r="G74">
        <v>23.848093132429476</v>
      </c>
      <c r="H74">
        <v>8.0128841589592916</v>
      </c>
      <c r="P74">
        <v>1.2791653184671248</v>
      </c>
      <c r="Q74">
        <v>0.37021524018251373</v>
      </c>
      <c r="R74">
        <v>3.1018036454374625</v>
      </c>
      <c r="S74">
        <v>0.61862874515778965</v>
      </c>
      <c r="T74">
        <v>1.5898728754952987</v>
      </c>
      <c r="U74">
        <v>0.30762593574239494</v>
      </c>
    </row>
    <row r="75" spans="3:21" x14ac:dyDescent="0.45">
      <c r="C75">
        <v>29.506837592359169</v>
      </c>
      <c r="D75">
        <v>23.101412160106193</v>
      </c>
      <c r="E75">
        <v>49.02327289073574</v>
      </c>
      <c r="F75">
        <v>3.8486500108936732</v>
      </c>
      <c r="G75">
        <v>21.10544015674548</v>
      </c>
      <c r="H75">
        <v>45.225883991082519</v>
      </c>
      <c r="P75">
        <v>2.950683759235917</v>
      </c>
      <c r="Q75">
        <v>2.3101412160106194</v>
      </c>
      <c r="R75">
        <v>4.9023272890735736</v>
      </c>
      <c r="S75">
        <v>0.38486500108936733</v>
      </c>
      <c r="T75">
        <v>1.4070293437830319</v>
      </c>
      <c r="U75">
        <v>0.34080196411700769</v>
      </c>
    </row>
    <row r="76" spans="3:21" x14ac:dyDescent="0.45">
      <c r="C76">
        <v>71.053728255832397</v>
      </c>
      <c r="D76">
        <v>14.631375472940157</v>
      </c>
      <c r="E76">
        <v>8.6365762526317464</v>
      </c>
      <c r="F76">
        <v>38.835374731095271</v>
      </c>
      <c r="G76">
        <v>17.260171674904758</v>
      </c>
      <c r="H76">
        <v>15.547880990435594</v>
      </c>
      <c r="P76">
        <v>7.10537282558324</v>
      </c>
      <c r="Q76">
        <v>1.4631375472940156</v>
      </c>
      <c r="R76">
        <v>0.86365762526317469</v>
      </c>
      <c r="S76">
        <v>3.8835374731095271</v>
      </c>
      <c r="T76">
        <v>1.1506781116603171</v>
      </c>
      <c r="U76">
        <v>0.17023998314406519</v>
      </c>
    </row>
    <row r="77" spans="3:21" x14ac:dyDescent="0.45">
      <c r="C77">
        <v>32.927865558052929</v>
      </c>
      <c r="D77">
        <v>18.405207266024647</v>
      </c>
      <c r="E77">
        <v>35.338844074653451</v>
      </c>
      <c r="F77">
        <v>10.632474928065479</v>
      </c>
      <c r="G77">
        <v>14.48752714339426</v>
      </c>
      <c r="H77">
        <v>45.914501031602065</v>
      </c>
      <c r="P77">
        <v>3.2927865558052929</v>
      </c>
      <c r="Q77">
        <v>1.8405207266024646</v>
      </c>
      <c r="R77">
        <v>3.533884407465345</v>
      </c>
      <c r="S77">
        <v>1.0632474928065478</v>
      </c>
      <c r="T77">
        <v>0.9658351428929508</v>
      </c>
      <c r="U77">
        <v>0.49852943493641255</v>
      </c>
    </row>
    <row r="78" spans="3:21" x14ac:dyDescent="0.45">
      <c r="C78">
        <v>36.701613611572931</v>
      </c>
      <c r="D78">
        <v>24.816317325886843</v>
      </c>
      <c r="E78">
        <v>43.235795198588519</v>
      </c>
      <c r="F78">
        <v>25.64950064961787</v>
      </c>
      <c r="G78">
        <v>16.06847659248729</v>
      </c>
      <c r="H78">
        <v>13.979533130985946</v>
      </c>
      <c r="P78">
        <v>3.6701613611572932</v>
      </c>
      <c r="Q78">
        <v>2.4816317325886841</v>
      </c>
      <c r="R78">
        <v>4.3235795198588516</v>
      </c>
      <c r="S78">
        <v>2.5649500649617871</v>
      </c>
      <c r="T78">
        <v>1.0712317728324861</v>
      </c>
      <c r="U78">
        <v>0.13557373958278962</v>
      </c>
    </row>
    <row r="79" spans="3:21" x14ac:dyDescent="0.45">
      <c r="C79">
        <v>28.031998198083187</v>
      </c>
      <c r="D79">
        <v>13.553246119800493</v>
      </c>
      <c r="E79">
        <v>61.128126732922553</v>
      </c>
      <c r="F79">
        <v>11.666134297608266</v>
      </c>
      <c r="G79">
        <v>11.177936584400211</v>
      </c>
      <c r="H79">
        <v>19.534376355138285</v>
      </c>
      <c r="P79">
        <v>2.8031998198083188</v>
      </c>
      <c r="Q79">
        <v>1.3553246119800493</v>
      </c>
      <c r="R79">
        <v>6.1128126732922556</v>
      </c>
      <c r="S79">
        <v>1.1666134297608266</v>
      </c>
      <c r="T79">
        <v>0.74519577229334732</v>
      </c>
      <c r="U79">
        <v>0.69264878571387734</v>
      </c>
    </row>
    <row r="80" spans="3:21" x14ac:dyDescent="0.45">
      <c r="C80">
        <v>20.435853150215809</v>
      </c>
      <c r="D80">
        <v>33.431809106294111</v>
      </c>
      <c r="E80">
        <v>45.879518907586004</v>
      </c>
      <c r="F80">
        <v>5.0784995130729502</v>
      </c>
      <c r="G80">
        <v>16.246933311792731</v>
      </c>
      <c r="H80">
        <v>30.738554017741961</v>
      </c>
      <c r="P80">
        <v>2.043585315021581</v>
      </c>
      <c r="Q80">
        <v>3.3431809106294113</v>
      </c>
      <c r="R80">
        <v>4.5879518907586005</v>
      </c>
      <c r="S80">
        <v>0.50784995130729504</v>
      </c>
      <c r="T80">
        <v>1.0831288874528486</v>
      </c>
      <c r="U80">
        <v>0.93638208727742966</v>
      </c>
    </row>
    <row r="81" spans="3:21" x14ac:dyDescent="0.45">
      <c r="C81">
        <v>20.486011796897593</v>
      </c>
      <c r="D81">
        <v>17.350961859744626</v>
      </c>
      <c r="E81">
        <v>33.737386563377555</v>
      </c>
      <c r="F81">
        <v>0.5443409258710612</v>
      </c>
      <c r="G81">
        <v>14.062076430032192</v>
      </c>
      <c r="H81">
        <v>21.582233227450288</v>
      </c>
      <c r="P81">
        <v>2.0486011796897592</v>
      </c>
      <c r="Q81">
        <v>1.7350961859744625</v>
      </c>
      <c r="R81">
        <v>3.3737386563377556</v>
      </c>
      <c r="S81">
        <v>5.4434092587106124E-2</v>
      </c>
      <c r="T81">
        <v>0.93747176200214621</v>
      </c>
      <c r="U81">
        <v>0.63982399065923112</v>
      </c>
    </row>
    <row r="82" spans="3:21" x14ac:dyDescent="0.45">
      <c r="C82">
        <v>12.604885368809242</v>
      </c>
      <c r="D82">
        <v>36.134667424888541</v>
      </c>
      <c r="E82">
        <v>3.6313586162000444</v>
      </c>
      <c r="F82">
        <v>8.8431005285199262</v>
      </c>
      <c r="G82">
        <v>16.433315839274364</v>
      </c>
      <c r="H82">
        <v>14.365945163486888</v>
      </c>
      <c r="P82">
        <v>1.2604885368809242</v>
      </c>
      <c r="Q82">
        <v>3.6134667424888542</v>
      </c>
      <c r="R82">
        <v>0.36313586162000444</v>
      </c>
      <c r="S82">
        <v>0.8843100528519926</v>
      </c>
      <c r="T82">
        <v>1.0955543892849577</v>
      </c>
      <c r="U82">
        <v>0.35244933649108146</v>
      </c>
    </row>
    <row r="83" spans="3:21" x14ac:dyDescent="0.45">
      <c r="C83">
        <v>32.343047552179797</v>
      </c>
      <c r="D83">
        <v>53.241033952388037</v>
      </c>
      <c r="E83">
        <v>10.089945954824515</v>
      </c>
      <c r="F83">
        <v>38.366872426750156</v>
      </c>
      <c r="G83">
        <v>15.845096271799131</v>
      </c>
      <c r="H83">
        <v>19.000571589010704</v>
      </c>
      <c r="P83">
        <v>3.23430475521798</v>
      </c>
      <c r="Q83">
        <v>5.3241033952388035</v>
      </c>
      <c r="R83">
        <v>1.0089945954824515</v>
      </c>
      <c r="S83">
        <v>3.8366872426750156</v>
      </c>
      <c r="T83">
        <v>1.0563397514532753</v>
      </c>
      <c r="U83">
        <v>0.74193012114367185</v>
      </c>
    </row>
    <row r="84" spans="3:21" x14ac:dyDescent="0.45">
      <c r="C84">
        <v>36.412275602885643</v>
      </c>
      <c r="D84">
        <v>29.974250249748259</v>
      </c>
      <c r="E84">
        <v>22.926611532461187</v>
      </c>
      <c r="F84">
        <v>0.41732385362769864</v>
      </c>
      <c r="G84">
        <v>13.964765319797646</v>
      </c>
      <c r="H84">
        <v>36.161178292315547</v>
      </c>
      <c r="P84">
        <v>3.6412275602885642</v>
      </c>
      <c r="Q84">
        <v>2.997425024974826</v>
      </c>
      <c r="R84">
        <v>2.2926611532461187</v>
      </c>
      <c r="S84">
        <v>4.1732385362769867E-2</v>
      </c>
      <c r="T84">
        <v>0.9309843546531763</v>
      </c>
      <c r="U84">
        <v>1.1610075111661011E-3</v>
      </c>
    </row>
    <row r="85" spans="3:21" x14ac:dyDescent="0.45">
      <c r="C85">
        <v>33.37142778904785</v>
      </c>
      <c r="D85">
        <v>11.657556331352406</v>
      </c>
      <c r="E85">
        <v>19.99098183223072</v>
      </c>
      <c r="F85">
        <v>2.4829398548576496</v>
      </c>
      <c r="G85">
        <v>17.070264661732647</v>
      </c>
      <c r="H85">
        <v>44.820767538792012</v>
      </c>
      <c r="P85">
        <v>3.3371427789047847</v>
      </c>
      <c r="Q85">
        <v>1.1657556331352406</v>
      </c>
      <c r="R85">
        <v>1.9990981832230721</v>
      </c>
      <c r="S85">
        <v>0.24829398548576495</v>
      </c>
      <c r="T85">
        <v>1.1380176441155099</v>
      </c>
      <c r="U85">
        <v>0.23436465599666367</v>
      </c>
    </row>
    <row r="86" spans="3:21" x14ac:dyDescent="0.45">
      <c r="C86">
        <v>20.664772822133394</v>
      </c>
      <c r="D86">
        <v>15.63981602950127</v>
      </c>
      <c r="E86">
        <v>28.214564697114053</v>
      </c>
      <c r="F86">
        <v>7.6882652282310557</v>
      </c>
      <c r="G86">
        <v>16.615055481759033</v>
      </c>
      <c r="H86">
        <v>35.967059476787149</v>
      </c>
      <c r="P86">
        <v>2.0664772822133393</v>
      </c>
      <c r="Q86">
        <v>1.563981602950127</v>
      </c>
      <c r="R86">
        <v>2.8214564697114053</v>
      </c>
      <c r="S86">
        <v>0.7688265228231056</v>
      </c>
      <c r="T86">
        <v>1.1076703654506022</v>
      </c>
      <c r="U86">
        <v>0.38182948126215321</v>
      </c>
    </row>
    <row r="87" spans="3:21" x14ac:dyDescent="0.45">
      <c r="C87">
        <v>29.588586614618396</v>
      </c>
      <c r="D87">
        <v>35.464184852802376</v>
      </c>
      <c r="E87">
        <v>8.9215951712396304</v>
      </c>
      <c r="F87">
        <v>53.779662767699705</v>
      </c>
      <c r="G87">
        <v>17.107588169241218</v>
      </c>
      <c r="H87">
        <v>25.902817375271013</v>
      </c>
      <c r="P87">
        <v>2.9588586614618397</v>
      </c>
      <c r="Q87">
        <v>3.5464184852802378</v>
      </c>
      <c r="R87">
        <v>0.89215951712396313</v>
      </c>
      <c r="S87">
        <v>5.3779662767699703</v>
      </c>
      <c r="T87">
        <v>1.1405058779494146</v>
      </c>
      <c r="U87">
        <v>0.61017799387647076</v>
      </c>
    </row>
    <row r="88" spans="3:21" x14ac:dyDescent="0.45">
      <c r="C88">
        <v>23.744514911077633</v>
      </c>
      <c r="D88">
        <v>67.918145365557848</v>
      </c>
      <c r="E88">
        <v>25.991451820648894</v>
      </c>
      <c r="F88">
        <v>68.68474471480711</v>
      </c>
      <c r="G88">
        <v>16.865287261494174</v>
      </c>
      <c r="H88">
        <v>16.734457551189507</v>
      </c>
      <c r="P88">
        <v>2.3744514911077634</v>
      </c>
      <c r="Q88">
        <v>6.7918145365557843</v>
      </c>
      <c r="R88">
        <v>2.5991451820648894</v>
      </c>
      <c r="S88">
        <v>6.8684744714807113</v>
      </c>
      <c r="T88">
        <v>1.1243524840996117</v>
      </c>
      <c r="U88">
        <v>0.24823499557345174</v>
      </c>
    </row>
    <row r="89" spans="3:21" x14ac:dyDescent="0.45">
      <c r="C89">
        <v>18.331977141849084</v>
      </c>
      <c r="D89">
        <v>18.276970168070115</v>
      </c>
      <c r="E89">
        <v>18.870164714968162</v>
      </c>
      <c r="F89">
        <v>2.09055058707869</v>
      </c>
      <c r="G89">
        <v>15.808497863202476</v>
      </c>
      <c r="H89">
        <v>31.055421571583381</v>
      </c>
      <c r="P89">
        <v>1.8331977141849085</v>
      </c>
      <c r="Q89">
        <v>1.8276970168070115</v>
      </c>
      <c r="R89">
        <v>1.8870164714968161</v>
      </c>
      <c r="S89">
        <v>0.209055058707869</v>
      </c>
      <c r="T89">
        <v>1.0538998575468317</v>
      </c>
      <c r="U89">
        <v>3.7015004047728617E-2</v>
      </c>
    </row>
    <row r="90" spans="3:21" x14ac:dyDescent="0.45">
      <c r="C90">
        <v>35.201752943082766</v>
      </c>
      <c r="D90">
        <v>17.144465164775081</v>
      </c>
      <c r="E90">
        <v>43.114196049151843</v>
      </c>
      <c r="F90">
        <v>32.669489805246826</v>
      </c>
      <c r="G90">
        <v>20.202993953080004</v>
      </c>
      <c r="H90">
        <v>13.606966215066304</v>
      </c>
      <c r="P90">
        <v>3.5201752943082769</v>
      </c>
      <c r="Q90">
        <v>1.714446516477508</v>
      </c>
      <c r="R90">
        <v>4.3114196049151845</v>
      </c>
      <c r="S90">
        <v>3.266948980524683</v>
      </c>
      <c r="T90">
        <v>1.3468662635386668</v>
      </c>
      <c r="U90">
        <v>0.18376410670124665</v>
      </c>
    </row>
    <row r="91" spans="3:21" x14ac:dyDescent="0.45">
      <c r="C91">
        <v>42.092541259038754</v>
      </c>
      <c r="D91">
        <v>17.578576926561542</v>
      </c>
      <c r="E91">
        <v>5.5604273979124219</v>
      </c>
      <c r="F91">
        <v>5.9048784931814149</v>
      </c>
      <c r="G91">
        <v>12.557898961402227</v>
      </c>
      <c r="H91">
        <v>20.097998495977791</v>
      </c>
      <c r="P91">
        <v>4.2092541259038754</v>
      </c>
      <c r="Q91">
        <v>1.7578576926561542</v>
      </c>
      <c r="R91">
        <v>0.55604273979124219</v>
      </c>
      <c r="S91">
        <v>0.59048784931814147</v>
      </c>
      <c r="T91">
        <v>0.83719326409348183</v>
      </c>
      <c r="U91">
        <v>0.88598120376703093</v>
      </c>
    </row>
    <row r="92" spans="3:21" x14ac:dyDescent="0.45">
      <c r="C92">
        <v>39.086166445444732</v>
      </c>
      <c r="D92">
        <v>22.125472566761051</v>
      </c>
      <c r="E92">
        <v>9.4045752355309471</v>
      </c>
      <c r="F92">
        <v>2.8924245922225773</v>
      </c>
      <c r="G92">
        <v>24.24387996060198</v>
      </c>
      <c r="H92">
        <v>25.239465215197406</v>
      </c>
      <c r="P92">
        <v>3.9086166445444732</v>
      </c>
      <c r="Q92">
        <v>2.2125472566761051</v>
      </c>
      <c r="R92">
        <v>0.94045752355309475</v>
      </c>
      <c r="S92">
        <v>0.28924245922225772</v>
      </c>
      <c r="T92">
        <v>1.6162586640401322</v>
      </c>
      <c r="U92">
        <v>2.7607378060080512E-3</v>
      </c>
    </row>
    <row r="93" spans="3:21" x14ac:dyDescent="0.45">
      <c r="C93">
        <v>23.903412907920412</v>
      </c>
      <c r="D93">
        <v>28.842271775945107</v>
      </c>
      <c r="E93">
        <v>16.126633146879986</v>
      </c>
      <c r="F93">
        <v>19.963577826936781</v>
      </c>
      <c r="G93">
        <v>13.119805213958347</v>
      </c>
      <c r="H93">
        <v>13.384856861576864</v>
      </c>
      <c r="P93">
        <v>2.3903412907920414</v>
      </c>
      <c r="Q93">
        <v>2.8842271775945107</v>
      </c>
      <c r="R93">
        <v>1.6126633146879985</v>
      </c>
      <c r="S93">
        <v>1.9963577826936783</v>
      </c>
      <c r="T93">
        <v>0.8746536809305564</v>
      </c>
      <c r="U93">
        <v>0.20043836224679812</v>
      </c>
    </row>
    <row r="94" spans="3:21" x14ac:dyDescent="0.45">
      <c r="C94">
        <v>35.572162206131978</v>
      </c>
      <c r="D94">
        <v>29.760950916663163</v>
      </c>
      <c r="E94">
        <v>44.480424568720579</v>
      </c>
      <c r="F94">
        <v>6.0613294899105643</v>
      </c>
      <c r="G94">
        <v>21.711425182285389</v>
      </c>
      <c r="H94">
        <v>34.978302271042146</v>
      </c>
      <c r="P94">
        <v>3.5572162206131974</v>
      </c>
      <c r="Q94">
        <v>2.9760950916663163</v>
      </c>
      <c r="R94">
        <v>4.4480424568720576</v>
      </c>
      <c r="S94">
        <v>0.60613294899105641</v>
      </c>
      <c r="T94">
        <v>1.4474283454856924</v>
      </c>
      <c r="U94">
        <v>0.74187055413211545</v>
      </c>
    </row>
    <row r="95" spans="3:21" x14ac:dyDescent="0.45">
      <c r="C95">
        <v>26.076928203708718</v>
      </c>
      <c r="D95">
        <v>12.755492104220457</v>
      </c>
      <c r="E95">
        <v>1.8764198809668466</v>
      </c>
      <c r="F95">
        <v>8.4792018148881745</v>
      </c>
      <c r="G95">
        <v>15.405452380034191</v>
      </c>
      <c r="H95">
        <v>13.78396460825914</v>
      </c>
      <c r="P95">
        <v>2.6076928203708718</v>
      </c>
      <c r="Q95">
        <v>1.2755492104220456</v>
      </c>
      <c r="R95">
        <v>0.18764198809668467</v>
      </c>
      <c r="S95">
        <v>0.84792018148881754</v>
      </c>
      <c r="T95">
        <v>1.0270301586689461</v>
      </c>
      <c r="U95">
        <v>0.4323627593028041</v>
      </c>
    </row>
    <row r="96" spans="3:21" x14ac:dyDescent="0.45">
      <c r="C96">
        <v>21.814476183093635</v>
      </c>
      <c r="D96">
        <v>19.04624361020149</v>
      </c>
      <c r="E96">
        <v>29.959767323765057</v>
      </c>
      <c r="F96">
        <v>18.984027906628292</v>
      </c>
      <c r="G96">
        <v>9.9055648922339898</v>
      </c>
      <c r="H96">
        <v>23.496917639745952</v>
      </c>
      <c r="P96">
        <v>2.1814476183093636</v>
      </c>
      <c r="Q96">
        <v>1.904624361020149</v>
      </c>
      <c r="R96">
        <v>2.9959767323765059</v>
      </c>
      <c r="S96">
        <v>1.8984027906628291</v>
      </c>
      <c r="T96">
        <v>0.6603709928155993</v>
      </c>
      <c r="U96">
        <v>0.5901718070365598</v>
      </c>
    </row>
    <row r="97" spans="3:21" x14ac:dyDescent="0.45">
      <c r="C97">
        <v>19.541387468837634</v>
      </c>
      <c r="D97">
        <v>55.814623335887092</v>
      </c>
      <c r="E97">
        <v>18.331375604394953</v>
      </c>
      <c r="F97">
        <v>6.8005710564798028</v>
      </c>
      <c r="G97">
        <v>14.820864637229466</v>
      </c>
      <c r="H97">
        <v>29.883225588791028</v>
      </c>
      <c r="P97">
        <v>1.9541387468837632</v>
      </c>
      <c r="Q97">
        <v>5.5814623335887088</v>
      </c>
      <c r="R97">
        <v>1.8331375604394953</v>
      </c>
      <c r="S97">
        <v>0.68005710564798028</v>
      </c>
      <c r="T97">
        <v>0.98805764248196437</v>
      </c>
      <c r="U97">
        <v>0.60917218863227995</v>
      </c>
    </row>
    <row r="98" spans="3:21" x14ac:dyDescent="0.45">
      <c r="C98">
        <v>19.464114970431364</v>
      </c>
      <c r="D98">
        <v>24.447357868208801</v>
      </c>
      <c r="E98">
        <v>13.31086183890989</v>
      </c>
      <c r="F98">
        <v>7.0294841107912065</v>
      </c>
      <c r="G98">
        <v>11.519222274459276</v>
      </c>
      <c r="H98">
        <v>16.762437805874267</v>
      </c>
      <c r="P98">
        <v>1.9464114970431365</v>
      </c>
      <c r="Q98">
        <v>2.4447357868208801</v>
      </c>
      <c r="R98">
        <v>1.3310861838909891</v>
      </c>
      <c r="S98">
        <v>0.70294841107912065</v>
      </c>
      <c r="T98">
        <v>0.76794815163061836</v>
      </c>
      <c r="U98">
        <v>0.12259917929653008</v>
      </c>
    </row>
    <row r="99" spans="3:21" x14ac:dyDescent="0.45">
      <c r="C99">
        <v>29.94382815518599</v>
      </c>
      <c r="D99">
        <v>16.266795362903654</v>
      </c>
      <c r="E99">
        <v>51.273182495460347</v>
      </c>
      <c r="F99">
        <v>6.2654684423738027</v>
      </c>
      <c r="G99">
        <v>14.249134116479453</v>
      </c>
      <c r="H99">
        <v>25.325356001284753</v>
      </c>
      <c r="P99">
        <v>2.9943828155185992</v>
      </c>
      <c r="Q99">
        <v>1.6266795362903654</v>
      </c>
      <c r="R99">
        <v>5.1273182495460343</v>
      </c>
      <c r="S99">
        <v>0.62654684423738027</v>
      </c>
      <c r="T99">
        <v>0.94994227443196355</v>
      </c>
      <c r="U99">
        <v>0.96867933194664868</v>
      </c>
    </row>
    <row r="100" spans="3:21" x14ac:dyDescent="0.45">
      <c r="C100">
        <v>42.317236756607777</v>
      </c>
      <c r="D100">
        <v>18.137910994771421</v>
      </c>
      <c r="E100">
        <v>17.935793455152805</v>
      </c>
      <c r="F100">
        <v>10.683590989285998</v>
      </c>
      <c r="G100">
        <v>14.521663324955982</v>
      </c>
      <c r="H100">
        <v>30.674494624748178</v>
      </c>
      <c r="P100">
        <v>4.2317236756607777</v>
      </c>
      <c r="Q100">
        <v>1.813791099477142</v>
      </c>
      <c r="R100">
        <v>1.7935793455152804</v>
      </c>
      <c r="S100">
        <v>1.0683590989285998</v>
      </c>
      <c r="T100">
        <v>0.96811088833039882</v>
      </c>
      <c r="U100">
        <v>0.78784327352244066</v>
      </c>
    </row>
    <row r="101" spans="3:21" x14ac:dyDescent="0.45">
      <c r="C101">
        <v>52.293373309537152</v>
      </c>
      <c r="D101">
        <v>22.097708225954147</v>
      </c>
      <c r="E101">
        <v>7.6602345786941175</v>
      </c>
      <c r="F101">
        <v>9.0338461894896547</v>
      </c>
      <c r="G101">
        <v>14.522610973572782</v>
      </c>
      <c r="H101">
        <v>22.794220634480503</v>
      </c>
      <c r="P101">
        <v>5.2293373309537152</v>
      </c>
      <c r="Q101">
        <v>2.2097708225954147</v>
      </c>
      <c r="R101">
        <v>0.76602345786941173</v>
      </c>
      <c r="S101">
        <v>0.90338461894896549</v>
      </c>
      <c r="T101">
        <v>0.96817406490485225</v>
      </c>
      <c r="U101">
        <v>0.22400262318938258</v>
      </c>
    </row>
    <row r="102" spans="3:21" x14ac:dyDescent="0.45">
      <c r="C102">
        <v>25.775876069595075</v>
      </c>
      <c r="D102">
        <v>22.593920926718948</v>
      </c>
      <c r="E102">
        <v>15.596899076765512</v>
      </c>
      <c r="F102">
        <v>1.9313193595266216</v>
      </c>
      <c r="G102">
        <v>12.621460882793535</v>
      </c>
      <c r="H102">
        <v>15.836638827897165</v>
      </c>
      <c r="P102">
        <v>2.5775876069595074</v>
      </c>
      <c r="Q102">
        <v>2.2593920926718947</v>
      </c>
      <c r="R102">
        <v>1.5596899076765511</v>
      </c>
      <c r="S102">
        <v>0.19313193595266215</v>
      </c>
      <c r="T102">
        <v>0.8414307255195691</v>
      </c>
      <c r="U102">
        <v>0.23144312980784265</v>
      </c>
    </row>
    <row r="103" spans="3:21" x14ac:dyDescent="0.45">
      <c r="C103">
        <v>19.920418206517667</v>
      </c>
      <c r="D103">
        <v>7.2806239494940588</v>
      </c>
      <c r="E103">
        <v>35.194189419248104</v>
      </c>
      <c r="F103">
        <v>16.007967426138425</v>
      </c>
      <c r="G103">
        <v>15.838348512142606</v>
      </c>
      <c r="H103">
        <v>19.005274657723547</v>
      </c>
      <c r="P103">
        <v>1.9920418206517665</v>
      </c>
      <c r="Q103">
        <v>0.72806239494940583</v>
      </c>
      <c r="R103">
        <v>3.5194189419248105</v>
      </c>
      <c r="S103">
        <v>1.6007967426138425</v>
      </c>
      <c r="T103">
        <v>1.0558899008095071</v>
      </c>
      <c r="U103">
        <v>0.53031614606883848</v>
      </c>
    </row>
    <row r="104" spans="3:21" x14ac:dyDescent="0.45">
      <c r="C104">
        <v>33.367612151275679</v>
      </c>
      <c r="D104">
        <v>15.397338734066413</v>
      </c>
      <c r="E104">
        <v>18.375767969584544</v>
      </c>
      <c r="F104">
        <v>13.650080409229311</v>
      </c>
      <c r="G104">
        <v>13.311405485472347</v>
      </c>
      <c r="H104">
        <v>19.982765449445232</v>
      </c>
      <c r="P104">
        <v>3.3367612151275678</v>
      </c>
      <c r="Q104">
        <v>1.5397338734066413</v>
      </c>
      <c r="R104">
        <v>1.8375767969584544</v>
      </c>
      <c r="S104">
        <v>1.365008040922931</v>
      </c>
      <c r="T104">
        <v>0.88742703236482312</v>
      </c>
      <c r="U104">
        <v>0.85568442465674466</v>
      </c>
    </row>
    <row r="105" spans="3:21" x14ac:dyDescent="0.45">
      <c r="C105">
        <v>22.088673547924106</v>
      </c>
      <c r="D105">
        <v>11.892742005283027</v>
      </c>
      <c r="E105">
        <v>13.058554409015956</v>
      </c>
      <c r="F105">
        <v>39.501630527111857</v>
      </c>
      <c r="G105">
        <v>14.302764145984117</v>
      </c>
      <c r="H105">
        <v>24.722283472399269</v>
      </c>
      <c r="P105">
        <v>2.2088673547924107</v>
      </c>
      <c r="Q105">
        <v>1.1892742005283028</v>
      </c>
      <c r="R105">
        <v>1.3058554409015957</v>
      </c>
      <c r="S105">
        <v>3.950163052711186</v>
      </c>
      <c r="T105">
        <v>0.9535176097322744</v>
      </c>
      <c r="U105">
        <v>0.13825102749946894</v>
      </c>
    </row>
    <row r="106" spans="3:21" x14ac:dyDescent="0.45">
      <c r="C106">
        <v>18.10601860763154</v>
      </c>
      <c r="D106">
        <v>27.524469072727889</v>
      </c>
      <c r="E106">
        <v>2.12088693281079</v>
      </c>
      <c r="F106">
        <v>22.5865852266034</v>
      </c>
      <c r="G106">
        <v>17.978114763356256</v>
      </c>
      <c r="H106">
        <v>25.279281175411398</v>
      </c>
      <c r="P106">
        <v>1.8106018607631542</v>
      </c>
      <c r="Q106">
        <v>2.7524469072727888</v>
      </c>
      <c r="R106">
        <v>0.21208869328107902</v>
      </c>
      <c r="S106">
        <v>2.25865852266034</v>
      </c>
      <c r="T106">
        <v>1.1985409842237504</v>
      </c>
      <c r="U106">
        <v>0.21794359669117158</v>
      </c>
    </row>
    <row r="107" spans="3:21" x14ac:dyDescent="0.45">
      <c r="C107">
        <v>24.044828638148989</v>
      </c>
      <c r="D107">
        <v>6.4358611522082771</v>
      </c>
      <c r="E107">
        <v>23.039254399582013</v>
      </c>
      <c r="F107">
        <v>3.9604840104249117</v>
      </c>
      <c r="G107">
        <v>19.085909658570131</v>
      </c>
      <c r="H107">
        <v>35.504415546151805</v>
      </c>
      <c r="P107">
        <v>2.404482863814899</v>
      </c>
      <c r="Q107">
        <v>0.64358611522082776</v>
      </c>
      <c r="R107">
        <v>2.3039254399582014</v>
      </c>
      <c r="S107">
        <v>0.39604840104249117</v>
      </c>
      <c r="T107">
        <v>1.2723939772380088</v>
      </c>
      <c r="U107">
        <v>0.56153809975006708</v>
      </c>
    </row>
    <row r="108" spans="3:21" x14ac:dyDescent="0.45">
      <c r="C108">
        <v>43.094940767744774</v>
      </c>
      <c r="D108">
        <v>16.815373039126612</v>
      </c>
      <c r="E108">
        <v>33.277712432424885</v>
      </c>
      <c r="F108">
        <v>9.2772504897794494</v>
      </c>
      <c r="G108">
        <v>14.990130139773523</v>
      </c>
      <c r="H108">
        <v>30.446469890341973</v>
      </c>
      <c r="P108">
        <v>4.3094940767744774</v>
      </c>
      <c r="Q108">
        <v>1.6815373039126613</v>
      </c>
      <c r="R108">
        <v>3.3277712432424886</v>
      </c>
      <c r="S108">
        <v>0.92772504897794494</v>
      </c>
      <c r="T108">
        <v>0.99934200931823491</v>
      </c>
      <c r="U108">
        <v>0.85066180128504065</v>
      </c>
    </row>
    <row r="109" spans="3:21" x14ac:dyDescent="0.45">
      <c r="C109">
        <v>10.695037380468236</v>
      </c>
      <c r="D109">
        <v>16.694355722828963</v>
      </c>
      <c r="E109">
        <v>6.7728867302322886</v>
      </c>
      <c r="F109">
        <v>20.497016102121123</v>
      </c>
      <c r="G109">
        <v>16.004022359338691</v>
      </c>
      <c r="H109">
        <v>14.734731223237539</v>
      </c>
      <c r="P109">
        <v>1.0695037380468235</v>
      </c>
      <c r="Q109">
        <v>1.6694355722828962</v>
      </c>
      <c r="R109">
        <v>0.67728867302322882</v>
      </c>
      <c r="S109">
        <v>2.0497016102121122</v>
      </c>
      <c r="T109">
        <v>1.0669348239559127</v>
      </c>
      <c r="U109">
        <v>0.91562382849988555</v>
      </c>
    </row>
    <row r="110" spans="3:21" x14ac:dyDescent="0.45">
      <c r="C110">
        <v>60.101013415938482</v>
      </c>
      <c r="D110">
        <v>5.7956575464722757</v>
      </c>
      <c r="E110">
        <v>27.653159704619963</v>
      </c>
      <c r="F110">
        <v>1.33882811507763</v>
      </c>
      <c r="G110">
        <v>7.3100223486098468</v>
      </c>
      <c r="H110">
        <v>16.39577785584261</v>
      </c>
      <c r="P110">
        <v>6.010101341593848</v>
      </c>
      <c r="Q110">
        <v>0.57956575464722759</v>
      </c>
      <c r="R110">
        <v>2.7653159704619963</v>
      </c>
      <c r="S110">
        <v>0.13388281150776299</v>
      </c>
      <c r="T110">
        <v>0.48733482324065647</v>
      </c>
      <c r="U110">
        <v>0.26258487669717523</v>
      </c>
    </row>
    <row r="111" spans="3:21" x14ac:dyDescent="0.45">
      <c r="C111">
        <v>24.811564294734364</v>
      </c>
      <c r="D111">
        <v>10.179796683399102</v>
      </c>
      <c r="E111">
        <v>59.539143045206757</v>
      </c>
      <c r="F111">
        <v>57.594571955953683</v>
      </c>
      <c r="G111">
        <v>17.878656886888528</v>
      </c>
      <c r="H111">
        <v>22.194506354348235</v>
      </c>
      <c r="P111">
        <v>2.4811564294734363</v>
      </c>
      <c r="Q111">
        <v>1.0179796683399103</v>
      </c>
      <c r="R111">
        <v>5.9539143045206755</v>
      </c>
      <c r="S111">
        <v>5.7594571955953686</v>
      </c>
      <c r="T111">
        <v>1.1919104591259018</v>
      </c>
      <c r="U111">
        <v>0.41708523774941675</v>
      </c>
    </row>
    <row r="112" spans="3:21" x14ac:dyDescent="0.45">
      <c r="C112">
        <v>19.662166623183804</v>
      </c>
      <c r="D112">
        <v>14.425582576511394</v>
      </c>
      <c r="E112">
        <v>22.28194428716948</v>
      </c>
      <c r="F112">
        <v>37.07482523167873</v>
      </c>
      <c r="G112">
        <v>6.8068203434650041</v>
      </c>
      <c r="H112">
        <v>21.906875210356716</v>
      </c>
      <c r="P112">
        <v>1.9662166623183805</v>
      </c>
      <c r="Q112">
        <v>1.4425582576511393</v>
      </c>
      <c r="R112">
        <v>2.228194428716948</v>
      </c>
      <c r="S112">
        <v>3.7074825231678732</v>
      </c>
      <c r="T112">
        <v>0.45378802289766695</v>
      </c>
      <c r="U112">
        <v>0.99173938130140127</v>
      </c>
    </row>
    <row r="113" spans="3:21" x14ac:dyDescent="0.45">
      <c r="C113">
        <v>16.090597495650091</v>
      </c>
      <c r="D113">
        <v>29.740363206253026</v>
      </c>
      <c r="E113">
        <v>51.776381664913139</v>
      </c>
      <c r="F113">
        <v>24.189759700280923</v>
      </c>
      <c r="G113">
        <v>16.502324584721915</v>
      </c>
      <c r="H113">
        <v>27.253921571483396</v>
      </c>
      <c r="P113">
        <v>1.6090597495650092</v>
      </c>
      <c r="Q113">
        <v>2.9740363206253027</v>
      </c>
      <c r="R113">
        <v>5.177638166491314</v>
      </c>
      <c r="S113">
        <v>2.4189759700280922</v>
      </c>
      <c r="T113">
        <v>1.1001549723147943</v>
      </c>
      <c r="U113">
        <v>0.2113023643309575</v>
      </c>
    </row>
    <row r="114" spans="3:21" x14ac:dyDescent="0.45">
      <c r="C114">
        <v>24.849877383755565</v>
      </c>
      <c r="D114">
        <v>16.028510317395547</v>
      </c>
      <c r="E114">
        <v>3.0984829401625853</v>
      </c>
      <c r="F114">
        <v>1.5646369653914745</v>
      </c>
      <c r="G114">
        <v>12.684346670942988</v>
      </c>
      <c r="H114">
        <v>14.775963679153325</v>
      </c>
      <c r="P114">
        <v>2.4849877383755565</v>
      </c>
      <c r="Q114">
        <v>1.6028510317395548</v>
      </c>
      <c r="R114">
        <v>0.30984829401625852</v>
      </c>
      <c r="S114">
        <v>0.15646369653914743</v>
      </c>
      <c r="T114">
        <v>0.84562311139619917</v>
      </c>
      <c r="U114">
        <v>0.4793315159704582</v>
      </c>
    </row>
    <row r="115" spans="3:21" x14ac:dyDescent="0.45">
      <c r="C115">
        <v>22.80056894619662</v>
      </c>
      <c r="D115">
        <v>28.538393867761389</v>
      </c>
      <c r="E115">
        <v>21.611138616817488</v>
      </c>
      <c r="F115">
        <v>20.936532310377586</v>
      </c>
      <c r="G115">
        <v>15.539052465418898</v>
      </c>
      <c r="H115">
        <v>27.611118134465173</v>
      </c>
      <c r="P115">
        <v>2.280056894619662</v>
      </c>
      <c r="Q115">
        <v>2.8538393867761389</v>
      </c>
      <c r="R115">
        <v>2.1611138616817489</v>
      </c>
      <c r="S115">
        <v>2.0936532310377585</v>
      </c>
      <c r="T115">
        <v>1.0359368310279267</v>
      </c>
      <c r="U115">
        <v>0.50300221055776029</v>
      </c>
    </row>
    <row r="116" spans="3:21" x14ac:dyDescent="0.45">
      <c r="C116">
        <v>35.856909388410344</v>
      </c>
      <c r="D116">
        <v>16.135586140940845</v>
      </c>
      <c r="E116">
        <v>7.5138692851274396</v>
      </c>
      <c r="F116">
        <v>8.1729031822959062</v>
      </c>
      <c r="G116">
        <v>17.124120808674729</v>
      </c>
      <c r="H116">
        <v>11.694877491967276</v>
      </c>
      <c r="P116">
        <v>3.5856909388410343</v>
      </c>
      <c r="Q116">
        <v>1.6135586140940843</v>
      </c>
      <c r="R116">
        <v>0.75138692851274391</v>
      </c>
      <c r="S116">
        <v>0.81729031822959064</v>
      </c>
      <c r="T116">
        <v>1.1416080539116487</v>
      </c>
      <c r="U116">
        <v>0.96502394859421403</v>
      </c>
    </row>
    <row r="117" spans="3:21" x14ac:dyDescent="0.45">
      <c r="C117">
        <v>29.585552720792329</v>
      </c>
      <c r="D117">
        <v>40.383053152212788</v>
      </c>
      <c r="E117">
        <v>9.6984657750273637</v>
      </c>
      <c r="F117">
        <v>33.420947881315826</v>
      </c>
      <c r="G117">
        <v>20.572204008573692</v>
      </c>
      <c r="H117">
        <v>21.100129176046231</v>
      </c>
      <c r="P117">
        <v>2.958555272079233</v>
      </c>
      <c r="Q117">
        <v>4.0383053152212787</v>
      </c>
      <c r="R117">
        <v>0.9698465775027364</v>
      </c>
      <c r="S117">
        <v>3.3420947881315826</v>
      </c>
      <c r="T117">
        <v>1.371480267238246</v>
      </c>
      <c r="U117">
        <v>0.85910782159485921</v>
      </c>
    </row>
    <row r="118" spans="3:21" x14ac:dyDescent="0.45">
      <c r="C118">
        <v>48.972940820863073</v>
      </c>
      <c r="D118">
        <v>12.857824346246737</v>
      </c>
      <c r="E118">
        <v>33.144307326294125</v>
      </c>
      <c r="F118">
        <v>0.86128178942054057</v>
      </c>
      <c r="G118">
        <v>10.188834814251182</v>
      </c>
      <c r="H118">
        <v>8.0173221409622393</v>
      </c>
      <c r="P118">
        <v>4.8972940820863071</v>
      </c>
      <c r="Q118">
        <v>1.2857824346246738</v>
      </c>
      <c r="R118">
        <v>3.3144307326294125</v>
      </c>
      <c r="S118">
        <v>8.6128178942054059E-2</v>
      </c>
      <c r="T118">
        <v>0.67925565428341217</v>
      </c>
      <c r="U118">
        <v>8.1794535342854968E-2</v>
      </c>
    </row>
    <row r="119" spans="3:21" x14ac:dyDescent="0.45">
      <c r="C119">
        <v>18.921694587212727</v>
      </c>
      <c r="D119">
        <v>41.881481638563244</v>
      </c>
      <c r="E119">
        <v>6.6942626243390304</v>
      </c>
      <c r="F119">
        <v>3.4288193139548548</v>
      </c>
      <c r="G119">
        <v>12.152793556804987</v>
      </c>
      <c r="H119">
        <v>24.841019495576703</v>
      </c>
      <c r="P119">
        <v>1.8921694587212725</v>
      </c>
      <c r="Q119">
        <v>4.188148163856324</v>
      </c>
      <c r="R119">
        <v>0.66942626243390302</v>
      </c>
      <c r="S119">
        <v>0.34288193139548551</v>
      </c>
      <c r="T119">
        <v>0.81018623712033233</v>
      </c>
      <c r="U119">
        <v>0.16373219892810831</v>
      </c>
    </row>
    <row r="120" spans="3:21" x14ac:dyDescent="0.45">
      <c r="C120">
        <v>22.025301974413203</v>
      </c>
      <c r="D120">
        <v>46.779877193205451</v>
      </c>
      <c r="E120">
        <v>8.3447462257090379</v>
      </c>
      <c r="F120">
        <v>5.3223258907444082</v>
      </c>
      <c r="G120">
        <v>15.993309277326526</v>
      </c>
      <c r="H120">
        <v>21.011101016663467</v>
      </c>
      <c r="P120">
        <v>2.2025301974413205</v>
      </c>
      <c r="Q120">
        <v>4.6779877193205452</v>
      </c>
      <c r="R120">
        <v>0.83447462257090388</v>
      </c>
      <c r="S120">
        <v>0.53223258907444082</v>
      </c>
      <c r="T120">
        <v>1.0662206184884351</v>
      </c>
      <c r="U120">
        <v>0.74694635253092112</v>
      </c>
    </row>
    <row r="121" spans="3:21" x14ac:dyDescent="0.45">
      <c r="C121">
        <v>24.206686289678526</v>
      </c>
      <c r="D121">
        <v>33.586009542034596</v>
      </c>
      <c r="E121">
        <v>36.260570507877297</v>
      </c>
      <c r="F121">
        <v>8.9836382710687452</v>
      </c>
      <c r="G121">
        <v>21.901743703522591</v>
      </c>
      <c r="H121">
        <v>10.437089943961492</v>
      </c>
      <c r="P121">
        <v>2.4206686289678525</v>
      </c>
      <c r="Q121">
        <v>3.3586009542034598</v>
      </c>
      <c r="R121">
        <v>3.6260570507877299</v>
      </c>
      <c r="S121">
        <v>0.89836382710687457</v>
      </c>
      <c r="T121">
        <v>1.4601162469015061</v>
      </c>
      <c r="U121">
        <v>0.66597034781786579</v>
      </c>
    </row>
    <row r="122" spans="3:21" x14ac:dyDescent="0.45">
      <c r="C122">
        <v>43.196084041165008</v>
      </c>
      <c r="D122">
        <v>13.095682685923986</v>
      </c>
      <c r="E122">
        <v>14.21742471023248</v>
      </c>
      <c r="F122">
        <v>6.4966053617457211</v>
      </c>
      <c r="G122">
        <v>14.765320498609251</v>
      </c>
      <c r="H122">
        <v>8.7055689817557287</v>
      </c>
      <c r="P122">
        <v>4.3196084041165008</v>
      </c>
      <c r="Q122">
        <v>1.3095682685923986</v>
      </c>
      <c r="R122">
        <v>1.421742471023248</v>
      </c>
      <c r="S122">
        <v>0.64966053617457209</v>
      </c>
      <c r="T122">
        <v>0.98435469990728341</v>
      </c>
      <c r="U122">
        <v>0.20919218012004259</v>
      </c>
    </row>
    <row r="123" spans="3:21" x14ac:dyDescent="0.45">
      <c r="C123">
        <v>45.997952243494034</v>
      </c>
      <c r="D123">
        <v>21.089963374358703</v>
      </c>
      <c r="E123">
        <v>56.827143834216294</v>
      </c>
      <c r="F123">
        <v>27.53084139354425</v>
      </c>
      <c r="G123">
        <v>18.118066748242821</v>
      </c>
      <c r="H123">
        <v>31.763148297501083</v>
      </c>
      <c r="P123">
        <v>4.5997952243494034</v>
      </c>
      <c r="Q123">
        <v>2.1089963374358702</v>
      </c>
      <c r="R123">
        <v>5.6827143834216294</v>
      </c>
      <c r="S123">
        <v>2.7530841393544252</v>
      </c>
      <c r="T123">
        <v>1.2078711165495213</v>
      </c>
      <c r="U123">
        <v>8.3344523721354258E-2</v>
      </c>
    </row>
    <row r="124" spans="3:21" x14ac:dyDescent="0.45">
      <c r="C124">
        <v>46.130160124338026</v>
      </c>
      <c r="D124">
        <v>14.952770420298677</v>
      </c>
      <c r="E124">
        <v>32.416157936462334</v>
      </c>
      <c r="F124">
        <v>47.94890748036012</v>
      </c>
      <c r="G124">
        <v>12.849340656757855</v>
      </c>
      <c r="H124">
        <v>6.8957458552200031</v>
      </c>
      <c r="P124">
        <v>4.6130160124338024</v>
      </c>
      <c r="Q124">
        <v>1.4952770420298678</v>
      </c>
      <c r="R124">
        <v>3.2416157936462331</v>
      </c>
      <c r="S124">
        <v>4.7948907480360123</v>
      </c>
      <c r="T124">
        <v>0.85662271045052363</v>
      </c>
      <c r="U124">
        <v>0.94901215842487718</v>
      </c>
    </row>
    <row r="125" spans="3:21" x14ac:dyDescent="0.45">
      <c r="C125">
        <v>20.303388556620732</v>
      </c>
      <c r="D125">
        <v>20.374641841102946</v>
      </c>
      <c r="E125">
        <v>7.9259906855643507</v>
      </c>
      <c r="F125">
        <v>6.0180482124527188</v>
      </c>
      <c r="G125">
        <v>15.574217329162913</v>
      </c>
      <c r="H125">
        <v>35.815628333339845</v>
      </c>
      <c r="P125">
        <v>2.0303388556620732</v>
      </c>
      <c r="Q125">
        <v>2.0374641841102945</v>
      </c>
      <c r="R125">
        <v>0.79259906855643503</v>
      </c>
      <c r="S125">
        <v>0.6018048212452719</v>
      </c>
      <c r="T125">
        <v>1.0382811552775275</v>
      </c>
      <c r="U125">
        <v>0.57937132941114289</v>
      </c>
    </row>
    <row r="126" spans="3:21" x14ac:dyDescent="0.45">
      <c r="C126">
        <v>23.183086363322737</v>
      </c>
      <c r="D126">
        <v>19.327832816212727</v>
      </c>
      <c r="E126">
        <v>19.965148468401445</v>
      </c>
      <c r="F126">
        <v>6.026156320671876</v>
      </c>
      <c r="G126">
        <v>15.246924539354874</v>
      </c>
      <c r="H126">
        <v>6.6315699910617987</v>
      </c>
      <c r="P126">
        <v>2.3183086363322736</v>
      </c>
      <c r="Q126">
        <v>1.9327832816212727</v>
      </c>
      <c r="R126">
        <v>1.9965148468401446</v>
      </c>
      <c r="S126">
        <v>0.6026156320671876</v>
      </c>
      <c r="T126">
        <v>1.0164616359569916</v>
      </c>
      <c r="U126">
        <v>0.89634052216466464</v>
      </c>
    </row>
    <row r="127" spans="3:21" x14ac:dyDescent="0.45">
      <c r="C127">
        <v>26.564122809201812</v>
      </c>
      <c r="D127">
        <v>27.361120021987382</v>
      </c>
      <c r="E127">
        <v>16.339006118012517</v>
      </c>
      <c r="F127">
        <v>34.55879913030202</v>
      </c>
      <c r="G127">
        <v>13.775892244962499</v>
      </c>
      <c r="H127">
        <v>18.004735140529242</v>
      </c>
      <c r="P127">
        <v>2.6564122809201813</v>
      </c>
      <c r="Q127">
        <v>2.7361120021987384</v>
      </c>
      <c r="R127">
        <v>1.6339006118012516</v>
      </c>
      <c r="S127">
        <v>3.455879913030202</v>
      </c>
      <c r="T127">
        <v>0.91839281633083325</v>
      </c>
      <c r="U127">
        <v>0.62719828021974189</v>
      </c>
    </row>
    <row r="128" spans="3:21" x14ac:dyDescent="0.45">
      <c r="C128">
        <v>32.250659925658852</v>
      </c>
      <c r="D128">
        <v>23.624590412913715</v>
      </c>
      <c r="E128">
        <v>41.368705041564382</v>
      </c>
      <c r="F128">
        <v>11.114716494739699</v>
      </c>
      <c r="G128">
        <v>13.188772518698945</v>
      </c>
      <c r="H128">
        <v>17.055900680749424</v>
      </c>
      <c r="P128">
        <v>3.2250659925658849</v>
      </c>
      <c r="Q128">
        <v>2.3624590412913715</v>
      </c>
      <c r="R128">
        <v>4.1368705041564384</v>
      </c>
      <c r="S128">
        <v>1.11147164947397</v>
      </c>
      <c r="T128">
        <v>0.87925150124659635</v>
      </c>
      <c r="U128">
        <v>0.12562412838220427</v>
      </c>
    </row>
    <row r="129" spans="3:21" x14ac:dyDescent="0.45">
      <c r="C129">
        <v>23.173022577523163</v>
      </c>
      <c r="D129">
        <v>58.611620634608165</v>
      </c>
      <c r="E129">
        <v>18.996446068701655</v>
      </c>
      <c r="F129">
        <v>41.61284524512709</v>
      </c>
      <c r="G129">
        <v>14.585091361556291</v>
      </c>
      <c r="H129">
        <v>13.413076302925628</v>
      </c>
      <c r="P129">
        <v>2.3173022577523161</v>
      </c>
      <c r="Q129">
        <v>5.8611620634608164</v>
      </c>
      <c r="R129">
        <v>1.8996446068701653</v>
      </c>
      <c r="S129">
        <v>4.161284524512709</v>
      </c>
      <c r="T129">
        <v>0.97233942410375274</v>
      </c>
      <c r="U129">
        <v>0.39646837279705083</v>
      </c>
    </row>
    <row r="130" spans="3:21" x14ac:dyDescent="0.45">
      <c r="C130">
        <v>25.619746863123908</v>
      </c>
      <c r="D130">
        <v>17.024967303141636</v>
      </c>
      <c r="E130">
        <v>13.642120579393513</v>
      </c>
      <c r="F130">
        <v>13.08429941116316</v>
      </c>
      <c r="G130">
        <v>14.789803200716028</v>
      </c>
      <c r="H130">
        <v>14.851013902361615</v>
      </c>
      <c r="P130">
        <v>2.5619746863123907</v>
      </c>
      <c r="Q130">
        <v>1.7024967303141638</v>
      </c>
      <c r="R130">
        <v>1.3642120579393513</v>
      </c>
      <c r="S130">
        <v>1.3084299411163161</v>
      </c>
      <c r="T130">
        <v>0.98598688004773516</v>
      </c>
      <c r="U130">
        <v>6.5275261000529272E-2</v>
      </c>
    </row>
    <row r="131" spans="3:21" x14ac:dyDescent="0.45">
      <c r="C131">
        <v>33.947524220125246</v>
      </c>
      <c r="D131">
        <v>69.676703536569619</v>
      </c>
      <c r="E131">
        <v>49.904691746789794</v>
      </c>
      <c r="F131">
        <v>31.573325075346929</v>
      </c>
      <c r="G131">
        <v>15.256345584386995</v>
      </c>
      <c r="H131">
        <v>3.3303195600031721</v>
      </c>
      <c r="P131">
        <v>3.3947524220125245</v>
      </c>
      <c r="Q131">
        <v>6.9676703536569624</v>
      </c>
      <c r="R131">
        <v>4.9904691746789798</v>
      </c>
      <c r="S131">
        <v>3.1573325075346927</v>
      </c>
      <c r="T131">
        <v>1.0170897056257997</v>
      </c>
      <c r="U131">
        <v>0.47598370073240193</v>
      </c>
    </row>
    <row r="132" spans="3:21" x14ac:dyDescent="0.45">
      <c r="C132">
        <v>11.013170812417483</v>
      </c>
      <c r="D132">
        <v>33.172701449384817</v>
      </c>
      <c r="E132">
        <v>13.624916180333591</v>
      </c>
      <c r="F132">
        <v>6.3092890692846524</v>
      </c>
      <c r="G132">
        <v>13.243507510415329</v>
      </c>
      <c r="H132">
        <v>26.72159897706203</v>
      </c>
      <c r="P132">
        <v>1.1013170812417483</v>
      </c>
      <c r="Q132">
        <v>3.3172701449384814</v>
      </c>
      <c r="R132">
        <v>1.3624916180333591</v>
      </c>
      <c r="S132">
        <v>0.63092890692846526</v>
      </c>
      <c r="T132">
        <v>0.88290050069435533</v>
      </c>
      <c r="U132">
        <v>0.32898909790419806</v>
      </c>
    </row>
    <row r="133" spans="3:21" x14ac:dyDescent="0.45">
      <c r="C133">
        <v>36.873470613914414</v>
      </c>
      <c r="D133">
        <v>22.491083361145602</v>
      </c>
      <c r="E133">
        <v>38.531371832536408</v>
      </c>
      <c r="F133">
        <v>37.422548092232553</v>
      </c>
      <c r="G133">
        <v>10.308395605037612</v>
      </c>
      <c r="H133">
        <v>18.184063991704299</v>
      </c>
      <c r="P133">
        <v>3.6873470613914416</v>
      </c>
      <c r="Q133">
        <v>2.2491083361145603</v>
      </c>
      <c r="R133">
        <v>3.8531371832536405</v>
      </c>
      <c r="S133">
        <v>3.742254809223255</v>
      </c>
      <c r="T133">
        <v>0.68722637366917416</v>
      </c>
      <c r="U133">
        <v>1.3942833499212881E-2</v>
      </c>
    </row>
    <row r="134" spans="3:21" x14ac:dyDescent="0.45">
      <c r="C134">
        <v>38.268306633933392</v>
      </c>
      <c r="D134">
        <v>17.082468517217141</v>
      </c>
      <c r="E134">
        <v>15.780518106270918</v>
      </c>
      <c r="F134">
        <v>6.254528271160841</v>
      </c>
      <c r="G134">
        <v>13.63420647256344</v>
      </c>
      <c r="H134">
        <v>19.115895107104194</v>
      </c>
      <c r="P134">
        <v>3.8268306633933391</v>
      </c>
      <c r="Q134">
        <v>1.708246851721714</v>
      </c>
      <c r="R134">
        <v>1.5780518106270918</v>
      </c>
      <c r="S134">
        <v>0.62545282711608408</v>
      </c>
      <c r="T134">
        <v>0.90894709817089592</v>
      </c>
      <c r="U134">
        <v>0.75777418980442945</v>
      </c>
    </row>
    <row r="135" spans="3:21" x14ac:dyDescent="0.45">
      <c r="C135">
        <v>14.88788255729583</v>
      </c>
      <c r="D135">
        <v>25.106200114747587</v>
      </c>
      <c r="E135">
        <v>12.260029548677267</v>
      </c>
      <c r="F135">
        <v>6.1454544443357042</v>
      </c>
      <c r="G135">
        <v>19.751829913964613</v>
      </c>
      <c r="H135">
        <v>36.556521971381727</v>
      </c>
      <c r="P135">
        <v>1.4887882557295831</v>
      </c>
      <c r="Q135">
        <v>2.5106200114747588</v>
      </c>
      <c r="R135">
        <v>1.2260029548677267</v>
      </c>
      <c r="S135">
        <v>0.6145454444335704</v>
      </c>
      <c r="T135">
        <v>1.3167886609309742</v>
      </c>
      <c r="U135">
        <v>0.18704142275991353</v>
      </c>
    </row>
    <row r="136" spans="3:21" x14ac:dyDescent="0.45">
      <c r="C136">
        <v>22.682193603875977</v>
      </c>
      <c r="D136">
        <v>24.897500671752972</v>
      </c>
      <c r="E136">
        <v>5.10321005616857</v>
      </c>
      <c r="F136">
        <v>16.678092365524151</v>
      </c>
      <c r="G136">
        <v>11.624857298739482</v>
      </c>
      <c r="H136">
        <v>44.539459857931945</v>
      </c>
      <c r="P136">
        <v>2.2682193603875977</v>
      </c>
      <c r="Q136">
        <v>2.4897500671752972</v>
      </c>
      <c r="R136">
        <v>0.510321005616857</v>
      </c>
      <c r="S136">
        <v>1.6678092365524151</v>
      </c>
      <c r="T136">
        <v>0.77499048658263203</v>
      </c>
      <c r="U136">
        <v>0.86727721964253046</v>
      </c>
    </row>
    <row r="137" spans="3:21" x14ac:dyDescent="0.45">
      <c r="C137">
        <v>20.414704966514037</v>
      </c>
      <c r="D137">
        <v>10.299132002867067</v>
      </c>
      <c r="E137">
        <v>30.635870973597555</v>
      </c>
      <c r="F137">
        <v>65.855830156367375</v>
      </c>
      <c r="G137">
        <v>10.611558987924647</v>
      </c>
      <c r="H137">
        <v>25.708770330033971</v>
      </c>
      <c r="P137">
        <v>2.0414704966514039</v>
      </c>
      <c r="Q137">
        <v>1.0299132002867066</v>
      </c>
      <c r="R137">
        <v>3.0635870973597554</v>
      </c>
      <c r="S137">
        <v>6.585583015636737</v>
      </c>
      <c r="T137">
        <v>0.70743726586164313</v>
      </c>
      <c r="U137">
        <v>0.23689119443643658</v>
      </c>
    </row>
    <row r="138" spans="3:21" x14ac:dyDescent="0.45">
      <c r="C138">
        <v>38.334853831465161</v>
      </c>
      <c r="D138">
        <v>15.45197332076121</v>
      </c>
      <c r="E138">
        <v>8.5486336969769106</v>
      </c>
      <c r="F138">
        <v>19.296493577400213</v>
      </c>
      <c r="G138">
        <v>7.8189704178144552</v>
      </c>
      <c r="H138">
        <v>21.733890878455185</v>
      </c>
      <c r="P138">
        <v>3.8334853831465163</v>
      </c>
      <c r="Q138">
        <v>1.545197332076121</v>
      </c>
      <c r="R138">
        <v>0.85486336969769106</v>
      </c>
      <c r="S138">
        <v>1.9296493577400211</v>
      </c>
      <c r="T138">
        <v>0.52126469452096369</v>
      </c>
      <c r="U138">
        <v>0.70295670174738389</v>
      </c>
    </row>
    <row r="139" spans="3:21" x14ac:dyDescent="0.45">
      <c r="C139">
        <v>70.19794484742404</v>
      </c>
      <c r="D139">
        <v>38.320801842085707</v>
      </c>
      <c r="E139">
        <v>19.063399935864847</v>
      </c>
      <c r="F139">
        <v>4.0508934496597764</v>
      </c>
      <c r="G139">
        <v>17.427014552940157</v>
      </c>
      <c r="H139">
        <v>10.278382982816574</v>
      </c>
      <c r="P139">
        <v>7.0197944847424036</v>
      </c>
      <c r="Q139">
        <v>3.8320801842085706</v>
      </c>
      <c r="R139">
        <v>1.9063399935864849</v>
      </c>
      <c r="S139">
        <v>0.40508934496597759</v>
      </c>
      <c r="T139">
        <v>1.1618009701960106</v>
      </c>
      <c r="U139">
        <v>0.13885378244938595</v>
      </c>
    </row>
    <row r="140" spans="3:21" x14ac:dyDescent="0.45">
      <c r="C140">
        <v>36.402742390954423</v>
      </c>
      <c r="D140">
        <v>21.011928116670568</v>
      </c>
      <c r="E140">
        <v>16.276363255058136</v>
      </c>
      <c r="F140">
        <v>38.298891395968667</v>
      </c>
      <c r="G140">
        <v>10.999814171092691</v>
      </c>
      <c r="H140">
        <v>22.104245718152335</v>
      </c>
      <c r="P140">
        <v>3.6402742390954423</v>
      </c>
      <c r="Q140">
        <v>2.1011928116670568</v>
      </c>
      <c r="R140">
        <v>1.6276363255058135</v>
      </c>
      <c r="S140">
        <v>3.8298891395968671</v>
      </c>
      <c r="T140">
        <v>0.73332094473951259</v>
      </c>
      <c r="U140">
        <v>0.23193494427273109</v>
      </c>
    </row>
    <row r="141" spans="3:21" x14ac:dyDescent="0.45">
      <c r="C141">
        <v>27.43061884967371</v>
      </c>
      <c r="D141">
        <v>8.5595191699541502</v>
      </c>
      <c r="E141">
        <v>15.499462996553381</v>
      </c>
      <c r="F141">
        <v>15.252088911503339</v>
      </c>
      <c r="G141">
        <v>17.663734598881252</v>
      </c>
      <c r="H141">
        <v>17.61164864894679</v>
      </c>
      <c r="P141">
        <v>2.7430618849673709</v>
      </c>
      <c r="Q141">
        <v>0.85595191699541495</v>
      </c>
      <c r="R141">
        <v>1.5499462996553381</v>
      </c>
      <c r="S141">
        <v>1.5252088911503339</v>
      </c>
      <c r="T141">
        <v>1.1775823065920834</v>
      </c>
      <c r="U141">
        <v>0.22326625119983867</v>
      </c>
    </row>
    <row r="142" spans="3:21" x14ac:dyDescent="0.45">
      <c r="C142">
        <v>33.117946421691478</v>
      </c>
      <c r="D142">
        <v>21.472276808403528</v>
      </c>
      <c r="E142">
        <v>22.652341506096548</v>
      </c>
      <c r="F142">
        <v>1.8675409901059814</v>
      </c>
      <c r="G142">
        <v>16.105729071656633</v>
      </c>
      <c r="H142">
        <v>23.939920550235179</v>
      </c>
      <c r="P142">
        <v>3.3117946421691475</v>
      </c>
      <c r="Q142">
        <v>2.147227680840353</v>
      </c>
      <c r="R142">
        <v>2.2652341506096549</v>
      </c>
      <c r="S142">
        <v>0.18675409901059814</v>
      </c>
      <c r="T142">
        <v>1.0737152714437757</v>
      </c>
      <c r="U142">
        <v>0.37816318676667082</v>
      </c>
    </row>
    <row r="143" spans="3:21" x14ac:dyDescent="0.45">
      <c r="C143">
        <v>47.325371231064814</v>
      </c>
      <c r="D143">
        <v>25.937007900015022</v>
      </c>
      <c r="E143">
        <v>9.2438105448111614</v>
      </c>
      <c r="F143">
        <v>9.3250136075285646</v>
      </c>
      <c r="G143">
        <v>12.307151578463698</v>
      </c>
      <c r="H143">
        <v>9.1268200448006667</v>
      </c>
      <c r="P143">
        <v>4.7325371231064812</v>
      </c>
      <c r="Q143">
        <v>2.5937007900015021</v>
      </c>
      <c r="R143">
        <v>0.92438105448111607</v>
      </c>
      <c r="S143">
        <v>0.93250136075285639</v>
      </c>
      <c r="T143">
        <v>0.82047677189757984</v>
      </c>
      <c r="U143">
        <v>0.44909134485270696</v>
      </c>
    </row>
    <row r="144" spans="3:21" x14ac:dyDescent="0.45">
      <c r="C144">
        <v>20.065798850807738</v>
      </c>
      <c r="D144">
        <v>26.499485544606006</v>
      </c>
      <c r="E144">
        <v>5.8641929625464577</v>
      </c>
      <c r="F144">
        <v>4.7055311671943205E-2</v>
      </c>
      <c r="G144">
        <v>16.777499512124294</v>
      </c>
      <c r="H144">
        <v>18.742386362539989</v>
      </c>
      <c r="P144">
        <v>2.0065798850807739</v>
      </c>
      <c r="Q144">
        <v>2.6499485544606007</v>
      </c>
      <c r="R144">
        <v>0.58641929625464573</v>
      </c>
      <c r="S144">
        <v>4.7055311671943207E-3</v>
      </c>
      <c r="T144">
        <v>1.1184999674749527</v>
      </c>
      <c r="U144">
        <v>0.74249608176990867</v>
      </c>
    </row>
    <row r="145" spans="3:21" x14ac:dyDescent="0.45">
      <c r="C145">
        <v>54.895253649752256</v>
      </c>
      <c r="D145">
        <v>12.539017798578254</v>
      </c>
      <c r="E145">
        <v>12.979488510071754</v>
      </c>
      <c r="F145">
        <v>0.7488459095174006</v>
      </c>
      <c r="G145">
        <v>15.011749839262997</v>
      </c>
      <c r="H145">
        <v>14.153662632630006</v>
      </c>
      <c r="P145">
        <v>5.4895253649752256</v>
      </c>
      <c r="Q145">
        <v>1.2539017798578254</v>
      </c>
      <c r="R145">
        <v>1.2979488510071753</v>
      </c>
      <c r="S145">
        <v>7.4884590951740063E-2</v>
      </c>
      <c r="T145">
        <v>1.0007833226175331</v>
      </c>
      <c r="U145">
        <v>8.2282543019322252E-2</v>
      </c>
    </row>
    <row r="146" spans="3:21" x14ac:dyDescent="0.45">
      <c r="C146">
        <v>31.261663484262229</v>
      </c>
      <c r="D146">
        <v>15.134786990193913</v>
      </c>
      <c r="E146">
        <v>58.605706101517619</v>
      </c>
      <c r="F146">
        <v>39.762787665460998</v>
      </c>
      <c r="G146">
        <v>10.862651720791728</v>
      </c>
      <c r="H146">
        <v>18.883100295014643</v>
      </c>
      <c r="P146">
        <v>3.126166348426223</v>
      </c>
      <c r="Q146">
        <v>1.5134786990193914</v>
      </c>
      <c r="R146">
        <v>5.8605706101517621</v>
      </c>
      <c r="S146">
        <v>3.9762787665460997</v>
      </c>
      <c r="T146">
        <v>0.72417678138611508</v>
      </c>
      <c r="U146">
        <v>0.78455749691097953</v>
      </c>
    </row>
    <row r="147" spans="3:21" x14ac:dyDescent="0.45">
      <c r="C147">
        <v>41.157899207932267</v>
      </c>
      <c r="D147">
        <v>45.254213520497203</v>
      </c>
      <c r="E147">
        <v>6.2335459567701985</v>
      </c>
      <c r="F147">
        <v>1.5387008294824485</v>
      </c>
      <c r="G147">
        <v>15.162198075860985</v>
      </c>
      <c r="H147">
        <v>14.264958248969346</v>
      </c>
      <c r="P147">
        <v>4.1157899207932269</v>
      </c>
      <c r="Q147">
        <v>4.5254213520497206</v>
      </c>
      <c r="R147">
        <v>0.6233545956770199</v>
      </c>
      <c r="S147">
        <v>0.15387008294824484</v>
      </c>
      <c r="T147">
        <v>1.010813205057399</v>
      </c>
      <c r="U147">
        <v>0.53096259950369706</v>
      </c>
    </row>
    <row r="148" spans="3:21" x14ac:dyDescent="0.45">
      <c r="C148">
        <v>28.996783081219547</v>
      </c>
      <c r="D148">
        <v>21.176213891225437</v>
      </c>
      <c r="E148">
        <v>28.048719384777655</v>
      </c>
      <c r="F148">
        <v>12.225814681802259</v>
      </c>
      <c r="G148">
        <v>19.21423127765387</v>
      </c>
      <c r="H148">
        <v>19.43952092553662</v>
      </c>
      <c r="P148">
        <v>2.8996783081219548</v>
      </c>
      <c r="Q148">
        <v>2.1176213891225437</v>
      </c>
      <c r="R148">
        <v>2.8048719384777656</v>
      </c>
      <c r="S148">
        <v>1.2225814681802258</v>
      </c>
      <c r="T148">
        <v>1.2809487518435914</v>
      </c>
      <c r="U148">
        <v>0.62270456575539279</v>
      </c>
    </row>
    <row r="149" spans="3:21" x14ac:dyDescent="0.45">
      <c r="C149">
        <v>41.379057724531307</v>
      </c>
      <c r="D149">
        <v>22.892181290209102</v>
      </c>
      <c r="E149">
        <v>23.113295518264284</v>
      </c>
      <c r="F149">
        <v>17.563046699662035</v>
      </c>
      <c r="G149">
        <v>13.60604328927389</v>
      </c>
      <c r="H149">
        <v>13.781446239355237</v>
      </c>
      <c r="P149">
        <v>4.1379057724531307</v>
      </c>
      <c r="Q149">
        <v>2.2892181290209104</v>
      </c>
      <c r="R149">
        <v>2.3113295518264283</v>
      </c>
      <c r="S149">
        <v>1.7563046699662035</v>
      </c>
      <c r="T149">
        <v>0.90706955261825939</v>
      </c>
      <c r="U149">
        <v>0.35201012555209021</v>
      </c>
    </row>
    <row r="150" spans="3:21" x14ac:dyDescent="0.45">
      <c r="C150">
        <v>15.862118845625846</v>
      </c>
      <c r="D150">
        <v>19.909293038663627</v>
      </c>
      <c r="E150">
        <v>18.324553958816622</v>
      </c>
      <c r="F150">
        <v>4.6701918712677584</v>
      </c>
      <c r="G150">
        <v>16.40100974636831</v>
      </c>
      <c r="H150">
        <v>18.819746538371867</v>
      </c>
      <c r="P150">
        <v>1.5862118845625846</v>
      </c>
      <c r="Q150">
        <v>1.9909293038663627</v>
      </c>
      <c r="R150">
        <v>1.8324553958816623</v>
      </c>
      <c r="S150">
        <v>0.46701918712677587</v>
      </c>
      <c r="T150">
        <v>1.0934006497578874</v>
      </c>
      <c r="U150">
        <v>0.1058464303666643</v>
      </c>
    </row>
    <row r="151" spans="3:21" x14ac:dyDescent="0.45">
      <c r="C151">
        <v>13.758639013230622</v>
      </c>
      <c r="D151">
        <v>37.792323002515694</v>
      </c>
      <c r="E151">
        <v>22.219558686140765</v>
      </c>
      <c r="F151">
        <v>11.89682983551644</v>
      </c>
      <c r="G151">
        <v>14.354343981470777</v>
      </c>
      <c r="H151">
        <v>32.090551091886013</v>
      </c>
      <c r="P151">
        <v>1.3758639013230622</v>
      </c>
      <c r="Q151">
        <v>3.7792323002515693</v>
      </c>
      <c r="R151">
        <v>2.2219558686140766</v>
      </c>
      <c r="S151">
        <v>1.189682983551644</v>
      </c>
      <c r="T151">
        <v>0.95695626543138512</v>
      </c>
      <c r="U151">
        <v>0.20403813382753033</v>
      </c>
    </row>
    <row r="152" spans="3:21" x14ac:dyDescent="0.45">
      <c r="C152">
        <v>50.500758437133648</v>
      </c>
      <c r="D152">
        <v>33.073662497979612</v>
      </c>
      <c r="E152">
        <v>14.252422536625611</v>
      </c>
      <c r="F152">
        <v>39.258074508637691</v>
      </c>
      <c r="G152">
        <v>16.795399417351135</v>
      </c>
      <c r="H152">
        <v>16.0086629082797</v>
      </c>
      <c r="P152">
        <v>5.0500758437133646</v>
      </c>
      <c r="Q152">
        <v>3.3073662497979615</v>
      </c>
      <c r="R152">
        <v>1.4252422536625611</v>
      </c>
      <c r="S152">
        <v>3.9258074508637693</v>
      </c>
      <c r="T152">
        <v>1.1196932944900757</v>
      </c>
      <c r="U152">
        <v>0.6645465567535046</v>
      </c>
    </row>
    <row r="153" spans="3:21" x14ac:dyDescent="0.45">
      <c r="C153">
        <v>24.643280786196531</v>
      </c>
      <c r="D153">
        <v>17.089107376125952</v>
      </c>
      <c r="E153">
        <v>4.9850180271038438</v>
      </c>
      <c r="F153">
        <v>26.272033514528999</v>
      </c>
      <c r="G153">
        <v>17.209651608926979</v>
      </c>
      <c r="H153">
        <v>20.895264673693767</v>
      </c>
      <c r="P153">
        <v>2.4643280786196531</v>
      </c>
      <c r="Q153">
        <v>1.7089107376125954</v>
      </c>
      <c r="R153">
        <v>0.49850180271038436</v>
      </c>
      <c r="S153">
        <v>2.6272033514528998</v>
      </c>
      <c r="T153">
        <v>1.1473101072617986</v>
      </c>
      <c r="U153">
        <v>0.81509624612546228</v>
      </c>
    </row>
    <row r="154" spans="3:21" x14ac:dyDescent="0.45">
      <c r="C154">
        <v>24.895887406982176</v>
      </c>
      <c r="D154">
        <v>21.70868716555205</v>
      </c>
      <c r="E154">
        <v>38.67898851277436</v>
      </c>
      <c r="F154">
        <v>3.8219994921107387</v>
      </c>
      <c r="G154">
        <v>13.022164425346359</v>
      </c>
      <c r="H154">
        <v>14.860685041668603</v>
      </c>
      <c r="P154">
        <v>2.4895887406982178</v>
      </c>
      <c r="Q154">
        <v>2.170868716555205</v>
      </c>
      <c r="R154">
        <v>3.8678988512774359</v>
      </c>
      <c r="S154">
        <v>0.38219994921107386</v>
      </c>
      <c r="T154">
        <v>0.86814429502309054</v>
      </c>
      <c r="U154">
        <v>0.48034093165394021</v>
      </c>
    </row>
    <row r="155" spans="3:21" x14ac:dyDescent="0.45">
      <c r="C155">
        <v>20.834620561439809</v>
      </c>
      <c r="D155">
        <v>43.584857902926757</v>
      </c>
      <c r="E155">
        <v>17.161391516474801</v>
      </c>
      <c r="F155">
        <v>28.166709839935415</v>
      </c>
      <c r="G155">
        <v>17.235422291241129</v>
      </c>
      <c r="H155">
        <v>5.1804731251670901</v>
      </c>
      <c r="P155">
        <v>2.0834620561439809</v>
      </c>
      <c r="Q155">
        <v>4.3584857902926757</v>
      </c>
      <c r="R155">
        <v>1.71613915164748</v>
      </c>
      <c r="S155">
        <v>2.8166709839935415</v>
      </c>
      <c r="T155">
        <v>1.1490281527494086</v>
      </c>
      <c r="U155">
        <v>0.87901316457693257</v>
      </c>
    </row>
    <row r="156" spans="3:21" x14ac:dyDescent="0.45">
      <c r="C156">
        <v>23.729391027456739</v>
      </c>
      <c r="D156">
        <v>17.585291020071171</v>
      </c>
      <c r="E156">
        <v>16.342142253431977</v>
      </c>
      <c r="F156">
        <v>28.224039936521507</v>
      </c>
      <c r="G156">
        <v>16.444445551327583</v>
      </c>
      <c r="H156">
        <v>17.625597566794362</v>
      </c>
      <c r="P156">
        <v>2.3729391027456739</v>
      </c>
      <c r="Q156">
        <v>1.7585291020071172</v>
      </c>
      <c r="R156">
        <v>1.6342142253431977</v>
      </c>
      <c r="S156">
        <v>2.8224039936521508</v>
      </c>
      <c r="T156">
        <v>1.0962963700885056</v>
      </c>
      <c r="U156">
        <v>0.29002935685352449</v>
      </c>
    </row>
    <row r="157" spans="3:21" x14ac:dyDescent="0.45">
      <c r="C157">
        <v>35.884352008632156</v>
      </c>
      <c r="D157">
        <v>26.070527083878456</v>
      </c>
      <c r="E157">
        <v>33.319658023248408</v>
      </c>
      <c r="F157">
        <v>1.7471378243650282</v>
      </c>
      <c r="G157">
        <v>20.056847234406817</v>
      </c>
      <c r="H157">
        <v>28.418861394283411</v>
      </c>
      <c r="P157">
        <v>3.5884352008632154</v>
      </c>
      <c r="Q157">
        <v>2.6070527083878456</v>
      </c>
      <c r="R157">
        <v>3.3319658023248411</v>
      </c>
      <c r="S157">
        <v>0.17471378243650282</v>
      </c>
      <c r="T157">
        <v>1.3371231489604545</v>
      </c>
      <c r="U157">
        <v>0.35802634398530309</v>
      </c>
    </row>
    <row r="158" spans="3:21" x14ac:dyDescent="0.45">
      <c r="C158">
        <v>23.941274771037516</v>
      </c>
      <c r="D158">
        <v>9.4896290789430839</v>
      </c>
      <c r="E158">
        <v>9.074642171455972</v>
      </c>
      <c r="F158">
        <v>17.139221315963205</v>
      </c>
      <c r="G158">
        <v>12.678656878358421</v>
      </c>
      <c r="H158">
        <v>19.111183918915401</v>
      </c>
      <c r="P158">
        <v>2.3941274771037517</v>
      </c>
      <c r="Q158">
        <v>0.94896290789430837</v>
      </c>
      <c r="R158">
        <v>0.90746421714559722</v>
      </c>
      <c r="S158">
        <v>1.7139221315963205</v>
      </c>
      <c r="T158">
        <v>0.84524379189056131</v>
      </c>
      <c r="U158">
        <v>0.6654963373333177</v>
      </c>
    </row>
    <row r="159" spans="3:21" x14ac:dyDescent="0.45">
      <c r="C159">
        <v>37.229425645279449</v>
      </c>
      <c r="D159">
        <v>48.810984713656708</v>
      </c>
      <c r="E159">
        <v>3.4050484173268094</v>
      </c>
      <c r="F159">
        <v>12.650451174870209</v>
      </c>
      <c r="G159">
        <v>12.946136400721947</v>
      </c>
      <c r="H159">
        <v>16.405137333518567</v>
      </c>
      <c r="P159">
        <v>3.7229425645279446</v>
      </c>
      <c r="Q159">
        <v>4.8810984713656707</v>
      </c>
      <c r="R159">
        <v>0.34050484173268092</v>
      </c>
      <c r="S159">
        <v>1.265045117487021</v>
      </c>
      <c r="T159">
        <v>0.8630757600481298</v>
      </c>
      <c r="U159">
        <v>0.5506669082150597</v>
      </c>
    </row>
    <row r="160" spans="3:21" x14ac:dyDescent="0.45">
      <c r="C160">
        <v>45.537139849769169</v>
      </c>
      <c r="D160">
        <v>12.952429931807725</v>
      </c>
      <c r="E160">
        <v>1.3172317125083342</v>
      </c>
      <c r="F160">
        <v>10.38892012119204</v>
      </c>
      <c r="G160">
        <v>13.030801221464937</v>
      </c>
      <c r="H160">
        <v>25.141907001872973</v>
      </c>
      <c r="P160">
        <v>4.553713984976917</v>
      </c>
      <c r="Q160">
        <v>1.2952429931807725</v>
      </c>
      <c r="R160">
        <v>0.13172317125083341</v>
      </c>
      <c r="S160">
        <v>1.038892012119204</v>
      </c>
      <c r="T160">
        <v>0.86872008143099588</v>
      </c>
      <c r="U160">
        <v>0.39284373222448243</v>
      </c>
    </row>
    <row r="161" spans="3:21" x14ac:dyDescent="0.45">
      <c r="C161">
        <v>41.985650459521338</v>
      </c>
      <c r="D161">
        <v>6.3074365642417884</v>
      </c>
      <c r="E161">
        <v>21.459120759776503</v>
      </c>
      <c r="F161">
        <v>2.6192652903762514</v>
      </c>
      <c r="G161">
        <v>12.966854878658893</v>
      </c>
      <c r="H161">
        <v>3.3940616434643118</v>
      </c>
      <c r="P161">
        <v>4.198565045952134</v>
      </c>
      <c r="Q161">
        <v>0.63074365642417884</v>
      </c>
      <c r="R161">
        <v>2.1459120759776504</v>
      </c>
      <c r="S161">
        <v>0.26192652903762514</v>
      </c>
      <c r="T161">
        <v>0.86445699191059289</v>
      </c>
      <c r="U161">
        <v>0.69444383154040668</v>
      </c>
    </row>
    <row r="162" spans="3:21" x14ac:dyDescent="0.45">
      <c r="C162">
        <v>20.45170303992424</v>
      </c>
      <c r="D162">
        <v>25.591513509131293</v>
      </c>
      <c r="E162">
        <v>16.329600000120024</v>
      </c>
      <c r="F162">
        <v>85.302657664047643</v>
      </c>
      <c r="G162">
        <v>16.987564529609827</v>
      </c>
      <c r="H162">
        <v>10.271847938131206</v>
      </c>
      <c r="P162">
        <v>2.0451703039924238</v>
      </c>
      <c r="Q162">
        <v>2.5591513509131292</v>
      </c>
      <c r="R162">
        <v>1.6329600000120026</v>
      </c>
      <c r="S162">
        <v>8.5302657664047636</v>
      </c>
      <c r="T162">
        <v>1.1325043019739887</v>
      </c>
      <c r="U162">
        <v>0.40993836919914295</v>
      </c>
    </row>
    <row r="163" spans="3:21" x14ac:dyDescent="0.45">
      <c r="C163">
        <v>12.636742023978083</v>
      </c>
      <c r="D163">
        <v>13.674063555074177</v>
      </c>
      <c r="E163">
        <v>32.267026851607312</v>
      </c>
      <c r="F163">
        <v>29.155807256499209</v>
      </c>
      <c r="G163">
        <v>18.952360081303933</v>
      </c>
      <c r="H163">
        <v>14.527720764042929</v>
      </c>
      <c r="P163">
        <v>1.2636742023978083</v>
      </c>
      <c r="Q163">
        <v>1.3674063555074176</v>
      </c>
      <c r="R163">
        <v>3.2267026851607312</v>
      </c>
      <c r="S163">
        <v>2.9155807256499209</v>
      </c>
      <c r="T163">
        <v>1.2634906720869288</v>
      </c>
      <c r="U163">
        <v>0.42274443536237194</v>
      </c>
    </row>
    <row r="164" spans="3:21" x14ac:dyDescent="0.45">
      <c r="C164">
        <v>41.052401629813971</v>
      </c>
      <c r="D164">
        <v>28.57997960167959</v>
      </c>
      <c r="E164">
        <v>11.723308677295792</v>
      </c>
      <c r="F164">
        <v>0.92611505753022949</v>
      </c>
      <c r="G164">
        <v>15.702974919056389</v>
      </c>
      <c r="H164">
        <v>26.435233657996058</v>
      </c>
      <c r="P164">
        <v>4.1052401629813975</v>
      </c>
      <c r="Q164">
        <v>2.857997960167959</v>
      </c>
      <c r="R164">
        <v>1.1723308677295792</v>
      </c>
      <c r="S164">
        <v>9.2611505753022946E-2</v>
      </c>
      <c r="T164">
        <v>1.0468649946037594</v>
      </c>
      <c r="U164">
        <v>0.36023047148641563</v>
      </c>
    </row>
    <row r="165" spans="3:21" x14ac:dyDescent="0.45">
      <c r="C165">
        <v>18.778041756931483</v>
      </c>
      <c r="D165">
        <v>10.641554705928851</v>
      </c>
      <c r="E165">
        <v>48.122746201815623</v>
      </c>
      <c r="F165">
        <v>35.885251988923471</v>
      </c>
      <c r="G165">
        <v>15.638025174698702</v>
      </c>
      <c r="H165">
        <v>26.395307439727482</v>
      </c>
      <c r="P165">
        <v>1.8778041756931483</v>
      </c>
      <c r="Q165">
        <v>1.0641554705928851</v>
      </c>
      <c r="R165">
        <v>4.8122746201815625</v>
      </c>
      <c r="S165">
        <v>3.5885251988923468</v>
      </c>
      <c r="T165">
        <v>1.0425350116465801</v>
      </c>
      <c r="U165">
        <v>0.18579579687509229</v>
      </c>
    </row>
    <row r="166" spans="3:21" x14ac:dyDescent="0.45">
      <c r="C166">
        <v>52.313372290387505</v>
      </c>
      <c r="D166">
        <v>47.143312906700956</v>
      </c>
      <c r="E166">
        <v>38.765850187998502</v>
      </c>
      <c r="F166">
        <v>0.83415606799580577</v>
      </c>
      <c r="G166">
        <v>9.1930944212663164</v>
      </c>
      <c r="H166">
        <v>6.9770707073517002</v>
      </c>
      <c r="P166">
        <v>5.2313372290387505</v>
      </c>
      <c r="Q166">
        <v>4.7143312906700956</v>
      </c>
      <c r="R166">
        <v>3.8765850187998505</v>
      </c>
      <c r="S166">
        <v>8.3415606799580572E-2</v>
      </c>
      <c r="T166">
        <v>0.61287296141775438</v>
      </c>
      <c r="U166">
        <v>0.93667153069270015</v>
      </c>
    </row>
    <row r="167" spans="3:21" x14ac:dyDescent="0.45">
      <c r="C167">
        <v>37.450009323821888</v>
      </c>
      <c r="D167">
        <v>10.096788061407198</v>
      </c>
      <c r="E167">
        <v>16.781874127279416</v>
      </c>
      <c r="F167">
        <v>16.47651008404123</v>
      </c>
      <c r="G167">
        <v>8.1033627845621847</v>
      </c>
      <c r="H167">
        <v>10.219401068611813</v>
      </c>
      <c r="P167">
        <v>3.7450009323821889</v>
      </c>
      <c r="Q167">
        <v>1.0096788061407198</v>
      </c>
      <c r="R167">
        <v>1.6781874127279415</v>
      </c>
      <c r="S167">
        <v>1.6476510084041232</v>
      </c>
      <c r="T167">
        <v>0.54022418563747898</v>
      </c>
      <c r="U167">
        <v>0.50757942446913618</v>
      </c>
    </row>
    <row r="168" spans="3:21" x14ac:dyDescent="0.45">
      <c r="C168">
        <v>31.442566642260243</v>
      </c>
      <c r="D168">
        <v>14.363426091971515</v>
      </c>
      <c r="E168">
        <v>35.280802180339641</v>
      </c>
      <c r="F168">
        <v>11.951286213324311</v>
      </c>
      <c r="G168">
        <v>10.150045593933971</v>
      </c>
      <c r="H168">
        <v>18.998220179486403</v>
      </c>
      <c r="P168">
        <v>3.1442566642260243</v>
      </c>
      <c r="Q168">
        <v>1.4363426091971516</v>
      </c>
      <c r="R168">
        <v>3.5280802180339639</v>
      </c>
      <c r="S168">
        <v>1.195128621332431</v>
      </c>
      <c r="T168">
        <v>0.67666970626226475</v>
      </c>
      <c r="U168">
        <v>0.10233590591388952</v>
      </c>
    </row>
    <row r="169" spans="3:21" x14ac:dyDescent="0.45">
      <c r="C169">
        <v>44.48817979949871</v>
      </c>
      <c r="D169">
        <v>25.151124809760084</v>
      </c>
      <c r="E169">
        <v>31.176612533139615</v>
      </c>
      <c r="F169">
        <v>2.9990235352700778</v>
      </c>
      <c r="G169">
        <v>16.262839200608941</v>
      </c>
      <c r="H169">
        <v>28.028711895690705</v>
      </c>
      <c r="P169">
        <v>4.4488179799498706</v>
      </c>
      <c r="Q169">
        <v>2.5151124809760086</v>
      </c>
      <c r="R169">
        <v>3.1176612533139614</v>
      </c>
      <c r="S169">
        <v>0.29990235352700778</v>
      </c>
      <c r="T169">
        <v>1.0841892800405961</v>
      </c>
      <c r="U169">
        <v>0.80003851380994218</v>
      </c>
    </row>
    <row r="170" spans="3:21" x14ac:dyDescent="0.45">
      <c r="C170">
        <v>19.188131282227541</v>
      </c>
      <c r="D170">
        <v>14.2276576307934</v>
      </c>
      <c r="E170">
        <v>41.293252238316896</v>
      </c>
      <c r="F170">
        <v>19.407020174481978</v>
      </c>
      <c r="G170">
        <v>19.36799961927975</v>
      </c>
      <c r="H170">
        <v>26.038016860442063</v>
      </c>
      <c r="P170">
        <v>1.9188131282227541</v>
      </c>
      <c r="Q170">
        <v>1.42276576307934</v>
      </c>
      <c r="R170">
        <v>4.1293252238316898</v>
      </c>
      <c r="S170">
        <v>1.9407020174481979</v>
      </c>
      <c r="T170">
        <v>1.29119997461865</v>
      </c>
      <c r="U170">
        <v>0.35576757104791779</v>
      </c>
    </row>
    <row r="171" spans="3:21" x14ac:dyDescent="0.45">
      <c r="C171">
        <v>26.703166565702631</v>
      </c>
      <c r="D171">
        <v>23.036252776985961</v>
      </c>
      <c r="E171">
        <v>32.913796340890741</v>
      </c>
      <c r="F171">
        <v>25.455742406525914</v>
      </c>
      <c r="G171">
        <v>15.07567397673701</v>
      </c>
      <c r="H171">
        <v>26.34556889925161</v>
      </c>
      <c r="P171">
        <v>2.6703166565702632</v>
      </c>
      <c r="Q171">
        <v>2.3036252776985959</v>
      </c>
      <c r="R171">
        <v>3.2913796340890742</v>
      </c>
      <c r="S171">
        <v>2.5455742406525914</v>
      </c>
      <c r="T171">
        <v>1.0050449317824672</v>
      </c>
      <c r="U171">
        <v>0.81223374990927022</v>
      </c>
    </row>
    <row r="172" spans="3:21" x14ac:dyDescent="0.45">
      <c r="C172">
        <v>45.014961642536392</v>
      </c>
      <c r="D172">
        <v>12.577740905922262</v>
      </c>
      <c r="E172">
        <v>31.461994982891156</v>
      </c>
      <c r="F172">
        <v>13.848948508913438</v>
      </c>
      <c r="G172">
        <v>11.291532492537357</v>
      </c>
      <c r="H172">
        <v>32.294347013717733</v>
      </c>
      <c r="P172">
        <v>4.5014961642536395</v>
      </c>
      <c r="Q172">
        <v>1.2577740905922261</v>
      </c>
      <c r="R172">
        <v>3.1461994982891155</v>
      </c>
      <c r="S172">
        <v>1.3848948508913437</v>
      </c>
      <c r="T172">
        <v>0.75276883283582385</v>
      </c>
      <c r="U172">
        <v>0.21025069088825887</v>
      </c>
    </row>
    <row r="173" spans="3:21" x14ac:dyDescent="0.45">
      <c r="C173">
        <v>59.51502321450107</v>
      </c>
      <c r="D173">
        <v>11.403227328350191</v>
      </c>
      <c r="E173">
        <v>28.066404004842269</v>
      </c>
      <c r="F173">
        <v>1.2321896326338249</v>
      </c>
      <c r="G173">
        <v>16.422198738404539</v>
      </c>
      <c r="H173">
        <v>14.586318231409713</v>
      </c>
      <c r="P173">
        <v>5.951502321450107</v>
      </c>
      <c r="Q173">
        <v>1.1403227328350192</v>
      </c>
      <c r="R173">
        <v>2.8066404004842269</v>
      </c>
      <c r="S173">
        <v>0.1232189632633825</v>
      </c>
      <c r="T173">
        <v>1.0948132492269693</v>
      </c>
      <c r="U173">
        <v>0.14287013292724637</v>
      </c>
    </row>
    <row r="174" spans="3:21" x14ac:dyDescent="0.45">
      <c r="C174">
        <v>18.296103180007165</v>
      </c>
      <c r="D174">
        <v>29.381239094310267</v>
      </c>
      <c r="E174">
        <v>12.844278318150653</v>
      </c>
      <c r="F174">
        <v>1.5559878490882364</v>
      </c>
      <c r="G174">
        <v>15.575168418085665</v>
      </c>
      <c r="H174">
        <v>36.151339870396612</v>
      </c>
      <c r="P174">
        <v>1.8296103180007166</v>
      </c>
      <c r="Q174">
        <v>2.9381239094310265</v>
      </c>
      <c r="R174">
        <v>1.2844278318150653</v>
      </c>
      <c r="S174">
        <v>0.15559878490882365</v>
      </c>
      <c r="T174">
        <v>1.0383445612057109</v>
      </c>
      <c r="U174">
        <v>0.24666064066230253</v>
      </c>
    </row>
    <row r="175" spans="3:21" x14ac:dyDescent="0.45">
      <c r="C175">
        <v>24.941935788333325</v>
      </c>
      <c r="D175">
        <v>49.469856437077517</v>
      </c>
      <c r="E175">
        <v>18.023097548432546</v>
      </c>
      <c r="F175">
        <v>20.891006611391582</v>
      </c>
      <c r="G175">
        <v>19.395906662774742</v>
      </c>
      <c r="H175">
        <v>32.624907981524963</v>
      </c>
      <c r="P175">
        <v>2.4941935788333325</v>
      </c>
      <c r="Q175">
        <v>4.9469856437077517</v>
      </c>
      <c r="R175">
        <v>1.8023097548432545</v>
      </c>
      <c r="S175">
        <v>2.0891006611391583</v>
      </c>
      <c r="T175">
        <v>1.2930604441849827</v>
      </c>
      <c r="U175">
        <v>0.47380287636476259</v>
      </c>
    </row>
    <row r="176" spans="3:21" x14ac:dyDescent="0.45">
      <c r="C176">
        <v>26.129542475296617</v>
      </c>
      <c r="D176">
        <v>47.579622039395986</v>
      </c>
      <c r="E176">
        <v>14.077793500189632</v>
      </c>
      <c r="F176">
        <v>20.06149723918092</v>
      </c>
      <c r="G176">
        <v>15.92047633820709</v>
      </c>
      <c r="H176">
        <v>10.980913516426074</v>
      </c>
      <c r="P176">
        <v>2.6129542475296619</v>
      </c>
      <c r="Q176">
        <v>4.7579622039395986</v>
      </c>
      <c r="R176">
        <v>1.4077793500189633</v>
      </c>
      <c r="S176">
        <v>2.0061497239180919</v>
      </c>
      <c r="T176">
        <v>1.061365089213806</v>
      </c>
      <c r="U176">
        <v>0.92955858139804526</v>
      </c>
    </row>
    <row r="177" spans="3:21" x14ac:dyDescent="0.45">
      <c r="C177">
        <v>21.274738469414345</v>
      </c>
      <c r="D177">
        <v>18.935940525596976</v>
      </c>
      <c r="E177">
        <v>32.614756342533433</v>
      </c>
      <c r="F177">
        <v>1.55814977753051</v>
      </c>
      <c r="G177">
        <v>18.751631553263838</v>
      </c>
      <c r="H177">
        <v>14.370861528031398</v>
      </c>
      <c r="P177">
        <v>2.1274738469414345</v>
      </c>
      <c r="Q177">
        <v>1.8935940525596975</v>
      </c>
      <c r="R177">
        <v>3.2614756342533431</v>
      </c>
      <c r="S177">
        <v>0.155814977753051</v>
      </c>
      <c r="T177">
        <v>1.2501087702175893</v>
      </c>
      <c r="U177">
        <v>0.43144754135009789</v>
      </c>
    </row>
    <row r="178" spans="3:21" x14ac:dyDescent="0.45">
      <c r="C178">
        <v>30.886048673012596</v>
      </c>
      <c r="D178">
        <v>22.508173666422024</v>
      </c>
      <c r="E178">
        <v>3.8604553563562809</v>
      </c>
      <c r="F178">
        <v>83.145687239919425</v>
      </c>
      <c r="G178">
        <v>9.3500567386899558</v>
      </c>
      <c r="H178">
        <v>16.379396216511324</v>
      </c>
      <c r="P178">
        <v>3.0886048673012594</v>
      </c>
      <c r="Q178">
        <v>2.2508173666422024</v>
      </c>
      <c r="R178">
        <v>0.3860455356356281</v>
      </c>
      <c r="S178">
        <v>8.3145687239919432</v>
      </c>
      <c r="T178">
        <v>0.62333711591266372</v>
      </c>
      <c r="U178">
        <v>0.14594050990537488</v>
      </c>
    </row>
    <row r="179" spans="3:21" x14ac:dyDescent="0.45">
      <c r="C179">
        <v>25.593784367007824</v>
      </c>
      <c r="D179">
        <v>26.655091645950328</v>
      </c>
      <c r="E179">
        <v>11.547224279618646</v>
      </c>
      <c r="F179">
        <v>13.737338852055899</v>
      </c>
      <c r="G179">
        <v>18.773401052035741</v>
      </c>
      <c r="H179">
        <v>19.290469850814418</v>
      </c>
      <c r="P179">
        <v>2.5593784367007824</v>
      </c>
      <c r="Q179">
        <v>2.6655091645950328</v>
      </c>
      <c r="R179">
        <v>1.1547224279618646</v>
      </c>
      <c r="S179">
        <v>1.3737338852055898</v>
      </c>
      <c r="T179">
        <v>1.2515600701357161</v>
      </c>
      <c r="U179">
        <v>0.94954827436456479</v>
      </c>
    </row>
    <row r="180" spans="3:21" x14ac:dyDescent="0.45">
      <c r="C180">
        <v>40.982604907002866</v>
      </c>
      <c r="D180">
        <v>36.751289839874786</v>
      </c>
      <c r="E180">
        <v>5.8764488005588369</v>
      </c>
      <c r="F180">
        <v>5.1534059676761892</v>
      </c>
      <c r="G180">
        <v>16.803837052920208</v>
      </c>
      <c r="H180">
        <v>35.98622507285539</v>
      </c>
      <c r="P180">
        <v>4.0982604907002864</v>
      </c>
      <c r="Q180">
        <v>3.6751289839874786</v>
      </c>
      <c r="R180">
        <v>0.58764488005588367</v>
      </c>
      <c r="S180">
        <v>0.5153405967676189</v>
      </c>
      <c r="T180">
        <v>1.1202558035280139</v>
      </c>
      <c r="U180">
        <v>0.54217762595133601</v>
      </c>
    </row>
    <row r="181" spans="3:21" x14ac:dyDescent="0.45">
      <c r="C181">
        <v>27.359189689784525</v>
      </c>
      <c r="D181">
        <v>36.801879049632348</v>
      </c>
      <c r="E181">
        <v>16.238850101123962</v>
      </c>
      <c r="F181">
        <v>44.264030637187219</v>
      </c>
      <c r="G181">
        <v>14.086303298211824</v>
      </c>
      <c r="H181">
        <v>25.123685229100083</v>
      </c>
      <c r="P181">
        <v>2.7359189689784524</v>
      </c>
      <c r="Q181">
        <v>3.6801879049632347</v>
      </c>
      <c r="R181">
        <v>1.6238850101123961</v>
      </c>
      <c r="S181">
        <v>4.4264030637187215</v>
      </c>
      <c r="T181">
        <v>0.93908688654745498</v>
      </c>
      <c r="U181">
        <v>0.88922212666299927</v>
      </c>
    </row>
    <row r="182" spans="3:21" x14ac:dyDescent="0.45">
      <c r="C182">
        <v>26.972398262302889</v>
      </c>
      <c r="D182">
        <v>12.31664843829871</v>
      </c>
      <c r="E182">
        <v>50.112611787067607</v>
      </c>
      <c r="F182">
        <v>8.2664176814749588</v>
      </c>
      <c r="G182">
        <v>20.252672667551465</v>
      </c>
      <c r="H182">
        <v>2.3362555787504853</v>
      </c>
      <c r="P182">
        <v>2.6972398262302888</v>
      </c>
      <c r="Q182">
        <v>1.231664843829871</v>
      </c>
      <c r="R182">
        <v>5.0112611787067607</v>
      </c>
      <c r="S182">
        <v>0.8266417681474959</v>
      </c>
      <c r="T182">
        <v>1.3501781778367643</v>
      </c>
      <c r="U182">
        <v>0.86235756460644197</v>
      </c>
    </row>
    <row r="183" spans="3:21" x14ac:dyDescent="0.45">
      <c r="C183">
        <v>43.592588997094239</v>
      </c>
      <c r="D183">
        <v>52.540323967781227</v>
      </c>
      <c r="E183">
        <v>22.73759854617651</v>
      </c>
      <c r="F183">
        <v>14.236408916511332</v>
      </c>
      <c r="G183">
        <v>21.571610244617748</v>
      </c>
      <c r="H183">
        <v>18.104855379479389</v>
      </c>
      <c r="P183">
        <v>4.3592588997094239</v>
      </c>
      <c r="Q183">
        <v>5.2540323967781228</v>
      </c>
      <c r="R183">
        <v>2.273759854617651</v>
      </c>
      <c r="S183">
        <v>1.4236408916511332</v>
      </c>
      <c r="T183">
        <v>1.4381073496411831</v>
      </c>
      <c r="U183">
        <v>0.28166377867805303</v>
      </c>
    </row>
    <row r="184" spans="3:21" x14ac:dyDescent="0.45">
      <c r="C184">
        <v>20.041635758632385</v>
      </c>
      <c r="D184">
        <v>21.323589811146832</v>
      </c>
      <c r="E184">
        <v>5.2039207737599122</v>
      </c>
      <c r="F184">
        <v>2.1283325740898071</v>
      </c>
      <c r="G184">
        <v>13.44968050856524</v>
      </c>
      <c r="H184">
        <v>23.466664005417158</v>
      </c>
      <c r="P184">
        <v>2.0041635758632386</v>
      </c>
      <c r="Q184">
        <v>2.1323589811146832</v>
      </c>
      <c r="R184">
        <v>0.52039207737599125</v>
      </c>
      <c r="S184">
        <v>0.21283325740898071</v>
      </c>
      <c r="T184">
        <v>0.89664536723768262</v>
      </c>
      <c r="U184">
        <v>3.286907572024933E-2</v>
      </c>
    </row>
    <row r="185" spans="3:21" x14ac:dyDescent="0.45">
      <c r="C185">
        <v>18.798238695668058</v>
      </c>
      <c r="D185">
        <v>30.490746717856613</v>
      </c>
      <c r="E185">
        <v>61.890746616901005</v>
      </c>
      <c r="F185">
        <v>15.663626065278528</v>
      </c>
      <c r="G185">
        <v>12.144007695527179</v>
      </c>
      <c r="H185">
        <v>19.045264322458614</v>
      </c>
      <c r="P185">
        <v>1.8798238695668059</v>
      </c>
      <c r="Q185">
        <v>3.0490746717856614</v>
      </c>
      <c r="R185">
        <v>6.1890746616901007</v>
      </c>
      <c r="S185">
        <v>1.5663626065278529</v>
      </c>
      <c r="T185">
        <v>0.80960051303514535</v>
      </c>
      <c r="U185">
        <v>0.56386330402044749</v>
      </c>
    </row>
    <row r="186" spans="3:21" x14ac:dyDescent="0.45">
      <c r="C186">
        <v>23.525345401988112</v>
      </c>
      <c r="D186">
        <v>9.5857588075235185</v>
      </c>
      <c r="E186">
        <v>25.44183880871115</v>
      </c>
      <c r="F186">
        <v>63.665347948016667</v>
      </c>
      <c r="G186">
        <v>14.770971202842444</v>
      </c>
      <c r="H186">
        <v>18.069923133964032</v>
      </c>
      <c r="P186">
        <v>2.3525345401988114</v>
      </c>
      <c r="Q186">
        <v>0.95857588075235189</v>
      </c>
      <c r="R186">
        <v>2.544183880871115</v>
      </c>
      <c r="S186">
        <v>6.3665347948016668</v>
      </c>
      <c r="T186">
        <v>0.98473141352282956</v>
      </c>
      <c r="U186">
        <v>8.9563573716318845E-2</v>
      </c>
    </row>
    <row r="187" spans="3:21" x14ac:dyDescent="0.45">
      <c r="C187">
        <v>33.196927617722451</v>
      </c>
      <c r="D187">
        <v>19.502308732756855</v>
      </c>
      <c r="E187">
        <v>26.257580844794735</v>
      </c>
      <c r="F187">
        <v>48.710904405005522</v>
      </c>
      <c r="G187">
        <v>13.447632584076226</v>
      </c>
      <c r="H187">
        <v>24.118565563856421</v>
      </c>
      <c r="P187">
        <v>3.3196927617722451</v>
      </c>
      <c r="Q187">
        <v>1.9502308732756857</v>
      </c>
      <c r="R187">
        <v>2.6257580844794735</v>
      </c>
      <c r="S187">
        <v>4.8710904405005522</v>
      </c>
      <c r="T187">
        <v>0.89650883893841504</v>
      </c>
      <c r="U187">
        <v>0.64768376762034596</v>
      </c>
    </row>
    <row r="188" spans="3:21" x14ac:dyDescent="0.45">
      <c r="C188">
        <v>26.436325860633247</v>
      </c>
      <c r="D188">
        <v>28.046583140038646</v>
      </c>
      <c r="E188">
        <v>17.223061026101675</v>
      </c>
      <c r="F188">
        <v>30.414809153456268</v>
      </c>
      <c r="G188">
        <v>12.879189013432075</v>
      </c>
      <c r="H188">
        <v>19.657960286063357</v>
      </c>
      <c r="P188">
        <v>2.6436325860633247</v>
      </c>
      <c r="Q188">
        <v>2.8046583140038646</v>
      </c>
      <c r="R188">
        <v>1.7223061026101676</v>
      </c>
      <c r="S188">
        <v>3.0414809153456268</v>
      </c>
      <c r="T188">
        <v>0.85861260089547176</v>
      </c>
      <c r="U188">
        <v>9.2939812983974135E-2</v>
      </c>
    </row>
    <row r="189" spans="3:21" x14ac:dyDescent="0.45">
      <c r="C189">
        <v>20.614939871256432</v>
      </c>
      <c r="D189">
        <v>29.536593082443222</v>
      </c>
      <c r="E189">
        <v>5.7534045035543659</v>
      </c>
      <c r="F189">
        <v>19.202240228460091</v>
      </c>
      <c r="G189">
        <v>10.341111695926637</v>
      </c>
      <c r="H189">
        <v>18.660419600378923</v>
      </c>
      <c r="P189">
        <v>2.061493987125643</v>
      </c>
      <c r="Q189">
        <v>2.9536593082443221</v>
      </c>
      <c r="R189">
        <v>0.57534045035543657</v>
      </c>
      <c r="S189">
        <v>1.920224022846009</v>
      </c>
      <c r="T189">
        <v>0.6894074463951092</v>
      </c>
      <c r="U189">
        <v>0.20868405423236314</v>
      </c>
    </row>
    <row r="190" spans="3:21" x14ac:dyDescent="0.45">
      <c r="C190">
        <v>14.813232697585983</v>
      </c>
      <c r="D190">
        <v>12.68129049043479</v>
      </c>
      <c r="E190">
        <v>9.1319709144173196</v>
      </c>
      <c r="F190">
        <v>13.67780318594537</v>
      </c>
      <c r="G190">
        <v>16.130296696207466</v>
      </c>
      <c r="H190">
        <v>17.00702600810645</v>
      </c>
      <c r="P190">
        <v>1.4813232697585983</v>
      </c>
      <c r="Q190">
        <v>1.2681290490434791</v>
      </c>
      <c r="R190">
        <v>0.91319709144173189</v>
      </c>
      <c r="S190">
        <v>1.367780318594537</v>
      </c>
      <c r="T190">
        <v>1.0753531130804976</v>
      </c>
      <c r="U190">
        <v>0.10157186925216255</v>
      </c>
    </row>
    <row r="191" spans="3:21" x14ac:dyDescent="0.45">
      <c r="C191">
        <v>50.964405564489439</v>
      </c>
      <c r="D191">
        <v>9.783012487916146</v>
      </c>
      <c r="E191">
        <v>13.693781350591337</v>
      </c>
      <c r="F191">
        <v>2.8209053096423093</v>
      </c>
      <c r="G191">
        <v>14.883893230060622</v>
      </c>
      <c r="H191">
        <v>27.795690395860824</v>
      </c>
      <c r="P191">
        <v>5.0964405564489441</v>
      </c>
      <c r="Q191">
        <v>0.97830124879161451</v>
      </c>
      <c r="R191">
        <v>1.3693781350591336</v>
      </c>
      <c r="S191">
        <v>0.28209053096423092</v>
      </c>
      <c r="T191">
        <v>0.99225954867070798</v>
      </c>
      <c r="U191">
        <v>0.80917031543662332</v>
      </c>
    </row>
    <row r="192" spans="3:21" x14ac:dyDescent="0.45">
      <c r="C192">
        <v>34.079202067074959</v>
      </c>
      <c r="D192">
        <v>13.532666495266186</v>
      </c>
      <c r="E192">
        <v>13.120780349768893</v>
      </c>
      <c r="F192">
        <v>6.7472526581271905</v>
      </c>
      <c r="G192">
        <v>11.849943908783198</v>
      </c>
      <c r="H192">
        <v>15.13755384417572</v>
      </c>
      <c r="P192">
        <v>3.4079202067074963</v>
      </c>
      <c r="Q192">
        <v>1.3532666495266186</v>
      </c>
      <c r="R192">
        <v>1.3120780349768892</v>
      </c>
      <c r="S192">
        <v>0.67472526581271908</v>
      </c>
      <c r="T192">
        <v>0.78999626058554651</v>
      </c>
      <c r="U192">
        <v>0.32686647461300733</v>
      </c>
    </row>
    <row r="193" spans="3:21" x14ac:dyDescent="0.45">
      <c r="C193">
        <v>63.74765390671601</v>
      </c>
      <c r="D193">
        <v>24.197408165785017</v>
      </c>
      <c r="E193">
        <v>24.612134090868341</v>
      </c>
      <c r="F193">
        <v>51.738787507063023</v>
      </c>
      <c r="G193">
        <v>18.345650231740084</v>
      </c>
      <c r="H193">
        <v>33.085153132152776</v>
      </c>
      <c r="P193">
        <v>6.3747653906716009</v>
      </c>
      <c r="Q193">
        <v>2.4197408165785017</v>
      </c>
      <c r="R193">
        <v>2.4612134090868341</v>
      </c>
      <c r="S193">
        <v>5.1738787507063027</v>
      </c>
      <c r="T193">
        <v>1.2230433487826722</v>
      </c>
      <c r="U193">
        <v>7.8626335491665089E-2</v>
      </c>
    </row>
    <row r="194" spans="3:21" x14ac:dyDescent="0.45">
      <c r="C194">
        <v>46.208041406997523</v>
      </c>
      <c r="D194">
        <v>15.178588602012617</v>
      </c>
      <c r="E194">
        <v>2.8260536554066311</v>
      </c>
      <c r="F194">
        <v>17.69341896237399</v>
      </c>
      <c r="G194">
        <v>19.276677343365584</v>
      </c>
      <c r="H194">
        <v>7.7958366126621748</v>
      </c>
      <c r="P194">
        <v>4.620804140699752</v>
      </c>
      <c r="Q194">
        <v>1.5178588602012617</v>
      </c>
      <c r="R194">
        <v>0.28260536554066312</v>
      </c>
      <c r="S194">
        <v>1.7693418962373988</v>
      </c>
      <c r="T194">
        <v>1.2851118228910388</v>
      </c>
      <c r="U194">
        <v>0.75172363223827143</v>
      </c>
    </row>
    <row r="195" spans="3:21" x14ac:dyDescent="0.45">
      <c r="C195">
        <v>21.95933450984921</v>
      </c>
      <c r="D195">
        <v>36.492236104732996</v>
      </c>
      <c r="E195">
        <v>10.44618445242007</v>
      </c>
      <c r="F195">
        <v>6.6801056411485078</v>
      </c>
      <c r="G195">
        <v>7.0718295502717172</v>
      </c>
      <c r="H195">
        <v>27.440212657652033</v>
      </c>
      <c r="P195">
        <v>2.1959334509849211</v>
      </c>
      <c r="Q195">
        <v>3.6492236104732996</v>
      </c>
      <c r="R195">
        <v>1.0446184452420071</v>
      </c>
      <c r="S195">
        <v>0.66801056411485082</v>
      </c>
      <c r="T195">
        <v>0.47145530335144781</v>
      </c>
      <c r="U195">
        <v>0.98258984568949503</v>
      </c>
    </row>
    <row r="196" spans="3:21" x14ac:dyDescent="0.45">
      <c r="C196">
        <v>22.108940888653066</v>
      </c>
      <c r="D196">
        <v>27.660249796625319</v>
      </c>
      <c r="E196">
        <v>14.115553986068662</v>
      </c>
      <c r="F196">
        <v>75.14316589734463</v>
      </c>
      <c r="G196">
        <v>13.132584901540572</v>
      </c>
      <c r="H196">
        <v>23.452928543190751</v>
      </c>
      <c r="P196">
        <v>2.2108940888653068</v>
      </c>
      <c r="Q196">
        <v>2.7660249796625318</v>
      </c>
      <c r="R196">
        <v>1.4115553986068661</v>
      </c>
      <c r="S196">
        <v>7.514316589734463</v>
      </c>
      <c r="T196">
        <v>0.8755056601027047</v>
      </c>
      <c r="U196">
        <v>0.21433591591725942</v>
      </c>
    </row>
    <row r="197" spans="3:21" x14ac:dyDescent="0.45">
      <c r="C197">
        <v>24.964974668468951</v>
      </c>
      <c r="D197">
        <v>11.623508871067504</v>
      </c>
      <c r="E197">
        <v>14.633971457340442</v>
      </c>
      <c r="F197">
        <v>23.562852552498363</v>
      </c>
      <c r="G197">
        <v>20.255180893747735</v>
      </c>
      <c r="H197">
        <v>17.679071037466841</v>
      </c>
      <c r="P197">
        <v>2.4964974668468951</v>
      </c>
      <c r="Q197">
        <v>1.1623508871067503</v>
      </c>
      <c r="R197">
        <v>1.4633971457340442</v>
      </c>
      <c r="S197">
        <v>2.3562852552498361</v>
      </c>
      <c r="T197">
        <v>1.3503453929165155</v>
      </c>
      <c r="U197">
        <v>0.55444420114108017</v>
      </c>
    </row>
    <row r="198" spans="3:21" x14ac:dyDescent="0.45">
      <c r="C198">
        <v>27.436121518008893</v>
      </c>
      <c r="D198">
        <v>11.26519479494716</v>
      </c>
      <c r="E198">
        <v>21.675519020535717</v>
      </c>
      <c r="F198">
        <v>3.3010309125800119</v>
      </c>
      <c r="G198">
        <v>12.179057945862359</v>
      </c>
      <c r="H198">
        <v>17.376853499653052</v>
      </c>
      <c r="P198">
        <v>2.7436121518008894</v>
      </c>
      <c r="Q198">
        <v>1.126519479494716</v>
      </c>
      <c r="R198">
        <v>2.1675519020535718</v>
      </c>
      <c r="S198">
        <v>0.33010309125800119</v>
      </c>
      <c r="T198">
        <v>0.81193719639082396</v>
      </c>
      <c r="U198">
        <v>0.95387623512736219</v>
      </c>
    </row>
    <row r="199" spans="3:21" x14ac:dyDescent="0.45">
      <c r="C199">
        <v>12.168431111315577</v>
      </c>
      <c r="D199">
        <v>10.480103054898844</v>
      </c>
      <c r="E199">
        <v>27.890456102177094</v>
      </c>
      <c r="F199">
        <v>9.50434392597246</v>
      </c>
      <c r="G199">
        <v>18.874582657477347</v>
      </c>
      <c r="H199">
        <v>2.9426765817013631</v>
      </c>
      <c r="P199">
        <v>1.2168431111315576</v>
      </c>
      <c r="Q199">
        <v>1.0480103054898844</v>
      </c>
      <c r="R199">
        <v>2.7890456102177095</v>
      </c>
      <c r="S199">
        <v>0.95043439259724594</v>
      </c>
      <c r="T199">
        <v>1.2583055104984897</v>
      </c>
      <c r="U199">
        <v>0.58295282021282868</v>
      </c>
    </row>
    <row r="200" spans="3:21" x14ac:dyDescent="0.45">
      <c r="C200">
        <v>27.257873248614676</v>
      </c>
      <c r="D200">
        <v>30.479730248947</v>
      </c>
      <c r="E200">
        <v>6.2245670491501581</v>
      </c>
      <c r="F200">
        <v>1.5300629197223068</v>
      </c>
      <c r="G200">
        <v>23.055649446922395</v>
      </c>
      <c r="H200">
        <v>8.486969741269764</v>
      </c>
      <c r="P200">
        <v>2.7257873248614675</v>
      </c>
      <c r="Q200">
        <v>3.0479730248946999</v>
      </c>
      <c r="R200">
        <v>0.62245670491501581</v>
      </c>
      <c r="S200">
        <v>0.15300629197223067</v>
      </c>
      <c r="T200">
        <v>1.5370432964614928</v>
      </c>
      <c r="U200">
        <v>0.56833544266319891</v>
      </c>
    </row>
    <row r="201" spans="3:21" x14ac:dyDescent="0.45">
      <c r="C201">
        <v>20.985404106489618</v>
      </c>
      <c r="D201">
        <v>10.865603283004997</v>
      </c>
      <c r="E201">
        <v>16.014892566321809</v>
      </c>
      <c r="F201">
        <v>15.985715532432252</v>
      </c>
      <c r="G201">
        <v>10.237661802687741</v>
      </c>
      <c r="H201">
        <v>13.922039526084351</v>
      </c>
      <c r="P201">
        <v>2.0985404106489618</v>
      </c>
      <c r="Q201">
        <v>1.0865603283004996</v>
      </c>
      <c r="R201">
        <v>1.601489256632181</v>
      </c>
      <c r="S201">
        <v>1.5985715532432252</v>
      </c>
      <c r="T201">
        <v>0.68251078684584943</v>
      </c>
      <c r="U201">
        <v>0.43128090021561383</v>
      </c>
    </row>
    <row r="202" spans="3:21" x14ac:dyDescent="0.45">
      <c r="C202">
        <v>71.182099937602061</v>
      </c>
      <c r="D202">
        <v>9.0729757378509852</v>
      </c>
      <c r="E202">
        <v>9.1347000575384065</v>
      </c>
      <c r="F202">
        <v>15.826228586943532</v>
      </c>
      <c r="G202">
        <v>13.436360699754815</v>
      </c>
      <c r="H202">
        <v>45.069569218723252</v>
      </c>
      <c r="P202">
        <v>7.1182099937602068</v>
      </c>
      <c r="Q202">
        <v>0.90729757378509857</v>
      </c>
      <c r="R202">
        <v>0.91347000575384074</v>
      </c>
      <c r="S202">
        <v>1.5826228586943532</v>
      </c>
      <c r="T202">
        <v>0.89575737998365423</v>
      </c>
      <c r="U202">
        <v>0.45605629353346078</v>
      </c>
    </row>
    <row r="203" spans="3:21" x14ac:dyDescent="0.45">
      <c r="C203">
        <v>47.78151527324232</v>
      </c>
      <c r="D203">
        <v>14.540767041994638</v>
      </c>
      <c r="E203">
        <v>1.9955320045514404</v>
      </c>
      <c r="F203">
        <v>11.272225184218227</v>
      </c>
      <c r="G203">
        <v>13.109138774638938</v>
      </c>
      <c r="H203">
        <v>18.904230509742085</v>
      </c>
      <c r="P203">
        <v>4.7781515273242317</v>
      </c>
      <c r="Q203">
        <v>1.4540767041994638</v>
      </c>
      <c r="R203">
        <v>0.19955320045514405</v>
      </c>
      <c r="S203">
        <v>1.1272225184218228</v>
      </c>
      <c r="T203">
        <v>0.87394258497592925</v>
      </c>
      <c r="U203">
        <v>0.66652670546730419</v>
      </c>
    </row>
    <row r="204" spans="3:21" x14ac:dyDescent="0.45">
      <c r="C204">
        <v>14.086610070800612</v>
      </c>
      <c r="D204">
        <v>77.108075189093029</v>
      </c>
      <c r="E204">
        <v>7.9900432296942148</v>
      </c>
      <c r="F204">
        <v>0.13747137886344571</v>
      </c>
      <c r="G204">
        <v>17.401572598585162</v>
      </c>
      <c r="H204">
        <v>13.317993025197676</v>
      </c>
      <c r="P204">
        <v>1.4086610070800611</v>
      </c>
      <c r="Q204">
        <v>7.7108075189093022</v>
      </c>
      <c r="R204">
        <v>0.79900432296942148</v>
      </c>
      <c r="S204">
        <v>1.3747137886344572E-2</v>
      </c>
      <c r="T204">
        <v>1.1601048399056773</v>
      </c>
      <c r="U204">
        <v>0.26460237307206225</v>
      </c>
    </row>
    <row r="205" spans="3:21" x14ac:dyDescent="0.45">
      <c r="C205">
        <v>35.34604933459606</v>
      </c>
      <c r="D205">
        <v>24.602302803959546</v>
      </c>
      <c r="E205">
        <v>29.800361968316714</v>
      </c>
      <c r="F205">
        <v>0.5279062271906324</v>
      </c>
      <c r="G205">
        <v>8.1186060005167153</v>
      </c>
      <c r="H205">
        <v>7.627504373747076</v>
      </c>
      <c r="P205">
        <v>3.5346049334596064</v>
      </c>
      <c r="Q205">
        <v>2.4602302803959546</v>
      </c>
      <c r="R205">
        <v>2.9800361968316715</v>
      </c>
      <c r="S205">
        <v>5.2790622719063242E-2</v>
      </c>
      <c r="T205">
        <v>0.54124040003444773</v>
      </c>
      <c r="U205">
        <v>0.21852685769983493</v>
      </c>
    </row>
    <row r="206" spans="3:21" x14ac:dyDescent="0.45">
      <c r="C206">
        <v>18.130323916228093</v>
      </c>
      <c r="D206">
        <v>18.767910728717023</v>
      </c>
      <c r="E206">
        <v>9.9350022240779552</v>
      </c>
      <c r="F206">
        <v>9.8024941448391516</v>
      </c>
      <c r="G206">
        <v>10.92428614513101</v>
      </c>
      <c r="H206">
        <v>19.546245832252559</v>
      </c>
      <c r="P206">
        <v>1.8130323916228093</v>
      </c>
      <c r="Q206">
        <v>1.8767910728717023</v>
      </c>
      <c r="R206">
        <v>0.99350022240779545</v>
      </c>
      <c r="S206">
        <v>0.98024941448391523</v>
      </c>
      <c r="T206">
        <v>0.72828574300873405</v>
      </c>
      <c r="U206">
        <v>0.8144020496341724</v>
      </c>
    </row>
    <row r="207" spans="3:21" x14ac:dyDescent="0.45">
      <c r="C207">
        <v>39.074335977757457</v>
      </c>
      <c r="D207">
        <v>22.790146052954924</v>
      </c>
      <c r="E207">
        <v>13.762774680831775</v>
      </c>
      <c r="F207">
        <v>26.93762717526111</v>
      </c>
      <c r="G207">
        <v>18.716139261605257</v>
      </c>
      <c r="H207">
        <v>22.823454213777822</v>
      </c>
      <c r="P207">
        <v>3.9074335977757455</v>
      </c>
      <c r="Q207">
        <v>2.2790146052954925</v>
      </c>
      <c r="R207">
        <v>1.3762774680831775</v>
      </c>
      <c r="S207">
        <v>2.693762717526111</v>
      </c>
      <c r="T207">
        <v>1.2477426174403505</v>
      </c>
      <c r="U207">
        <v>0.4069803081388601</v>
      </c>
    </row>
    <row r="208" spans="3:21" x14ac:dyDescent="0.45">
      <c r="C208">
        <v>25.885541593717079</v>
      </c>
      <c r="D208">
        <v>25.116553176623793</v>
      </c>
      <c r="E208">
        <v>21.619173987667747</v>
      </c>
      <c r="F208">
        <v>27.57843213580955</v>
      </c>
      <c r="G208">
        <v>12.985339985170143</v>
      </c>
      <c r="H208">
        <v>12.930094189379123</v>
      </c>
      <c r="P208">
        <v>2.5885541593717081</v>
      </c>
      <c r="Q208">
        <v>2.5116553176623793</v>
      </c>
      <c r="R208">
        <v>2.1619173987667746</v>
      </c>
      <c r="S208">
        <v>2.757843213580955</v>
      </c>
      <c r="T208">
        <v>0.86568933234467615</v>
      </c>
      <c r="U208">
        <v>0.6924707100797316</v>
      </c>
    </row>
    <row r="209" spans="3:21" x14ac:dyDescent="0.45">
      <c r="C209">
        <v>28.654960756174855</v>
      </c>
      <c r="D209">
        <v>17.965520714526086</v>
      </c>
      <c r="E209">
        <v>31.521227224499601</v>
      </c>
      <c r="F209">
        <v>8.1548539970444462</v>
      </c>
      <c r="G209">
        <v>11.820417656075508</v>
      </c>
      <c r="H209">
        <v>32.347554094565297</v>
      </c>
      <c r="P209">
        <v>2.8654960756174854</v>
      </c>
      <c r="Q209">
        <v>1.7965520714526086</v>
      </c>
      <c r="R209">
        <v>3.1521227224499602</v>
      </c>
      <c r="S209">
        <v>0.81548539970444456</v>
      </c>
      <c r="T209">
        <v>0.78802784373836721</v>
      </c>
      <c r="U209">
        <v>0.90499320314914178</v>
      </c>
    </row>
    <row r="210" spans="3:21" x14ac:dyDescent="0.45">
      <c r="C210">
        <v>14.397509740894414</v>
      </c>
      <c r="D210">
        <v>11.055287361644382</v>
      </c>
      <c r="E210">
        <v>35.223000685705557</v>
      </c>
      <c r="F210">
        <v>15.519709177378996</v>
      </c>
      <c r="G210">
        <v>15.787344678905431</v>
      </c>
      <c r="H210">
        <v>48.299660571629452</v>
      </c>
      <c r="P210">
        <v>1.4397509740894414</v>
      </c>
      <c r="Q210">
        <v>1.1055287361644381</v>
      </c>
      <c r="R210">
        <v>3.5223000685705559</v>
      </c>
      <c r="S210">
        <v>1.5519709177378995</v>
      </c>
      <c r="T210">
        <v>1.052489645260362</v>
      </c>
      <c r="U210">
        <v>0.68371378374764047</v>
      </c>
    </row>
    <row r="211" spans="3:21" x14ac:dyDescent="0.45">
      <c r="C211">
        <v>24.017036158531049</v>
      </c>
      <c r="D211">
        <v>18.989856281694383</v>
      </c>
      <c r="E211">
        <v>40.321639608180895</v>
      </c>
      <c r="F211">
        <v>7.9991062986913377</v>
      </c>
      <c r="G211">
        <v>14.383898906165856</v>
      </c>
      <c r="H211">
        <v>34.846456822301349</v>
      </c>
      <c r="P211">
        <v>2.4017036158531049</v>
      </c>
      <c r="Q211">
        <v>1.8989856281694382</v>
      </c>
      <c r="R211">
        <v>4.0321639608180897</v>
      </c>
      <c r="S211">
        <v>0.79991062986913375</v>
      </c>
      <c r="T211">
        <v>0.95892659374439038</v>
      </c>
      <c r="U211">
        <v>0.5619593907760847</v>
      </c>
    </row>
    <row r="212" spans="3:21" x14ac:dyDescent="0.45">
      <c r="C212">
        <v>39.103934131125719</v>
      </c>
      <c r="D212">
        <v>18.153836439376139</v>
      </c>
      <c r="E212">
        <v>15.047106739446495</v>
      </c>
      <c r="F212">
        <v>36.018022542906763</v>
      </c>
      <c r="G212">
        <v>5.5904458026436412</v>
      </c>
      <c r="H212">
        <v>14.848595667087537</v>
      </c>
      <c r="P212">
        <v>3.9103934131125717</v>
      </c>
      <c r="Q212">
        <v>1.8153836439376139</v>
      </c>
      <c r="R212">
        <v>1.5047106739446494</v>
      </c>
      <c r="S212">
        <v>3.6018022542906767</v>
      </c>
      <c r="T212">
        <v>0.3726963868429094</v>
      </c>
      <c r="U212">
        <v>0.10816265936061142</v>
      </c>
    </row>
    <row r="213" spans="3:21" x14ac:dyDescent="0.45">
      <c r="C213">
        <v>22.656997587794866</v>
      </c>
      <c r="D213">
        <v>31.550062003151492</v>
      </c>
      <c r="E213">
        <v>13.456153425059574</v>
      </c>
      <c r="F213">
        <v>20.919448026878605</v>
      </c>
      <c r="G213">
        <v>12.588032753235927</v>
      </c>
      <c r="H213">
        <v>22.943480853108802</v>
      </c>
      <c r="P213">
        <v>2.2656997587794865</v>
      </c>
      <c r="Q213">
        <v>3.1550062003151491</v>
      </c>
      <c r="R213">
        <v>1.3456153425059574</v>
      </c>
      <c r="S213">
        <v>2.0919448026878604</v>
      </c>
      <c r="T213">
        <v>0.83920218354906184</v>
      </c>
      <c r="U213">
        <v>0.39800977451655262</v>
      </c>
    </row>
    <row r="214" spans="3:21" x14ac:dyDescent="0.45">
      <c r="C214">
        <v>32.990956951539076</v>
      </c>
      <c r="D214">
        <v>16.797756610378045</v>
      </c>
      <c r="E214">
        <v>12.858343583683006</v>
      </c>
      <c r="F214">
        <v>16.595381162058189</v>
      </c>
      <c r="G214">
        <v>21.419932208405132</v>
      </c>
      <c r="H214">
        <v>29.964980837420363</v>
      </c>
      <c r="P214">
        <v>3.2990956951539077</v>
      </c>
      <c r="Q214">
        <v>1.6797756610378045</v>
      </c>
      <c r="R214">
        <v>1.2858343583683005</v>
      </c>
      <c r="S214">
        <v>1.6595381162058189</v>
      </c>
      <c r="T214">
        <v>1.4279954805603421</v>
      </c>
      <c r="U214">
        <v>2.3009370848532718E-2</v>
      </c>
    </row>
    <row r="215" spans="3:21" x14ac:dyDescent="0.45">
      <c r="C215">
        <v>36.469623605880528</v>
      </c>
      <c r="D215">
        <v>20.044295813319298</v>
      </c>
      <c r="E215">
        <v>38.33702613803198</v>
      </c>
      <c r="F215">
        <v>17.548613213348808</v>
      </c>
      <c r="G215">
        <v>17.991017125740861</v>
      </c>
      <c r="H215">
        <v>52.227612769635201</v>
      </c>
      <c r="P215">
        <v>3.646962360588053</v>
      </c>
      <c r="Q215">
        <v>2.0044295813319297</v>
      </c>
      <c r="R215">
        <v>3.8337026138031982</v>
      </c>
      <c r="S215">
        <v>1.7548613213348807</v>
      </c>
      <c r="T215">
        <v>1.1994011417160575</v>
      </c>
      <c r="U215">
        <v>0.33277290945855453</v>
      </c>
    </row>
    <row r="216" spans="3:21" x14ac:dyDescent="0.45">
      <c r="C216">
        <v>39.109862568709865</v>
      </c>
      <c r="D216">
        <v>8.4142047447074013</v>
      </c>
      <c r="E216">
        <v>28.655501637820343</v>
      </c>
      <c r="F216">
        <v>34.64906726661296</v>
      </c>
      <c r="G216">
        <v>12.922067954751222</v>
      </c>
      <c r="H216">
        <v>14.673994858496759</v>
      </c>
      <c r="P216">
        <v>3.9109862568709866</v>
      </c>
      <c r="Q216">
        <v>0.8414204744707402</v>
      </c>
      <c r="R216">
        <v>2.8655501637820344</v>
      </c>
      <c r="S216">
        <v>3.4649067266612956</v>
      </c>
      <c r="T216">
        <v>0.86147119698341479</v>
      </c>
      <c r="U216">
        <v>5.3008548187277515E-2</v>
      </c>
    </row>
    <row r="217" spans="3:21" x14ac:dyDescent="0.45">
      <c r="C217">
        <v>31.15869278698192</v>
      </c>
      <c r="D217">
        <v>23.739095300815052</v>
      </c>
      <c r="E217">
        <v>13.653594568789721</v>
      </c>
      <c r="F217">
        <v>13.941096107819249</v>
      </c>
      <c r="G217">
        <v>24.387819432484275</v>
      </c>
      <c r="H217">
        <v>28.617198956534303</v>
      </c>
      <c r="P217">
        <v>3.1158692786981921</v>
      </c>
      <c r="Q217">
        <v>2.3739095300815052</v>
      </c>
      <c r="R217">
        <v>1.3653594568789722</v>
      </c>
      <c r="S217">
        <v>1.3941096107819249</v>
      </c>
      <c r="T217">
        <v>1.6258546288322848</v>
      </c>
      <c r="U217">
        <v>0.60309574224977358</v>
      </c>
    </row>
    <row r="218" spans="3:21" x14ac:dyDescent="0.45">
      <c r="C218">
        <v>27.869059982327741</v>
      </c>
      <c r="D218">
        <v>9.302774781399366</v>
      </c>
      <c r="E218">
        <v>5.2490961522740376</v>
      </c>
      <c r="F218">
        <v>64.15377270955274</v>
      </c>
      <c r="G218">
        <v>18.495265045340972</v>
      </c>
      <c r="H218">
        <v>23.707309979167206</v>
      </c>
      <c r="P218">
        <v>2.7869059982327742</v>
      </c>
      <c r="Q218">
        <v>0.93027747813993655</v>
      </c>
      <c r="R218">
        <v>0.52490961522740376</v>
      </c>
      <c r="S218">
        <v>6.4153772709552737</v>
      </c>
      <c r="T218">
        <v>1.2330176696893982</v>
      </c>
      <c r="U218">
        <v>0.85517509389312651</v>
      </c>
    </row>
    <row r="219" spans="3:21" x14ac:dyDescent="0.45">
      <c r="C219">
        <v>31.039899646968422</v>
      </c>
      <c r="D219">
        <v>24.408090621181753</v>
      </c>
      <c r="E219">
        <v>21.723951232294038</v>
      </c>
      <c r="F219">
        <v>20.822911780395629</v>
      </c>
      <c r="G219">
        <v>17.263554207321622</v>
      </c>
      <c r="H219">
        <v>24.660302999478375</v>
      </c>
      <c r="P219">
        <v>3.1039899646968423</v>
      </c>
      <c r="Q219">
        <v>2.4408090621181753</v>
      </c>
      <c r="R219">
        <v>2.1723951232294039</v>
      </c>
      <c r="S219">
        <v>2.0822911780395628</v>
      </c>
      <c r="T219">
        <v>1.1509036138214415</v>
      </c>
      <c r="U219">
        <v>0.3977686201314915</v>
      </c>
    </row>
    <row r="220" spans="3:21" x14ac:dyDescent="0.45">
      <c r="C220">
        <v>56.45164773769735</v>
      </c>
      <c r="D220">
        <v>26.781063260049756</v>
      </c>
      <c r="E220">
        <v>6.1284827140082143</v>
      </c>
      <c r="F220">
        <v>7.6735830957261451</v>
      </c>
      <c r="G220">
        <v>10.759150092578258</v>
      </c>
      <c r="H220">
        <v>9.3851123902430444</v>
      </c>
      <c r="P220">
        <v>5.6451647737697348</v>
      </c>
      <c r="Q220">
        <v>2.6781063260049756</v>
      </c>
      <c r="R220">
        <v>0.61284827140082143</v>
      </c>
      <c r="S220">
        <v>0.76735830957261453</v>
      </c>
      <c r="T220">
        <v>0.71727667283855046</v>
      </c>
      <c r="U220">
        <v>0.77552067315908069</v>
      </c>
    </row>
    <row r="221" spans="3:21" x14ac:dyDescent="0.45">
      <c r="C221">
        <v>49.631343278629174</v>
      </c>
      <c r="D221">
        <v>11.885072249300091</v>
      </c>
      <c r="E221">
        <v>6.989785631068635</v>
      </c>
      <c r="F221">
        <v>34.84225058677282</v>
      </c>
      <c r="G221">
        <v>7.882611530168095</v>
      </c>
      <c r="H221">
        <v>22.428251963324904</v>
      </c>
      <c r="P221">
        <v>4.9631343278629174</v>
      </c>
      <c r="Q221">
        <v>1.188507224930009</v>
      </c>
      <c r="R221">
        <v>0.69897856310686346</v>
      </c>
      <c r="S221">
        <v>3.484225058677282</v>
      </c>
      <c r="T221">
        <v>0.5255074353445397</v>
      </c>
      <c r="U221">
        <v>0.51021023603170834</v>
      </c>
    </row>
    <row r="222" spans="3:21" x14ac:dyDescent="0.45">
      <c r="C222">
        <v>26.205975465576508</v>
      </c>
      <c r="D222">
        <v>16.700951070809037</v>
      </c>
      <c r="E222">
        <v>28.316129324022825</v>
      </c>
      <c r="F222">
        <v>8.0080588503179921</v>
      </c>
      <c r="G222">
        <v>22.834071765253718</v>
      </c>
      <c r="H222">
        <v>17.400101508337002</v>
      </c>
      <c r="P222">
        <v>2.6205975465576508</v>
      </c>
      <c r="Q222">
        <v>1.6700951070809038</v>
      </c>
      <c r="R222">
        <v>2.8316129324022823</v>
      </c>
      <c r="S222">
        <v>0.80080588503179928</v>
      </c>
      <c r="T222">
        <v>1.5222714510169144</v>
      </c>
      <c r="U222">
        <v>0.52448622816182722</v>
      </c>
    </row>
    <row r="223" spans="3:21" x14ac:dyDescent="0.45">
      <c r="C223">
        <v>34.803203998858862</v>
      </c>
      <c r="D223">
        <v>23.113291396514356</v>
      </c>
      <c r="E223">
        <v>25.53720345612512</v>
      </c>
      <c r="F223">
        <v>21.567371643821346</v>
      </c>
      <c r="G223">
        <v>15.136798240029133</v>
      </c>
      <c r="H223">
        <v>19.681763089779146</v>
      </c>
      <c r="P223">
        <v>3.480320399885886</v>
      </c>
      <c r="Q223">
        <v>2.3113291396514355</v>
      </c>
      <c r="R223">
        <v>2.5537203456125122</v>
      </c>
      <c r="S223">
        <v>2.1567371643821347</v>
      </c>
      <c r="T223">
        <v>1.0091198826686087</v>
      </c>
      <c r="U223">
        <v>0.13702088304275217</v>
      </c>
    </row>
    <row r="224" spans="3:21" x14ac:dyDescent="0.45">
      <c r="C224">
        <v>50.317656288708434</v>
      </c>
      <c r="D224">
        <v>8.8013035793476018</v>
      </c>
      <c r="E224">
        <v>6.0651103717279273</v>
      </c>
      <c r="F224">
        <v>22.51247675829919</v>
      </c>
      <c r="G224">
        <v>15.259172210717216</v>
      </c>
      <c r="H224">
        <v>15.975711801982619</v>
      </c>
      <c r="P224">
        <v>5.0317656288708434</v>
      </c>
      <c r="Q224">
        <v>0.88013035793476013</v>
      </c>
      <c r="R224">
        <v>0.60651103717279276</v>
      </c>
      <c r="S224">
        <v>2.2512476758299189</v>
      </c>
      <c r="T224">
        <v>1.0172781473811476</v>
      </c>
      <c r="U224">
        <v>0.76233630840479016</v>
      </c>
    </row>
    <row r="225" spans="3:21" x14ac:dyDescent="0.45">
      <c r="C225">
        <v>44.469150583824671</v>
      </c>
      <c r="D225">
        <v>8.6649650083964964</v>
      </c>
      <c r="E225">
        <v>49.845915617061749</v>
      </c>
      <c r="F225">
        <v>31.836872080662985</v>
      </c>
      <c r="G225">
        <v>14.72669241628468</v>
      </c>
      <c r="H225">
        <v>22.36307905576291</v>
      </c>
      <c r="P225">
        <v>4.4469150583824675</v>
      </c>
      <c r="Q225">
        <v>0.86649650083964957</v>
      </c>
      <c r="R225">
        <v>4.9845915617061749</v>
      </c>
      <c r="S225">
        <v>3.1836872080662983</v>
      </c>
      <c r="T225">
        <v>0.9817794944189786</v>
      </c>
      <c r="U225">
        <v>0.66333989974365903</v>
      </c>
    </row>
    <row r="226" spans="3:21" x14ac:dyDescent="0.45">
      <c r="C226">
        <v>42.031336892917317</v>
      </c>
      <c r="D226">
        <v>11.430044641096419</v>
      </c>
      <c r="E226">
        <v>10.416256303372023</v>
      </c>
      <c r="F226">
        <v>68.255280360672387</v>
      </c>
      <c r="G226">
        <v>6.4932020539477531</v>
      </c>
      <c r="H226">
        <v>21.254094707718735</v>
      </c>
      <c r="P226">
        <v>4.2031336892917315</v>
      </c>
      <c r="Q226">
        <v>1.143004464109642</v>
      </c>
      <c r="R226">
        <v>1.0416256303372022</v>
      </c>
      <c r="S226">
        <v>6.8255280360672392</v>
      </c>
      <c r="T226">
        <v>0.43288013692985017</v>
      </c>
      <c r="U226">
        <v>0.65645886069157122</v>
      </c>
    </row>
    <row r="227" spans="3:21" x14ac:dyDescent="0.45">
      <c r="C227">
        <v>57.264325600538626</v>
      </c>
      <c r="D227">
        <v>12.902830598125057</v>
      </c>
      <c r="E227">
        <v>17.330552242003336</v>
      </c>
      <c r="F227">
        <v>36.078665403195281</v>
      </c>
      <c r="G227">
        <v>12.442862040234605</v>
      </c>
      <c r="H227">
        <v>17.981459235768703</v>
      </c>
      <c r="P227">
        <v>5.7264325600538628</v>
      </c>
      <c r="Q227">
        <v>1.2902830598125057</v>
      </c>
      <c r="R227">
        <v>1.7330552242003336</v>
      </c>
      <c r="S227">
        <v>3.6078665403195278</v>
      </c>
      <c r="T227">
        <v>0.82952413601564046</v>
      </c>
      <c r="U227">
        <v>0.89329063696918698</v>
      </c>
    </row>
    <row r="228" spans="3:21" x14ac:dyDescent="0.45">
      <c r="C228">
        <v>28.085619618311689</v>
      </c>
      <c r="D228">
        <v>53.772385077449691</v>
      </c>
      <c r="E228">
        <v>7.6630427207636389</v>
      </c>
      <c r="F228">
        <v>31.84670009068876</v>
      </c>
      <c r="G228">
        <v>12.389228513986009</v>
      </c>
      <c r="H228">
        <v>29.041777341347817</v>
      </c>
      <c r="P228">
        <v>2.808561961831169</v>
      </c>
      <c r="Q228">
        <v>5.3772385077449689</v>
      </c>
      <c r="R228">
        <v>0.76630427207636387</v>
      </c>
      <c r="S228">
        <v>3.184670009068876</v>
      </c>
      <c r="T228">
        <v>0.82594856759906721</v>
      </c>
      <c r="U228">
        <v>0.94709200337795463</v>
      </c>
    </row>
    <row r="229" spans="3:21" x14ac:dyDescent="0.45">
      <c r="C229">
        <v>17.744501100593645</v>
      </c>
      <c r="D229">
        <v>11.185718308361235</v>
      </c>
      <c r="E229">
        <v>13.202946647542245</v>
      </c>
      <c r="F229">
        <v>20.636837700685149</v>
      </c>
      <c r="G229">
        <v>18.060000889817907</v>
      </c>
      <c r="H229">
        <v>27.087960784706887</v>
      </c>
      <c r="P229">
        <v>1.7744501100593646</v>
      </c>
      <c r="Q229">
        <v>1.1185718308361234</v>
      </c>
      <c r="R229">
        <v>1.3202946647542244</v>
      </c>
      <c r="S229">
        <v>2.0636837700685149</v>
      </c>
      <c r="T229">
        <v>1.2040000593211939</v>
      </c>
      <c r="U229">
        <v>0.52742524098715393</v>
      </c>
    </row>
    <row r="230" spans="3:21" x14ac:dyDescent="0.45">
      <c r="C230">
        <v>33.613850912210424</v>
      </c>
      <c r="D230">
        <v>40.602873529242196</v>
      </c>
      <c r="E230">
        <v>16.326465389583745</v>
      </c>
      <c r="F230">
        <v>18.198719324722948</v>
      </c>
      <c r="G230">
        <v>16.430282657296008</v>
      </c>
      <c r="H230">
        <v>18.744729484212399</v>
      </c>
      <c r="P230">
        <v>3.3613850912210426</v>
      </c>
      <c r="Q230">
        <v>4.0602873529242194</v>
      </c>
      <c r="R230">
        <v>1.6326465389583744</v>
      </c>
      <c r="S230">
        <v>1.8198719324722947</v>
      </c>
      <c r="T230">
        <v>1.0953521771530672</v>
      </c>
      <c r="U230">
        <v>0.68251524827578935</v>
      </c>
    </row>
    <row r="231" spans="3:21" x14ac:dyDescent="0.45">
      <c r="C231">
        <v>34.285153105127115</v>
      </c>
      <c r="D231">
        <v>14.162927806522747</v>
      </c>
      <c r="E231">
        <v>31.81346925374255</v>
      </c>
      <c r="F231">
        <v>35.729469295976358</v>
      </c>
      <c r="G231">
        <v>20.697181241353011</v>
      </c>
      <c r="H231">
        <v>19.181889844554597</v>
      </c>
      <c r="P231">
        <v>3.4285153105127115</v>
      </c>
      <c r="Q231">
        <v>1.4162927806522747</v>
      </c>
      <c r="R231">
        <v>3.181346925374255</v>
      </c>
      <c r="S231">
        <v>3.5729469295976357</v>
      </c>
      <c r="T231">
        <v>1.3798120827568674</v>
      </c>
      <c r="U231">
        <v>0.94787586278837999</v>
      </c>
    </row>
    <row r="232" spans="3:21" x14ac:dyDescent="0.45">
      <c r="C232">
        <v>45.621391315553048</v>
      </c>
      <c r="D232">
        <v>26.022142381161952</v>
      </c>
      <c r="E232">
        <v>39.080725551634409</v>
      </c>
      <c r="F232">
        <v>42.2806597289891</v>
      </c>
      <c r="G232">
        <v>18.729987757120846</v>
      </c>
      <c r="H232">
        <v>11.50149337036132</v>
      </c>
      <c r="P232">
        <v>4.5621391315553046</v>
      </c>
      <c r="Q232">
        <v>2.6022142381161952</v>
      </c>
      <c r="R232">
        <v>3.9080725551634408</v>
      </c>
      <c r="S232">
        <v>4.2280659728989098</v>
      </c>
      <c r="T232">
        <v>1.248665850474723</v>
      </c>
      <c r="U232">
        <v>8.446033225377958E-2</v>
      </c>
    </row>
    <row r="233" spans="3:21" x14ac:dyDescent="0.45">
      <c r="C233">
        <v>24.047355595584584</v>
      </c>
      <c r="D233">
        <v>22.86587501856193</v>
      </c>
      <c r="E233">
        <v>72.134728424844397</v>
      </c>
      <c r="F233">
        <v>25.129898471700926</v>
      </c>
      <c r="G233">
        <v>17.952415173174106</v>
      </c>
      <c r="H233">
        <v>11.797568041933754</v>
      </c>
      <c r="P233">
        <v>2.4047355595584583</v>
      </c>
      <c r="Q233">
        <v>2.286587501856193</v>
      </c>
      <c r="R233">
        <v>7.2134728424844399</v>
      </c>
      <c r="S233">
        <v>2.5129898471700924</v>
      </c>
      <c r="T233">
        <v>1.1968276782116072</v>
      </c>
      <c r="U233">
        <v>0.87706896735819506</v>
      </c>
    </row>
    <row r="234" spans="3:21" x14ac:dyDescent="0.45">
      <c r="C234">
        <v>12.699559040009532</v>
      </c>
      <c r="D234">
        <v>21.379191371769814</v>
      </c>
      <c r="E234">
        <v>17.258837411506807</v>
      </c>
      <c r="F234">
        <v>16.75190169851637</v>
      </c>
      <c r="G234">
        <v>19.137348279208272</v>
      </c>
      <c r="H234">
        <v>20.50649687438225</v>
      </c>
      <c r="P234">
        <v>1.2699559040009532</v>
      </c>
      <c r="Q234">
        <v>2.1379191371769815</v>
      </c>
      <c r="R234">
        <v>1.7258837411506807</v>
      </c>
      <c r="S234">
        <v>1.6751901698516369</v>
      </c>
      <c r="T234">
        <v>1.2758232186138849</v>
      </c>
      <c r="U234">
        <v>0.79775313003769466</v>
      </c>
    </row>
    <row r="235" spans="3:21" x14ac:dyDescent="0.45">
      <c r="C235">
        <v>39.818444570655728</v>
      </c>
      <c r="D235">
        <v>32.491808790792319</v>
      </c>
      <c r="E235">
        <v>23.043601174042934</v>
      </c>
      <c r="F235">
        <v>36.682903714489868</v>
      </c>
      <c r="G235">
        <v>5.9406906245566349</v>
      </c>
      <c r="H235">
        <v>18.021029949251258</v>
      </c>
      <c r="P235">
        <v>3.9818444570655727</v>
      </c>
      <c r="Q235">
        <v>3.2491808790792316</v>
      </c>
      <c r="R235">
        <v>2.3043601174042934</v>
      </c>
      <c r="S235">
        <v>3.6682903714489865</v>
      </c>
      <c r="T235">
        <v>0.39604604163710899</v>
      </c>
      <c r="U235">
        <v>0.26103021680292338</v>
      </c>
    </row>
    <row r="236" spans="3:21" x14ac:dyDescent="0.45">
      <c r="C236">
        <v>32.197607538845155</v>
      </c>
      <c r="D236">
        <v>23.042164082693827</v>
      </c>
      <c r="E236">
        <v>6.7525313975161136</v>
      </c>
      <c r="F236">
        <v>27.17747531087797</v>
      </c>
      <c r="G236">
        <v>19.987707964132596</v>
      </c>
      <c r="H236">
        <v>16.032188381437237</v>
      </c>
      <c r="P236">
        <v>3.2197607538845157</v>
      </c>
      <c r="Q236">
        <v>2.3042164082693826</v>
      </c>
      <c r="R236">
        <v>0.67525313975161139</v>
      </c>
      <c r="S236">
        <v>2.717747531087797</v>
      </c>
      <c r="T236">
        <v>1.3325138642755063</v>
      </c>
      <c r="U236">
        <v>0.74810224036588413</v>
      </c>
    </row>
    <row r="237" spans="3:21" x14ac:dyDescent="0.45">
      <c r="C237">
        <v>12.776475297849927</v>
      </c>
      <c r="D237">
        <v>35.063341728738266</v>
      </c>
      <c r="E237">
        <v>40.951616881429104</v>
      </c>
      <c r="F237">
        <v>40.205773659830385</v>
      </c>
      <c r="G237">
        <v>24.646450234850498</v>
      </c>
      <c r="H237">
        <v>48.414586534152306</v>
      </c>
      <c r="P237">
        <v>1.2776475297849927</v>
      </c>
      <c r="Q237">
        <v>3.5063341728738266</v>
      </c>
      <c r="R237">
        <v>4.0951616881429107</v>
      </c>
      <c r="S237">
        <v>4.0205773659830388</v>
      </c>
      <c r="T237">
        <v>1.6430966823233666</v>
      </c>
      <c r="U237">
        <v>0.19054929034827917</v>
      </c>
    </row>
    <row r="238" spans="3:21" x14ac:dyDescent="0.45">
      <c r="C238">
        <v>14.92021849554556</v>
      </c>
      <c r="D238">
        <v>18.386852819584604</v>
      </c>
      <c r="E238">
        <v>29.583899472716656</v>
      </c>
      <c r="F238">
        <v>10.315088340054865</v>
      </c>
      <c r="G238">
        <v>19.201881626530128</v>
      </c>
      <c r="H238">
        <v>10.883029294908297</v>
      </c>
      <c r="P238">
        <v>1.4920218495545561</v>
      </c>
      <c r="Q238">
        <v>1.8386852819584605</v>
      </c>
      <c r="R238">
        <v>2.9583899472716655</v>
      </c>
      <c r="S238">
        <v>1.0315088340054865</v>
      </c>
      <c r="T238">
        <v>1.2801254417686752</v>
      </c>
      <c r="U238">
        <v>0.76812433676014569</v>
      </c>
    </row>
    <row r="239" spans="3:21" x14ac:dyDescent="0.45">
      <c r="C239">
        <v>53.727803826965314</v>
      </c>
      <c r="D239">
        <v>35.261790150093717</v>
      </c>
      <c r="E239">
        <v>10.644907134360221</v>
      </c>
      <c r="F239">
        <v>17.148647497356027</v>
      </c>
      <c r="G239">
        <v>13.202492027412164</v>
      </c>
      <c r="H239">
        <v>16.374715145384318</v>
      </c>
      <c r="P239">
        <v>5.372780382696531</v>
      </c>
      <c r="Q239">
        <v>3.5261790150093719</v>
      </c>
      <c r="R239">
        <v>1.064490713436022</v>
      </c>
      <c r="S239">
        <v>1.7148647497356027</v>
      </c>
      <c r="T239">
        <v>0.88016613516081099</v>
      </c>
      <c r="U239">
        <v>0.31976086502990742</v>
      </c>
    </row>
    <row r="240" spans="3:21" x14ac:dyDescent="0.45">
      <c r="C240">
        <v>34.815879778037498</v>
      </c>
      <c r="D240">
        <v>40.05511281586152</v>
      </c>
      <c r="E240">
        <v>5.5195923402592948</v>
      </c>
      <c r="F240">
        <v>40.643526984254436</v>
      </c>
      <c r="G240">
        <v>21.67903582381026</v>
      </c>
      <c r="H240">
        <v>30.625514638832229</v>
      </c>
      <c r="P240">
        <v>3.4815879778037497</v>
      </c>
      <c r="Q240">
        <v>4.005511281586152</v>
      </c>
      <c r="R240">
        <v>0.5519592340259295</v>
      </c>
      <c r="S240">
        <v>4.0643526984254432</v>
      </c>
      <c r="T240">
        <v>1.4452690549206841</v>
      </c>
      <c r="U240">
        <v>2.0043822614117413E-2</v>
      </c>
    </row>
    <row r="241" spans="3:21" x14ac:dyDescent="0.45">
      <c r="C241">
        <v>26.45227227155015</v>
      </c>
      <c r="D241">
        <v>22.9390665850392</v>
      </c>
      <c r="E241">
        <v>17.758862852288189</v>
      </c>
      <c r="F241">
        <v>2.8739435051437434</v>
      </c>
      <c r="G241">
        <v>18.731529620123951</v>
      </c>
      <c r="H241">
        <v>10.962628305819461</v>
      </c>
      <c r="P241">
        <v>2.645227227155015</v>
      </c>
      <c r="Q241">
        <v>2.2939066585039201</v>
      </c>
      <c r="R241">
        <v>1.7758862852288191</v>
      </c>
      <c r="S241">
        <v>0.28739435051437434</v>
      </c>
      <c r="T241">
        <v>1.2487686413415968</v>
      </c>
      <c r="U241">
        <v>3.0515164228507419E-2</v>
      </c>
    </row>
    <row r="242" spans="3:21" x14ac:dyDescent="0.45">
      <c r="C242">
        <v>35.123693645133898</v>
      </c>
      <c r="D242">
        <v>31.039108293051694</v>
      </c>
      <c r="E242">
        <v>9.0008841821783552</v>
      </c>
      <c r="F242">
        <v>13.856944511018947</v>
      </c>
      <c r="G242">
        <v>19.427831866709315</v>
      </c>
      <c r="H242">
        <v>12.230858137561878</v>
      </c>
      <c r="P242">
        <v>3.5123693645133898</v>
      </c>
      <c r="Q242">
        <v>3.1039108293051694</v>
      </c>
      <c r="R242">
        <v>0.90008841821783558</v>
      </c>
      <c r="S242">
        <v>1.3856944511018947</v>
      </c>
      <c r="T242">
        <v>1.2951887911139544</v>
      </c>
      <c r="U242">
        <v>0.55412929517772846</v>
      </c>
    </row>
    <row r="243" spans="3:21" x14ac:dyDescent="0.45">
      <c r="C243">
        <v>31.278331213670164</v>
      </c>
      <c r="D243">
        <v>10.48917347668665</v>
      </c>
      <c r="E243">
        <v>8.970817588837857</v>
      </c>
      <c r="F243">
        <v>89.048981979408467</v>
      </c>
      <c r="G243">
        <v>13.461958376606223</v>
      </c>
      <c r="H243">
        <v>13.645018410597469</v>
      </c>
      <c r="P243">
        <v>3.1278331213670163</v>
      </c>
      <c r="Q243">
        <v>1.0489173476686651</v>
      </c>
      <c r="R243">
        <v>0.89708175888378572</v>
      </c>
      <c r="S243">
        <v>8.904898197940847</v>
      </c>
      <c r="T243">
        <v>0.89746389177374819</v>
      </c>
      <c r="U243">
        <v>0.39137931662422765</v>
      </c>
    </row>
    <row r="244" spans="3:21" x14ac:dyDescent="0.45">
      <c r="C244">
        <v>22.730056077418254</v>
      </c>
      <c r="D244">
        <v>60.605037308966992</v>
      </c>
      <c r="E244">
        <v>30.379586919734962</v>
      </c>
      <c r="F244">
        <v>30.728396393950575</v>
      </c>
      <c r="G244">
        <v>11.662738239054447</v>
      </c>
      <c r="H244">
        <v>17.646521432371124</v>
      </c>
      <c r="P244">
        <v>2.2730056077418253</v>
      </c>
      <c r="Q244">
        <v>6.0605037308966994</v>
      </c>
      <c r="R244">
        <v>3.037958691973496</v>
      </c>
      <c r="S244">
        <v>3.0728396393950574</v>
      </c>
      <c r="T244">
        <v>0.7775158826036298</v>
      </c>
      <c r="U244">
        <v>0.13138301813952169</v>
      </c>
    </row>
    <row r="245" spans="3:21" x14ac:dyDescent="0.45">
      <c r="C245">
        <v>46.479450571239944</v>
      </c>
      <c r="D245">
        <v>19.591273406936317</v>
      </c>
      <c r="E245">
        <v>14.856193963340644</v>
      </c>
      <c r="F245">
        <v>6.6382529473039229</v>
      </c>
      <c r="G245">
        <v>21.725460942255218</v>
      </c>
      <c r="H245">
        <v>16.720465009594374</v>
      </c>
      <c r="P245">
        <v>4.6479450571239944</v>
      </c>
      <c r="Q245">
        <v>1.9591273406936318</v>
      </c>
      <c r="R245">
        <v>1.4856193963340645</v>
      </c>
      <c r="S245">
        <v>0.66382529473039231</v>
      </c>
      <c r="T245">
        <v>1.4483640628170145</v>
      </c>
      <c r="U245">
        <v>0.92920572007375346</v>
      </c>
    </row>
    <row r="246" spans="3:21" x14ac:dyDescent="0.45">
      <c r="C246">
        <v>19.196561280329853</v>
      </c>
      <c r="D246">
        <v>35.571403564462301</v>
      </c>
      <c r="E246">
        <v>20.85144560038335</v>
      </c>
      <c r="F246">
        <v>17.319082899706292</v>
      </c>
      <c r="G246">
        <v>15.292160825241112</v>
      </c>
      <c r="H246">
        <v>16.857991467789237</v>
      </c>
      <c r="P246">
        <v>1.9196561280329851</v>
      </c>
      <c r="Q246">
        <v>3.5571403564462298</v>
      </c>
      <c r="R246">
        <v>2.0851445600383349</v>
      </c>
      <c r="S246">
        <v>1.7319082899706291</v>
      </c>
      <c r="T246">
        <v>1.0194773883494075</v>
      </c>
      <c r="U246">
        <v>0.57163158640306067</v>
      </c>
    </row>
    <row r="247" spans="3:21" x14ac:dyDescent="0.45">
      <c r="C247">
        <v>26.045397402812597</v>
      </c>
      <c r="D247">
        <v>51.014486820978533</v>
      </c>
      <c r="E247">
        <v>21.571013693766446</v>
      </c>
      <c r="F247">
        <v>0.41323992896191641</v>
      </c>
      <c r="G247">
        <v>9.1993215148415182</v>
      </c>
      <c r="H247">
        <v>36.546087925327257</v>
      </c>
      <c r="P247">
        <v>2.6045397402812598</v>
      </c>
      <c r="Q247">
        <v>5.1014486820978533</v>
      </c>
      <c r="R247">
        <v>2.1571013693766448</v>
      </c>
      <c r="S247">
        <v>4.1323992896191639E-2</v>
      </c>
      <c r="T247">
        <v>0.61328810098943454</v>
      </c>
      <c r="U247">
        <v>0.96039074927166257</v>
      </c>
    </row>
    <row r="248" spans="3:21" x14ac:dyDescent="0.45">
      <c r="C248">
        <v>26.362013637533963</v>
      </c>
      <c r="D248">
        <v>33.608227412720417</v>
      </c>
      <c r="E248">
        <v>18.168234861279153</v>
      </c>
      <c r="F248">
        <v>25.874303596535949</v>
      </c>
      <c r="G248">
        <v>15.444240085356714</v>
      </c>
      <c r="H248">
        <v>7.1772990622491797</v>
      </c>
      <c r="P248">
        <v>2.6362013637533961</v>
      </c>
      <c r="Q248">
        <v>3.3608227412720417</v>
      </c>
      <c r="R248">
        <v>1.8168234861279153</v>
      </c>
      <c r="S248">
        <v>2.5874303596535948</v>
      </c>
      <c r="T248">
        <v>1.0296160056904478</v>
      </c>
      <c r="U248">
        <v>0.56126803853386509</v>
      </c>
    </row>
    <row r="249" spans="3:21" x14ac:dyDescent="0.45">
      <c r="C249">
        <v>40.851147288996749</v>
      </c>
      <c r="D249">
        <v>26.596500394675889</v>
      </c>
      <c r="E249">
        <v>21.800895504743746</v>
      </c>
      <c r="F249">
        <v>6.5104481086992241</v>
      </c>
      <c r="G249">
        <v>18.16345280110669</v>
      </c>
      <c r="H249">
        <v>2.0475737042033124</v>
      </c>
      <c r="P249">
        <v>4.0851147288996748</v>
      </c>
      <c r="Q249">
        <v>2.6596500394675888</v>
      </c>
      <c r="R249">
        <v>2.1800895504743747</v>
      </c>
      <c r="S249">
        <v>0.65104481086992239</v>
      </c>
      <c r="T249">
        <v>1.2108968534071127</v>
      </c>
      <c r="U249">
        <v>0.44377231106160075</v>
      </c>
    </row>
    <row r="250" spans="3:21" x14ac:dyDescent="0.45">
      <c r="C250">
        <v>41.663521628495744</v>
      </c>
      <c r="D250">
        <v>42.068459274668811</v>
      </c>
      <c r="E250">
        <v>16.382946828347428</v>
      </c>
      <c r="F250">
        <v>30.7005282984058</v>
      </c>
      <c r="G250">
        <v>13.177144745471047</v>
      </c>
      <c r="H250">
        <v>9.6175070777755103</v>
      </c>
      <c r="P250">
        <v>4.1663521628495745</v>
      </c>
      <c r="Q250">
        <v>4.2068459274668815</v>
      </c>
      <c r="R250">
        <v>1.6382946828347429</v>
      </c>
      <c r="S250">
        <v>3.0700528298405798</v>
      </c>
      <c r="T250">
        <v>0.87847631636473644</v>
      </c>
      <c r="U250">
        <v>0.59097374697720584</v>
      </c>
    </row>
    <row r="251" spans="3:21" x14ac:dyDescent="0.45">
      <c r="C251">
        <v>31.793256500454675</v>
      </c>
      <c r="D251">
        <v>16.223045303625842</v>
      </c>
      <c r="E251">
        <v>20.378797482008252</v>
      </c>
      <c r="F251">
        <v>6.0667462412470812</v>
      </c>
      <c r="G251">
        <v>11.831177199514137</v>
      </c>
      <c r="H251">
        <v>14.81956269671625</v>
      </c>
      <c r="P251">
        <v>3.1793256500454676</v>
      </c>
      <c r="Q251">
        <v>1.6223045303625843</v>
      </c>
      <c r="R251">
        <v>2.0378797482008251</v>
      </c>
      <c r="S251">
        <v>0.60667462412470807</v>
      </c>
      <c r="T251">
        <v>0.78874514663427586</v>
      </c>
      <c r="U251">
        <v>0.28107333637906573</v>
      </c>
    </row>
    <row r="252" spans="3:21" x14ac:dyDescent="0.45">
      <c r="C252">
        <v>25.394410083701594</v>
      </c>
      <c r="D252">
        <v>15.755537958759628</v>
      </c>
      <c r="E252">
        <v>6.6621434693256143</v>
      </c>
      <c r="F252">
        <v>11.84975394921536</v>
      </c>
      <c r="G252">
        <v>16.214197777857542</v>
      </c>
      <c r="H252">
        <v>18.7189589149285</v>
      </c>
      <c r="P252">
        <v>2.5394410083701593</v>
      </c>
      <c r="Q252">
        <v>1.5755537958759629</v>
      </c>
      <c r="R252">
        <v>0.66621434693256143</v>
      </c>
      <c r="S252">
        <v>1.184975394921536</v>
      </c>
      <c r="T252">
        <v>1.0809465185238363</v>
      </c>
      <c r="U252">
        <v>0.27326504654793238</v>
      </c>
    </row>
    <row r="253" spans="3:21" x14ac:dyDescent="0.45">
      <c r="C253">
        <v>28.879295075188146</v>
      </c>
      <c r="D253">
        <v>8.2093119908870236</v>
      </c>
      <c r="E253">
        <v>7.6096464224672786</v>
      </c>
      <c r="F253">
        <v>11.828063933533226</v>
      </c>
      <c r="G253">
        <v>14.938428176606152</v>
      </c>
      <c r="H253">
        <v>11.740619582539313</v>
      </c>
      <c r="P253">
        <v>2.8879295075188147</v>
      </c>
      <c r="Q253">
        <v>0.82093119908870238</v>
      </c>
      <c r="R253">
        <v>0.76096464224672788</v>
      </c>
      <c r="S253">
        <v>1.1828063933533226</v>
      </c>
      <c r="T253">
        <v>0.99589521177374341</v>
      </c>
      <c r="U253">
        <v>0.55011536776525127</v>
      </c>
    </row>
    <row r="254" spans="3:21" x14ac:dyDescent="0.45">
      <c r="C254">
        <v>11.476124554612063</v>
      </c>
      <c r="D254">
        <v>37.647874051383681</v>
      </c>
      <c r="E254">
        <v>47.970298531935114</v>
      </c>
      <c r="F254">
        <v>104.24279340613985</v>
      </c>
      <c r="G254">
        <v>6.7549139496464612</v>
      </c>
      <c r="H254">
        <v>23.765876682172824</v>
      </c>
      <c r="P254">
        <v>1.1476124554612064</v>
      </c>
      <c r="Q254">
        <v>3.7647874051383683</v>
      </c>
      <c r="R254">
        <v>4.7970298531935116</v>
      </c>
      <c r="S254">
        <v>10.424279340613985</v>
      </c>
      <c r="T254">
        <v>0.45032759664309741</v>
      </c>
      <c r="U254">
        <v>0.57164498121336449</v>
      </c>
    </row>
    <row r="255" spans="3:21" x14ac:dyDescent="0.45">
      <c r="C255">
        <v>47.275880810587992</v>
      </c>
      <c r="D255">
        <v>36.326376625572692</v>
      </c>
      <c r="E255">
        <v>13.659332884344748</v>
      </c>
      <c r="F255">
        <v>6.093852025703745</v>
      </c>
      <c r="G255">
        <v>9.1203031551474538</v>
      </c>
      <c r="H255">
        <v>32.206406457692736</v>
      </c>
      <c r="P255">
        <v>4.7275880810587996</v>
      </c>
      <c r="Q255">
        <v>3.6326376625572689</v>
      </c>
      <c r="R255">
        <v>1.3659332884344748</v>
      </c>
      <c r="S255">
        <v>0.60938520257037454</v>
      </c>
      <c r="T255">
        <v>0.60802021034316356</v>
      </c>
      <c r="U255">
        <v>9.6970363431247653E-2</v>
      </c>
    </row>
    <row r="256" spans="3:21" x14ac:dyDescent="0.45">
      <c r="C256">
        <v>34.539681411683254</v>
      </c>
      <c r="D256">
        <v>23.265630997893702</v>
      </c>
      <c r="E256">
        <v>19.654074526832591</v>
      </c>
      <c r="F256">
        <v>26.503985235201593</v>
      </c>
      <c r="G256">
        <v>17.354450138582386</v>
      </c>
      <c r="H256">
        <v>21.599880885560161</v>
      </c>
      <c r="P256">
        <v>3.4539681411683252</v>
      </c>
      <c r="Q256">
        <v>2.3265630997893703</v>
      </c>
      <c r="R256">
        <v>1.9654074526832592</v>
      </c>
      <c r="S256">
        <v>2.6503985235201593</v>
      </c>
      <c r="T256">
        <v>1.156963342572159</v>
      </c>
      <c r="U256">
        <v>0.60184237548085329</v>
      </c>
    </row>
    <row r="257" spans="3:21" x14ac:dyDescent="0.45">
      <c r="C257">
        <v>40.189373377355075</v>
      </c>
      <c r="D257">
        <v>11.933555893618301</v>
      </c>
      <c r="E257">
        <v>3.4461668084730839</v>
      </c>
      <c r="F257">
        <v>18.737523309665267</v>
      </c>
      <c r="G257">
        <v>15.792149997228456</v>
      </c>
      <c r="H257">
        <v>19.05938419909463</v>
      </c>
      <c r="P257">
        <v>4.0189373377355073</v>
      </c>
      <c r="Q257">
        <v>1.1933555893618302</v>
      </c>
      <c r="R257">
        <v>0.3446166808473084</v>
      </c>
      <c r="S257">
        <v>1.8737523309665267</v>
      </c>
      <c r="T257">
        <v>1.0528099998152305</v>
      </c>
      <c r="U257">
        <v>0.21675947408076546</v>
      </c>
    </row>
    <row r="258" spans="3:21" x14ac:dyDescent="0.45">
      <c r="C258">
        <v>43.949352651754417</v>
      </c>
      <c r="D258">
        <v>6.9686920926219509</v>
      </c>
      <c r="E258">
        <v>18.283668386908509</v>
      </c>
      <c r="F258">
        <v>1.0479833759841686</v>
      </c>
      <c r="G258">
        <v>19.39403861722181</v>
      </c>
      <c r="H258">
        <v>32.515277083181225</v>
      </c>
      <c r="P258">
        <v>4.3949352651754419</v>
      </c>
      <c r="Q258">
        <v>0.69686920926219509</v>
      </c>
      <c r="R258">
        <v>1.8283668386908509</v>
      </c>
      <c r="S258">
        <v>0.10479833759841686</v>
      </c>
      <c r="T258">
        <v>1.2929359078147875</v>
      </c>
      <c r="U258">
        <v>0.69442785403655116</v>
      </c>
    </row>
    <row r="259" spans="3:21" x14ac:dyDescent="0.45">
      <c r="C259">
        <v>22.750205059177958</v>
      </c>
      <c r="D259">
        <v>44.952133206885343</v>
      </c>
      <c r="E259">
        <v>13.70814431845692</v>
      </c>
      <c r="F259">
        <v>31.103729952043693</v>
      </c>
      <c r="G259">
        <v>16.477911628086193</v>
      </c>
      <c r="H259">
        <v>19.299921339025971</v>
      </c>
      <c r="P259">
        <v>2.2750205059177957</v>
      </c>
      <c r="Q259">
        <v>4.4952133206885341</v>
      </c>
      <c r="R259">
        <v>1.3708144318456921</v>
      </c>
      <c r="S259">
        <v>3.1103729952043695</v>
      </c>
      <c r="T259">
        <v>1.0985274418724129</v>
      </c>
      <c r="U259">
        <v>1.4264968207687967E-2</v>
      </c>
    </row>
    <row r="260" spans="3:21" x14ac:dyDescent="0.45">
      <c r="C260">
        <v>20.298075402051929</v>
      </c>
      <c r="D260">
        <v>14.383415685078329</v>
      </c>
      <c r="E260">
        <v>9.295602990165639</v>
      </c>
      <c r="F260">
        <v>2.6078692786719078</v>
      </c>
      <c r="G260">
        <v>15.567560737301328</v>
      </c>
      <c r="H260">
        <v>37.558948846871843</v>
      </c>
      <c r="P260">
        <v>2.0298075402051929</v>
      </c>
      <c r="Q260">
        <v>1.4383415685078329</v>
      </c>
      <c r="R260">
        <v>0.9295602990165639</v>
      </c>
      <c r="S260">
        <v>0.26078692786719077</v>
      </c>
      <c r="T260">
        <v>1.0378373824867551</v>
      </c>
      <c r="U260">
        <v>0.92659387486542266</v>
      </c>
    </row>
    <row r="261" spans="3:21" x14ac:dyDescent="0.45">
      <c r="C261">
        <v>13.914379562395268</v>
      </c>
      <c r="D261">
        <v>15.333939530860492</v>
      </c>
      <c r="E261">
        <v>3.2114647920583836</v>
      </c>
      <c r="F261">
        <v>29.285118051792054</v>
      </c>
      <c r="G261">
        <v>11.641735575496879</v>
      </c>
      <c r="H261">
        <v>18.5668395863051</v>
      </c>
      <c r="P261">
        <v>1.3914379562395269</v>
      </c>
      <c r="Q261">
        <v>1.5333939530860492</v>
      </c>
      <c r="R261">
        <v>0.32114647920583839</v>
      </c>
      <c r="S261">
        <v>2.9285118051792054</v>
      </c>
      <c r="T261">
        <v>0.77611570503312521</v>
      </c>
      <c r="U261">
        <v>0.60024874711626819</v>
      </c>
    </row>
    <row r="262" spans="3:21" x14ac:dyDescent="0.45">
      <c r="C262">
        <v>20.40147857245314</v>
      </c>
      <c r="D262">
        <v>23.443951534406899</v>
      </c>
      <c r="E262">
        <v>7.8227220159359243</v>
      </c>
      <c r="F262">
        <v>0.9722535984138625</v>
      </c>
      <c r="G262">
        <v>18.420489548477399</v>
      </c>
      <c r="H262">
        <v>12.731534376134679</v>
      </c>
      <c r="P262">
        <v>2.040147857245314</v>
      </c>
      <c r="Q262">
        <v>2.3443951534406899</v>
      </c>
      <c r="R262">
        <v>0.78227220159359245</v>
      </c>
      <c r="S262">
        <v>9.722535984138625E-2</v>
      </c>
      <c r="T262">
        <v>1.2280326365651599</v>
      </c>
      <c r="U262">
        <v>0.45876330724957959</v>
      </c>
    </row>
    <row r="263" spans="3:21" x14ac:dyDescent="0.45">
      <c r="C263">
        <v>54.615661446777068</v>
      </c>
      <c r="D263">
        <v>28.543006888352419</v>
      </c>
      <c r="E263">
        <v>36.606744977775293</v>
      </c>
      <c r="F263">
        <v>1.3431055037481601</v>
      </c>
      <c r="G263">
        <v>15.049350668629252</v>
      </c>
      <c r="H263">
        <v>19.259763447030323</v>
      </c>
      <c r="P263">
        <v>5.4615661446777066</v>
      </c>
      <c r="Q263">
        <v>2.854300688835242</v>
      </c>
      <c r="R263">
        <v>3.6606744977775292</v>
      </c>
      <c r="S263">
        <v>0.13431055037481601</v>
      </c>
      <c r="T263">
        <v>1.0032900445752835</v>
      </c>
      <c r="U263">
        <v>0.83383937855710322</v>
      </c>
    </row>
    <row r="264" spans="3:21" x14ac:dyDescent="0.45">
      <c r="C264">
        <v>31.295015632370031</v>
      </c>
      <c r="D264">
        <v>21.839116463119275</v>
      </c>
      <c r="E264">
        <v>20.709203783149452</v>
      </c>
      <c r="F264">
        <v>28.347446333815043</v>
      </c>
      <c r="G264">
        <v>18.033848746191889</v>
      </c>
      <c r="H264">
        <v>19.420570799363354</v>
      </c>
      <c r="P264">
        <v>3.1295015632370031</v>
      </c>
      <c r="Q264">
        <v>2.1839116463119277</v>
      </c>
      <c r="R264">
        <v>2.0709203783149452</v>
      </c>
      <c r="S264">
        <v>2.8347446333815043</v>
      </c>
      <c r="T264">
        <v>1.2022565830794594</v>
      </c>
      <c r="U264">
        <v>1.5793414825137186E-2</v>
      </c>
    </row>
    <row r="265" spans="3:21" x14ac:dyDescent="0.45">
      <c r="C265">
        <v>57.46150411074985</v>
      </c>
      <c r="D265">
        <v>36.721057589924222</v>
      </c>
      <c r="E265">
        <v>30.776266138186308</v>
      </c>
      <c r="F265">
        <v>20.508165928193872</v>
      </c>
      <c r="G265">
        <v>15.557103982468409</v>
      </c>
      <c r="H265">
        <v>8.1010275455402692</v>
      </c>
      <c r="P265">
        <v>5.7461504110749848</v>
      </c>
      <c r="Q265">
        <v>3.672105758992422</v>
      </c>
      <c r="R265">
        <v>3.077626613818631</v>
      </c>
      <c r="S265">
        <v>2.0508165928193871</v>
      </c>
      <c r="T265">
        <v>1.0371402654978938</v>
      </c>
      <c r="U265">
        <v>0.96092724383500316</v>
      </c>
    </row>
    <row r="266" spans="3:21" x14ac:dyDescent="0.45">
      <c r="C266">
        <v>38.407359494049494</v>
      </c>
      <c r="D266">
        <v>67.323781064038968</v>
      </c>
      <c r="E266">
        <v>5.2394313659409306</v>
      </c>
      <c r="F266">
        <v>10.002659884544951</v>
      </c>
      <c r="G266">
        <v>12.88470171608674</v>
      </c>
      <c r="H266">
        <v>19.134743453691364</v>
      </c>
      <c r="P266">
        <v>3.8407359494049493</v>
      </c>
      <c r="Q266">
        <v>6.7323781064038961</v>
      </c>
      <c r="R266">
        <v>0.52394313659409308</v>
      </c>
      <c r="S266">
        <v>1.0002659884544951</v>
      </c>
      <c r="T266">
        <v>0.85898011440578259</v>
      </c>
      <c r="U266">
        <v>0.88244990067357965</v>
      </c>
    </row>
    <row r="267" spans="3:21" x14ac:dyDescent="0.45">
      <c r="C267">
        <v>26.929152741917125</v>
      </c>
      <c r="D267">
        <v>54.161273305333893</v>
      </c>
      <c r="E267">
        <v>17.855503340998901</v>
      </c>
      <c r="F267">
        <v>49.384603408059853</v>
      </c>
      <c r="G267">
        <v>15.796956616640379</v>
      </c>
      <c r="H267">
        <v>27.806858013634184</v>
      </c>
      <c r="P267">
        <v>2.6929152741917126</v>
      </c>
      <c r="Q267">
        <v>5.4161273305333895</v>
      </c>
      <c r="R267">
        <v>1.7855503340998902</v>
      </c>
      <c r="S267">
        <v>4.9384603408059853</v>
      </c>
      <c r="T267">
        <v>1.0531304411093585</v>
      </c>
      <c r="U267">
        <v>0.27224878749398096</v>
      </c>
    </row>
    <row r="268" spans="3:21" x14ac:dyDescent="0.45">
      <c r="C268">
        <v>46.174594342551472</v>
      </c>
      <c r="D268">
        <v>32.352924313001417</v>
      </c>
      <c r="E268">
        <v>29.052768476217121</v>
      </c>
      <c r="F268">
        <v>25.066762677425306</v>
      </c>
      <c r="G268">
        <v>15.311021454384463</v>
      </c>
      <c r="H268">
        <v>18.039654341739173</v>
      </c>
      <c r="P268">
        <v>4.6174594342551476</v>
      </c>
      <c r="Q268">
        <v>3.2352924313001417</v>
      </c>
      <c r="R268">
        <v>2.9052768476217121</v>
      </c>
      <c r="S268">
        <v>2.5066762677425305</v>
      </c>
      <c r="T268">
        <v>1.020734763625631</v>
      </c>
      <c r="U268">
        <v>0.17901872846314937</v>
      </c>
    </row>
    <row r="269" spans="3:21" x14ac:dyDescent="0.45">
      <c r="C269">
        <v>35.398908456085337</v>
      </c>
      <c r="D269">
        <v>26.584816755736036</v>
      </c>
      <c r="E269">
        <v>3.3719165709169707</v>
      </c>
      <c r="F269">
        <v>8.5181138407668403E-2</v>
      </c>
      <c r="G269">
        <v>5.1317420786346712</v>
      </c>
      <c r="H269">
        <v>21.529361287634174</v>
      </c>
      <c r="P269">
        <v>3.5398908456085341</v>
      </c>
      <c r="Q269">
        <v>2.6584816755736034</v>
      </c>
      <c r="R269">
        <v>0.33719165709169707</v>
      </c>
      <c r="S269">
        <v>8.5181138407668406E-3</v>
      </c>
      <c r="T269">
        <v>0.34211613857564471</v>
      </c>
      <c r="U269">
        <v>0.29101232314908454</v>
      </c>
    </row>
    <row r="270" spans="3:21" x14ac:dyDescent="0.45">
      <c r="C270">
        <v>27.860662259663727</v>
      </c>
      <c r="D270">
        <v>19.299281385908472</v>
      </c>
      <c r="E270">
        <v>30.741042518858009</v>
      </c>
      <c r="F270">
        <v>42.214516634392048</v>
      </c>
      <c r="G270">
        <v>21.511354250498904</v>
      </c>
      <c r="H270">
        <v>8.294828986785447</v>
      </c>
      <c r="P270">
        <v>2.7860662259663727</v>
      </c>
      <c r="Q270">
        <v>1.9299281385908473</v>
      </c>
      <c r="R270">
        <v>3.0741042518858008</v>
      </c>
      <c r="S270">
        <v>4.221451663439205</v>
      </c>
      <c r="T270">
        <v>1.4340902833665936</v>
      </c>
      <c r="U270">
        <v>9.5082941159639112E-2</v>
      </c>
    </row>
    <row r="271" spans="3:21" x14ac:dyDescent="0.45">
      <c r="C271">
        <v>14.215581592417513</v>
      </c>
      <c r="D271">
        <v>14.3167429384296</v>
      </c>
      <c r="E271">
        <v>1.8440461015172809</v>
      </c>
      <c r="F271">
        <v>66.072341066465853</v>
      </c>
      <c r="G271">
        <v>14.694637538787056</v>
      </c>
      <c r="H271">
        <v>22.525062175335258</v>
      </c>
      <c r="P271">
        <v>1.4215581592417512</v>
      </c>
      <c r="Q271">
        <v>1.4316742938429601</v>
      </c>
      <c r="R271">
        <v>0.1844046101517281</v>
      </c>
      <c r="S271">
        <v>6.6072341066465858</v>
      </c>
      <c r="T271">
        <v>0.97964250258580376</v>
      </c>
      <c r="U271">
        <v>0.25297022182341999</v>
      </c>
    </row>
    <row r="272" spans="3:21" x14ac:dyDescent="0.45">
      <c r="C272">
        <v>34.212119261424171</v>
      </c>
      <c r="D272">
        <v>13.051190301778819</v>
      </c>
      <c r="E272">
        <v>18.050028655005242</v>
      </c>
      <c r="F272">
        <v>34.739744667621508</v>
      </c>
      <c r="G272">
        <v>22.493076353222161</v>
      </c>
      <c r="H272">
        <v>12.517030914334047</v>
      </c>
      <c r="P272">
        <v>3.421211926142417</v>
      </c>
      <c r="Q272">
        <v>1.3051190301778819</v>
      </c>
      <c r="R272">
        <v>1.8050028655005241</v>
      </c>
      <c r="S272">
        <v>3.4739744667621508</v>
      </c>
      <c r="T272">
        <v>1.4995384235481442</v>
      </c>
      <c r="U272">
        <v>0.19805663538144214</v>
      </c>
    </row>
    <row r="273" spans="3:21" x14ac:dyDescent="0.45">
      <c r="C273">
        <v>29.014463829059373</v>
      </c>
      <c r="D273">
        <v>41.104203617786574</v>
      </c>
      <c r="E273">
        <v>15.900534618537511</v>
      </c>
      <c r="F273">
        <v>0.97645329395136826</v>
      </c>
      <c r="G273">
        <v>16.383889485535924</v>
      </c>
      <c r="H273">
        <v>26.78649014025018</v>
      </c>
      <c r="P273">
        <v>2.9014463829059371</v>
      </c>
      <c r="Q273">
        <v>4.1104203617786572</v>
      </c>
      <c r="R273">
        <v>1.5900534618537512</v>
      </c>
      <c r="S273">
        <v>9.7645329395136829E-2</v>
      </c>
      <c r="T273">
        <v>1.0922592990357283</v>
      </c>
      <c r="U273">
        <v>0.20796448697961956</v>
      </c>
    </row>
    <row r="274" spans="3:21" x14ac:dyDescent="0.45">
      <c r="C274">
        <v>14.092057097816655</v>
      </c>
      <c r="D274">
        <v>44.055015594552017</v>
      </c>
      <c r="E274">
        <v>10.013832860663307</v>
      </c>
      <c r="F274">
        <v>24.364815522472824</v>
      </c>
      <c r="G274">
        <v>15.391272806019266</v>
      </c>
      <c r="H274">
        <v>9.5003692685409398</v>
      </c>
      <c r="P274">
        <v>1.4092057097816655</v>
      </c>
      <c r="Q274">
        <v>4.4055015594552014</v>
      </c>
      <c r="R274">
        <v>1.0013832860663308</v>
      </c>
      <c r="S274">
        <v>2.4364815522472822</v>
      </c>
      <c r="T274">
        <v>1.0260848537346179</v>
      </c>
      <c r="U274">
        <v>0.57810609004872193</v>
      </c>
    </row>
    <row r="275" spans="3:21" x14ac:dyDescent="0.45">
      <c r="C275">
        <v>17.258799960149521</v>
      </c>
      <c r="D275">
        <v>41.198119975697082</v>
      </c>
      <c r="E275">
        <v>18.097236102117915</v>
      </c>
      <c r="F275">
        <v>1.6882950228472751</v>
      </c>
      <c r="G275">
        <v>12.827142689549477</v>
      </c>
      <c r="H275">
        <v>6.8074625956624928</v>
      </c>
      <c r="P275">
        <v>1.725879996014952</v>
      </c>
      <c r="Q275">
        <v>4.1198119975697081</v>
      </c>
      <c r="R275">
        <v>1.8097236102117915</v>
      </c>
      <c r="S275">
        <v>0.16882950228472751</v>
      </c>
      <c r="T275">
        <v>0.85514284596996515</v>
      </c>
      <c r="U275">
        <v>0.75110677025475192</v>
      </c>
    </row>
    <row r="276" spans="3:21" x14ac:dyDescent="0.45">
      <c r="C276">
        <v>32.876106784014773</v>
      </c>
      <c r="D276">
        <v>15.668202085524157</v>
      </c>
      <c r="E276">
        <v>10.302015956274257</v>
      </c>
      <c r="F276">
        <v>48.281509380548172</v>
      </c>
      <c r="G276">
        <v>15.258229985658298</v>
      </c>
      <c r="H276">
        <v>12.763463781249747</v>
      </c>
      <c r="P276">
        <v>3.2876106784014771</v>
      </c>
      <c r="Q276">
        <v>1.5668202085524157</v>
      </c>
      <c r="R276">
        <v>1.0302015956274257</v>
      </c>
      <c r="S276">
        <v>4.8281509380548169</v>
      </c>
      <c r="T276">
        <v>1.0172153323772199</v>
      </c>
      <c r="U276">
        <v>0.1441155052512948</v>
      </c>
    </row>
    <row r="277" spans="3:21" x14ac:dyDescent="0.45">
      <c r="C277">
        <v>25.752417174701208</v>
      </c>
      <c r="D277">
        <v>12.422189144490662</v>
      </c>
      <c r="E277">
        <v>7.6742728885763025</v>
      </c>
      <c r="F277">
        <v>6.156335097443236</v>
      </c>
      <c r="G277">
        <v>14.356251941851268</v>
      </c>
      <c r="H277">
        <v>22.820794909030333</v>
      </c>
      <c r="P277">
        <v>2.5752417174701208</v>
      </c>
      <c r="Q277">
        <v>1.2422189144490663</v>
      </c>
      <c r="R277">
        <v>0.76742728885763023</v>
      </c>
      <c r="S277">
        <v>0.61563350974432363</v>
      </c>
      <c r="T277">
        <v>0.95708346279008449</v>
      </c>
      <c r="U277">
        <v>0.17917293019502556</v>
      </c>
    </row>
    <row r="278" spans="3:21" x14ac:dyDescent="0.45">
      <c r="C278">
        <v>43.061430060094807</v>
      </c>
      <c r="D278">
        <v>8.3816404611860502</v>
      </c>
      <c r="E278">
        <v>52.5534704911029</v>
      </c>
      <c r="F278">
        <v>21.821812945385272</v>
      </c>
      <c r="G278">
        <v>13.669302649001345</v>
      </c>
      <c r="H278">
        <v>18.793951187689153</v>
      </c>
      <c r="P278">
        <v>4.3061430060094805</v>
      </c>
      <c r="Q278">
        <v>0.83816404611860496</v>
      </c>
      <c r="R278">
        <v>5.2553470491102896</v>
      </c>
      <c r="S278">
        <v>2.1821812945385273</v>
      </c>
      <c r="T278">
        <v>0.91128684326675635</v>
      </c>
      <c r="U278">
        <v>0.95447632421754636</v>
      </c>
    </row>
    <row r="279" spans="3:21" x14ac:dyDescent="0.45">
      <c r="C279">
        <v>21.385248875997405</v>
      </c>
      <c r="D279">
        <v>11.180209646147789</v>
      </c>
      <c r="E279">
        <v>22.995845342523108</v>
      </c>
      <c r="F279">
        <v>7.8534457261882418</v>
      </c>
      <c r="G279">
        <v>18.501074599424353</v>
      </c>
      <c r="H279">
        <v>15.400444925169811</v>
      </c>
      <c r="P279">
        <v>2.1385248875997407</v>
      </c>
      <c r="Q279">
        <v>1.118020964614779</v>
      </c>
      <c r="R279">
        <v>2.2995845342523107</v>
      </c>
      <c r="S279">
        <v>0.78534457261882418</v>
      </c>
      <c r="T279">
        <v>1.2334049732949568</v>
      </c>
      <c r="U279">
        <v>0.30994709751275085</v>
      </c>
    </row>
    <row r="280" spans="3:21" x14ac:dyDescent="0.45">
      <c r="C280">
        <v>13.460282278819562</v>
      </c>
      <c r="D280">
        <v>29.296968788972201</v>
      </c>
      <c r="E280">
        <v>32.392508519549281</v>
      </c>
      <c r="F280">
        <v>54.468353564666643</v>
      </c>
      <c r="G280">
        <v>10.312504646881386</v>
      </c>
      <c r="H280">
        <v>27.578200641481835</v>
      </c>
      <c r="P280">
        <v>1.3460282278819562</v>
      </c>
      <c r="Q280">
        <v>2.9296968788972202</v>
      </c>
      <c r="R280">
        <v>3.2392508519549281</v>
      </c>
      <c r="S280">
        <v>5.4468353564666643</v>
      </c>
      <c r="T280">
        <v>0.68750030979209242</v>
      </c>
      <c r="U280">
        <v>0.99744929066372345</v>
      </c>
    </row>
    <row r="281" spans="3:21" x14ac:dyDescent="0.45">
      <c r="C281">
        <v>26.569459010125964</v>
      </c>
      <c r="D281">
        <v>14.042052040573543</v>
      </c>
      <c r="E281">
        <v>14.563191669234666</v>
      </c>
      <c r="F281">
        <v>15.502334868543919</v>
      </c>
      <c r="G281">
        <v>18.46058231279207</v>
      </c>
      <c r="H281">
        <v>29.628684757383162</v>
      </c>
      <c r="P281">
        <v>2.6569459010125964</v>
      </c>
      <c r="Q281">
        <v>1.4042052040573543</v>
      </c>
      <c r="R281">
        <v>1.4563191669234665</v>
      </c>
      <c r="S281">
        <v>1.5502334868543919</v>
      </c>
      <c r="T281">
        <v>1.2307054875194714</v>
      </c>
      <c r="U281">
        <v>0.11172671458202243</v>
      </c>
    </row>
    <row r="282" spans="3:21" x14ac:dyDescent="0.45">
      <c r="C282">
        <v>33.524877600614069</v>
      </c>
      <c r="D282">
        <v>20.810657317849149</v>
      </c>
      <c r="E282">
        <v>4.9419932967238998</v>
      </c>
      <c r="F282">
        <v>10.135012092257034</v>
      </c>
      <c r="G282">
        <v>20.344492166720723</v>
      </c>
      <c r="H282">
        <v>18.873711087713822</v>
      </c>
      <c r="P282">
        <v>3.3524877600614067</v>
      </c>
      <c r="Q282">
        <v>2.0810657317849151</v>
      </c>
      <c r="R282">
        <v>0.49419932967239</v>
      </c>
      <c r="S282">
        <v>1.0135012092257034</v>
      </c>
      <c r="T282">
        <v>1.3562994777813815</v>
      </c>
      <c r="U282">
        <v>0.40912294098424695</v>
      </c>
    </row>
    <row r="283" spans="3:21" x14ac:dyDescent="0.45">
      <c r="C283">
        <v>32.798801311324958</v>
      </c>
      <c r="D283">
        <v>22.553843921708861</v>
      </c>
      <c r="E283">
        <v>22.516768625825758</v>
      </c>
      <c r="F283">
        <v>24.671465482044535</v>
      </c>
      <c r="G283">
        <v>16.264829029260991</v>
      </c>
      <c r="H283">
        <v>37.682033759254125</v>
      </c>
      <c r="P283">
        <v>3.2798801311324959</v>
      </c>
      <c r="Q283">
        <v>2.2553843921708863</v>
      </c>
      <c r="R283">
        <v>2.2516768625825758</v>
      </c>
      <c r="S283">
        <v>2.4671465482044534</v>
      </c>
      <c r="T283">
        <v>1.0843219352840661</v>
      </c>
      <c r="U283">
        <v>0.19906261607890929</v>
      </c>
    </row>
    <row r="284" spans="3:21" x14ac:dyDescent="0.45">
      <c r="C284">
        <v>19.527612859626842</v>
      </c>
      <c r="D284">
        <v>29.169319369331326</v>
      </c>
      <c r="E284">
        <v>4.8419707117913084</v>
      </c>
      <c r="F284">
        <v>18.368359857806585</v>
      </c>
      <c r="G284">
        <v>18.590736100480846</v>
      </c>
      <c r="H284">
        <v>15.533634570389754</v>
      </c>
      <c r="P284">
        <v>1.9527612859626844</v>
      </c>
      <c r="Q284">
        <v>2.9169319369331328</v>
      </c>
      <c r="R284">
        <v>0.48419707117913086</v>
      </c>
      <c r="S284">
        <v>1.8368359857806584</v>
      </c>
      <c r="T284">
        <v>1.2393824066987231</v>
      </c>
      <c r="U284">
        <v>0.74261768554746155</v>
      </c>
    </row>
    <row r="285" spans="3:21" x14ac:dyDescent="0.45">
      <c r="C285">
        <v>14.053789423395799</v>
      </c>
      <c r="D285">
        <v>7.6545631486908245</v>
      </c>
      <c r="E285">
        <v>7.7079405737492381</v>
      </c>
      <c r="F285">
        <v>18.519247031417724</v>
      </c>
      <c r="G285">
        <v>10.225002292972876</v>
      </c>
      <c r="H285">
        <v>27.052936641813538</v>
      </c>
      <c r="P285">
        <v>1.4053789423395799</v>
      </c>
      <c r="Q285">
        <v>0.7654563148690825</v>
      </c>
      <c r="R285">
        <v>0.77079405737492379</v>
      </c>
      <c r="S285">
        <v>1.8519247031417723</v>
      </c>
      <c r="T285">
        <v>0.68166681953152508</v>
      </c>
      <c r="U285">
        <v>0.11728935176093036</v>
      </c>
    </row>
    <row r="286" spans="3:21" x14ac:dyDescent="0.45">
      <c r="C286">
        <v>25.057230968361264</v>
      </c>
      <c r="D286">
        <v>21.297177818869123</v>
      </c>
      <c r="E286">
        <v>8.8559194283938805</v>
      </c>
      <c r="F286">
        <v>3.1857771536676389</v>
      </c>
      <c r="G286">
        <v>18.823643890920021</v>
      </c>
      <c r="H286">
        <v>17.235020496887898</v>
      </c>
      <c r="P286">
        <v>2.5057230968361264</v>
      </c>
      <c r="Q286">
        <v>2.1297177818869124</v>
      </c>
      <c r="R286">
        <v>0.88559194283938802</v>
      </c>
      <c r="S286">
        <v>0.31857771536676388</v>
      </c>
      <c r="T286">
        <v>1.2549095927280014</v>
      </c>
      <c r="U286">
        <v>0.59218990328829479</v>
      </c>
    </row>
    <row r="287" spans="3:21" x14ac:dyDescent="0.45">
      <c r="C287">
        <v>41.849689020581387</v>
      </c>
      <c r="D287">
        <v>17.279804404562597</v>
      </c>
      <c r="E287">
        <v>29.134741114784578</v>
      </c>
      <c r="F287">
        <v>16.87707595969297</v>
      </c>
      <c r="G287">
        <v>14.434340816743576</v>
      </c>
      <c r="H287">
        <v>13.904513057675857</v>
      </c>
      <c r="P287">
        <v>4.1849689020581389</v>
      </c>
      <c r="Q287">
        <v>1.7279804404562598</v>
      </c>
      <c r="R287">
        <v>2.9134741114784579</v>
      </c>
      <c r="S287">
        <v>1.6877075959692969</v>
      </c>
      <c r="T287">
        <v>0.96228938778290507</v>
      </c>
      <c r="U287">
        <v>0.53797587640157984</v>
      </c>
    </row>
    <row r="288" spans="3:21" x14ac:dyDescent="0.45">
      <c r="C288">
        <v>49.267079783454577</v>
      </c>
      <c r="D288">
        <v>10.859868905173071</v>
      </c>
      <c r="E288">
        <v>29.280860025183621</v>
      </c>
      <c r="F288">
        <v>4.7867290304299805</v>
      </c>
      <c r="G288">
        <v>11.160513841052385</v>
      </c>
      <c r="H288">
        <v>16.592119199933109</v>
      </c>
      <c r="P288">
        <v>4.9267079783454575</v>
      </c>
      <c r="Q288">
        <v>1.0859868905173071</v>
      </c>
      <c r="R288">
        <v>2.9280860025183619</v>
      </c>
      <c r="S288">
        <v>0.47867290304299809</v>
      </c>
      <c r="T288">
        <v>0.74403425607015894</v>
      </c>
      <c r="U288">
        <v>0.24124255347814383</v>
      </c>
    </row>
    <row r="289" spans="3:21" x14ac:dyDescent="0.45">
      <c r="C289">
        <v>18.699869633296419</v>
      </c>
      <c r="D289">
        <v>20.402220443543555</v>
      </c>
      <c r="E289">
        <v>31.790780334266945</v>
      </c>
      <c r="F289">
        <v>150.11184559475333</v>
      </c>
      <c r="G289">
        <v>15.29687527108292</v>
      </c>
      <c r="H289">
        <v>34.145848564704394</v>
      </c>
      <c r="P289">
        <v>1.869986963329642</v>
      </c>
      <c r="Q289">
        <v>2.0402220443543557</v>
      </c>
      <c r="R289">
        <v>3.1790780334266944</v>
      </c>
      <c r="S289">
        <v>15.011184559475332</v>
      </c>
      <c r="T289">
        <v>1.0197916847388613</v>
      </c>
      <c r="U289">
        <v>1.9930852562702883E-3</v>
      </c>
    </row>
    <row r="290" spans="3:21" x14ac:dyDescent="0.45">
      <c r="C290">
        <v>36.638366659384204</v>
      </c>
      <c r="D290">
        <v>38.953779382310827</v>
      </c>
      <c r="E290">
        <v>31.307639019039044</v>
      </c>
      <c r="F290">
        <v>7.4169262742509945</v>
      </c>
      <c r="G290">
        <v>18.467783413542801</v>
      </c>
      <c r="H290">
        <v>8.2008388285987017</v>
      </c>
      <c r="P290">
        <v>3.6638366659384207</v>
      </c>
      <c r="Q290">
        <v>3.8953779382310829</v>
      </c>
      <c r="R290">
        <v>3.1307639019039044</v>
      </c>
      <c r="S290">
        <v>0.74169262742509945</v>
      </c>
      <c r="T290">
        <v>1.2311855609028532</v>
      </c>
      <c r="U290">
        <v>0.63772036454490222</v>
      </c>
    </row>
    <row r="291" spans="3:21" x14ac:dyDescent="0.45">
      <c r="C291">
        <v>20.559758960478437</v>
      </c>
      <c r="D291">
        <v>25.779420059919712</v>
      </c>
      <c r="E291">
        <v>24.380419172415898</v>
      </c>
      <c r="F291">
        <v>6.7809108948067838</v>
      </c>
      <c r="G291">
        <v>17.839688126040212</v>
      </c>
      <c r="H291">
        <v>36.566972413493659</v>
      </c>
      <c r="P291">
        <v>2.0559758960478436</v>
      </c>
      <c r="Q291">
        <v>2.5779420059919711</v>
      </c>
      <c r="R291">
        <v>2.4380419172415899</v>
      </c>
      <c r="S291">
        <v>0.67809108948067842</v>
      </c>
      <c r="T291">
        <v>1.1893125417360142</v>
      </c>
      <c r="U291">
        <v>0.40904985696435814</v>
      </c>
    </row>
    <row r="292" spans="3:21" x14ac:dyDescent="0.45">
      <c r="C292">
        <v>42.77243859827999</v>
      </c>
      <c r="D292">
        <v>9.8101226923459848</v>
      </c>
      <c r="E292">
        <v>7.5251526503168531</v>
      </c>
      <c r="F292">
        <v>4.1737213245056619</v>
      </c>
      <c r="G292">
        <v>14.880131425963787</v>
      </c>
      <c r="H292">
        <v>20.203923652319737</v>
      </c>
      <c r="P292">
        <v>4.2772438598279994</v>
      </c>
      <c r="Q292">
        <v>0.9810122692345985</v>
      </c>
      <c r="R292">
        <v>0.75251526503168531</v>
      </c>
      <c r="S292">
        <v>0.4173721324505662</v>
      </c>
      <c r="T292">
        <v>0.99200876173091912</v>
      </c>
      <c r="U292">
        <v>0.37588849200787633</v>
      </c>
    </row>
    <row r="293" spans="3:21" x14ac:dyDescent="0.45">
      <c r="C293">
        <v>33.333316105253402</v>
      </c>
      <c r="D293">
        <v>24.440805137590374</v>
      </c>
      <c r="E293">
        <v>33.642538606623802</v>
      </c>
      <c r="F293">
        <v>9.175735480811408</v>
      </c>
      <c r="G293">
        <v>16.03914122338535</v>
      </c>
      <c r="H293">
        <v>24.972682845387546</v>
      </c>
      <c r="P293">
        <v>3.3333316105253399</v>
      </c>
      <c r="Q293">
        <v>2.4440805137590376</v>
      </c>
      <c r="R293">
        <v>3.3642538606623802</v>
      </c>
      <c r="S293">
        <v>0.91757354808114089</v>
      </c>
      <c r="T293">
        <v>1.0692760815590234</v>
      </c>
      <c r="U293">
        <v>0.30223890189765168</v>
      </c>
    </row>
    <row r="294" spans="3:21" x14ac:dyDescent="0.45">
      <c r="C294">
        <v>36.204153907451264</v>
      </c>
      <c r="D294">
        <v>16.588911541682926</v>
      </c>
      <c r="E294">
        <v>12.449367867133951</v>
      </c>
      <c r="F294">
        <v>0.58754637421353406</v>
      </c>
      <c r="G294">
        <v>12.057825894697956</v>
      </c>
      <c r="H294">
        <v>39.983416424996904</v>
      </c>
      <c r="P294">
        <v>3.6204153907451264</v>
      </c>
      <c r="Q294">
        <v>1.6588911541682925</v>
      </c>
      <c r="R294">
        <v>1.2449367867133951</v>
      </c>
      <c r="S294">
        <v>5.8754637421353402E-2</v>
      </c>
      <c r="T294">
        <v>0.80385505964653037</v>
      </c>
      <c r="U294">
        <v>0.79946432283613444</v>
      </c>
    </row>
    <row r="295" spans="3:21" x14ac:dyDescent="0.45">
      <c r="C295">
        <v>29.725609122392385</v>
      </c>
      <c r="D295">
        <v>18.183434114271655</v>
      </c>
      <c r="E295">
        <v>23.748818609796842</v>
      </c>
      <c r="F295">
        <v>19.597927099262517</v>
      </c>
      <c r="G295">
        <v>10.845331540317268</v>
      </c>
      <c r="H295">
        <v>36.330656752568686</v>
      </c>
      <c r="P295">
        <v>2.9725609122392385</v>
      </c>
      <c r="Q295">
        <v>1.8183434114271657</v>
      </c>
      <c r="R295">
        <v>2.3748818609796842</v>
      </c>
      <c r="S295">
        <v>1.9597927099262515</v>
      </c>
      <c r="T295">
        <v>0.72302210268781786</v>
      </c>
      <c r="U295">
        <v>2.102276441871187E-2</v>
      </c>
    </row>
    <row r="296" spans="3:21" x14ac:dyDescent="0.45">
      <c r="C296">
        <v>22.39974146762794</v>
      </c>
      <c r="D296">
        <v>11.802916256615108</v>
      </c>
      <c r="E296">
        <v>19.625041424396052</v>
      </c>
      <c r="F296">
        <v>6.9132870998025622</v>
      </c>
      <c r="G296">
        <v>15.536203378098104</v>
      </c>
      <c r="H296">
        <v>27.907853982949213</v>
      </c>
      <c r="P296">
        <v>2.239974146762794</v>
      </c>
      <c r="Q296">
        <v>1.1802916256615108</v>
      </c>
      <c r="R296">
        <v>1.962504142439605</v>
      </c>
      <c r="S296">
        <v>0.6913287099802562</v>
      </c>
      <c r="T296">
        <v>1.0357468918732069</v>
      </c>
      <c r="U296">
        <v>0.27689539078141112</v>
      </c>
    </row>
    <row r="297" spans="3:21" x14ac:dyDescent="0.45">
      <c r="C297">
        <v>33.337122812811856</v>
      </c>
      <c r="D297">
        <v>21.798242436047065</v>
      </c>
      <c r="E297">
        <v>10.552325854321357</v>
      </c>
      <c r="F297">
        <v>15.21353674707089</v>
      </c>
      <c r="G297">
        <v>19.931360494297323</v>
      </c>
      <c r="H297">
        <v>20.530814083178448</v>
      </c>
      <c r="P297">
        <v>3.3337122812811857</v>
      </c>
      <c r="Q297">
        <v>2.1798242436047066</v>
      </c>
      <c r="R297">
        <v>1.0552325854321356</v>
      </c>
      <c r="S297">
        <v>1.521353674707089</v>
      </c>
      <c r="T297">
        <v>1.3287573662864882</v>
      </c>
      <c r="U297">
        <v>0.94954846074664667</v>
      </c>
    </row>
    <row r="298" spans="3:21" x14ac:dyDescent="0.45">
      <c r="C298">
        <v>31.281666760534193</v>
      </c>
      <c r="D298">
        <v>23.520205260180521</v>
      </c>
      <c r="E298">
        <v>2.7117205623905893</v>
      </c>
      <c r="F298">
        <v>0.71772557128817827</v>
      </c>
      <c r="G298">
        <v>19.265888213828958</v>
      </c>
      <c r="H298">
        <v>22.449147789653956</v>
      </c>
      <c r="P298">
        <v>3.1281666760534192</v>
      </c>
      <c r="Q298">
        <v>2.3520205260180522</v>
      </c>
      <c r="R298">
        <v>0.27117205623905893</v>
      </c>
      <c r="S298">
        <v>7.1772557128817832E-2</v>
      </c>
      <c r="T298">
        <v>1.2843925475885971</v>
      </c>
      <c r="U298">
        <v>0.19725112645696929</v>
      </c>
    </row>
    <row r="299" spans="3:21" x14ac:dyDescent="0.45">
      <c r="C299">
        <v>46.816884048386733</v>
      </c>
      <c r="D299">
        <v>17.695122378978144</v>
      </c>
      <c r="E299">
        <v>13.441885431856113</v>
      </c>
      <c r="F299">
        <v>60.503221684896069</v>
      </c>
      <c r="G299">
        <v>15.262941275175876</v>
      </c>
      <c r="H299">
        <v>14.099070887623814</v>
      </c>
      <c r="P299">
        <v>4.6816884048386731</v>
      </c>
      <c r="Q299">
        <v>1.7695122378978143</v>
      </c>
      <c r="R299">
        <v>1.3441885431856113</v>
      </c>
      <c r="S299">
        <v>6.0503221684896067</v>
      </c>
      <c r="T299">
        <v>1.0175294183450585</v>
      </c>
      <c r="U299">
        <v>0.24243382787214951</v>
      </c>
    </row>
    <row r="300" spans="3:21" x14ac:dyDescent="0.45">
      <c r="C300">
        <v>26.695127491679198</v>
      </c>
      <c r="D300">
        <v>22.585323868765069</v>
      </c>
      <c r="E300">
        <v>14.622163848796106</v>
      </c>
      <c r="F300">
        <v>1.4632453125796796</v>
      </c>
      <c r="G300">
        <v>19.060476396325342</v>
      </c>
      <c r="H300">
        <v>7.2694498210835548</v>
      </c>
      <c r="P300">
        <v>2.6695127491679198</v>
      </c>
      <c r="Q300">
        <v>2.258532386876507</v>
      </c>
      <c r="R300">
        <v>1.4622163848796106</v>
      </c>
      <c r="S300">
        <v>0.14632453125796796</v>
      </c>
      <c r="T300">
        <v>1.2706984264216894</v>
      </c>
      <c r="U300">
        <v>0.99453797121988841</v>
      </c>
    </row>
    <row r="301" spans="3:21" x14ac:dyDescent="0.45">
      <c r="C301">
        <v>30.192808469380385</v>
      </c>
      <c r="D301">
        <v>16.667980481022319</v>
      </c>
      <c r="E301">
        <v>11.640714806693373</v>
      </c>
      <c r="F301">
        <v>5.027002864087815</v>
      </c>
      <c r="G301">
        <v>14.491322098428327</v>
      </c>
      <c r="H301">
        <v>31.415577600657102</v>
      </c>
      <c r="P301">
        <v>3.0192808469380386</v>
      </c>
      <c r="Q301">
        <v>1.666798048102232</v>
      </c>
      <c r="R301">
        <v>1.1640714806693373</v>
      </c>
      <c r="S301">
        <v>0.5027002864087815</v>
      </c>
      <c r="T301">
        <v>0.9660881398952218</v>
      </c>
      <c r="U301">
        <v>0.90994860101301012</v>
      </c>
    </row>
    <row r="302" spans="3:21" x14ac:dyDescent="0.45">
      <c r="C302">
        <v>22.134267469965909</v>
      </c>
      <c r="D302">
        <v>28.238047846478199</v>
      </c>
      <c r="E302">
        <v>3.783768077810084</v>
      </c>
      <c r="F302">
        <v>3.9263813287561655</v>
      </c>
      <c r="G302">
        <v>11.687804085322773</v>
      </c>
      <c r="H302">
        <v>11.692013126507344</v>
      </c>
      <c r="P302">
        <v>2.2134267469965909</v>
      </c>
      <c r="Q302">
        <v>2.82380478464782</v>
      </c>
      <c r="R302">
        <v>0.37837680778100841</v>
      </c>
      <c r="S302">
        <v>0.39263813287561655</v>
      </c>
      <c r="T302">
        <v>0.77918693902151814</v>
      </c>
      <c r="U302">
        <v>3.4019428646522409E-2</v>
      </c>
    </row>
    <row r="303" spans="3:21" x14ac:dyDescent="0.45">
      <c r="C303">
        <v>25.622344021932157</v>
      </c>
      <c r="D303">
        <v>17.27313918432802</v>
      </c>
      <c r="E303">
        <v>26.560303983884896</v>
      </c>
      <c r="F303">
        <v>36.607927056859467</v>
      </c>
      <c r="G303">
        <v>18.98858226876645</v>
      </c>
      <c r="H303">
        <v>26.106120113661099</v>
      </c>
      <c r="P303">
        <v>2.5622344021932157</v>
      </c>
      <c r="Q303">
        <v>1.7273139184328019</v>
      </c>
      <c r="R303">
        <v>2.6560303983884896</v>
      </c>
      <c r="S303">
        <v>3.6607927056859464</v>
      </c>
      <c r="T303">
        <v>1.26590548458443</v>
      </c>
      <c r="U303">
        <v>0.92792259349701545</v>
      </c>
    </row>
    <row r="304" spans="3:21" x14ac:dyDescent="0.45">
      <c r="C304">
        <v>20.488649097113267</v>
      </c>
      <c r="D304">
        <v>25.848801548959202</v>
      </c>
      <c r="E304">
        <v>5.1715372974868128</v>
      </c>
      <c r="F304">
        <v>24.049478564044001</v>
      </c>
      <c r="G304">
        <v>12.49715213076775</v>
      </c>
      <c r="H304">
        <v>25.753068995864325</v>
      </c>
      <c r="P304">
        <v>2.0488649097113267</v>
      </c>
      <c r="Q304">
        <v>2.5848801548959202</v>
      </c>
      <c r="R304">
        <v>0.51715372974868123</v>
      </c>
      <c r="S304">
        <v>2.4049478564044002</v>
      </c>
      <c r="T304">
        <v>0.83314347538451661</v>
      </c>
      <c r="U304">
        <v>0.32048228829751235</v>
      </c>
    </row>
    <row r="305" spans="3:21" x14ac:dyDescent="0.45">
      <c r="C305">
        <v>26.192785190970952</v>
      </c>
      <c r="D305">
        <v>29.786740349388317</v>
      </c>
      <c r="E305">
        <v>14.707869508519023</v>
      </c>
      <c r="F305">
        <v>29.713456102003384</v>
      </c>
      <c r="G305">
        <v>18.333073782033981</v>
      </c>
      <c r="H305">
        <v>6.091030794309745</v>
      </c>
      <c r="P305">
        <v>2.6192785190970951</v>
      </c>
      <c r="Q305">
        <v>2.9786740349388316</v>
      </c>
      <c r="R305">
        <v>1.4707869508519023</v>
      </c>
      <c r="S305">
        <v>2.9713456102003386</v>
      </c>
      <c r="T305">
        <v>1.2222049188022654</v>
      </c>
      <c r="U305">
        <v>0.91500596538815138</v>
      </c>
    </row>
    <row r="306" spans="3:21" x14ac:dyDescent="0.45">
      <c r="C306">
        <v>32.450337563712466</v>
      </c>
      <c r="D306">
        <v>35.235685205055084</v>
      </c>
      <c r="E306">
        <v>19.89887226608689</v>
      </c>
      <c r="F306">
        <v>75.488746849511642</v>
      </c>
      <c r="G306">
        <v>16.967041212427706</v>
      </c>
      <c r="H306">
        <v>24.064493253933421</v>
      </c>
      <c r="P306">
        <v>3.2450337563712464</v>
      </c>
      <c r="Q306">
        <v>3.5235685205055085</v>
      </c>
      <c r="R306">
        <v>1.9898872266086891</v>
      </c>
      <c r="S306">
        <v>7.5488746849511639</v>
      </c>
      <c r="T306">
        <v>1.1311360808285138</v>
      </c>
      <c r="U306">
        <v>7.6534519899962294E-2</v>
      </c>
    </row>
    <row r="307" spans="3:21" x14ac:dyDescent="0.45">
      <c r="C307">
        <v>28.438676171445259</v>
      </c>
      <c r="D307">
        <v>15.143548925443922</v>
      </c>
      <c r="E307">
        <v>91.79323688404429</v>
      </c>
      <c r="F307">
        <v>21.14269018443601</v>
      </c>
      <c r="G307">
        <v>17.200712360535128</v>
      </c>
      <c r="H307">
        <v>25.393194111078842</v>
      </c>
      <c r="P307">
        <v>2.8438676171445261</v>
      </c>
      <c r="Q307">
        <v>1.5143548925443922</v>
      </c>
      <c r="R307">
        <v>9.1793236884044287</v>
      </c>
      <c r="S307">
        <v>2.114269018443601</v>
      </c>
      <c r="T307">
        <v>1.1467141573690085</v>
      </c>
      <c r="U307">
        <v>0.66549264572975453</v>
      </c>
    </row>
    <row r="308" spans="3:21" x14ac:dyDescent="0.45">
      <c r="C308">
        <v>38.536708625261134</v>
      </c>
      <c r="D308">
        <v>12.247451458969149</v>
      </c>
      <c r="E308">
        <v>33.227539634535738</v>
      </c>
      <c r="F308">
        <v>1.1536416068216964</v>
      </c>
      <c r="G308">
        <v>9.5169359984584005</v>
      </c>
      <c r="H308">
        <v>5.7709791068020344</v>
      </c>
      <c r="P308">
        <v>3.8536708625261133</v>
      </c>
      <c r="Q308">
        <v>1.224745145896915</v>
      </c>
      <c r="R308">
        <v>3.3227539634535739</v>
      </c>
      <c r="S308">
        <v>0.11536416068216965</v>
      </c>
      <c r="T308">
        <v>0.63446239989722675</v>
      </c>
      <c r="U308">
        <v>0.33534415208999291</v>
      </c>
    </row>
    <row r="309" spans="3:21" x14ac:dyDescent="0.45">
      <c r="C309">
        <v>24.883103039038229</v>
      </c>
      <c r="D309">
        <v>33.30864387006644</v>
      </c>
      <c r="E309">
        <v>31.775673968169023</v>
      </c>
      <c r="F309">
        <v>55.921241568508449</v>
      </c>
      <c r="G309">
        <v>10.598482644736089</v>
      </c>
      <c r="H309">
        <v>30.978982470680698</v>
      </c>
      <c r="P309">
        <v>2.4883103039038228</v>
      </c>
      <c r="Q309">
        <v>3.3308643870066441</v>
      </c>
      <c r="R309">
        <v>3.1775673968169023</v>
      </c>
      <c r="S309">
        <v>5.5921241568508453</v>
      </c>
      <c r="T309">
        <v>0.70656550964907261</v>
      </c>
      <c r="U309">
        <v>0.16145155332616568</v>
      </c>
    </row>
    <row r="310" spans="3:21" x14ac:dyDescent="0.45">
      <c r="C310">
        <v>34.346307205498945</v>
      </c>
      <c r="D310">
        <v>8.2483433987162442</v>
      </c>
      <c r="E310">
        <v>16.84578560220374</v>
      </c>
      <c r="F310">
        <v>32.587711004875935</v>
      </c>
      <c r="G310">
        <v>20.113422502172558</v>
      </c>
      <c r="H310">
        <v>22.725285889483054</v>
      </c>
      <c r="P310">
        <v>3.4346307205498943</v>
      </c>
      <c r="Q310">
        <v>0.82483433987162436</v>
      </c>
      <c r="R310">
        <v>1.6845785602203742</v>
      </c>
      <c r="S310">
        <v>3.2587711004875932</v>
      </c>
      <c r="T310">
        <v>1.3408948334781705</v>
      </c>
      <c r="U310">
        <v>0.14980152524953882</v>
      </c>
    </row>
    <row r="311" spans="3:21" x14ac:dyDescent="0.45">
      <c r="C311">
        <v>86.231940763042701</v>
      </c>
      <c r="D311">
        <v>20.601492755527474</v>
      </c>
      <c r="E311">
        <v>43.806641999119435</v>
      </c>
      <c r="F311">
        <v>46.445554526795647</v>
      </c>
      <c r="G311">
        <v>13.954019608763078</v>
      </c>
      <c r="H311">
        <v>13.443815055697382</v>
      </c>
      <c r="P311">
        <v>8.6231940763042694</v>
      </c>
      <c r="Q311">
        <v>2.0601492755527473</v>
      </c>
      <c r="R311">
        <v>4.3806641999119433</v>
      </c>
      <c r="S311">
        <v>4.6445554526795645</v>
      </c>
      <c r="T311">
        <v>0.93026797391753846</v>
      </c>
      <c r="U311">
        <v>0.20190302526813408</v>
      </c>
    </row>
    <row r="312" spans="3:21" x14ac:dyDescent="0.45">
      <c r="C312">
        <v>29.248698078556341</v>
      </c>
      <c r="D312">
        <v>20.614177705824392</v>
      </c>
      <c r="E312">
        <v>71.057067784727778</v>
      </c>
      <c r="F312">
        <v>3.7398489688770593</v>
      </c>
      <c r="G312">
        <v>5.8876059612953942</v>
      </c>
      <c r="H312">
        <v>21.569635034788071</v>
      </c>
      <c r="P312">
        <v>2.9248698078556341</v>
      </c>
      <c r="Q312">
        <v>2.0614177705824392</v>
      </c>
      <c r="R312">
        <v>7.1057067784727783</v>
      </c>
      <c r="S312">
        <v>0.37398489688770592</v>
      </c>
      <c r="T312">
        <v>0.3925070640863596</v>
      </c>
      <c r="U312">
        <v>0.10573233252516723</v>
      </c>
    </row>
    <row r="313" spans="3:21" x14ac:dyDescent="0.45">
      <c r="C313">
        <v>34.706410882895248</v>
      </c>
      <c r="D313">
        <v>8.9575117239272384</v>
      </c>
      <c r="E313">
        <v>3.3635999092901785</v>
      </c>
      <c r="F313">
        <v>10.707489933748066</v>
      </c>
      <c r="G313">
        <v>19.598483460918871</v>
      </c>
      <c r="H313">
        <v>13.126383587783383</v>
      </c>
      <c r="P313">
        <v>3.4706410882895251</v>
      </c>
      <c r="Q313">
        <v>0.89575117239272384</v>
      </c>
      <c r="R313">
        <v>0.33635999092901786</v>
      </c>
      <c r="S313">
        <v>1.0707489933748067</v>
      </c>
      <c r="T313">
        <v>1.3065655640612581</v>
      </c>
      <c r="U313">
        <v>4.3638211380871206E-2</v>
      </c>
    </row>
    <row r="314" spans="3:21" x14ac:dyDescent="0.45">
      <c r="C314">
        <v>43.778447052327436</v>
      </c>
      <c r="D314">
        <v>11.074845278529882</v>
      </c>
      <c r="E314">
        <v>33.420832845067231</v>
      </c>
      <c r="F314">
        <v>14.470066011496892</v>
      </c>
      <c r="G314">
        <v>15.052170883865287</v>
      </c>
      <c r="H314">
        <v>15.012635163469707</v>
      </c>
      <c r="P314">
        <v>4.3778447052327438</v>
      </c>
      <c r="Q314">
        <v>1.1074845278529881</v>
      </c>
      <c r="R314">
        <v>3.3420832845067232</v>
      </c>
      <c r="S314">
        <v>1.4470066011496892</v>
      </c>
      <c r="T314">
        <v>1.0034780589243526</v>
      </c>
      <c r="U314">
        <v>0.31106431442352889</v>
      </c>
    </row>
    <row r="315" spans="3:21" x14ac:dyDescent="0.45">
      <c r="C315">
        <v>36.82413121884359</v>
      </c>
      <c r="D315">
        <v>17.159976410722205</v>
      </c>
      <c r="E315">
        <v>27.481778625885077</v>
      </c>
      <c r="F315">
        <v>29.293768570958054</v>
      </c>
      <c r="G315">
        <v>16.788023936569594</v>
      </c>
      <c r="H315">
        <v>28.896997656297671</v>
      </c>
      <c r="P315">
        <v>3.682413121884359</v>
      </c>
      <c r="Q315">
        <v>1.7159976410722206</v>
      </c>
      <c r="R315">
        <v>2.7481778625885078</v>
      </c>
      <c r="S315">
        <v>2.9293768570958054</v>
      </c>
      <c r="T315">
        <v>1.1192015957713064</v>
      </c>
      <c r="U315">
        <v>0.82307215988799698</v>
      </c>
    </row>
    <row r="316" spans="3:21" x14ac:dyDescent="0.45">
      <c r="C316">
        <v>29.147557272274014</v>
      </c>
      <c r="D316">
        <v>18.219901445007991</v>
      </c>
      <c r="E316">
        <v>17.154909225375782</v>
      </c>
      <c r="F316">
        <v>4.3643640158343313</v>
      </c>
      <c r="G316">
        <v>16.033281830096307</v>
      </c>
      <c r="H316">
        <v>29.784210866702743</v>
      </c>
      <c r="P316">
        <v>2.9147557272274014</v>
      </c>
      <c r="Q316">
        <v>1.8219901445007993</v>
      </c>
      <c r="R316">
        <v>1.7154909225375781</v>
      </c>
      <c r="S316">
        <v>0.43643640158343311</v>
      </c>
      <c r="T316">
        <v>1.0688854553397538</v>
      </c>
      <c r="U316">
        <v>0.88679155609317439</v>
      </c>
    </row>
    <row r="317" spans="3:21" x14ac:dyDescent="0.45">
      <c r="C317">
        <v>18.847171162953572</v>
      </c>
      <c r="D317">
        <v>7.2470285997104593</v>
      </c>
      <c r="E317">
        <v>18.744628550425226</v>
      </c>
      <c r="F317">
        <v>19.720856401292274</v>
      </c>
      <c r="G317">
        <v>16.377853938986291</v>
      </c>
      <c r="H317">
        <v>31.101593798585867</v>
      </c>
      <c r="P317">
        <v>1.8847171162953571</v>
      </c>
      <c r="Q317">
        <v>0.72470285997104589</v>
      </c>
      <c r="R317">
        <v>1.8744628550425226</v>
      </c>
      <c r="S317">
        <v>1.9720856401292275</v>
      </c>
      <c r="T317">
        <v>1.091856929265753</v>
      </c>
      <c r="U317">
        <v>0.317937560052167</v>
      </c>
    </row>
    <row r="318" spans="3:21" x14ac:dyDescent="0.45">
      <c r="C318">
        <v>10.244186443939853</v>
      </c>
      <c r="D318">
        <v>20.797833357894056</v>
      </c>
      <c r="E318">
        <v>39.429288495224384</v>
      </c>
      <c r="F318">
        <v>60.055137769819126</v>
      </c>
      <c r="G318">
        <v>21.259078885668249</v>
      </c>
      <c r="H318">
        <v>5.5670542345267435</v>
      </c>
      <c r="P318">
        <v>1.0244186443939853</v>
      </c>
      <c r="Q318">
        <v>2.0797833357894056</v>
      </c>
      <c r="R318">
        <v>3.9429288495224384</v>
      </c>
      <c r="S318">
        <v>6.0055137769819122</v>
      </c>
      <c r="T318">
        <v>1.4172719257112165</v>
      </c>
      <c r="U318">
        <v>0.26148408859105809</v>
      </c>
    </row>
    <row r="319" spans="3:21" x14ac:dyDescent="0.45">
      <c r="C319">
        <v>27.827100508676374</v>
      </c>
      <c r="D319">
        <v>33.534353110816724</v>
      </c>
      <c r="E319">
        <v>14.675332939336933</v>
      </c>
      <c r="F319">
        <v>50.552108086422322</v>
      </c>
      <c r="G319">
        <v>17.749109259836263</v>
      </c>
      <c r="H319">
        <v>28.305440078566157</v>
      </c>
      <c r="P319">
        <v>2.7827100508676375</v>
      </c>
      <c r="Q319">
        <v>3.3534353110816726</v>
      </c>
      <c r="R319">
        <v>1.4675332939336934</v>
      </c>
      <c r="S319">
        <v>5.055210808642232</v>
      </c>
      <c r="T319">
        <v>1.183273950655751</v>
      </c>
      <c r="U319">
        <v>0.32143332556709192</v>
      </c>
    </row>
    <row r="320" spans="3:21" x14ac:dyDescent="0.45">
      <c r="C320">
        <v>34.115327998715969</v>
      </c>
      <c r="D320">
        <v>15.762088002124379</v>
      </c>
      <c r="E320">
        <v>48.433280166787043</v>
      </c>
      <c r="F320">
        <v>34.671698103539661</v>
      </c>
      <c r="G320">
        <v>15.180076427121312</v>
      </c>
      <c r="H320">
        <v>16.694807707419869</v>
      </c>
      <c r="P320">
        <v>3.4115327998715972</v>
      </c>
      <c r="Q320">
        <v>1.5762088002124379</v>
      </c>
      <c r="R320">
        <v>4.8433280166787043</v>
      </c>
      <c r="S320">
        <v>3.4671698103539659</v>
      </c>
      <c r="T320">
        <v>1.0120050951414208</v>
      </c>
      <c r="U320">
        <v>0.5504567801334912</v>
      </c>
    </row>
    <row r="321" spans="3:21" x14ac:dyDescent="0.45">
      <c r="C321">
        <v>40.143977269233545</v>
      </c>
      <c r="D321">
        <v>22.989050003801893</v>
      </c>
      <c r="E321">
        <v>22.248645303096488</v>
      </c>
      <c r="F321">
        <v>38.204104488690732</v>
      </c>
      <c r="G321">
        <v>18.889038534538543</v>
      </c>
      <c r="H321">
        <v>16.109759370883371</v>
      </c>
      <c r="P321">
        <v>4.0143977269233542</v>
      </c>
      <c r="Q321">
        <v>2.2989050003801892</v>
      </c>
      <c r="R321">
        <v>2.2248645303096488</v>
      </c>
      <c r="S321">
        <v>3.8204104488690733</v>
      </c>
      <c r="T321">
        <v>1.2592692356359028</v>
      </c>
      <c r="U321">
        <v>0.3635786606802851</v>
      </c>
    </row>
    <row r="322" spans="3:21" x14ac:dyDescent="0.45">
      <c r="C322">
        <v>32.714585346156781</v>
      </c>
      <c r="D322">
        <v>19.729054096388445</v>
      </c>
      <c r="E322">
        <v>5.8488582465874099</v>
      </c>
      <c r="F322">
        <v>42.033743012543113</v>
      </c>
      <c r="G322">
        <v>12.661555313176766</v>
      </c>
      <c r="H322">
        <v>5.2952740487620709</v>
      </c>
      <c r="P322">
        <v>3.2714585346156779</v>
      </c>
      <c r="Q322">
        <v>1.9729054096388445</v>
      </c>
      <c r="R322">
        <v>0.58488582465874095</v>
      </c>
      <c r="S322">
        <v>4.2033743012543114</v>
      </c>
      <c r="T322">
        <v>0.84410368754511778</v>
      </c>
      <c r="U322">
        <v>0.2697784262672499</v>
      </c>
    </row>
    <row r="323" spans="3:21" x14ac:dyDescent="0.45">
      <c r="C323">
        <v>19.342005071011748</v>
      </c>
      <c r="D323">
        <v>17.11788579443424</v>
      </c>
      <c r="E323">
        <v>3.519382925806736</v>
      </c>
      <c r="F323">
        <v>73.737629029025257</v>
      </c>
      <c r="G323">
        <v>11.993453141971365</v>
      </c>
      <c r="H323">
        <v>20.85838729907195</v>
      </c>
      <c r="P323">
        <v>1.9342005071011747</v>
      </c>
      <c r="Q323">
        <v>1.711788579443424</v>
      </c>
      <c r="R323">
        <v>0.35193829258067361</v>
      </c>
      <c r="S323">
        <v>7.3737629029025253</v>
      </c>
      <c r="T323">
        <v>0.79956354279809094</v>
      </c>
      <c r="U323">
        <v>0.93375947192832864</v>
      </c>
    </row>
    <row r="324" spans="3:21" x14ac:dyDescent="0.45">
      <c r="C324">
        <v>26.09796441531175</v>
      </c>
      <c r="D324">
        <v>23.229638331940773</v>
      </c>
      <c r="E324">
        <v>18.290477386138605</v>
      </c>
      <c r="F324">
        <v>18.706922768186288</v>
      </c>
      <c r="G324">
        <v>16.093953512634318</v>
      </c>
      <c r="H324">
        <v>11.814603691266679</v>
      </c>
      <c r="P324">
        <v>2.609796441531175</v>
      </c>
      <c r="Q324">
        <v>2.3229638331940774</v>
      </c>
      <c r="R324">
        <v>1.8290477386138604</v>
      </c>
      <c r="S324">
        <v>1.8706922768186289</v>
      </c>
      <c r="T324">
        <v>1.0729302341756213</v>
      </c>
      <c r="U324">
        <v>0.36350894719917348</v>
      </c>
    </row>
    <row r="325" spans="3:21" x14ac:dyDescent="0.45">
      <c r="C325">
        <v>58.472793738370171</v>
      </c>
      <c r="D325">
        <v>8.4049303545574947</v>
      </c>
      <c r="E325">
        <v>31.061115592830152</v>
      </c>
      <c r="F325">
        <v>0.13344419536129143</v>
      </c>
      <c r="G325">
        <v>21.424005617227252</v>
      </c>
      <c r="H325">
        <v>29.633095083661914</v>
      </c>
      <c r="P325">
        <v>5.8472793738370168</v>
      </c>
      <c r="Q325">
        <v>0.84049303545574949</v>
      </c>
      <c r="R325">
        <v>3.1061115592830153</v>
      </c>
      <c r="S325">
        <v>1.3344419536129144E-2</v>
      </c>
      <c r="T325">
        <v>1.4282670411484835</v>
      </c>
      <c r="U325">
        <v>0.87678554532463171</v>
      </c>
    </row>
    <row r="326" spans="3:21" x14ac:dyDescent="0.45">
      <c r="C326">
        <v>34.403627227291963</v>
      </c>
      <c r="D326">
        <v>11.088786396958213</v>
      </c>
      <c r="E326">
        <v>18.080364867511548</v>
      </c>
      <c r="F326">
        <v>28.339195508615511</v>
      </c>
      <c r="G326">
        <v>20.958092212754273</v>
      </c>
      <c r="H326">
        <v>5.7921979227658191</v>
      </c>
      <c r="P326">
        <v>3.4403627227291964</v>
      </c>
      <c r="Q326">
        <v>1.1088786396958212</v>
      </c>
      <c r="R326">
        <v>1.8080364867511549</v>
      </c>
      <c r="S326">
        <v>2.8339195508615509</v>
      </c>
      <c r="T326">
        <v>1.3972061475169517</v>
      </c>
      <c r="U326">
        <v>0.56082829072194562</v>
      </c>
    </row>
    <row r="327" spans="3:21" x14ac:dyDescent="0.45">
      <c r="C327">
        <v>21.032060851950952</v>
      </c>
      <c r="D327">
        <v>16.718541723820373</v>
      </c>
      <c r="E327">
        <v>4.5003770780902608</v>
      </c>
      <c r="F327">
        <v>28.289761909813453</v>
      </c>
      <c r="G327">
        <v>19.662958424830233</v>
      </c>
      <c r="H327">
        <v>15.968648469611775</v>
      </c>
      <c r="P327">
        <v>2.1032060851950951</v>
      </c>
      <c r="Q327">
        <v>1.6718541723820373</v>
      </c>
      <c r="R327">
        <v>0.45003770780902608</v>
      </c>
      <c r="S327">
        <v>2.8289761909813453</v>
      </c>
      <c r="T327">
        <v>1.3108638949886822</v>
      </c>
      <c r="U327">
        <v>0.26800752922235149</v>
      </c>
    </row>
    <row r="328" spans="3:21" x14ac:dyDescent="0.45">
      <c r="C328">
        <v>21.207771151136704</v>
      </c>
      <c r="D328">
        <v>43.003051460891768</v>
      </c>
      <c r="E328">
        <v>5.5478770416697545</v>
      </c>
      <c r="F328">
        <v>23.890352911103619</v>
      </c>
      <c r="G328">
        <v>14.502703854379689</v>
      </c>
      <c r="H328">
        <v>32.253194371583291</v>
      </c>
      <c r="P328">
        <v>2.1207771151136705</v>
      </c>
      <c r="Q328">
        <v>4.300305146089177</v>
      </c>
      <c r="R328">
        <v>0.55478770416697543</v>
      </c>
      <c r="S328">
        <v>2.3890352911103618</v>
      </c>
      <c r="T328">
        <v>0.96684692362531255</v>
      </c>
      <c r="U328">
        <v>0.91326564719814229</v>
      </c>
    </row>
    <row r="329" spans="3:21" x14ac:dyDescent="0.45">
      <c r="C329">
        <v>26.754130872359184</v>
      </c>
      <c r="D329">
        <v>12.284568837056014</v>
      </c>
      <c r="E329">
        <v>30.080441961304096</v>
      </c>
      <c r="F329">
        <v>2.1884863456257904</v>
      </c>
      <c r="G329">
        <v>12.534611440799473</v>
      </c>
      <c r="H329">
        <v>8.0835014688200353</v>
      </c>
      <c r="P329">
        <v>2.6754130872359183</v>
      </c>
      <c r="Q329">
        <v>1.2284568837056014</v>
      </c>
      <c r="R329">
        <v>3.0080441961304096</v>
      </c>
      <c r="S329">
        <v>0.21884863456257905</v>
      </c>
      <c r="T329">
        <v>0.8356407627199649</v>
      </c>
      <c r="U329">
        <v>0.32293723237656491</v>
      </c>
    </row>
    <row r="330" spans="3:21" x14ac:dyDescent="0.45">
      <c r="C330">
        <v>23.311405687160342</v>
      </c>
      <c r="D330">
        <v>20.573616796233853</v>
      </c>
      <c r="E330">
        <v>18.716831381888571</v>
      </c>
      <c r="F330">
        <v>80.740389912056557</v>
      </c>
      <c r="G330">
        <v>16.277771628361585</v>
      </c>
      <c r="H330">
        <v>25.756238517867118</v>
      </c>
      <c r="P330">
        <v>2.3311405687160343</v>
      </c>
      <c r="Q330">
        <v>2.0573616796233853</v>
      </c>
      <c r="R330">
        <v>1.871683138188857</v>
      </c>
      <c r="S330">
        <v>8.074038991205656</v>
      </c>
      <c r="T330">
        <v>1.0851847752241055</v>
      </c>
      <c r="U330">
        <v>0.77667920039766936</v>
      </c>
    </row>
    <row r="331" spans="3:21" x14ac:dyDescent="0.45">
      <c r="C331">
        <v>30.394466866059741</v>
      </c>
      <c r="D331">
        <v>30.969725509853859</v>
      </c>
      <c r="E331">
        <v>4.5559490053498291</v>
      </c>
      <c r="F331">
        <v>35.269272001464159</v>
      </c>
      <c r="G331">
        <v>11.901811831127436</v>
      </c>
      <c r="H331">
        <v>7.7819981899449679</v>
      </c>
      <c r="P331">
        <v>3.0394466866059742</v>
      </c>
      <c r="Q331">
        <v>3.0969725509853858</v>
      </c>
      <c r="R331">
        <v>0.45559490053498286</v>
      </c>
      <c r="S331">
        <v>3.5269272001464156</v>
      </c>
      <c r="T331">
        <v>0.79345412207516242</v>
      </c>
      <c r="U331">
        <v>0.18212123315562034</v>
      </c>
    </row>
    <row r="332" spans="3:21" x14ac:dyDescent="0.45">
      <c r="C332">
        <v>34.866700820396666</v>
      </c>
      <c r="D332">
        <v>4.6503246994411604</v>
      </c>
      <c r="E332">
        <v>11.152483853771374</v>
      </c>
      <c r="F332">
        <v>139.18097146739362</v>
      </c>
      <c r="G332">
        <v>11.556648491867193</v>
      </c>
      <c r="H332">
        <v>22.664493230863144</v>
      </c>
      <c r="P332">
        <v>3.4866700820396663</v>
      </c>
      <c r="Q332">
        <v>0.46503246994411607</v>
      </c>
      <c r="R332">
        <v>1.1152483853771373</v>
      </c>
      <c r="S332">
        <v>13.918097146739361</v>
      </c>
      <c r="T332">
        <v>0.77044323279114635</v>
      </c>
      <c r="U332">
        <v>0.15599959169198896</v>
      </c>
    </row>
    <row r="333" spans="3:21" x14ac:dyDescent="0.45">
      <c r="C333">
        <v>30.627294014443383</v>
      </c>
      <c r="D333">
        <v>48.611512107432553</v>
      </c>
      <c r="E333">
        <v>42.391127521511791</v>
      </c>
      <c r="F333">
        <v>4.060691967829924</v>
      </c>
      <c r="G333">
        <v>20.212856637915912</v>
      </c>
      <c r="H333">
        <v>10.77802341694364</v>
      </c>
      <c r="P333">
        <v>3.0627294014443383</v>
      </c>
      <c r="Q333">
        <v>4.8611512107432553</v>
      </c>
      <c r="R333">
        <v>4.2391127521511791</v>
      </c>
      <c r="S333">
        <v>0.40606919678299241</v>
      </c>
      <c r="T333">
        <v>1.347523775861061</v>
      </c>
      <c r="U333">
        <v>0.37854622104876046</v>
      </c>
    </row>
    <row r="334" spans="3:21" x14ac:dyDescent="0.45">
      <c r="C334">
        <v>45.610823778251842</v>
      </c>
      <c r="D334">
        <v>11.528596187917744</v>
      </c>
      <c r="E334">
        <v>6.801931617897452</v>
      </c>
      <c r="F334">
        <v>23.011800555216453</v>
      </c>
      <c r="G334">
        <v>12.015438471833848</v>
      </c>
      <c r="H334">
        <v>14.722593592099898</v>
      </c>
      <c r="P334">
        <v>4.5610823778251843</v>
      </c>
      <c r="Q334">
        <v>1.1528596187917743</v>
      </c>
      <c r="R334">
        <v>0.6801931617897452</v>
      </c>
      <c r="S334">
        <v>2.3011800555216455</v>
      </c>
      <c r="T334">
        <v>0.8010292314555898</v>
      </c>
      <c r="U334">
        <v>0.85372605208748054</v>
      </c>
    </row>
    <row r="335" spans="3:21" x14ac:dyDescent="0.45">
      <c r="C335">
        <v>24.727364092934764</v>
      </c>
      <c r="D335">
        <v>39.067509670738943</v>
      </c>
      <c r="E335">
        <v>44.771887024628576</v>
      </c>
      <c r="F335">
        <v>16.115122498851992</v>
      </c>
      <c r="G335">
        <v>18.023429134847298</v>
      </c>
      <c r="H335">
        <v>19.760399321171604</v>
      </c>
      <c r="P335">
        <v>2.4727364092934763</v>
      </c>
      <c r="Q335">
        <v>3.9067509670738945</v>
      </c>
      <c r="R335">
        <v>4.4771887024628576</v>
      </c>
      <c r="S335">
        <v>1.6115122498851993</v>
      </c>
      <c r="T335">
        <v>1.2015619423231534</v>
      </c>
      <c r="U335">
        <v>0.1668025220809064</v>
      </c>
    </row>
    <row r="336" spans="3:21" x14ac:dyDescent="0.45">
      <c r="C336">
        <v>46.864276680621451</v>
      </c>
      <c r="D336">
        <v>33.810372532707646</v>
      </c>
      <c r="E336">
        <v>8.7655234484226021</v>
      </c>
      <c r="F336">
        <v>12.303362784867133</v>
      </c>
      <c r="G336">
        <v>20.485802980454686</v>
      </c>
      <c r="H336">
        <v>18.102526331133184</v>
      </c>
      <c r="P336">
        <v>4.6864276680621453</v>
      </c>
      <c r="Q336">
        <v>3.3810372532707649</v>
      </c>
      <c r="R336">
        <v>0.8765523448422603</v>
      </c>
      <c r="S336">
        <v>1.2303362784867133</v>
      </c>
      <c r="T336">
        <v>1.3657201986969789</v>
      </c>
      <c r="U336">
        <v>9.6937630786028572E-2</v>
      </c>
    </row>
    <row r="337" spans="3:21" x14ac:dyDescent="0.45">
      <c r="C337">
        <v>54.392477501495591</v>
      </c>
      <c r="D337">
        <v>20.200072926939676</v>
      </c>
      <c r="E337">
        <v>12.488435538134057</v>
      </c>
      <c r="F337">
        <v>35.39800269750323</v>
      </c>
      <c r="G337">
        <v>14.272136582314854</v>
      </c>
      <c r="H337">
        <v>12.340528637250326</v>
      </c>
      <c r="P337">
        <v>5.4392477501495593</v>
      </c>
      <c r="Q337">
        <v>2.0200072926939674</v>
      </c>
      <c r="R337">
        <v>1.2488435538134057</v>
      </c>
      <c r="S337">
        <v>3.539800269750323</v>
      </c>
      <c r="T337">
        <v>0.95147577215432366</v>
      </c>
      <c r="U337">
        <v>0.30515062726090969</v>
      </c>
    </row>
    <row r="338" spans="3:21" x14ac:dyDescent="0.45">
      <c r="C338">
        <v>26.227090568962407</v>
      </c>
      <c r="D338">
        <v>27.257608745058747</v>
      </c>
      <c r="E338">
        <v>7.4630415773946766</v>
      </c>
      <c r="F338">
        <v>29.766541733700844</v>
      </c>
      <c r="G338">
        <v>17.620362180153755</v>
      </c>
      <c r="H338">
        <v>19.41346626565074</v>
      </c>
      <c r="P338">
        <v>2.6227090568962406</v>
      </c>
      <c r="Q338">
        <v>2.7257608745058746</v>
      </c>
      <c r="R338">
        <v>0.74630415773946768</v>
      </c>
      <c r="S338">
        <v>2.9766541733700844</v>
      </c>
      <c r="T338">
        <v>1.1746908120102504</v>
      </c>
      <c r="U338">
        <v>0.15390609266921651</v>
      </c>
    </row>
    <row r="339" spans="3:21" x14ac:dyDescent="0.45">
      <c r="C339">
        <v>51.486702141192382</v>
      </c>
      <c r="D339">
        <v>14.591617774146199</v>
      </c>
      <c r="E339">
        <v>4.1292243640959008</v>
      </c>
      <c r="F339">
        <v>7.2610475895311497</v>
      </c>
      <c r="G339">
        <v>17.882444539195546</v>
      </c>
      <c r="H339">
        <v>19.9659877690668</v>
      </c>
      <c r="P339">
        <v>5.148670214119238</v>
      </c>
      <c r="Q339">
        <v>1.4591617774146199</v>
      </c>
      <c r="R339">
        <v>0.41292243640959009</v>
      </c>
      <c r="S339">
        <v>0.72610475895311499</v>
      </c>
      <c r="T339">
        <v>1.1921629692797031</v>
      </c>
      <c r="U339">
        <v>0.92009685598861646</v>
      </c>
    </row>
    <row r="340" spans="3:21" x14ac:dyDescent="0.45">
      <c r="C340">
        <v>25.679523815336754</v>
      </c>
      <c r="D340">
        <v>13.498324615903961</v>
      </c>
      <c r="E340">
        <v>92.902449251855927</v>
      </c>
      <c r="F340">
        <v>4.9116179286629107</v>
      </c>
      <c r="G340">
        <v>9.1331219161484949</v>
      </c>
      <c r="H340">
        <v>17.37917832996299</v>
      </c>
      <c r="P340">
        <v>2.5679523815336753</v>
      </c>
      <c r="Q340">
        <v>1.349832461590396</v>
      </c>
      <c r="R340">
        <v>9.2902449251855934</v>
      </c>
      <c r="S340">
        <v>0.49116179286629108</v>
      </c>
      <c r="T340">
        <v>0.60887479440989967</v>
      </c>
      <c r="U340">
        <v>0.71563808977283727</v>
      </c>
    </row>
    <row r="341" spans="3:21" x14ac:dyDescent="0.45">
      <c r="C341">
        <v>44.945216942347919</v>
      </c>
      <c r="D341">
        <v>16.207736174764975</v>
      </c>
      <c r="E341">
        <v>21.788725107775022</v>
      </c>
      <c r="F341">
        <v>25.808777509527381</v>
      </c>
      <c r="G341">
        <v>17.569011014373409</v>
      </c>
      <c r="H341">
        <v>9.3158652670447744</v>
      </c>
      <c r="P341">
        <v>4.4945216942347921</v>
      </c>
      <c r="Q341">
        <v>1.6207736174764973</v>
      </c>
      <c r="R341">
        <v>2.1788725107775022</v>
      </c>
      <c r="S341">
        <v>2.5808777509527383</v>
      </c>
      <c r="T341">
        <v>1.1712674009582271</v>
      </c>
      <c r="U341">
        <v>0.80468095323313793</v>
      </c>
    </row>
    <row r="342" spans="3:21" x14ac:dyDescent="0.45">
      <c r="C342">
        <v>22.30375402804529</v>
      </c>
      <c r="D342">
        <v>37.006811680549248</v>
      </c>
      <c r="E342">
        <v>60.204294693956186</v>
      </c>
      <c r="F342">
        <v>29.052957233398239</v>
      </c>
      <c r="G342">
        <v>11.972666250109862</v>
      </c>
      <c r="H342">
        <v>29.445165358727721</v>
      </c>
      <c r="P342">
        <v>2.2303754028045288</v>
      </c>
      <c r="Q342">
        <v>3.7006811680549245</v>
      </c>
      <c r="R342">
        <v>6.0204294693956184</v>
      </c>
      <c r="S342">
        <v>2.9052957233398238</v>
      </c>
      <c r="T342">
        <v>0.79817775000732416</v>
      </c>
      <c r="U342">
        <v>0.72530024930773263</v>
      </c>
    </row>
    <row r="343" spans="3:21" x14ac:dyDescent="0.45">
      <c r="C343">
        <v>23.812591385037578</v>
      </c>
      <c r="D343">
        <v>17.890949785514486</v>
      </c>
      <c r="E343">
        <v>2.5484918488818398</v>
      </c>
      <c r="F343">
        <v>49.935536447169746</v>
      </c>
      <c r="G343">
        <v>12.292533683646846</v>
      </c>
      <c r="H343">
        <v>12.662137819982412</v>
      </c>
      <c r="P343">
        <v>2.3812591385037578</v>
      </c>
      <c r="Q343">
        <v>1.7890949785514487</v>
      </c>
      <c r="R343">
        <v>0.25484918488818398</v>
      </c>
      <c r="S343">
        <v>4.9935536447169744</v>
      </c>
      <c r="T343">
        <v>0.81950224557645646</v>
      </c>
      <c r="U343">
        <v>0.88515252757227303</v>
      </c>
    </row>
    <row r="344" spans="3:21" x14ac:dyDescent="0.45">
      <c r="C344">
        <v>19.623820845061001</v>
      </c>
      <c r="D344">
        <v>16.599888416002891</v>
      </c>
      <c r="E344">
        <v>28.809459317475415</v>
      </c>
      <c r="F344">
        <v>17.771079538051108</v>
      </c>
      <c r="G344">
        <v>15.724032357893613</v>
      </c>
      <c r="H344">
        <v>12.659462734746423</v>
      </c>
      <c r="P344">
        <v>1.9623820845061002</v>
      </c>
      <c r="Q344">
        <v>1.6599888416002893</v>
      </c>
      <c r="R344">
        <v>2.8809459317475414</v>
      </c>
      <c r="S344">
        <v>1.7771079538051109</v>
      </c>
      <c r="T344">
        <v>1.0482688238595743</v>
      </c>
      <c r="U344">
        <v>0.28850234685347731</v>
      </c>
    </row>
    <row r="345" spans="3:21" x14ac:dyDescent="0.45">
      <c r="C345">
        <v>75.259375766607263</v>
      </c>
      <c r="D345">
        <v>31.852611315706785</v>
      </c>
      <c r="E345">
        <v>12.368536940426928</v>
      </c>
      <c r="F345">
        <v>1.5005627814083549E-2</v>
      </c>
      <c r="G345">
        <v>12.755589251438892</v>
      </c>
      <c r="H345">
        <v>14.185865030018185</v>
      </c>
      <c r="P345">
        <v>7.525937576660727</v>
      </c>
      <c r="Q345">
        <v>3.1852611315706785</v>
      </c>
      <c r="R345">
        <v>1.2368536940426929</v>
      </c>
      <c r="S345">
        <v>1.5005627814083549E-3</v>
      </c>
      <c r="T345">
        <v>0.8503726167625929</v>
      </c>
      <c r="U345">
        <v>0.5542556222431434</v>
      </c>
    </row>
    <row r="346" spans="3:21" x14ac:dyDescent="0.45">
      <c r="C346">
        <v>25.757629035941932</v>
      </c>
      <c r="D346">
        <v>13.601192473984952</v>
      </c>
      <c r="E346">
        <v>23.830487321919502</v>
      </c>
      <c r="F346">
        <v>93.880027993894146</v>
      </c>
      <c r="G346">
        <v>8.5139629575993379</v>
      </c>
      <c r="H346">
        <v>8.990420106311511</v>
      </c>
      <c r="P346">
        <v>2.5757629035941934</v>
      </c>
      <c r="Q346">
        <v>1.3601192473984951</v>
      </c>
      <c r="R346">
        <v>2.3830487321919502</v>
      </c>
      <c r="S346">
        <v>9.3880027993894153</v>
      </c>
      <c r="T346">
        <v>0.56759753050662254</v>
      </c>
      <c r="U346">
        <v>0.23321038611677769</v>
      </c>
    </row>
    <row r="347" spans="3:21" x14ac:dyDescent="0.45">
      <c r="C347">
        <v>30.309117384157609</v>
      </c>
      <c r="D347">
        <v>29.52650354990552</v>
      </c>
      <c r="E347">
        <v>49.758265970536954</v>
      </c>
      <c r="F347">
        <v>6.3724499071683578</v>
      </c>
      <c r="G347">
        <v>13.887396821226439</v>
      </c>
      <c r="H347">
        <v>20.078770075342739</v>
      </c>
      <c r="P347">
        <v>3.0309117384157611</v>
      </c>
      <c r="Q347">
        <v>2.9526503549905518</v>
      </c>
      <c r="R347">
        <v>4.975826597053695</v>
      </c>
      <c r="S347">
        <v>0.63724499071683582</v>
      </c>
      <c r="T347">
        <v>0.92582645474842917</v>
      </c>
      <c r="U347">
        <v>0.82741274928182285</v>
      </c>
    </row>
    <row r="348" spans="3:21" x14ac:dyDescent="0.45">
      <c r="C348">
        <v>23.827723936077746</v>
      </c>
      <c r="D348">
        <v>9.9700567608624002</v>
      </c>
      <c r="E348">
        <v>5.2458754977210571</v>
      </c>
      <c r="F348">
        <v>18.318316043381635</v>
      </c>
      <c r="G348">
        <v>17.126328276236343</v>
      </c>
      <c r="H348">
        <v>5.7353540683020618</v>
      </c>
      <c r="P348">
        <v>2.3827723936077745</v>
      </c>
      <c r="Q348">
        <v>0.99700567608624002</v>
      </c>
      <c r="R348">
        <v>0.52458754977210575</v>
      </c>
      <c r="S348">
        <v>1.8318316043381637</v>
      </c>
      <c r="T348">
        <v>1.1417552184157562</v>
      </c>
      <c r="U348">
        <v>0.443377932274441</v>
      </c>
    </row>
    <row r="349" spans="3:21" x14ac:dyDescent="0.45">
      <c r="C349">
        <v>13.553955606378725</v>
      </c>
      <c r="D349">
        <v>23.67089587656266</v>
      </c>
      <c r="E349">
        <v>11.305776089409171</v>
      </c>
      <c r="F349">
        <v>14.823652591970042</v>
      </c>
      <c r="G349">
        <v>15.040890184010934</v>
      </c>
      <c r="H349">
        <v>11.734910805058153</v>
      </c>
      <c r="P349">
        <v>1.3553955606378725</v>
      </c>
      <c r="Q349">
        <v>2.3670895876562659</v>
      </c>
      <c r="R349">
        <v>1.1305776089409172</v>
      </c>
      <c r="S349">
        <v>1.4823652591970042</v>
      </c>
      <c r="T349">
        <v>1.0027260122673956</v>
      </c>
      <c r="U349">
        <v>0.33554796459050573</v>
      </c>
    </row>
    <row r="350" spans="3:21" x14ac:dyDescent="0.45">
      <c r="C350">
        <v>44.8168684891168</v>
      </c>
      <c r="D350">
        <v>18.103812476489065</v>
      </c>
      <c r="E350">
        <v>0.52883556241241292</v>
      </c>
      <c r="F350">
        <v>47.299851062453257</v>
      </c>
      <c r="G350">
        <v>16.14407571829971</v>
      </c>
      <c r="H350">
        <v>40.18874909721616</v>
      </c>
      <c r="P350">
        <v>4.4816868489116803</v>
      </c>
      <c r="Q350">
        <v>1.8103812476489065</v>
      </c>
      <c r="R350">
        <v>5.2883556241241296E-2</v>
      </c>
      <c r="S350">
        <v>4.7299851062453255</v>
      </c>
      <c r="T350">
        <v>1.0762717145533141</v>
      </c>
      <c r="U350">
        <v>0.42908346398803654</v>
      </c>
    </row>
    <row r="351" spans="3:21" x14ac:dyDescent="0.45">
      <c r="C351">
        <v>24.678938601606259</v>
      </c>
      <c r="D351">
        <v>21.724932668602385</v>
      </c>
      <c r="E351">
        <v>7.1818426613804149</v>
      </c>
      <c r="F351">
        <v>1.8631499697249867</v>
      </c>
      <c r="G351">
        <v>15.316681155926961</v>
      </c>
      <c r="H351">
        <v>28.243353974689349</v>
      </c>
      <c r="P351">
        <v>2.467893860160626</v>
      </c>
      <c r="Q351">
        <v>2.1724932668602386</v>
      </c>
      <c r="R351">
        <v>0.71818426613804154</v>
      </c>
      <c r="S351">
        <v>0.18631499697249868</v>
      </c>
      <c r="T351">
        <v>1.0211120770617974</v>
      </c>
      <c r="U351">
        <v>0.66074283885111285</v>
      </c>
    </row>
    <row r="352" spans="3:21" x14ac:dyDescent="0.45">
      <c r="C352">
        <v>28.739172806339766</v>
      </c>
      <c r="D352">
        <v>19.763033143229379</v>
      </c>
      <c r="E352">
        <v>19.924620345788803</v>
      </c>
      <c r="F352">
        <v>1.8017766956337167</v>
      </c>
      <c r="G352">
        <v>15.833530346455355</v>
      </c>
      <c r="H352">
        <v>24.781539225570675</v>
      </c>
      <c r="P352">
        <v>2.8739172806339766</v>
      </c>
      <c r="Q352">
        <v>1.9763033143229378</v>
      </c>
      <c r="R352">
        <v>1.9924620345788804</v>
      </c>
      <c r="S352">
        <v>0.18017766956337167</v>
      </c>
      <c r="T352">
        <v>1.0555686897636904</v>
      </c>
      <c r="U352">
        <v>0.22355563137667478</v>
      </c>
    </row>
    <row r="353" spans="3:21" x14ac:dyDescent="0.45">
      <c r="C353">
        <v>37.470728071026031</v>
      </c>
      <c r="D353">
        <v>14.476568121215408</v>
      </c>
      <c r="E353">
        <v>21.479052582573477</v>
      </c>
      <c r="F353">
        <v>17.805151096546787</v>
      </c>
      <c r="G353">
        <v>17.470057465330896</v>
      </c>
      <c r="H353">
        <v>11.961327270797668</v>
      </c>
      <c r="P353">
        <v>3.7470728071026027</v>
      </c>
      <c r="Q353">
        <v>1.4476568121215407</v>
      </c>
      <c r="R353">
        <v>2.1479052582573477</v>
      </c>
      <c r="S353">
        <v>1.7805151096546787</v>
      </c>
      <c r="T353">
        <v>1.1646704976887265</v>
      </c>
      <c r="U353">
        <v>0.35868515388385169</v>
      </c>
    </row>
    <row r="354" spans="3:21" x14ac:dyDescent="0.45">
      <c r="C354">
        <v>16.237644360967529</v>
      </c>
      <c r="D354">
        <v>27.698729064023926</v>
      </c>
      <c r="E354">
        <v>28.673895202091998</v>
      </c>
      <c r="F354">
        <v>17.06397137416344</v>
      </c>
      <c r="G354">
        <v>21.629123197846376</v>
      </c>
      <c r="H354">
        <v>49.491231057416698</v>
      </c>
      <c r="P354">
        <v>1.6237644360967529</v>
      </c>
      <c r="Q354">
        <v>2.7698729064023926</v>
      </c>
      <c r="R354">
        <v>2.8673895202091999</v>
      </c>
      <c r="S354">
        <v>1.706397137416344</v>
      </c>
      <c r="T354">
        <v>1.4419415465230916</v>
      </c>
      <c r="U354">
        <v>0.45261072089594157</v>
      </c>
    </row>
    <row r="355" spans="3:21" x14ac:dyDescent="0.45">
      <c r="C355">
        <v>22.361862621616901</v>
      </c>
      <c r="D355">
        <v>25.147663381690307</v>
      </c>
      <c r="E355">
        <v>17.481209562514273</v>
      </c>
      <c r="F355">
        <v>16.285967642481914</v>
      </c>
      <c r="G355">
        <v>15.78350135525773</v>
      </c>
      <c r="H355">
        <v>26.636714085458102</v>
      </c>
      <c r="P355">
        <v>2.2361862621616901</v>
      </c>
      <c r="Q355">
        <v>2.5147663381690308</v>
      </c>
      <c r="R355">
        <v>1.7481209562514273</v>
      </c>
      <c r="S355">
        <v>1.6285967642481916</v>
      </c>
      <c r="T355">
        <v>1.0522334236838486</v>
      </c>
      <c r="U355">
        <v>0.71220271590242712</v>
      </c>
    </row>
    <row r="356" spans="3:21" x14ac:dyDescent="0.45">
      <c r="C356">
        <v>40.837396566868918</v>
      </c>
      <c r="D356">
        <v>11.34935273097857</v>
      </c>
      <c r="E356">
        <v>12.079660609479168</v>
      </c>
      <c r="F356">
        <v>4.2205944186139686</v>
      </c>
      <c r="G356">
        <v>17.994894742064076</v>
      </c>
      <c r="H356">
        <v>7.7727539529356058</v>
      </c>
      <c r="P356">
        <v>4.083739656686892</v>
      </c>
      <c r="Q356">
        <v>1.134935273097857</v>
      </c>
      <c r="R356">
        <v>1.2079660609479168</v>
      </c>
      <c r="S356">
        <v>0.42205944186139682</v>
      </c>
      <c r="T356">
        <v>1.1996596494709384</v>
      </c>
      <c r="U356">
        <v>0.54645131202682895</v>
      </c>
    </row>
    <row r="357" spans="3:21" x14ac:dyDescent="0.45">
      <c r="C357">
        <v>32.540320213311979</v>
      </c>
      <c r="D357">
        <v>15.233313754005852</v>
      </c>
      <c r="E357">
        <v>34.248257068542223</v>
      </c>
      <c r="F357">
        <v>19.779916846895734</v>
      </c>
      <c r="G357">
        <v>20.388987481653579</v>
      </c>
      <c r="H357">
        <v>8.975105341278578</v>
      </c>
      <c r="P357">
        <v>3.2540320213311982</v>
      </c>
      <c r="Q357">
        <v>1.5233313754005853</v>
      </c>
      <c r="R357">
        <v>3.4248257068542221</v>
      </c>
      <c r="S357">
        <v>1.9779916846895733</v>
      </c>
      <c r="T357">
        <v>1.3592658321102387</v>
      </c>
      <c r="U357">
        <v>0.97952909387992348</v>
      </c>
    </row>
    <row r="358" spans="3:21" x14ac:dyDescent="0.45">
      <c r="C358">
        <v>23.898365562186662</v>
      </c>
      <c r="D358">
        <v>30.987028923835545</v>
      </c>
      <c r="E358">
        <v>17.649386548098704</v>
      </c>
      <c r="F358">
        <v>13.896972543994057</v>
      </c>
      <c r="G358">
        <v>7.3631185289288421</v>
      </c>
      <c r="H358">
        <v>15.784690599673695</v>
      </c>
      <c r="P358">
        <v>2.3898365562186661</v>
      </c>
      <c r="Q358">
        <v>3.0987028923835545</v>
      </c>
      <c r="R358">
        <v>1.7649386548098704</v>
      </c>
      <c r="S358">
        <v>1.3896972543994057</v>
      </c>
      <c r="T358">
        <v>0.49087456859525613</v>
      </c>
      <c r="U358">
        <v>0.8045568624505921</v>
      </c>
    </row>
    <row r="359" spans="3:21" x14ac:dyDescent="0.45">
      <c r="C359">
        <v>25.273159098663321</v>
      </c>
      <c r="D359">
        <v>14.604874019660292</v>
      </c>
      <c r="E359">
        <v>21.878161592780287</v>
      </c>
      <c r="F359">
        <v>30.025127591791446</v>
      </c>
      <c r="G359">
        <v>19.999113450131581</v>
      </c>
      <c r="H359">
        <v>21.276513684778202</v>
      </c>
      <c r="P359">
        <v>2.5273159098663323</v>
      </c>
      <c r="Q359">
        <v>1.4604874019660292</v>
      </c>
      <c r="R359">
        <v>2.1878161592780287</v>
      </c>
      <c r="S359">
        <v>3.0025127591791447</v>
      </c>
      <c r="T359">
        <v>1.3332742300087721</v>
      </c>
      <c r="U359">
        <v>6.8137331868534878E-2</v>
      </c>
    </row>
    <row r="360" spans="3:21" x14ac:dyDescent="0.45">
      <c r="C360">
        <v>25.51858532175585</v>
      </c>
      <c r="D360">
        <v>44.439016806874179</v>
      </c>
      <c r="E360">
        <v>27.100086122569827</v>
      </c>
      <c r="F360">
        <v>4.3146714627839389</v>
      </c>
      <c r="G360">
        <v>18.344250991318198</v>
      </c>
      <c r="H360">
        <v>19.593752357211244</v>
      </c>
      <c r="P360">
        <v>2.5518585321755851</v>
      </c>
      <c r="Q360">
        <v>4.4439016806874179</v>
      </c>
      <c r="R360">
        <v>2.7100086122569826</v>
      </c>
      <c r="S360">
        <v>0.43146714627839389</v>
      </c>
      <c r="T360">
        <v>1.2229500660878798</v>
      </c>
      <c r="U360">
        <v>0.33740077597889639</v>
      </c>
    </row>
    <row r="361" spans="3:21" x14ac:dyDescent="0.45">
      <c r="C361">
        <v>18.236081282842452</v>
      </c>
      <c r="D361">
        <v>11.405912621041139</v>
      </c>
      <c r="E361">
        <v>6.3973202906755464</v>
      </c>
      <c r="F361">
        <v>1.4653972385555019</v>
      </c>
      <c r="G361">
        <v>17.395805762457229</v>
      </c>
      <c r="H361">
        <v>23.847071181626596</v>
      </c>
      <c r="P361">
        <v>1.8236081282842453</v>
      </c>
      <c r="Q361">
        <v>1.1405912621041139</v>
      </c>
      <c r="R361">
        <v>0.63973202906755466</v>
      </c>
      <c r="S361">
        <v>0.1465397238555502</v>
      </c>
      <c r="T361">
        <v>1.1597203841638153</v>
      </c>
      <c r="U361">
        <v>0.86421511178025034</v>
      </c>
    </row>
    <row r="362" spans="3:21" x14ac:dyDescent="0.45">
      <c r="C362">
        <v>23.857994169306554</v>
      </c>
      <c r="D362">
        <v>18.788853630350072</v>
      </c>
      <c r="E362">
        <v>13.863624289253032</v>
      </c>
      <c r="F362">
        <v>1.081733318075317</v>
      </c>
      <c r="G362">
        <v>16.685474256418054</v>
      </c>
      <c r="H362">
        <v>14.429788301082002</v>
      </c>
      <c r="P362">
        <v>2.3857994169306553</v>
      </c>
      <c r="Q362">
        <v>1.8788853630350071</v>
      </c>
      <c r="R362">
        <v>1.3863624289253031</v>
      </c>
      <c r="S362">
        <v>0.10817333180753169</v>
      </c>
      <c r="T362">
        <v>1.1123649504278703</v>
      </c>
      <c r="U362">
        <v>0.47873560187636532</v>
      </c>
    </row>
    <row r="363" spans="3:21" x14ac:dyDescent="0.45">
      <c r="C363">
        <v>21.710058712273007</v>
      </c>
      <c r="D363">
        <v>17.86161850855169</v>
      </c>
      <c r="E363">
        <v>14.040074270638858</v>
      </c>
      <c r="F363">
        <v>8.6171968425621781</v>
      </c>
      <c r="G363">
        <v>12.330213305628233</v>
      </c>
      <c r="H363">
        <v>24.534136187985169</v>
      </c>
      <c r="P363">
        <v>2.1710058712273006</v>
      </c>
      <c r="Q363">
        <v>1.7861618508551689</v>
      </c>
      <c r="R363">
        <v>1.4040074270638858</v>
      </c>
      <c r="S363">
        <v>0.86171968425621781</v>
      </c>
      <c r="T363">
        <v>0.82201422037521543</v>
      </c>
      <c r="U363">
        <v>0.26301693940403192</v>
      </c>
    </row>
    <row r="364" spans="3:21" x14ac:dyDescent="0.45">
      <c r="C364">
        <v>31.408916522459243</v>
      </c>
      <c r="D364">
        <v>11.113820560364754</v>
      </c>
      <c r="E364">
        <v>41.010400948279909</v>
      </c>
      <c r="F364">
        <v>35.176167381767385</v>
      </c>
      <c r="G364">
        <v>22.365973313672399</v>
      </c>
      <c r="H364">
        <v>1.9161869218537184</v>
      </c>
      <c r="P364">
        <v>3.1408916522459243</v>
      </c>
      <c r="Q364">
        <v>1.1113820560364753</v>
      </c>
      <c r="R364">
        <v>4.101040094827991</v>
      </c>
      <c r="S364">
        <v>3.5176167381767383</v>
      </c>
      <c r="T364">
        <v>1.49106488757816</v>
      </c>
      <c r="U364">
        <v>0.39331742332288266</v>
      </c>
    </row>
    <row r="365" spans="3:21" x14ac:dyDescent="0.45">
      <c r="C365">
        <v>33.219571442174967</v>
      </c>
      <c r="D365">
        <v>14.976917741075322</v>
      </c>
      <c r="E365">
        <v>21.740123463250907</v>
      </c>
      <c r="F365">
        <v>1.9997218975185378</v>
      </c>
      <c r="G365">
        <v>15.479284354208607</v>
      </c>
      <c r="H365">
        <v>23.880777928520352</v>
      </c>
      <c r="P365">
        <v>3.3219571442174969</v>
      </c>
      <c r="Q365">
        <v>1.4976917741075322</v>
      </c>
      <c r="R365">
        <v>2.1740123463250907</v>
      </c>
      <c r="S365">
        <v>0.19997218975185377</v>
      </c>
      <c r="T365">
        <v>1.0319522902805738</v>
      </c>
      <c r="U365">
        <v>0.16724495424247698</v>
      </c>
    </row>
    <row r="366" spans="3:21" x14ac:dyDescent="0.45">
      <c r="C366">
        <v>68.778253691281463</v>
      </c>
      <c r="D366">
        <v>11.341243479362738</v>
      </c>
      <c r="E366">
        <v>1.3683372421948232</v>
      </c>
      <c r="F366">
        <v>0.57519243342849202</v>
      </c>
      <c r="G366">
        <v>12.504194688033712</v>
      </c>
      <c r="H366">
        <v>20.956824944262678</v>
      </c>
      <c r="P366">
        <v>6.8778253691281463</v>
      </c>
      <c r="Q366">
        <v>1.1341243479362739</v>
      </c>
      <c r="R366">
        <v>0.13683372421948231</v>
      </c>
      <c r="S366">
        <v>5.7519243342849205E-2</v>
      </c>
      <c r="T366">
        <v>0.83361297920224753</v>
      </c>
      <c r="U366">
        <v>0.64949430239635308</v>
      </c>
    </row>
    <row r="367" spans="3:21" x14ac:dyDescent="0.45">
      <c r="C367">
        <v>43.958421748168568</v>
      </c>
      <c r="D367">
        <v>13.773904244158594</v>
      </c>
      <c r="E367">
        <v>9.3582720719517027</v>
      </c>
      <c r="F367">
        <v>4.4042071467353647</v>
      </c>
      <c r="G367">
        <v>11.444783029120105</v>
      </c>
      <c r="H367">
        <v>11.978153342937041</v>
      </c>
      <c r="P367">
        <v>4.395842174816857</v>
      </c>
      <c r="Q367">
        <v>1.3773904244158595</v>
      </c>
      <c r="R367">
        <v>0.93582720719517021</v>
      </c>
      <c r="S367">
        <v>0.4404207146735365</v>
      </c>
      <c r="T367">
        <v>0.76298553527467372</v>
      </c>
      <c r="U367">
        <v>0.96762558881778304</v>
      </c>
    </row>
    <row r="368" spans="3:21" x14ac:dyDescent="0.45">
      <c r="C368">
        <v>19.092282492759789</v>
      </c>
      <c r="D368">
        <v>12.767426009468528</v>
      </c>
      <c r="E368">
        <v>11.819795388703429</v>
      </c>
      <c r="F368">
        <v>8.6110434696961633</v>
      </c>
      <c r="G368">
        <v>14.751191378215182</v>
      </c>
      <c r="H368">
        <v>19.240875416856881</v>
      </c>
      <c r="P368">
        <v>1.9092282492759789</v>
      </c>
      <c r="Q368">
        <v>1.2767426009468528</v>
      </c>
      <c r="R368">
        <v>1.1819795388703429</v>
      </c>
      <c r="S368">
        <v>0.86110434696961635</v>
      </c>
      <c r="T368">
        <v>0.98341275854767884</v>
      </c>
      <c r="U368">
        <v>0.16349284974724476</v>
      </c>
    </row>
    <row r="369" spans="3:21" x14ac:dyDescent="0.45">
      <c r="C369">
        <v>17.778998664004234</v>
      </c>
      <c r="D369">
        <v>6.6884049527738254</v>
      </c>
      <c r="E369">
        <v>20.617495546774567</v>
      </c>
      <c r="F369">
        <v>51.240074003459327</v>
      </c>
      <c r="G369">
        <v>11.781192744860402</v>
      </c>
      <c r="H369">
        <v>24.414747307411602</v>
      </c>
      <c r="P369">
        <v>1.7778998664004235</v>
      </c>
      <c r="Q369">
        <v>0.66884049527738254</v>
      </c>
      <c r="R369">
        <v>2.0617495546774567</v>
      </c>
      <c r="S369">
        <v>5.124007400345933</v>
      </c>
      <c r="T369">
        <v>0.78541284965736013</v>
      </c>
      <c r="U369">
        <v>0.27034457643546916</v>
      </c>
    </row>
    <row r="370" spans="3:21" x14ac:dyDescent="0.45">
      <c r="C370">
        <v>42.208202906073552</v>
      </c>
      <c r="D370">
        <v>25.265889085936291</v>
      </c>
      <c r="E370">
        <v>10.506052474992476</v>
      </c>
      <c r="F370">
        <v>18.233527886468192</v>
      </c>
      <c r="G370">
        <v>15.442346932792812</v>
      </c>
      <c r="H370">
        <v>9.242292784265679</v>
      </c>
      <c r="P370">
        <v>4.2208202906073549</v>
      </c>
      <c r="Q370">
        <v>2.5265889085936291</v>
      </c>
      <c r="R370">
        <v>1.0506052474992476</v>
      </c>
      <c r="S370">
        <v>1.823352788646819</v>
      </c>
      <c r="T370">
        <v>1.0294897955195208</v>
      </c>
      <c r="U370">
        <v>0.84931097283363632</v>
      </c>
    </row>
    <row r="371" spans="3:21" x14ac:dyDescent="0.45">
      <c r="C371">
        <v>29.026259423153764</v>
      </c>
      <c r="D371">
        <v>11.92846251581644</v>
      </c>
      <c r="E371">
        <v>33.79807554001988</v>
      </c>
      <c r="F371">
        <v>6.1209945961993153</v>
      </c>
      <c r="G371">
        <v>14.686148784207425</v>
      </c>
      <c r="H371">
        <v>27.83669095945465</v>
      </c>
      <c r="P371">
        <v>2.9026259423153764</v>
      </c>
      <c r="Q371">
        <v>1.192846251581644</v>
      </c>
      <c r="R371">
        <v>3.3798075540019883</v>
      </c>
      <c r="S371">
        <v>0.61209945961993151</v>
      </c>
      <c r="T371">
        <v>0.97907658561382838</v>
      </c>
      <c r="U371">
        <v>0.82056959599021062</v>
      </c>
    </row>
    <row r="372" spans="3:21" x14ac:dyDescent="0.45">
      <c r="C372">
        <v>31.466162706750996</v>
      </c>
      <c r="D372">
        <v>15.395152989676708</v>
      </c>
      <c r="E372">
        <v>48.859602060269111</v>
      </c>
      <c r="F372">
        <v>18.712019608173097</v>
      </c>
      <c r="G372">
        <v>17.452568716297598</v>
      </c>
      <c r="H372">
        <v>21.067949282139637</v>
      </c>
      <c r="P372">
        <v>3.1466162706750995</v>
      </c>
      <c r="Q372">
        <v>1.5395152989676708</v>
      </c>
      <c r="R372">
        <v>4.8859602060269109</v>
      </c>
      <c r="S372">
        <v>1.8712019608173098</v>
      </c>
      <c r="T372">
        <v>1.1635045810865066</v>
      </c>
      <c r="U372">
        <v>0.32762984206343582</v>
      </c>
    </row>
    <row r="373" spans="3:21" x14ac:dyDescent="0.45">
      <c r="C373">
        <v>26.598824582102026</v>
      </c>
      <c r="D373">
        <v>12.353562900507821</v>
      </c>
      <c r="E373">
        <v>25.154088437486919</v>
      </c>
      <c r="F373">
        <v>39.372319731819019</v>
      </c>
      <c r="G373">
        <v>7.2711304988704146</v>
      </c>
      <c r="H373">
        <v>33.868584723809626</v>
      </c>
      <c r="P373">
        <v>2.6598824582102027</v>
      </c>
      <c r="Q373">
        <v>1.2353562900507822</v>
      </c>
      <c r="R373">
        <v>2.5154088437486921</v>
      </c>
      <c r="S373">
        <v>3.9372319731819019</v>
      </c>
      <c r="T373">
        <v>0.48474203325802767</v>
      </c>
      <c r="U373">
        <v>0.94825661652681348</v>
      </c>
    </row>
    <row r="374" spans="3:21" x14ac:dyDescent="0.45">
      <c r="C374">
        <v>28.304208940800581</v>
      </c>
      <c r="D374">
        <v>27.554034475700718</v>
      </c>
      <c r="E374">
        <v>26.368449268009122</v>
      </c>
      <c r="F374">
        <v>30.570988174015238</v>
      </c>
      <c r="G374">
        <v>17.965247559756275</v>
      </c>
      <c r="H374">
        <v>16.755443336150222</v>
      </c>
      <c r="P374">
        <v>2.8304208940800581</v>
      </c>
      <c r="Q374">
        <v>2.7554034475700719</v>
      </c>
      <c r="R374">
        <v>2.6368449268009124</v>
      </c>
      <c r="S374">
        <v>3.0570988174015237</v>
      </c>
      <c r="T374">
        <v>1.1976831706504183</v>
      </c>
      <c r="U374">
        <v>0.18833552352053939</v>
      </c>
    </row>
    <row r="375" spans="3:21" x14ac:dyDescent="0.45">
      <c r="C375">
        <v>16.124800183036044</v>
      </c>
      <c r="D375">
        <v>7.7295304844767205</v>
      </c>
      <c r="E375">
        <v>18.396287073026791</v>
      </c>
      <c r="F375">
        <v>12.347811363213982</v>
      </c>
      <c r="G375">
        <v>9.3906668277710761</v>
      </c>
      <c r="H375">
        <v>33.854266387452711</v>
      </c>
      <c r="P375">
        <v>1.6124800183036045</v>
      </c>
      <c r="Q375">
        <v>0.7729530484476721</v>
      </c>
      <c r="R375">
        <v>1.8396287073026791</v>
      </c>
      <c r="S375">
        <v>1.2347811363213981</v>
      </c>
      <c r="T375">
        <v>0.62604445518473839</v>
      </c>
      <c r="U375">
        <v>7.5754868335087155E-2</v>
      </c>
    </row>
    <row r="376" spans="3:21" x14ac:dyDescent="0.45">
      <c r="C376">
        <v>15.422206472039065</v>
      </c>
      <c r="D376">
        <v>14.649035089225208</v>
      </c>
      <c r="E376">
        <v>48.644636349117036</v>
      </c>
      <c r="F376">
        <v>12.847180274556804</v>
      </c>
      <c r="G376">
        <v>13.73318078589967</v>
      </c>
      <c r="H376">
        <v>29.09606281738327</v>
      </c>
      <c r="P376">
        <v>1.5422206472039064</v>
      </c>
      <c r="Q376">
        <v>1.4649035089225209</v>
      </c>
      <c r="R376">
        <v>4.8644636349117034</v>
      </c>
      <c r="S376">
        <v>1.2847180274556804</v>
      </c>
      <c r="T376">
        <v>0.91554538572664468</v>
      </c>
      <c r="U376">
        <v>0.52775382663380943</v>
      </c>
    </row>
    <row r="377" spans="3:21" x14ac:dyDescent="0.45">
      <c r="C377">
        <v>15.052180682848324</v>
      </c>
      <c r="D377">
        <v>12.387921125452861</v>
      </c>
      <c r="E377">
        <v>4.1328832472869896</v>
      </c>
      <c r="F377">
        <v>37.435543544281714</v>
      </c>
      <c r="G377">
        <v>10.564609537421379</v>
      </c>
      <c r="H377">
        <v>27.851636278263825</v>
      </c>
      <c r="P377">
        <v>1.5052180682848324</v>
      </c>
      <c r="Q377">
        <v>1.2387921125452861</v>
      </c>
      <c r="R377">
        <v>0.41328832472869897</v>
      </c>
      <c r="S377">
        <v>3.7435543544281717</v>
      </c>
      <c r="T377">
        <v>0.70430730249475859</v>
      </c>
      <c r="U377">
        <v>0.60631363562999574</v>
      </c>
    </row>
    <row r="378" spans="3:21" x14ac:dyDescent="0.45">
      <c r="C378">
        <v>28.176209488103993</v>
      </c>
      <c r="D378">
        <v>18.614841808676751</v>
      </c>
      <c r="E378">
        <v>10.931178591098668</v>
      </c>
      <c r="F378">
        <v>39.879961197247368</v>
      </c>
      <c r="G378">
        <v>13.297870813473773</v>
      </c>
      <c r="H378">
        <v>24.957664420644036</v>
      </c>
      <c r="P378">
        <v>2.8176209488103994</v>
      </c>
      <c r="Q378">
        <v>1.8614841808676752</v>
      </c>
      <c r="R378">
        <v>1.0931178591098667</v>
      </c>
      <c r="S378">
        <v>3.9879961197247371</v>
      </c>
      <c r="T378">
        <v>0.88652472089825152</v>
      </c>
      <c r="U378">
        <v>0.95198490250113199</v>
      </c>
    </row>
    <row r="379" spans="3:21" x14ac:dyDescent="0.45">
      <c r="C379">
        <v>33.440280253315898</v>
      </c>
      <c r="D379">
        <v>9.5004013604505513</v>
      </c>
      <c r="E379">
        <v>12.296174151556444</v>
      </c>
      <c r="F379">
        <v>2.6329490813199929</v>
      </c>
      <c r="G379">
        <v>15.91466503793642</v>
      </c>
      <c r="H379">
        <v>17.135007634199091</v>
      </c>
      <c r="P379">
        <v>3.3440280253315899</v>
      </c>
      <c r="Q379">
        <v>0.95004013604505511</v>
      </c>
      <c r="R379">
        <v>1.2296174151556445</v>
      </c>
      <c r="S379">
        <v>0.26329490813199929</v>
      </c>
      <c r="T379">
        <v>1.0609776691957613</v>
      </c>
      <c r="U379">
        <v>0.81181769076737065</v>
      </c>
    </row>
    <row r="380" spans="3:21" x14ac:dyDescent="0.45">
      <c r="C380">
        <v>29.47061455423102</v>
      </c>
      <c r="D380">
        <v>5.6701251315214298</v>
      </c>
      <c r="E380">
        <v>32.703013133320049</v>
      </c>
      <c r="F380">
        <v>13.414019834602307</v>
      </c>
      <c r="G380">
        <v>12.43811590069074</v>
      </c>
      <c r="H380">
        <v>11.746325810218355</v>
      </c>
      <c r="P380">
        <v>2.947061455423102</v>
      </c>
      <c r="Q380">
        <v>0.56701251315214296</v>
      </c>
      <c r="R380">
        <v>3.2703013133320047</v>
      </c>
      <c r="S380">
        <v>1.3414019834602307</v>
      </c>
      <c r="T380">
        <v>0.82920772671271603</v>
      </c>
      <c r="U380">
        <v>0.22114911700049888</v>
      </c>
    </row>
    <row r="381" spans="3:21" x14ac:dyDescent="0.45">
      <c r="C381">
        <v>39.410108026328949</v>
      </c>
      <c r="D381">
        <v>48.545884878274641</v>
      </c>
      <c r="E381">
        <v>5.024568470985634</v>
      </c>
      <c r="F381">
        <v>20.137989614898206</v>
      </c>
      <c r="G381">
        <v>9.78961241313546</v>
      </c>
      <c r="H381">
        <v>17.92793468764917</v>
      </c>
      <c r="P381">
        <v>3.9410108026328952</v>
      </c>
      <c r="Q381">
        <v>4.8545884878274643</v>
      </c>
      <c r="R381">
        <v>0.50245684709856342</v>
      </c>
      <c r="S381">
        <v>2.0137989614898206</v>
      </c>
      <c r="T381">
        <v>0.65264082754236397</v>
      </c>
      <c r="U381">
        <v>0.76326464669867844</v>
      </c>
    </row>
    <row r="382" spans="3:21" x14ac:dyDescent="0.45">
      <c r="C382">
        <v>25.342774166462313</v>
      </c>
      <c r="D382">
        <v>48.066796049722534</v>
      </c>
      <c r="E382">
        <v>9.9540304937518673</v>
      </c>
      <c r="F382">
        <v>4.5066689477449131</v>
      </c>
      <c r="G382">
        <v>19.01516120764812</v>
      </c>
      <c r="H382">
        <v>11.498583834729256</v>
      </c>
      <c r="P382">
        <v>2.5342774166462312</v>
      </c>
      <c r="Q382">
        <v>4.8066796049722535</v>
      </c>
      <c r="R382">
        <v>0.99540304937518675</v>
      </c>
      <c r="S382">
        <v>0.45066689477449129</v>
      </c>
      <c r="T382">
        <v>1.2676774138432079</v>
      </c>
      <c r="U382">
        <v>0.4843264356043977</v>
      </c>
    </row>
    <row r="383" spans="3:21" x14ac:dyDescent="0.45">
      <c r="C383">
        <v>14.708838175957945</v>
      </c>
      <c r="D383">
        <v>23.274643564058046</v>
      </c>
      <c r="E383">
        <v>5.0278573263760551</v>
      </c>
      <c r="F383">
        <v>20.430247365745227</v>
      </c>
      <c r="G383">
        <v>14.725749922218887</v>
      </c>
      <c r="H383">
        <v>21.660478196163226</v>
      </c>
      <c r="P383">
        <v>1.4708838175957946</v>
      </c>
      <c r="Q383">
        <v>2.3274643564058044</v>
      </c>
      <c r="R383">
        <v>0.50278573263760551</v>
      </c>
      <c r="S383">
        <v>2.0430247365745227</v>
      </c>
      <c r="T383">
        <v>0.98171666148125913</v>
      </c>
      <c r="U383">
        <v>0.22458186180366957</v>
      </c>
    </row>
    <row r="384" spans="3:21" x14ac:dyDescent="0.45">
      <c r="C384">
        <v>29.141623537224817</v>
      </c>
      <c r="D384">
        <v>14.024104380501026</v>
      </c>
      <c r="E384">
        <v>14.580871840213401</v>
      </c>
      <c r="F384">
        <v>5.1172092025764986</v>
      </c>
      <c r="G384">
        <v>16.055756675810954</v>
      </c>
      <c r="H384">
        <v>30.233154813117146</v>
      </c>
      <c r="P384">
        <v>2.9141623537224817</v>
      </c>
      <c r="Q384">
        <v>1.4024104380501026</v>
      </c>
      <c r="R384">
        <v>1.4580871840213401</v>
      </c>
      <c r="S384">
        <v>0.51172092025764981</v>
      </c>
      <c r="T384">
        <v>1.0703837783873968</v>
      </c>
      <c r="U384">
        <v>0.83917997882600592</v>
      </c>
    </row>
    <row r="385" spans="3:21" x14ac:dyDescent="0.45">
      <c r="C385">
        <v>20.079211501851042</v>
      </c>
      <c r="D385">
        <v>23.751531901345352</v>
      </c>
      <c r="E385">
        <v>35.041524479518095</v>
      </c>
      <c r="F385">
        <v>7.7647865488619185</v>
      </c>
      <c r="G385">
        <v>22.438515099065523</v>
      </c>
      <c r="H385">
        <v>38.916718593142583</v>
      </c>
      <c r="P385">
        <v>2.007921150185104</v>
      </c>
      <c r="Q385">
        <v>2.3751531901345353</v>
      </c>
      <c r="R385">
        <v>3.5041524479518098</v>
      </c>
      <c r="S385">
        <v>0.77647865488619183</v>
      </c>
      <c r="T385">
        <v>1.4959010066043683</v>
      </c>
      <c r="U385">
        <v>0.9966092397683558</v>
      </c>
    </row>
    <row r="386" spans="3:21" x14ac:dyDescent="0.45">
      <c r="C386">
        <v>26.620198963443002</v>
      </c>
      <c r="D386">
        <v>21.765618724751942</v>
      </c>
      <c r="E386">
        <v>11.237310210626248</v>
      </c>
      <c r="F386">
        <v>8.5281577025617921</v>
      </c>
      <c r="G386">
        <v>9.0485406289113222</v>
      </c>
      <c r="H386">
        <v>12.136975599335084</v>
      </c>
      <c r="P386">
        <v>2.6620198963443</v>
      </c>
      <c r="Q386">
        <v>2.1765618724751943</v>
      </c>
      <c r="R386">
        <v>1.1237310210626248</v>
      </c>
      <c r="S386">
        <v>0.85281577025617916</v>
      </c>
      <c r="T386">
        <v>0.60323604192742142</v>
      </c>
      <c r="U386">
        <v>0.14639679412408646</v>
      </c>
    </row>
    <row r="387" spans="3:21" x14ac:dyDescent="0.45">
      <c r="C387">
        <v>19.931220829175523</v>
      </c>
      <c r="D387">
        <v>13.945454829448362</v>
      </c>
      <c r="E387">
        <v>16.974109625513105</v>
      </c>
      <c r="F387">
        <v>35.025790733486836</v>
      </c>
      <c r="G387">
        <v>12.277874531973003</v>
      </c>
      <c r="H387">
        <v>22.659215157833664</v>
      </c>
      <c r="P387">
        <v>1.9931220829175522</v>
      </c>
      <c r="Q387">
        <v>1.3945454829448363</v>
      </c>
      <c r="R387">
        <v>1.6974109625513105</v>
      </c>
      <c r="S387">
        <v>3.5025790733486839</v>
      </c>
      <c r="T387">
        <v>0.81852496879820014</v>
      </c>
      <c r="U387">
        <v>0.22340648234269189</v>
      </c>
    </row>
    <row r="388" spans="3:21" x14ac:dyDescent="0.45">
      <c r="C388">
        <v>22.065866180232913</v>
      </c>
      <c r="D388">
        <v>73.61500201082238</v>
      </c>
      <c r="E388">
        <v>46.471479325435048</v>
      </c>
      <c r="F388">
        <v>56.757483778768218</v>
      </c>
      <c r="G388">
        <v>11.537978488424248</v>
      </c>
      <c r="H388">
        <v>20.826462057585609</v>
      </c>
      <c r="P388">
        <v>2.2065866180232914</v>
      </c>
      <c r="Q388">
        <v>7.3615002010822383</v>
      </c>
      <c r="R388">
        <v>4.647147932543505</v>
      </c>
      <c r="S388">
        <v>5.6757483778768218</v>
      </c>
      <c r="T388">
        <v>0.76919856589494984</v>
      </c>
      <c r="U388">
        <v>0.82021497622685979</v>
      </c>
    </row>
    <row r="389" spans="3:21" x14ac:dyDescent="0.45">
      <c r="C389">
        <v>33.178084267175379</v>
      </c>
      <c r="D389">
        <v>17.244267785689612</v>
      </c>
      <c r="E389">
        <v>10.860234989114108</v>
      </c>
      <c r="F389">
        <v>48.081285238877982</v>
      </c>
      <c r="G389">
        <v>12.113764865593591</v>
      </c>
      <c r="H389">
        <v>19.467959064240773</v>
      </c>
      <c r="P389">
        <v>3.3178084267175376</v>
      </c>
      <c r="Q389">
        <v>1.7244267785689611</v>
      </c>
      <c r="R389">
        <v>1.0860234989114108</v>
      </c>
      <c r="S389">
        <v>4.808128523887798</v>
      </c>
      <c r="T389">
        <v>0.80758432437290595</v>
      </c>
      <c r="U389">
        <v>0.24397819323958458</v>
      </c>
    </row>
    <row r="390" spans="3:21" x14ac:dyDescent="0.45">
      <c r="C390">
        <v>21.076068261195605</v>
      </c>
      <c r="D390">
        <v>20.991178049392953</v>
      </c>
      <c r="E390">
        <v>21.197983380946003</v>
      </c>
      <c r="F390">
        <v>8.4608742076491481</v>
      </c>
      <c r="G390">
        <v>16.402017726999169</v>
      </c>
      <c r="H390">
        <v>9.9321732939726495</v>
      </c>
      <c r="P390">
        <v>2.1076068261195604</v>
      </c>
      <c r="Q390">
        <v>2.0991178049392953</v>
      </c>
      <c r="R390">
        <v>2.1197983380946002</v>
      </c>
      <c r="S390">
        <v>0.84608742076491472</v>
      </c>
      <c r="T390">
        <v>1.0934678484666112</v>
      </c>
      <c r="U390">
        <v>0.32787467466949372</v>
      </c>
    </row>
    <row r="391" spans="3:21" x14ac:dyDescent="0.45">
      <c r="C391">
        <v>21.551766376174257</v>
      </c>
      <c r="D391">
        <v>23.313764973438197</v>
      </c>
      <c r="E391">
        <v>20.458039919020177</v>
      </c>
      <c r="F391">
        <v>38.407772236504712</v>
      </c>
      <c r="G391">
        <v>16.162800596174304</v>
      </c>
      <c r="H391">
        <v>5.6338056318612999</v>
      </c>
      <c r="P391">
        <v>2.1551766376174255</v>
      </c>
      <c r="Q391">
        <v>2.3313764973438196</v>
      </c>
      <c r="R391">
        <v>2.0458039919020177</v>
      </c>
      <c r="S391">
        <v>3.8407772236504716</v>
      </c>
      <c r="T391">
        <v>1.0775200397449536</v>
      </c>
      <c r="U391">
        <v>8.7984840381512552E-2</v>
      </c>
    </row>
    <row r="392" spans="3:21" x14ac:dyDescent="0.45">
      <c r="C392">
        <v>22.770352032311216</v>
      </c>
      <c r="D392">
        <v>13.940954092005978</v>
      </c>
      <c r="E392">
        <v>38.592682689243127</v>
      </c>
      <c r="F392">
        <v>0.85710620612858479</v>
      </c>
      <c r="G392">
        <v>15.849917774683783</v>
      </c>
      <c r="H392">
        <v>25.642581146121962</v>
      </c>
      <c r="P392">
        <v>2.2770352032311214</v>
      </c>
      <c r="Q392">
        <v>1.3940954092005977</v>
      </c>
      <c r="R392">
        <v>3.8592682689243127</v>
      </c>
      <c r="S392">
        <v>8.5710620612858474E-2</v>
      </c>
      <c r="T392">
        <v>1.0566611849789189</v>
      </c>
      <c r="U392">
        <v>0.44829632875065795</v>
      </c>
    </row>
    <row r="393" spans="3:21" x14ac:dyDescent="0.45">
      <c r="C393">
        <v>37.887169999696894</v>
      </c>
      <c r="D393">
        <v>30.042765410437013</v>
      </c>
      <c r="E393">
        <v>10.568660265521599</v>
      </c>
      <c r="F393">
        <v>4.9602548398714887</v>
      </c>
      <c r="G393">
        <v>11.33572615689333</v>
      </c>
      <c r="H393">
        <v>16.671477912697302</v>
      </c>
      <c r="P393">
        <v>3.7887169999696897</v>
      </c>
      <c r="Q393">
        <v>3.0042765410437013</v>
      </c>
      <c r="R393">
        <v>1.0568660265521599</v>
      </c>
      <c r="S393">
        <v>0.49602548398714891</v>
      </c>
      <c r="T393">
        <v>0.75571507712622188</v>
      </c>
      <c r="U393">
        <v>9.4777779813262741E-2</v>
      </c>
    </row>
    <row r="394" spans="3:21" x14ac:dyDescent="0.45">
      <c r="C394">
        <v>27.891468229433052</v>
      </c>
      <c r="D394">
        <v>21.749331870323054</v>
      </c>
      <c r="E394">
        <v>23.319633390312163</v>
      </c>
      <c r="F394">
        <v>13.929052751373439</v>
      </c>
      <c r="G394">
        <v>14.151046638045358</v>
      </c>
      <c r="H394">
        <v>29.466839907957549</v>
      </c>
      <c r="P394">
        <v>2.7891468229433052</v>
      </c>
      <c r="Q394">
        <v>2.1749331870323054</v>
      </c>
      <c r="R394">
        <v>2.3319633390312164</v>
      </c>
      <c r="S394">
        <v>1.3929052751373439</v>
      </c>
      <c r="T394">
        <v>0.94340310920302384</v>
      </c>
      <c r="U394">
        <v>0.49340885027168735</v>
      </c>
    </row>
    <row r="395" spans="3:21" x14ac:dyDescent="0.45">
      <c r="C395">
        <v>44.450154503691238</v>
      </c>
      <c r="D395">
        <v>13.069937658495881</v>
      </c>
      <c r="E395">
        <v>2.1842630409093147</v>
      </c>
      <c r="F395">
        <v>4.9065051274591225</v>
      </c>
      <c r="G395">
        <v>14.655009252846503</v>
      </c>
      <c r="H395">
        <v>34.425934219721874</v>
      </c>
      <c r="P395">
        <v>4.4450154503691239</v>
      </c>
      <c r="Q395">
        <v>1.306993765849588</v>
      </c>
      <c r="R395">
        <v>0.21842630409093144</v>
      </c>
      <c r="S395">
        <v>0.49065051274591226</v>
      </c>
      <c r="T395">
        <v>0.97700061685643358</v>
      </c>
      <c r="U395">
        <v>0.24948586445414422</v>
      </c>
    </row>
    <row r="396" spans="3:21" x14ac:dyDescent="0.45">
      <c r="C396">
        <v>27.165108370930806</v>
      </c>
      <c r="D396">
        <v>17.135603792323245</v>
      </c>
      <c r="E396">
        <v>24.004182022706178</v>
      </c>
      <c r="F396">
        <v>0.44388971019537338</v>
      </c>
      <c r="G396">
        <v>22.117388469831909</v>
      </c>
      <c r="H396">
        <v>21.690830289812489</v>
      </c>
      <c r="P396">
        <v>2.7165108370930806</v>
      </c>
      <c r="Q396">
        <v>1.7135603792323246</v>
      </c>
      <c r="R396">
        <v>2.4004182022706178</v>
      </c>
      <c r="S396">
        <v>4.4388971019537336E-2</v>
      </c>
      <c r="T396">
        <v>1.4744925646554603</v>
      </c>
      <c r="U396">
        <v>0.89259395396009544</v>
      </c>
    </row>
    <row r="397" spans="3:21" x14ac:dyDescent="0.45">
      <c r="C397">
        <v>21.659050439757635</v>
      </c>
      <c r="D397">
        <v>27.643189231686822</v>
      </c>
      <c r="E397">
        <v>17.242568753580478</v>
      </c>
      <c r="F397">
        <v>49.313848617283931</v>
      </c>
      <c r="G397">
        <v>17.423538636463572</v>
      </c>
      <c r="H397">
        <v>13.556121512488581</v>
      </c>
      <c r="P397">
        <v>2.1659050439757634</v>
      </c>
      <c r="Q397">
        <v>2.7643189231686822</v>
      </c>
      <c r="R397">
        <v>1.7242568753580478</v>
      </c>
      <c r="S397">
        <v>4.9313848617283931</v>
      </c>
      <c r="T397">
        <v>1.1615692424309048</v>
      </c>
      <c r="U397">
        <v>0.44960382490651862</v>
      </c>
    </row>
    <row r="398" spans="3:21" x14ac:dyDescent="0.45">
      <c r="C398">
        <v>13.409406674685716</v>
      </c>
      <c r="D398">
        <v>12.872050465133951</v>
      </c>
      <c r="E398">
        <v>13.93583334202097</v>
      </c>
      <c r="F398">
        <v>4.5267228442674785</v>
      </c>
      <c r="G398">
        <v>12.448788961175465</v>
      </c>
      <c r="H398">
        <v>30.465663705019374</v>
      </c>
      <c r="P398">
        <v>1.3409406674685715</v>
      </c>
      <c r="Q398">
        <v>1.2872050465133951</v>
      </c>
      <c r="R398">
        <v>1.3935833342020971</v>
      </c>
      <c r="S398">
        <v>0.4526722844267479</v>
      </c>
      <c r="T398">
        <v>0.82991926407836436</v>
      </c>
      <c r="U398">
        <v>0.65169186796677914</v>
      </c>
    </row>
    <row r="399" spans="3:21" x14ac:dyDescent="0.45">
      <c r="C399">
        <v>24.242130887075341</v>
      </c>
      <c r="D399">
        <v>31.771493508682806</v>
      </c>
      <c r="E399">
        <v>35.358245168467597</v>
      </c>
      <c r="F399">
        <v>17.467019627657972</v>
      </c>
      <c r="G399">
        <v>17.015746015598761</v>
      </c>
      <c r="H399">
        <v>22.446534729483275</v>
      </c>
      <c r="P399">
        <v>2.4242130887075342</v>
      </c>
      <c r="Q399">
        <v>3.1771493508682807</v>
      </c>
      <c r="R399">
        <v>3.5358245168467595</v>
      </c>
      <c r="S399">
        <v>1.7467019627657974</v>
      </c>
      <c r="T399">
        <v>1.134383067706584</v>
      </c>
      <c r="U399">
        <v>0.78296471789917166</v>
      </c>
    </row>
    <row r="400" spans="3:21" x14ac:dyDescent="0.45">
      <c r="C400">
        <v>34.832799121995805</v>
      </c>
      <c r="D400">
        <v>22.36352408676257</v>
      </c>
      <c r="E400">
        <v>19.491297488518526</v>
      </c>
      <c r="F400">
        <v>33.559689099384208</v>
      </c>
      <c r="G400">
        <v>11.163687772284856</v>
      </c>
      <c r="H400">
        <v>19.167742058170504</v>
      </c>
      <c r="P400">
        <v>3.4832799121995808</v>
      </c>
      <c r="Q400">
        <v>2.236352408676257</v>
      </c>
      <c r="R400">
        <v>1.9491297488518526</v>
      </c>
      <c r="S400">
        <v>3.3559689099384209</v>
      </c>
      <c r="T400">
        <v>0.74424585148565714</v>
      </c>
      <c r="U400">
        <v>0.22118632670894889</v>
      </c>
    </row>
    <row r="401" spans="3:21" x14ac:dyDescent="0.45">
      <c r="C401">
        <v>64.858790065532219</v>
      </c>
      <c r="D401">
        <v>64.302582550680299</v>
      </c>
      <c r="E401">
        <v>10.606779542870155</v>
      </c>
      <c r="F401">
        <v>3.2350903170798069</v>
      </c>
      <c r="G401">
        <v>17.083414069263757</v>
      </c>
      <c r="H401">
        <v>17.123375912958657</v>
      </c>
      <c r="P401">
        <v>6.4858790065532226</v>
      </c>
      <c r="Q401">
        <v>6.4302582550680301</v>
      </c>
      <c r="R401">
        <v>1.0606779542870155</v>
      </c>
      <c r="S401">
        <v>0.32350903170798068</v>
      </c>
      <c r="T401">
        <v>1.1388942712842505</v>
      </c>
      <c r="U401">
        <v>0.96718320408834368</v>
      </c>
    </row>
    <row r="402" spans="3:21" x14ac:dyDescent="0.45">
      <c r="C402">
        <v>19.038466793194555</v>
      </c>
      <c r="D402">
        <v>15.768638048672885</v>
      </c>
      <c r="E402">
        <v>29.090547212750057</v>
      </c>
      <c r="F402">
        <v>17.732211555454889</v>
      </c>
      <c r="G402">
        <v>16.225099221956064</v>
      </c>
      <c r="H402">
        <v>13.515354961927464</v>
      </c>
      <c r="P402">
        <v>1.9038466793194555</v>
      </c>
      <c r="Q402">
        <v>1.5768638048672885</v>
      </c>
      <c r="R402">
        <v>2.9090547212750058</v>
      </c>
      <c r="S402">
        <v>1.7732211555454889</v>
      </c>
      <c r="T402">
        <v>1.0816732814637378</v>
      </c>
      <c r="U402">
        <v>0.30709216079263923</v>
      </c>
    </row>
    <row r="403" spans="3:21" x14ac:dyDescent="0.45">
      <c r="C403">
        <v>23.56815245007661</v>
      </c>
      <c r="D403">
        <v>12.628404529744799</v>
      </c>
      <c r="E403">
        <v>11.654473664629688</v>
      </c>
      <c r="F403">
        <v>3.345900455546635</v>
      </c>
      <c r="G403">
        <v>20.819408026986501</v>
      </c>
      <c r="H403">
        <v>21.878810494068361</v>
      </c>
      <c r="P403">
        <v>2.3568152450076609</v>
      </c>
      <c r="Q403">
        <v>1.2628404529744799</v>
      </c>
      <c r="R403">
        <v>1.1654473664629688</v>
      </c>
      <c r="S403">
        <v>0.33459004555466348</v>
      </c>
      <c r="T403">
        <v>1.3879605351324336</v>
      </c>
      <c r="U403">
        <v>0.20182772786344449</v>
      </c>
    </row>
    <row r="404" spans="3:21" x14ac:dyDescent="0.45">
      <c r="C404">
        <v>37.316169039407939</v>
      </c>
      <c r="D404">
        <v>36.660863371453772</v>
      </c>
      <c r="E404">
        <v>14.701951252350582</v>
      </c>
      <c r="F404">
        <v>20.12704420485624</v>
      </c>
      <c r="G404">
        <v>19.00849759155825</v>
      </c>
      <c r="H404">
        <v>28.901106896351408</v>
      </c>
      <c r="P404">
        <v>3.731616903940794</v>
      </c>
      <c r="Q404">
        <v>3.6660863371453773</v>
      </c>
      <c r="R404">
        <v>1.4701951252350582</v>
      </c>
      <c r="S404">
        <v>2.0127044204856239</v>
      </c>
      <c r="T404">
        <v>1.2672331727705499</v>
      </c>
      <c r="U404">
        <v>0.46668012501278755</v>
      </c>
    </row>
    <row r="405" spans="3:21" x14ac:dyDescent="0.45">
      <c r="C405">
        <v>20.422637554037934</v>
      </c>
      <c r="D405">
        <v>15.084389342587023</v>
      </c>
      <c r="E405">
        <v>5.9771641089935699</v>
      </c>
      <c r="F405">
        <v>1.3538029793990047</v>
      </c>
      <c r="G405">
        <v>11.992156670818218</v>
      </c>
      <c r="H405">
        <v>22.35266902938379</v>
      </c>
      <c r="P405">
        <v>2.0422637554037935</v>
      </c>
      <c r="Q405">
        <v>1.5084389342587023</v>
      </c>
      <c r="R405">
        <v>0.59771641089935701</v>
      </c>
      <c r="S405">
        <v>0.13538029793990047</v>
      </c>
      <c r="T405">
        <v>0.79947711138788125</v>
      </c>
      <c r="U405">
        <v>0.18565471568289316</v>
      </c>
    </row>
    <row r="406" spans="3:21" x14ac:dyDescent="0.45">
      <c r="C406">
        <v>49.148429321432701</v>
      </c>
      <c r="D406">
        <v>16.231794148154133</v>
      </c>
      <c r="E406">
        <v>8.518373560387154</v>
      </c>
      <c r="F406">
        <v>32.506265231847813</v>
      </c>
      <c r="G406">
        <v>14.387709620013132</v>
      </c>
      <c r="H406">
        <v>14.809879197652958</v>
      </c>
      <c r="P406">
        <v>4.9148429321432703</v>
      </c>
      <c r="Q406">
        <v>1.6231794148154133</v>
      </c>
      <c r="R406">
        <v>0.85183735603871535</v>
      </c>
      <c r="S406">
        <v>3.2506265231847813</v>
      </c>
      <c r="T406">
        <v>0.95918064133420877</v>
      </c>
      <c r="U406">
        <v>0.8562134409977562</v>
      </c>
    </row>
    <row r="407" spans="3:21" x14ac:dyDescent="0.45">
      <c r="C407">
        <v>23.288759752113748</v>
      </c>
      <c r="D407">
        <v>18.619467264602303</v>
      </c>
      <c r="E407">
        <v>12.549889251549867</v>
      </c>
      <c r="F407">
        <v>23.183175770722869</v>
      </c>
      <c r="G407">
        <v>13.908008029096649</v>
      </c>
      <c r="H407">
        <v>8.1835962629229648</v>
      </c>
      <c r="P407">
        <v>2.3288759752113748</v>
      </c>
      <c r="Q407">
        <v>1.8619467264602303</v>
      </c>
      <c r="R407">
        <v>1.2549889251549868</v>
      </c>
      <c r="S407">
        <v>2.3183175770722868</v>
      </c>
      <c r="T407">
        <v>0.92720053527310997</v>
      </c>
      <c r="U407">
        <v>0.65325753260759079</v>
      </c>
    </row>
    <row r="408" spans="3:21" x14ac:dyDescent="0.45">
      <c r="C408">
        <v>18.492166536908083</v>
      </c>
      <c r="D408">
        <v>13.300349302558882</v>
      </c>
      <c r="E408">
        <v>29.300023004362782</v>
      </c>
      <c r="F408">
        <v>6.5492588492725101</v>
      </c>
      <c r="G408">
        <v>16.256871844905096</v>
      </c>
      <c r="H408">
        <v>25.69613903365191</v>
      </c>
      <c r="P408">
        <v>1.8492166536908083</v>
      </c>
      <c r="Q408">
        <v>1.3300349302558883</v>
      </c>
      <c r="R408">
        <v>2.9300023004362781</v>
      </c>
      <c r="S408">
        <v>0.65492588492725101</v>
      </c>
      <c r="T408">
        <v>1.0837914563270064</v>
      </c>
      <c r="U408">
        <v>8.3280570606120374E-2</v>
      </c>
    </row>
    <row r="409" spans="3:21" x14ac:dyDescent="0.45">
      <c r="C409">
        <v>13.219190830161917</v>
      </c>
      <c r="D409">
        <v>11.681059199984352</v>
      </c>
      <c r="E409">
        <v>6.7874141652226507</v>
      </c>
      <c r="F409">
        <v>26.249728679503413</v>
      </c>
      <c r="G409">
        <v>18.414793900771755</v>
      </c>
      <c r="H409">
        <v>29.354630416728526</v>
      </c>
      <c r="P409">
        <v>1.3219190830161918</v>
      </c>
      <c r="Q409">
        <v>1.1681059199984352</v>
      </c>
      <c r="R409">
        <v>0.67874141652226505</v>
      </c>
      <c r="S409">
        <v>2.6249728679503415</v>
      </c>
      <c r="T409">
        <v>1.2276529267181171</v>
      </c>
      <c r="U409">
        <v>6.1597424764371245E-2</v>
      </c>
    </row>
    <row r="410" spans="3:21" x14ac:dyDescent="0.45">
      <c r="C410">
        <v>42.715528705493846</v>
      </c>
      <c r="D410">
        <v>24.911081494679962</v>
      </c>
      <c r="E410">
        <v>9.1265124155273867</v>
      </c>
      <c r="F410">
        <v>5.5216587321685795</v>
      </c>
      <c r="G410">
        <v>10.025918002724039</v>
      </c>
      <c r="H410">
        <v>27.487239548342998</v>
      </c>
      <c r="P410">
        <v>4.2715528705493844</v>
      </c>
      <c r="Q410">
        <v>2.4911081494679963</v>
      </c>
      <c r="R410">
        <v>0.91265124155273858</v>
      </c>
      <c r="S410">
        <v>0.55216587321685795</v>
      </c>
      <c r="T410">
        <v>0.66839453351493594</v>
      </c>
      <c r="U410">
        <v>0.51676158367160241</v>
      </c>
    </row>
    <row r="411" spans="3:21" x14ac:dyDescent="0.45">
      <c r="C411">
        <v>23.850425957909181</v>
      </c>
      <c r="D411">
        <v>10.851259176922504</v>
      </c>
      <c r="E411">
        <v>22.099549653474533</v>
      </c>
      <c r="F411">
        <v>4.7359772427442222</v>
      </c>
      <c r="G411">
        <v>22.100382509437114</v>
      </c>
      <c r="H411">
        <v>18.037326188258966</v>
      </c>
      <c r="P411">
        <v>2.3850425957909183</v>
      </c>
      <c r="Q411">
        <v>1.0851259176922503</v>
      </c>
      <c r="R411">
        <v>2.2099549653474533</v>
      </c>
      <c r="S411">
        <v>0.4735977242744222</v>
      </c>
      <c r="T411">
        <v>1.4733588339624744</v>
      </c>
      <c r="U411">
        <v>0.3812017746760189</v>
      </c>
    </row>
    <row r="412" spans="3:21" x14ac:dyDescent="0.45">
      <c r="C412">
        <v>16.791828593977908</v>
      </c>
      <c r="D412">
        <v>13.617152360023546</v>
      </c>
      <c r="E412">
        <v>7.3128611069132567</v>
      </c>
      <c r="F412">
        <v>21.774229279816943</v>
      </c>
      <c r="G412">
        <v>12.162815443813722</v>
      </c>
      <c r="H412">
        <v>16.274004792789963</v>
      </c>
      <c r="P412">
        <v>1.6791828593977907</v>
      </c>
      <c r="Q412">
        <v>1.3617152360023546</v>
      </c>
      <c r="R412">
        <v>0.73128611069132565</v>
      </c>
      <c r="S412">
        <v>2.1774229279816941</v>
      </c>
      <c r="T412">
        <v>0.81085436292091473</v>
      </c>
      <c r="U412">
        <v>0.52029846395897539</v>
      </c>
    </row>
    <row r="413" spans="3:21" x14ac:dyDescent="0.45">
      <c r="C413">
        <v>27.25514030879684</v>
      </c>
      <c r="D413">
        <v>28.747886451064812</v>
      </c>
      <c r="E413">
        <v>9.0254766453890696</v>
      </c>
      <c r="F413">
        <v>16.513010607460782</v>
      </c>
      <c r="G413">
        <v>20.225235926237168</v>
      </c>
      <c r="H413">
        <v>7.2897064298960608</v>
      </c>
      <c r="P413">
        <v>2.7255140308796841</v>
      </c>
      <c r="Q413">
        <v>2.8747886451064812</v>
      </c>
      <c r="R413">
        <v>0.902547664538907</v>
      </c>
      <c r="S413">
        <v>1.6513010607460783</v>
      </c>
      <c r="T413">
        <v>1.3483490617491447</v>
      </c>
      <c r="U413">
        <v>0.61342552076082224</v>
      </c>
    </row>
    <row r="414" spans="3:21" x14ac:dyDescent="0.45">
      <c r="C414">
        <v>27.069943461221779</v>
      </c>
      <c r="D414">
        <v>29.19864604535249</v>
      </c>
      <c r="E414">
        <v>15.805093674249118</v>
      </c>
      <c r="F414">
        <v>5.619426135206778</v>
      </c>
      <c r="G414">
        <v>10.391531978264624</v>
      </c>
      <c r="H414">
        <v>18.9418109656255</v>
      </c>
      <c r="P414">
        <v>2.7069943461221779</v>
      </c>
      <c r="Q414">
        <v>2.919864604535249</v>
      </c>
      <c r="R414">
        <v>1.5805093674249118</v>
      </c>
      <c r="S414">
        <v>0.56194261352067776</v>
      </c>
      <c r="T414">
        <v>0.69276879855097484</v>
      </c>
      <c r="U414">
        <v>0.28620619941273151</v>
      </c>
    </row>
    <row r="415" spans="3:21" x14ac:dyDescent="0.45">
      <c r="C415">
        <v>45.216742219367312</v>
      </c>
      <c r="D415">
        <v>9.9072935072687152</v>
      </c>
      <c r="E415">
        <v>19.979906308805969</v>
      </c>
      <c r="F415">
        <v>28.521504622634705</v>
      </c>
      <c r="G415">
        <v>19.251557403331635</v>
      </c>
      <c r="H415">
        <v>11.783354526008061</v>
      </c>
      <c r="P415">
        <v>4.5216742219367312</v>
      </c>
      <c r="Q415">
        <v>0.99072935072687152</v>
      </c>
      <c r="R415">
        <v>1.9979906308805968</v>
      </c>
      <c r="S415">
        <v>2.8521504622634706</v>
      </c>
      <c r="T415">
        <v>1.2834371602221091</v>
      </c>
      <c r="U415">
        <v>0.32424016634905917</v>
      </c>
    </row>
    <row r="416" spans="3:21" x14ac:dyDescent="0.45">
      <c r="C416">
        <v>37.254876177109075</v>
      </c>
      <c r="D416">
        <v>23.486601915244741</v>
      </c>
      <c r="E416">
        <v>14.02557778364055</v>
      </c>
      <c r="F416">
        <v>7.5974092689336725</v>
      </c>
      <c r="G416">
        <v>14.146224011528643</v>
      </c>
      <c r="H416">
        <v>22.871380462330528</v>
      </c>
      <c r="P416">
        <v>3.7254876177109075</v>
      </c>
      <c r="Q416">
        <v>2.3486601915244743</v>
      </c>
      <c r="R416">
        <v>1.402557778364055</v>
      </c>
      <c r="S416">
        <v>0.75974092689336725</v>
      </c>
      <c r="T416">
        <v>0.94308160076857617</v>
      </c>
      <c r="U416">
        <v>0.47360943907347686</v>
      </c>
    </row>
    <row r="417" spans="3:21" x14ac:dyDescent="0.45">
      <c r="C417">
        <v>30.964437612087607</v>
      </c>
      <c r="D417">
        <v>32.954658357764352</v>
      </c>
      <c r="E417">
        <v>29.642627271771364</v>
      </c>
      <c r="F417">
        <v>95.00391916076687</v>
      </c>
      <c r="G417">
        <v>11.900489303755577</v>
      </c>
      <c r="H417">
        <v>35.078787093641651</v>
      </c>
      <c r="P417">
        <v>3.0964437612087607</v>
      </c>
      <c r="Q417">
        <v>3.2954658357764353</v>
      </c>
      <c r="R417">
        <v>2.9642627271771365</v>
      </c>
      <c r="S417">
        <v>9.500391916076687</v>
      </c>
      <c r="T417">
        <v>0.7933659535837051</v>
      </c>
      <c r="U417">
        <v>0.40882161222793523</v>
      </c>
    </row>
    <row r="418" spans="3:21" x14ac:dyDescent="0.45">
      <c r="C418">
        <v>24.821778612114006</v>
      </c>
      <c r="D418">
        <v>15.930219780354584</v>
      </c>
      <c r="E418">
        <v>25.607827833046368</v>
      </c>
      <c r="F418">
        <v>48.34869869345976</v>
      </c>
      <c r="G418">
        <v>16.569793554070507</v>
      </c>
      <c r="H418">
        <v>16.587449160066022</v>
      </c>
      <c r="P418">
        <v>2.4821778612114005</v>
      </c>
      <c r="Q418">
        <v>1.5930219780354584</v>
      </c>
      <c r="R418">
        <v>2.5607827833046368</v>
      </c>
      <c r="S418">
        <v>4.834869869345976</v>
      </c>
      <c r="T418">
        <v>1.1046529036047004</v>
      </c>
      <c r="U418">
        <v>5.6482238525639827E-2</v>
      </c>
    </row>
    <row r="419" spans="3:21" x14ac:dyDescent="0.45">
      <c r="C419">
        <v>24.872877661626003</v>
      </c>
      <c r="D419">
        <v>27.057360412214379</v>
      </c>
      <c r="E419">
        <v>34.33823324192123</v>
      </c>
      <c r="F419">
        <v>12.896666405627892</v>
      </c>
      <c r="G419">
        <v>7.7653175266601462</v>
      </c>
      <c r="H419">
        <v>22.619671268146817</v>
      </c>
      <c r="P419">
        <v>2.4872877661626003</v>
      </c>
      <c r="Q419">
        <v>2.7057360412214377</v>
      </c>
      <c r="R419">
        <v>3.4338233241921228</v>
      </c>
      <c r="S419">
        <v>1.2896666405627892</v>
      </c>
      <c r="T419">
        <v>0.5176878351106764</v>
      </c>
      <c r="U419">
        <v>0.67247040883953946</v>
      </c>
    </row>
    <row r="420" spans="3:21" x14ac:dyDescent="0.45">
      <c r="C420">
        <v>56.572510759136485</v>
      </c>
      <c r="D420">
        <v>20.721082426486358</v>
      </c>
      <c r="E420">
        <v>17.59649378546715</v>
      </c>
      <c r="F420">
        <v>84.195108274668527</v>
      </c>
      <c r="G420">
        <v>15.149026935369761</v>
      </c>
      <c r="H420">
        <v>8.3957924596460707</v>
      </c>
      <c r="P420">
        <v>5.6572510759136483</v>
      </c>
      <c r="Q420">
        <v>2.0721082426486359</v>
      </c>
      <c r="R420">
        <v>1.7596493785467149</v>
      </c>
      <c r="S420">
        <v>8.4195108274668531</v>
      </c>
      <c r="T420">
        <v>1.0099351290246508</v>
      </c>
      <c r="U420">
        <v>0.52182555850217194</v>
      </c>
    </row>
    <row r="421" spans="3:21" x14ac:dyDescent="0.45">
      <c r="C421">
        <v>30.873018622336822</v>
      </c>
      <c r="D421">
        <v>15.473822680175203</v>
      </c>
      <c r="E421">
        <v>38.641932679694861</v>
      </c>
      <c r="F421">
        <v>7.0266419905647384</v>
      </c>
      <c r="G421">
        <v>12.333845396312222</v>
      </c>
      <c r="H421">
        <v>20.107616202531098</v>
      </c>
      <c r="P421">
        <v>3.0873018622336823</v>
      </c>
      <c r="Q421">
        <v>1.5473822680175204</v>
      </c>
      <c r="R421">
        <v>3.8641932679694864</v>
      </c>
      <c r="S421">
        <v>0.70266419905647381</v>
      </c>
      <c r="T421">
        <v>0.82225635975414813</v>
      </c>
      <c r="U421">
        <v>0.97053613326803478</v>
      </c>
    </row>
    <row r="422" spans="3:21" x14ac:dyDescent="0.45">
      <c r="C422">
        <v>25.363421371420841</v>
      </c>
      <c r="D422">
        <v>23.664712767025154</v>
      </c>
      <c r="E422">
        <v>22.939572283432454</v>
      </c>
      <c r="F422">
        <v>5.9910449004453667</v>
      </c>
      <c r="G422">
        <v>18.713068695115396</v>
      </c>
      <c r="H422">
        <v>15.980420220142609</v>
      </c>
      <c r="P422">
        <v>2.5363421371420842</v>
      </c>
      <c r="Q422">
        <v>2.3664712767025153</v>
      </c>
      <c r="R422">
        <v>2.2939572283432454</v>
      </c>
      <c r="S422">
        <v>0.5991044900445367</v>
      </c>
      <c r="T422">
        <v>1.2475379130076931</v>
      </c>
      <c r="U422">
        <v>0.23234493497757058</v>
      </c>
    </row>
    <row r="423" spans="3:21" x14ac:dyDescent="0.45">
      <c r="C423">
        <v>20.803335326444031</v>
      </c>
      <c r="D423">
        <v>27.862637961781481</v>
      </c>
      <c r="E423">
        <v>16.858587810949203</v>
      </c>
      <c r="F423">
        <v>15.060066954266221</v>
      </c>
      <c r="G423">
        <v>15.029609854168191</v>
      </c>
      <c r="H423">
        <v>35.045136316961951</v>
      </c>
      <c r="P423">
        <v>2.0803335326444032</v>
      </c>
      <c r="Q423">
        <v>2.7862637961781482</v>
      </c>
      <c r="R423">
        <v>1.6858587810949204</v>
      </c>
      <c r="S423">
        <v>1.506006695426622</v>
      </c>
      <c r="T423">
        <v>1.0019739902778795</v>
      </c>
      <c r="U423">
        <v>0.49199515199395616</v>
      </c>
    </row>
    <row r="424" spans="3:21" x14ac:dyDescent="0.45">
      <c r="C424">
        <v>22.878611828933867</v>
      </c>
      <c r="D424">
        <v>19.818976654790507</v>
      </c>
      <c r="E424">
        <v>4.1182362688468723</v>
      </c>
      <c r="F424">
        <v>5.0501599488825368</v>
      </c>
      <c r="G424">
        <v>17.121914076914493</v>
      </c>
      <c r="H424">
        <v>28.493807736942507</v>
      </c>
      <c r="P424">
        <v>2.2878611828933866</v>
      </c>
      <c r="Q424">
        <v>1.9818976654790508</v>
      </c>
      <c r="R424">
        <v>0.41182362688468727</v>
      </c>
      <c r="S424">
        <v>0.50501599488825366</v>
      </c>
      <c r="T424">
        <v>1.1414609384609662</v>
      </c>
      <c r="U424">
        <v>0.76149267655720088</v>
      </c>
    </row>
    <row r="425" spans="3:21" x14ac:dyDescent="0.45">
      <c r="C425">
        <v>36.76517563875472</v>
      </c>
      <c r="D425">
        <v>47.66919481472079</v>
      </c>
      <c r="E425">
        <v>17.307710339933553</v>
      </c>
      <c r="F425">
        <v>5.6326746783515507</v>
      </c>
      <c r="G425">
        <v>15.906920050486733</v>
      </c>
      <c r="H425">
        <v>14.925890760704792</v>
      </c>
      <c r="P425">
        <v>3.6765175638754721</v>
      </c>
      <c r="Q425">
        <v>4.7669194814720788</v>
      </c>
      <c r="R425">
        <v>1.7307710339933553</v>
      </c>
      <c r="S425">
        <v>0.56326746783515502</v>
      </c>
      <c r="T425">
        <v>1.0604613366991156</v>
      </c>
      <c r="U425">
        <v>4.0748567749375408E-2</v>
      </c>
    </row>
    <row r="426" spans="3:21" x14ac:dyDescent="0.45">
      <c r="C426">
        <v>42.223714607299527</v>
      </c>
      <c r="D426">
        <v>18.912535641249242</v>
      </c>
      <c r="E426">
        <v>32.590779777401202</v>
      </c>
      <c r="F426">
        <v>87.720693121428468</v>
      </c>
      <c r="G426">
        <v>18.705403148227234</v>
      </c>
      <c r="H426">
        <v>21.830410271817023</v>
      </c>
      <c r="P426">
        <v>4.2223714607299527</v>
      </c>
      <c r="Q426">
        <v>1.8912535641249242</v>
      </c>
      <c r="R426">
        <v>3.25907797774012</v>
      </c>
      <c r="S426">
        <v>8.7720693121428468</v>
      </c>
      <c r="T426">
        <v>1.2470268765484824</v>
      </c>
      <c r="U426">
        <v>0.18292322687431706</v>
      </c>
    </row>
    <row r="427" spans="3:21" x14ac:dyDescent="0.45">
      <c r="C427">
        <v>30.005759412259145</v>
      </c>
      <c r="D427">
        <v>41.53395900783552</v>
      </c>
      <c r="E427">
        <v>13.302331772347589</v>
      </c>
      <c r="F427">
        <v>13.045863731033585</v>
      </c>
      <c r="G427">
        <v>17.247784744469239</v>
      </c>
      <c r="H427">
        <v>17.993096842626422</v>
      </c>
      <c r="P427">
        <v>3.0005759412259145</v>
      </c>
      <c r="Q427">
        <v>4.1533959007835524</v>
      </c>
      <c r="R427">
        <v>1.3302331772347589</v>
      </c>
      <c r="S427">
        <v>1.3045863731033585</v>
      </c>
      <c r="T427">
        <v>1.1498523162979493</v>
      </c>
      <c r="U427">
        <v>0.46125645953311911</v>
      </c>
    </row>
    <row r="428" spans="3:21" x14ac:dyDescent="0.45">
      <c r="C428">
        <v>40.646587848619468</v>
      </c>
      <c r="D428">
        <v>16.25148116057575</v>
      </c>
      <c r="E428">
        <v>24.291416898398104</v>
      </c>
      <c r="F428">
        <v>17.262109567410029</v>
      </c>
      <c r="G428">
        <v>12.628353425570529</v>
      </c>
      <c r="H428">
        <v>23.444692101309641</v>
      </c>
      <c r="P428">
        <v>4.0646587848619466</v>
      </c>
      <c r="Q428">
        <v>1.6251481160575749</v>
      </c>
      <c r="R428">
        <v>2.4291416898398106</v>
      </c>
      <c r="S428">
        <v>1.7262109567410029</v>
      </c>
      <c r="T428">
        <v>0.84189022837136851</v>
      </c>
      <c r="U428">
        <v>0.17572553030782423</v>
      </c>
    </row>
    <row r="429" spans="3:21" x14ac:dyDescent="0.45">
      <c r="C429">
        <v>27.843875568050645</v>
      </c>
      <c r="D429">
        <v>30.764242525578737</v>
      </c>
      <c r="E429">
        <v>9.1183241318572552</v>
      </c>
      <c r="F429">
        <v>54.106079508683706</v>
      </c>
      <c r="G429">
        <v>12.461805818416071</v>
      </c>
      <c r="H429">
        <v>25.851658650322285</v>
      </c>
      <c r="P429">
        <v>2.7843875568050644</v>
      </c>
      <c r="Q429">
        <v>3.0764242525578736</v>
      </c>
      <c r="R429">
        <v>0.9118324131857255</v>
      </c>
      <c r="S429">
        <v>5.4106079508683704</v>
      </c>
      <c r="T429">
        <v>0.83078705456107138</v>
      </c>
      <c r="U429">
        <v>0.56133268270578274</v>
      </c>
    </row>
    <row r="430" spans="3:21" x14ac:dyDescent="0.45">
      <c r="C430">
        <v>30.863252561093425</v>
      </c>
      <c r="D430">
        <v>43.135809705001861</v>
      </c>
      <c r="E430">
        <v>10.57682800706961</v>
      </c>
      <c r="F430">
        <v>16.74728062640709</v>
      </c>
      <c r="G430">
        <v>19.610468858047433</v>
      </c>
      <c r="H430">
        <v>37.486233706595932</v>
      </c>
      <c r="P430">
        <v>3.0863252561093426</v>
      </c>
      <c r="Q430">
        <v>4.313580970500186</v>
      </c>
      <c r="R430">
        <v>1.057682800706961</v>
      </c>
      <c r="S430">
        <v>1.6747280626407088</v>
      </c>
      <c r="T430">
        <v>1.3073645905364955</v>
      </c>
      <c r="U430">
        <v>0.60401522399918073</v>
      </c>
    </row>
    <row r="431" spans="3:21" x14ac:dyDescent="0.45">
      <c r="C431">
        <v>32.064006540431812</v>
      </c>
      <c r="D431">
        <v>15.495669754622142</v>
      </c>
      <c r="E431">
        <v>4.5801456739977651</v>
      </c>
      <c r="F431">
        <v>22.457075060822881</v>
      </c>
      <c r="G431">
        <v>12.28765190637661</v>
      </c>
      <c r="H431">
        <v>13.087299161902429</v>
      </c>
      <c r="P431">
        <v>3.2064006540431813</v>
      </c>
      <c r="Q431">
        <v>1.5495669754622141</v>
      </c>
      <c r="R431">
        <v>0.45801456739977647</v>
      </c>
      <c r="S431">
        <v>2.245707506082288</v>
      </c>
      <c r="T431">
        <v>0.81917679375844055</v>
      </c>
      <c r="U431">
        <v>0.26889400203706615</v>
      </c>
    </row>
    <row r="432" spans="3:21" x14ac:dyDescent="0.45">
      <c r="C432">
        <v>40.512198570056597</v>
      </c>
      <c r="D432">
        <v>21.139569553229013</v>
      </c>
      <c r="E432">
        <v>16.99019765333469</v>
      </c>
      <c r="F432">
        <v>1.8763259240856953</v>
      </c>
      <c r="G432">
        <v>11.44183529727507</v>
      </c>
      <c r="H432">
        <v>33.007685752779189</v>
      </c>
      <c r="P432">
        <v>4.0512198570056599</v>
      </c>
      <c r="Q432">
        <v>2.1139569553229012</v>
      </c>
      <c r="R432">
        <v>1.6990197653334689</v>
      </c>
      <c r="S432">
        <v>0.18763259240856953</v>
      </c>
      <c r="T432">
        <v>0.76278901981833791</v>
      </c>
      <c r="U432">
        <v>0.58452551098840166</v>
      </c>
    </row>
    <row r="433" spans="3:21" x14ac:dyDescent="0.45">
      <c r="C433">
        <v>27.118844325272079</v>
      </c>
      <c r="D433">
        <v>26.694313916236567</v>
      </c>
      <c r="E433">
        <v>22.840447527684322</v>
      </c>
      <c r="F433">
        <v>21.22922046074634</v>
      </c>
      <c r="G433">
        <v>18.508348380103278</v>
      </c>
      <c r="H433">
        <v>8.9019097397559683</v>
      </c>
      <c r="P433">
        <v>2.7118844325272078</v>
      </c>
      <c r="Q433">
        <v>2.6694313916236565</v>
      </c>
      <c r="R433">
        <v>2.2840447527684322</v>
      </c>
      <c r="S433">
        <v>2.1229220460746339</v>
      </c>
      <c r="T433">
        <v>1.2338898920068853</v>
      </c>
      <c r="U433">
        <v>0.12180056939669981</v>
      </c>
    </row>
    <row r="434" spans="3:21" x14ac:dyDescent="0.45">
      <c r="C434">
        <v>49.585108513475689</v>
      </c>
      <c r="D434">
        <v>17.19101376439426</v>
      </c>
      <c r="E434">
        <v>27.166776975524165</v>
      </c>
      <c r="F434">
        <v>11.06596570887093</v>
      </c>
      <c r="G434">
        <v>12.164066754615108</v>
      </c>
      <c r="H434">
        <v>17.799989775105331</v>
      </c>
      <c r="P434">
        <v>4.9585108513475689</v>
      </c>
      <c r="Q434">
        <v>1.7191013764394258</v>
      </c>
      <c r="R434">
        <v>2.7166776975524165</v>
      </c>
      <c r="S434">
        <v>1.1065965708870931</v>
      </c>
      <c r="T434">
        <v>0.81093778364100721</v>
      </c>
      <c r="U434">
        <v>0.12872211160522729</v>
      </c>
    </row>
    <row r="435" spans="3:21" x14ac:dyDescent="0.45">
      <c r="C435">
        <v>31.748574070055405</v>
      </c>
      <c r="D435">
        <v>20.342100810151894</v>
      </c>
      <c r="E435">
        <v>26.278639987104736</v>
      </c>
      <c r="F435">
        <v>2.8370324848048281</v>
      </c>
      <c r="G435">
        <v>18.73770339085824</v>
      </c>
      <c r="H435">
        <v>30.374835592630895</v>
      </c>
      <c r="P435">
        <v>3.1748574070055406</v>
      </c>
      <c r="Q435">
        <v>2.0342100810151895</v>
      </c>
      <c r="R435">
        <v>2.6278639987104735</v>
      </c>
      <c r="S435">
        <v>0.28370324848048278</v>
      </c>
      <c r="T435">
        <v>1.249180226057216</v>
      </c>
      <c r="U435">
        <v>0.10195351956046483</v>
      </c>
    </row>
    <row r="436" spans="3:21" x14ac:dyDescent="0.45">
      <c r="C436">
        <v>44.23404207443653</v>
      </c>
      <c r="D436">
        <v>18.249563591704728</v>
      </c>
      <c r="E436">
        <v>23.523963453883404</v>
      </c>
      <c r="F436">
        <v>9.5816947596385607</v>
      </c>
      <c r="G436">
        <v>15.86053004050088</v>
      </c>
      <c r="H436">
        <v>13.055970190359314</v>
      </c>
      <c r="P436">
        <v>4.423404207443653</v>
      </c>
      <c r="Q436">
        <v>1.8249563591704729</v>
      </c>
      <c r="R436">
        <v>2.3523963453883403</v>
      </c>
      <c r="S436">
        <v>0.95816947596385604</v>
      </c>
      <c r="T436">
        <v>1.0573686693667252</v>
      </c>
      <c r="U436">
        <v>0.62210361527164926</v>
      </c>
    </row>
    <row r="437" spans="3:21" x14ac:dyDescent="0.45">
      <c r="C437">
        <v>26.111118464434504</v>
      </c>
      <c r="D437">
        <v>39.443016237828822</v>
      </c>
      <c r="E437">
        <v>5.0475680761985151</v>
      </c>
      <c r="F437">
        <v>5.6485845234066492</v>
      </c>
      <c r="G437">
        <v>17.367055994494422</v>
      </c>
      <c r="H437">
        <v>25.343826276144057</v>
      </c>
      <c r="P437">
        <v>2.6111118464434506</v>
      </c>
      <c r="Q437">
        <v>3.9443016237828821</v>
      </c>
      <c r="R437">
        <v>0.50475680761985153</v>
      </c>
      <c r="S437">
        <v>0.5648584523406649</v>
      </c>
      <c r="T437">
        <v>1.1578037329662947</v>
      </c>
      <c r="U437">
        <v>0.82394395348482419</v>
      </c>
    </row>
    <row r="438" spans="3:21" x14ac:dyDescent="0.45">
      <c r="C438">
        <v>24.373915023855254</v>
      </c>
      <c r="D438">
        <v>11.813220793055585</v>
      </c>
      <c r="E438">
        <v>6.5830841480156268</v>
      </c>
      <c r="F438">
        <v>7.6237443129728195</v>
      </c>
      <c r="G438">
        <v>11.857962669010574</v>
      </c>
      <c r="H438">
        <v>9.778039730687432</v>
      </c>
      <c r="P438">
        <v>2.4373915023855255</v>
      </c>
      <c r="Q438">
        <v>1.1813220793055585</v>
      </c>
      <c r="R438">
        <v>0.65830841480156266</v>
      </c>
      <c r="S438">
        <v>0.762374431297282</v>
      </c>
      <c r="T438">
        <v>0.79053084460070489</v>
      </c>
      <c r="U438">
        <v>6.8945459649463303E-2</v>
      </c>
    </row>
    <row r="439" spans="3:21" x14ac:dyDescent="0.45">
      <c r="C439">
        <v>32.335921271344723</v>
      </c>
      <c r="D439">
        <v>8.59057306674522</v>
      </c>
      <c r="E439">
        <v>9.1374291301067565</v>
      </c>
      <c r="F439">
        <v>57.452601528400152</v>
      </c>
      <c r="G439">
        <v>12.812673123545256</v>
      </c>
      <c r="H439">
        <v>6.5557682985986609</v>
      </c>
      <c r="P439">
        <v>3.2335921271344721</v>
      </c>
      <c r="Q439">
        <v>0.85905730667452196</v>
      </c>
      <c r="R439">
        <v>0.91374291301067556</v>
      </c>
      <c r="S439">
        <v>5.7452601528400153</v>
      </c>
      <c r="T439">
        <v>0.85417820823635038</v>
      </c>
      <c r="U439">
        <v>0.89225622789320125</v>
      </c>
    </row>
    <row r="440" spans="3:21" x14ac:dyDescent="0.45">
      <c r="C440">
        <v>12.652556886860557</v>
      </c>
      <c r="D440">
        <v>46.141560623388216</v>
      </c>
      <c r="E440">
        <v>26.400266528309466</v>
      </c>
      <c r="F440">
        <v>33.883582817783818</v>
      </c>
      <c r="G440">
        <v>19.425945026403831</v>
      </c>
      <c r="H440">
        <v>14.875186368347467</v>
      </c>
      <c r="P440">
        <v>1.2652556886860558</v>
      </c>
      <c r="Q440">
        <v>4.6141560623388216</v>
      </c>
      <c r="R440">
        <v>2.6400266528309464</v>
      </c>
      <c r="S440">
        <v>3.3883582817783822</v>
      </c>
      <c r="T440">
        <v>1.2950630017602554</v>
      </c>
      <c r="U440">
        <v>0.91882954206354239</v>
      </c>
    </row>
    <row r="441" spans="3:21" x14ac:dyDescent="0.45">
      <c r="C441">
        <v>26.590813018673952</v>
      </c>
      <c r="D441">
        <v>29.052785055819299</v>
      </c>
      <c r="E441">
        <v>30.566168338745072</v>
      </c>
      <c r="F441">
        <v>3.4478205623409268</v>
      </c>
      <c r="G441">
        <v>15.951507670283792</v>
      </c>
      <c r="H441">
        <v>19.527256027316241</v>
      </c>
      <c r="P441">
        <v>2.6590813018673951</v>
      </c>
      <c r="Q441">
        <v>2.9052785055819301</v>
      </c>
      <c r="R441">
        <v>3.0566168338745072</v>
      </c>
      <c r="S441">
        <v>0.34478205623409269</v>
      </c>
      <c r="T441">
        <v>1.0634338446855862</v>
      </c>
      <c r="U441">
        <v>0.42293664197285408</v>
      </c>
    </row>
    <row r="442" spans="3:21" x14ac:dyDescent="0.45">
      <c r="C442">
        <v>29.774565780137358</v>
      </c>
      <c r="D442">
        <v>20.086209383478053</v>
      </c>
      <c r="E442">
        <v>3.2499464941743197</v>
      </c>
      <c r="F442">
        <v>16.970305355872846</v>
      </c>
      <c r="G442">
        <v>9.3412678615554263</v>
      </c>
      <c r="H442">
        <v>18.19338545732748</v>
      </c>
      <c r="P442">
        <v>2.9774565780137356</v>
      </c>
      <c r="Q442">
        <v>2.0086209383478053</v>
      </c>
      <c r="R442">
        <v>0.32499464941743195</v>
      </c>
      <c r="S442">
        <v>1.6970305355872846</v>
      </c>
      <c r="T442">
        <v>0.62275119077036178</v>
      </c>
      <c r="U442">
        <v>9.6975852455928546E-2</v>
      </c>
    </row>
    <row r="443" spans="3:21" x14ac:dyDescent="0.45">
      <c r="C443">
        <v>17.169332052765249</v>
      </c>
      <c r="D443">
        <v>66.944425675159621</v>
      </c>
      <c r="E443">
        <v>8.2037547869692666</v>
      </c>
      <c r="F443">
        <v>14.203832303384074</v>
      </c>
      <c r="G443">
        <v>15.31007824001632</v>
      </c>
      <c r="H443">
        <v>22.746472374763478</v>
      </c>
      <c r="P443">
        <v>1.7169332052765249</v>
      </c>
      <c r="Q443">
        <v>6.6944425675159618</v>
      </c>
      <c r="R443">
        <v>0.82037547869692673</v>
      </c>
      <c r="S443">
        <v>1.4203832303384074</v>
      </c>
      <c r="T443">
        <v>1.0206718826677548</v>
      </c>
      <c r="U443">
        <v>1.7425137095959164E-2</v>
      </c>
    </row>
    <row r="444" spans="3:21" x14ac:dyDescent="0.45">
      <c r="C444">
        <v>39.205120147976089</v>
      </c>
      <c r="D444">
        <v>14.012881632888877</v>
      </c>
      <c r="E444">
        <v>42.180173137972616</v>
      </c>
      <c r="F444">
        <v>6.4578965641505075</v>
      </c>
      <c r="G444">
        <v>6.9724568570437366</v>
      </c>
      <c r="H444">
        <v>20.703970360415298</v>
      </c>
      <c r="P444">
        <v>3.9205120147976089</v>
      </c>
      <c r="Q444">
        <v>1.4012881632888878</v>
      </c>
      <c r="R444">
        <v>4.2180173137972616</v>
      </c>
      <c r="S444">
        <v>0.64578965641505071</v>
      </c>
      <c r="T444">
        <v>0.46483045713624904</v>
      </c>
      <c r="U444">
        <v>0.33636661548962665</v>
      </c>
    </row>
    <row r="445" spans="3:21" x14ac:dyDescent="0.45">
      <c r="C445">
        <v>34.639476810800744</v>
      </c>
      <c r="D445">
        <v>20.382159275230308</v>
      </c>
      <c r="E445">
        <v>20.583216410481441</v>
      </c>
      <c r="F445">
        <v>62.494053097018998</v>
      </c>
      <c r="G445">
        <v>18.571456797595005</v>
      </c>
      <c r="H445">
        <v>13.372016355825359</v>
      </c>
      <c r="P445">
        <v>3.4639476810800747</v>
      </c>
      <c r="Q445">
        <v>2.0382159275230309</v>
      </c>
      <c r="R445">
        <v>2.0583216410481442</v>
      </c>
      <c r="S445">
        <v>6.2494053097019</v>
      </c>
      <c r="T445">
        <v>1.2380971198396669</v>
      </c>
      <c r="U445">
        <v>5.0483069545247394E-3</v>
      </c>
    </row>
    <row r="446" spans="3:21" x14ac:dyDescent="0.45">
      <c r="C446">
        <v>47.337780026856215</v>
      </c>
      <c r="D446">
        <v>19.695130064323024</v>
      </c>
      <c r="E446">
        <v>31.798339386895343</v>
      </c>
      <c r="F446">
        <v>53.574682935363143</v>
      </c>
      <c r="G446">
        <v>7.8365324234050382</v>
      </c>
      <c r="H446">
        <v>10.019991105526966</v>
      </c>
      <c r="P446">
        <v>4.7337780026856215</v>
      </c>
      <c r="Q446">
        <v>1.9695130064323025</v>
      </c>
      <c r="R446">
        <v>3.1798339386895345</v>
      </c>
      <c r="S446">
        <v>5.3574682935363143</v>
      </c>
      <c r="T446">
        <v>0.52243549489366925</v>
      </c>
      <c r="U446">
        <v>0.81772915264268442</v>
      </c>
    </row>
    <row r="447" spans="3:21" x14ac:dyDescent="0.45">
      <c r="C447">
        <v>24.952174069325103</v>
      </c>
      <c r="D447">
        <v>25.616642379169438</v>
      </c>
      <c r="E447">
        <v>29.141065011307852</v>
      </c>
      <c r="F447">
        <v>15.094069725181026</v>
      </c>
      <c r="G447">
        <v>19.332994275312323</v>
      </c>
      <c r="H447">
        <v>27.647801076313897</v>
      </c>
      <c r="P447">
        <v>2.4952174069325102</v>
      </c>
      <c r="Q447">
        <v>2.5616642379169439</v>
      </c>
      <c r="R447">
        <v>2.9141065011307852</v>
      </c>
      <c r="S447">
        <v>1.5094069725181025</v>
      </c>
      <c r="T447">
        <v>1.2888662850208217</v>
      </c>
      <c r="U447">
        <v>0.14807773685114345</v>
      </c>
    </row>
    <row r="448" spans="3:21" x14ac:dyDescent="0.45">
      <c r="C448">
        <v>14.775510935411091</v>
      </c>
      <c r="D448">
        <v>29.57704443609731</v>
      </c>
      <c r="E448">
        <v>29.204448922537498</v>
      </c>
      <c r="F448">
        <v>28.207643132979612</v>
      </c>
      <c r="G448">
        <v>8.288574817714613</v>
      </c>
      <c r="H448">
        <v>23.20466773837434</v>
      </c>
      <c r="P448">
        <v>1.4775510935411091</v>
      </c>
      <c r="Q448">
        <v>2.9577044436097308</v>
      </c>
      <c r="R448">
        <v>2.9204448922537498</v>
      </c>
      <c r="S448">
        <v>2.8207643132979614</v>
      </c>
      <c r="T448">
        <v>0.55257165451430756</v>
      </c>
      <c r="U448">
        <v>8.7907546704044548E-2</v>
      </c>
    </row>
    <row r="449" spans="3:21" x14ac:dyDescent="0.45">
      <c r="C449">
        <v>35.119370236483064</v>
      </c>
      <c r="D449">
        <v>21.792800505851449</v>
      </c>
      <c r="E449">
        <v>8.3392248360241581</v>
      </c>
      <c r="F449">
        <v>13.693662042956319</v>
      </c>
      <c r="G449">
        <v>20.049855833313575</v>
      </c>
      <c r="H449">
        <v>17.423348947100294</v>
      </c>
      <c r="P449">
        <v>3.5119370236483061</v>
      </c>
      <c r="Q449">
        <v>2.1792800505851448</v>
      </c>
      <c r="R449">
        <v>0.83392248360241572</v>
      </c>
      <c r="S449">
        <v>1.3693662042956318</v>
      </c>
      <c r="T449">
        <v>1.3366570555542383</v>
      </c>
      <c r="U449">
        <v>0.91186477899432417</v>
      </c>
    </row>
    <row r="450" spans="3:21" x14ac:dyDescent="0.45">
      <c r="C450">
        <v>29.401373587147908</v>
      </c>
      <c r="D450">
        <v>41.915218323828455</v>
      </c>
      <c r="E450">
        <v>35.642640511162554</v>
      </c>
      <c r="F450">
        <v>9.9302377825306323</v>
      </c>
      <c r="G450">
        <v>15.902081399188127</v>
      </c>
      <c r="H450">
        <v>36.3004380252966</v>
      </c>
      <c r="P450">
        <v>2.9401373587147908</v>
      </c>
      <c r="Q450">
        <v>4.1915218323828451</v>
      </c>
      <c r="R450">
        <v>3.5642640511162553</v>
      </c>
      <c r="S450">
        <v>0.99302377825306332</v>
      </c>
      <c r="T450">
        <v>1.0601387599458751</v>
      </c>
      <c r="U450">
        <v>0.14390754656540605</v>
      </c>
    </row>
    <row r="451" spans="3:21" x14ac:dyDescent="0.45">
      <c r="C451">
        <v>32.414491355736757</v>
      </c>
      <c r="D451">
        <v>9.1508743567689077</v>
      </c>
      <c r="E451">
        <v>19.208610729103416</v>
      </c>
      <c r="F451">
        <v>3.9702383238536494</v>
      </c>
      <c r="G451">
        <v>18.164794692483021</v>
      </c>
      <c r="H451">
        <v>22.548675624901122</v>
      </c>
      <c r="P451">
        <v>3.2414491355736761</v>
      </c>
      <c r="Q451">
        <v>0.91508743567689077</v>
      </c>
      <c r="R451">
        <v>1.9208610729103417</v>
      </c>
      <c r="S451">
        <v>0.39702383238536493</v>
      </c>
      <c r="T451">
        <v>1.2109863128322014</v>
      </c>
      <c r="U451">
        <v>0.29985593556127033</v>
      </c>
    </row>
    <row r="452" spans="3:21" x14ac:dyDescent="0.45">
      <c r="C452">
        <v>18.647511560648955</v>
      </c>
      <c r="D452">
        <v>19.454370449639267</v>
      </c>
      <c r="E452">
        <v>38.397459573407438</v>
      </c>
      <c r="F452">
        <v>13.777127982855781</v>
      </c>
      <c r="G452">
        <v>8.0569361881583319</v>
      </c>
      <c r="H452">
        <v>8.2394603369225869</v>
      </c>
      <c r="P452">
        <v>1.8647511560648955</v>
      </c>
      <c r="Q452">
        <v>1.9454370449639267</v>
      </c>
      <c r="R452">
        <v>3.8397459573407438</v>
      </c>
      <c r="S452">
        <v>1.3777127982855781</v>
      </c>
      <c r="T452">
        <v>0.53712907921055553</v>
      </c>
      <c r="U452">
        <v>0.64402036714108146</v>
      </c>
    </row>
    <row r="453" spans="3:21" x14ac:dyDescent="0.45">
      <c r="C453">
        <v>29.98406000823352</v>
      </c>
      <c r="D453">
        <v>14.935203536269588</v>
      </c>
      <c r="E453">
        <v>14.764149065615076</v>
      </c>
      <c r="F453">
        <v>9.8810090080857709</v>
      </c>
      <c r="G453">
        <v>13.819433269776704</v>
      </c>
      <c r="H453">
        <v>10.472358025496654</v>
      </c>
      <c r="P453">
        <v>2.9984060008233522</v>
      </c>
      <c r="Q453">
        <v>1.4935203536269588</v>
      </c>
      <c r="R453">
        <v>1.4764149065615075</v>
      </c>
      <c r="S453">
        <v>0.98810090080857715</v>
      </c>
      <c r="T453">
        <v>0.92129555131844698</v>
      </c>
      <c r="U453">
        <v>0.41151612026039552</v>
      </c>
    </row>
    <row r="454" spans="3:21" x14ac:dyDescent="0.45">
      <c r="C454">
        <v>28.267157363272752</v>
      </c>
      <c r="D454">
        <v>14.94179163876704</v>
      </c>
      <c r="E454">
        <v>11.847389084731805</v>
      </c>
      <c r="F454">
        <v>13.0573866812275</v>
      </c>
      <c r="G454">
        <v>14.586037105138455</v>
      </c>
      <c r="H454">
        <v>4.2040613287451798</v>
      </c>
      <c r="P454">
        <v>2.8267157363272752</v>
      </c>
      <c r="Q454">
        <v>1.4941791638767039</v>
      </c>
      <c r="R454">
        <v>1.1847389084731805</v>
      </c>
      <c r="S454">
        <v>1.3057386681227501</v>
      </c>
      <c r="T454">
        <v>0.97240247367589705</v>
      </c>
      <c r="U454">
        <v>0.47885526969674619</v>
      </c>
    </row>
    <row r="455" spans="3:21" x14ac:dyDescent="0.45">
      <c r="C455">
        <v>31.564280982333436</v>
      </c>
      <c r="D455">
        <v>58.104568724225736</v>
      </c>
      <c r="E455">
        <v>13.171761010708682</v>
      </c>
      <c r="F455">
        <v>13.937080849825437</v>
      </c>
      <c r="G455">
        <v>13.508872528787695</v>
      </c>
      <c r="H455">
        <v>45.121057651238935</v>
      </c>
      <c r="P455">
        <v>3.1564280982333437</v>
      </c>
      <c r="Q455">
        <v>5.8104568724225736</v>
      </c>
      <c r="R455">
        <v>1.3171761010708682</v>
      </c>
      <c r="S455">
        <v>1.3937080849825436</v>
      </c>
      <c r="T455">
        <v>0.90059150191917958</v>
      </c>
      <c r="U455">
        <v>0.5011032240289327</v>
      </c>
    </row>
    <row r="456" spans="3:21" x14ac:dyDescent="0.45">
      <c r="C456">
        <v>24.658560236706514</v>
      </c>
      <c r="D456">
        <v>12.945353441554296</v>
      </c>
      <c r="E456">
        <v>4.3562056684023807</v>
      </c>
      <c r="F456">
        <v>3.2139412139458416</v>
      </c>
      <c r="G456">
        <v>14.184766211729809</v>
      </c>
      <c r="H456">
        <v>20.138889977965107</v>
      </c>
      <c r="P456">
        <v>2.4658560236706513</v>
      </c>
      <c r="Q456">
        <v>1.2945353441554297</v>
      </c>
      <c r="R456">
        <v>0.43562056684023809</v>
      </c>
      <c r="S456">
        <v>0.32139412139458418</v>
      </c>
      <c r="T456">
        <v>0.94565108078198723</v>
      </c>
      <c r="U456">
        <v>0.48946548621989272</v>
      </c>
    </row>
    <row r="457" spans="3:21" x14ac:dyDescent="0.45">
      <c r="C457">
        <v>36.484000649373137</v>
      </c>
      <c r="D457">
        <v>16.888093882703338</v>
      </c>
      <c r="E457">
        <v>45.293272914586822</v>
      </c>
      <c r="F457">
        <v>37.215761112769826</v>
      </c>
      <c r="G457">
        <v>12.708185907545806</v>
      </c>
      <c r="H457">
        <v>16.440226108631371</v>
      </c>
      <c r="P457">
        <v>3.6484000649373138</v>
      </c>
      <c r="Q457">
        <v>1.6888093882703337</v>
      </c>
      <c r="R457">
        <v>4.5293272914586824</v>
      </c>
      <c r="S457">
        <v>3.7215761112769825</v>
      </c>
      <c r="T457">
        <v>0.84721239383638702</v>
      </c>
      <c r="U457">
        <v>0.35451667294160949</v>
      </c>
    </row>
    <row r="458" spans="3:21" x14ac:dyDescent="0.45">
      <c r="C458">
        <v>19.56065461245608</v>
      </c>
      <c r="D458">
        <v>26.044449805998028</v>
      </c>
      <c r="E458">
        <v>12.762785523576824</v>
      </c>
      <c r="F458">
        <v>0.1475428867809826</v>
      </c>
      <c r="G458">
        <v>17.306560729334603</v>
      </c>
      <c r="H458">
        <v>15.345620666475803</v>
      </c>
      <c r="P458">
        <v>1.9560654612456081</v>
      </c>
      <c r="Q458">
        <v>2.6044449805998027</v>
      </c>
      <c r="R458">
        <v>1.2762785523576823</v>
      </c>
      <c r="S458">
        <v>1.4754288678098261E-2</v>
      </c>
      <c r="T458">
        <v>1.1537707152889736</v>
      </c>
      <c r="U458">
        <v>0.87366048903171378</v>
      </c>
    </row>
    <row r="459" spans="3:21" x14ac:dyDescent="0.45">
      <c r="C459">
        <v>27.975686382736271</v>
      </c>
      <c r="D459">
        <v>12.935913417876039</v>
      </c>
      <c r="E459">
        <v>17.438534422859398</v>
      </c>
      <c r="F459">
        <v>38.544712175810105</v>
      </c>
      <c r="G459">
        <v>18.294184461454055</v>
      </c>
      <c r="H459">
        <v>11.484025635020675</v>
      </c>
      <c r="P459">
        <v>2.7975686382736269</v>
      </c>
      <c r="Q459">
        <v>1.2935913417876039</v>
      </c>
      <c r="R459">
        <v>1.7438534422859397</v>
      </c>
      <c r="S459">
        <v>3.8544712175810103</v>
      </c>
      <c r="T459">
        <v>1.2196122974302703</v>
      </c>
      <c r="U459">
        <v>9.6336952123809327E-2</v>
      </c>
    </row>
    <row r="460" spans="3:21" x14ac:dyDescent="0.45">
      <c r="C460">
        <v>15.034165284521968</v>
      </c>
      <c r="D460">
        <v>69.441283555212536</v>
      </c>
      <c r="E460">
        <v>38.421708771708779</v>
      </c>
      <c r="F460">
        <v>22.735631095712257</v>
      </c>
      <c r="G460">
        <v>11.918969771315648</v>
      </c>
      <c r="H460">
        <v>28.235617383635379</v>
      </c>
      <c r="P460">
        <v>1.5034165284521968</v>
      </c>
      <c r="Q460">
        <v>6.9441283555212534</v>
      </c>
      <c r="R460">
        <v>3.842170877170878</v>
      </c>
      <c r="S460">
        <v>2.2735631095712256</v>
      </c>
      <c r="T460">
        <v>0.79459798475437649</v>
      </c>
      <c r="U460">
        <v>0.44152430964104827</v>
      </c>
    </row>
    <row r="461" spans="3:21" x14ac:dyDescent="0.45">
      <c r="C461">
        <v>18.577388820298562</v>
      </c>
      <c r="D461">
        <v>25.068311242390415</v>
      </c>
      <c r="E461">
        <v>5.7873508686949933</v>
      </c>
      <c r="F461">
        <v>11.003460232176767</v>
      </c>
      <c r="G461">
        <v>12.46653164059607</v>
      </c>
      <c r="H461">
        <v>13.170577648201608</v>
      </c>
      <c r="P461">
        <v>1.8577388820298562</v>
      </c>
      <c r="Q461">
        <v>2.5068311242390413</v>
      </c>
      <c r="R461">
        <v>0.57873508686949937</v>
      </c>
      <c r="S461">
        <v>1.1003460232176767</v>
      </c>
      <c r="T461">
        <v>0.83110210937307127</v>
      </c>
      <c r="U461">
        <v>0.65998786015049848</v>
      </c>
    </row>
    <row r="462" spans="3:21" x14ac:dyDescent="0.45">
      <c r="C462">
        <v>25.415081288174047</v>
      </c>
      <c r="D462">
        <v>16.479224051602795</v>
      </c>
      <c r="E462">
        <v>49.700172070549506</v>
      </c>
      <c r="F462">
        <v>13.21553601058989</v>
      </c>
      <c r="G462">
        <v>14.023231405881258</v>
      </c>
      <c r="H462">
        <v>8.7887086880891232</v>
      </c>
      <c r="P462">
        <v>2.5415081288174046</v>
      </c>
      <c r="Q462">
        <v>1.6479224051602797</v>
      </c>
      <c r="R462">
        <v>4.9700172070549504</v>
      </c>
      <c r="S462">
        <v>1.321553601058989</v>
      </c>
      <c r="T462">
        <v>0.9348820937254172</v>
      </c>
      <c r="U462">
        <v>0.38240457555094087</v>
      </c>
    </row>
    <row r="463" spans="3:21" x14ac:dyDescent="0.45">
      <c r="C463">
        <v>22.699828617325686</v>
      </c>
      <c r="D463">
        <v>7.6133947752826137</v>
      </c>
      <c r="E463">
        <v>16.645019693379844</v>
      </c>
      <c r="F463">
        <v>1.6252857366192666</v>
      </c>
      <c r="G463">
        <v>17.747879641490535</v>
      </c>
      <c r="H463">
        <v>20.045142582794114</v>
      </c>
      <c r="P463">
        <v>2.2699828617325686</v>
      </c>
      <c r="Q463">
        <v>0.76133947752826137</v>
      </c>
      <c r="R463">
        <v>1.6645019693379843</v>
      </c>
      <c r="S463">
        <v>0.16252857366192666</v>
      </c>
      <c r="T463">
        <v>1.183191976099369</v>
      </c>
      <c r="U463">
        <v>0.80235483172147026</v>
      </c>
    </row>
    <row r="464" spans="3:21" x14ac:dyDescent="0.45">
      <c r="C464">
        <v>22.689751683225573</v>
      </c>
      <c r="D464">
        <v>26.659008036492928</v>
      </c>
      <c r="E464">
        <v>29.518913014681701</v>
      </c>
      <c r="F464">
        <v>12.455638357987638</v>
      </c>
      <c r="G464">
        <v>17.611969388024686</v>
      </c>
      <c r="H464">
        <v>24.566317271981937</v>
      </c>
      <c r="P464">
        <v>2.2689751683225574</v>
      </c>
      <c r="Q464">
        <v>2.6659008036492926</v>
      </c>
      <c r="R464">
        <v>2.9518913014681702</v>
      </c>
      <c r="S464">
        <v>1.2455638357987637</v>
      </c>
      <c r="T464">
        <v>1.1741312925349792</v>
      </c>
      <c r="U464">
        <v>0.25563352244066839</v>
      </c>
    </row>
    <row r="465" spans="3:21" x14ac:dyDescent="0.45">
      <c r="C465">
        <v>34.643650664185614</v>
      </c>
      <c r="D465">
        <v>13.200621677221511</v>
      </c>
      <c r="E465">
        <v>7.3497721941044647</v>
      </c>
      <c r="F465">
        <v>26.458880912382583</v>
      </c>
      <c r="G465">
        <v>15.610385260386895</v>
      </c>
      <c r="H465">
        <v>42.362760394630889</v>
      </c>
      <c r="P465">
        <v>3.4643650664185612</v>
      </c>
      <c r="Q465">
        <v>1.3200621677221511</v>
      </c>
      <c r="R465">
        <v>0.73497721941044647</v>
      </c>
      <c r="S465">
        <v>2.6458880912382581</v>
      </c>
      <c r="T465">
        <v>1.0406923506924597</v>
      </c>
      <c r="U465">
        <v>0.73754364330123223</v>
      </c>
    </row>
    <row r="466" spans="3:21" x14ac:dyDescent="0.45">
      <c r="C466">
        <v>36.31252664423414</v>
      </c>
      <c r="D466">
        <v>21.595425458856617</v>
      </c>
      <c r="E466">
        <v>1.5582327341181703</v>
      </c>
      <c r="F466">
        <v>85.160813097857812</v>
      </c>
      <c r="G466">
        <v>16.393956710726108</v>
      </c>
      <c r="H466">
        <v>16.018074189139487</v>
      </c>
      <c r="P466">
        <v>3.631252664423414</v>
      </c>
      <c r="Q466">
        <v>2.1595425458856616</v>
      </c>
      <c r="R466">
        <v>0.15582327341181704</v>
      </c>
      <c r="S466">
        <v>8.5160813097857808</v>
      </c>
      <c r="T466">
        <v>1.0929304473817405</v>
      </c>
      <c r="U466">
        <v>0.38037171053842278</v>
      </c>
    </row>
    <row r="467" spans="3:21" x14ac:dyDescent="0.45">
      <c r="C467">
        <v>19.325287009962636</v>
      </c>
      <c r="D467">
        <v>34.571262065733123</v>
      </c>
      <c r="E467">
        <v>24.036371013491834</v>
      </c>
      <c r="F467">
        <v>24.602913572599185</v>
      </c>
      <c r="G467">
        <v>13.764981384478542</v>
      </c>
      <c r="H467">
        <v>20.491914752010352</v>
      </c>
      <c r="P467">
        <v>1.9325287009962635</v>
      </c>
      <c r="Q467">
        <v>3.4571262065733124</v>
      </c>
      <c r="R467">
        <v>2.4036371013491835</v>
      </c>
      <c r="S467">
        <v>2.4602913572599183</v>
      </c>
      <c r="T467">
        <v>0.9176654256319029</v>
      </c>
      <c r="U467">
        <v>2.4032968749611472E-2</v>
      </c>
    </row>
    <row r="468" spans="3:21" x14ac:dyDescent="0.45">
      <c r="C468">
        <v>31.305034317004097</v>
      </c>
      <c r="D468">
        <v>5.2012192670372031</v>
      </c>
      <c r="E468">
        <v>19.67587655406032</v>
      </c>
      <c r="F468">
        <v>24.493716918469556</v>
      </c>
      <c r="G468">
        <v>16.250907670181931</v>
      </c>
      <c r="H468">
        <v>30.351076400992888</v>
      </c>
      <c r="P468">
        <v>3.1305034317004097</v>
      </c>
      <c r="Q468">
        <v>0.52012192670372026</v>
      </c>
      <c r="R468">
        <v>1.9675876554060319</v>
      </c>
      <c r="S468">
        <v>2.4493716918469555</v>
      </c>
      <c r="T468">
        <v>1.0833938446787954</v>
      </c>
      <c r="U468">
        <v>0.32431994566561939</v>
      </c>
    </row>
    <row r="469" spans="3:21" x14ac:dyDescent="0.45">
      <c r="C469">
        <v>20.175549670342349</v>
      </c>
      <c r="D469">
        <v>11.895297378441814</v>
      </c>
      <c r="E469">
        <v>4.9353573408670179</v>
      </c>
      <c r="F469">
        <v>9.2740703339451134</v>
      </c>
      <c r="G469">
        <v>14.539663496166657</v>
      </c>
      <c r="H469">
        <v>25.090335676242113</v>
      </c>
      <c r="P469">
        <v>2.017554967034235</v>
      </c>
      <c r="Q469">
        <v>1.1895297378441814</v>
      </c>
      <c r="R469">
        <v>0.49353573408670176</v>
      </c>
      <c r="S469">
        <v>0.92740703339451136</v>
      </c>
      <c r="T469">
        <v>0.96931089974444373</v>
      </c>
      <c r="U469">
        <v>0.26431805440020884</v>
      </c>
    </row>
    <row r="470" spans="3:21" x14ac:dyDescent="0.45">
      <c r="C470">
        <v>28.05456067757121</v>
      </c>
      <c r="D470">
        <v>16.34558502171009</v>
      </c>
      <c r="E470">
        <v>27.797423365934701</v>
      </c>
      <c r="F470">
        <v>24.630306146646738</v>
      </c>
      <c r="G470">
        <v>21.262867041250292</v>
      </c>
      <c r="H470">
        <v>10.179868948740971</v>
      </c>
      <c r="P470">
        <v>2.8054560677571212</v>
      </c>
      <c r="Q470">
        <v>1.634558502171009</v>
      </c>
      <c r="R470">
        <v>2.7797423365934701</v>
      </c>
      <c r="S470">
        <v>2.4630306146646737</v>
      </c>
      <c r="T470">
        <v>1.4175244694166862</v>
      </c>
      <c r="U470">
        <v>0.32169432190567993</v>
      </c>
    </row>
    <row r="471" spans="3:21" x14ac:dyDescent="0.45">
      <c r="C471">
        <v>35.219161062857239</v>
      </c>
      <c r="D471">
        <v>30.573732100563848</v>
      </c>
      <c r="E471">
        <v>11.86119037697198</v>
      </c>
      <c r="F471">
        <v>68.074010237605478</v>
      </c>
      <c r="G471">
        <v>12.331424280657766</v>
      </c>
      <c r="H471">
        <v>42.689341819808853</v>
      </c>
      <c r="P471">
        <v>3.5219161062857238</v>
      </c>
      <c r="Q471">
        <v>3.0573732100563848</v>
      </c>
      <c r="R471">
        <v>1.186119037697198</v>
      </c>
      <c r="S471">
        <v>6.8074010237605478</v>
      </c>
      <c r="T471">
        <v>0.82209495204385097</v>
      </c>
      <c r="U471">
        <v>0.36649290968426351</v>
      </c>
    </row>
    <row r="472" spans="3:21" x14ac:dyDescent="0.45">
      <c r="C472">
        <v>24.985462027172012</v>
      </c>
      <c r="D472">
        <v>19.736330671857392</v>
      </c>
      <c r="E472">
        <v>18.526690619951705</v>
      </c>
      <c r="F472">
        <v>5.2441855295749988</v>
      </c>
      <c r="G472">
        <v>13.409661583932868</v>
      </c>
      <c r="H472">
        <v>24.757810166257968</v>
      </c>
      <c r="P472">
        <v>2.4985462027172014</v>
      </c>
      <c r="Q472">
        <v>1.9736330671857392</v>
      </c>
      <c r="R472">
        <v>1.8526690619951705</v>
      </c>
      <c r="S472">
        <v>0.52441855295749984</v>
      </c>
      <c r="T472">
        <v>0.89397743892885795</v>
      </c>
      <c r="U472">
        <v>0.34099325072012221</v>
      </c>
    </row>
    <row r="473" spans="3:21" x14ac:dyDescent="0.45">
      <c r="C473">
        <v>14.50844661883642</v>
      </c>
      <c r="D473">
        <v>27.927991983525313</v>
      </c>
      <c r="E473">
        <v>5.7472233231486385</v>
      </c>
      <c r="F473">
        <v>10.095214384074813</v>
      </c>
      <c r="G473">
        <v>15.039010106099205</v>
      </c>
      <c r="H473">
        <v>20.182233572953407</v>
      </c>
      <c r="P473">
        <v>1.4508446618836419</v>
      </c>
      <c r="Q473">
        <v>2.7927991983525313</v>
      </c>
      <c r="R473">
        <v>0.5747223323148638</v>
      </c>
      <c r="S473">
        <v>1.0095214384074813</v>
      </c>
      <c r="T473">
        <v>1.0026006737399469</v>
      </c>
      <c r="U473">
        <v>0.23941109251787873</v>
      </c>
    </row>
    <row r="474" spans="3:21" x14ac:dyDescent="0.45">
      <c r="C474">
        <v>59.273941172399766</v>
      </c>
      <c r="D474">
        <v>14.48764370725748</v>
      </c>
      <c r="E474">
        <v>58.0784854018857</v>
      </c>
      <c r="F474">
        <v>73.342359246648499</v>
      </c>
      <c r="G474">
        <v>12.583406959043216</v>
      </c>
      <c r="H474">
        <v>19.347202918351933</v>
      </c>
      <c r="P474">
        <v>5.9273941172399764</v>
      </c>
      <c r="Q474">
        <v>1.448764370725748</v>
      </c>
      <c r="R474">
        <v>5.8078485401885702</v>
      </c>
      <c r="S474">
        <v>7.3342359246648501</v>
      </c>
      <c r="T474">
        <v>0.83889379726954783</v>
      </c>
      <c r="U474">
        <v>0.54827457411782321</v>
      </c>
    </row>
    <row r="475" spans="3:21" x14ac:dyDescent="0.45">
      <c r="C475">
        <v>22.131735185882988</v>
      </c>
      <c r="D475">
        <v>26.980627598384569</v>
      </c>
      <c r="E475">
        <v>33.885226489847547</v>
      </c>
      <c r="F475">
        <v>3.4406929785163816</v>
      </c>
      <c r="G475">
        <v>13.242458472838827</v>
      </c>
      <c r="H475">
        <v>10.996127549407035</v>
      </c>
      <c r="P475">
        <v>2.2131735185882988</v>
      </c>
      <c r="Q475">
        <v>2.6980627598384568</v>
      </c>
      <c r="R475">
        <v>3.3885226489847549</v>
      </c>
      <c r="S475">
        <v>0.34406929785163815</v>
      </c>
      <c r="T475">
        <v>0.88283056485592182</v>
      </c>
      <c r="U475">
        <v>0.96337581887114188</v>
      </c>
    </row>
    <row r="476" spans="3:21" x14ac:dyDescent="0.45">
      <c r="C476">
        <v>51.231259380245291</v>
      </c>
      <c r="D476">
        <v>14.860492860403511</v>
      </c>
      <c r="E476">
        <v>8.0067354620257589</v>
      </c>
      <c r="F476">
        <v>4.7816480523143721</v>
      </c>
      <c r="G476">
        <v>22.175158082333652</v>
      </c>
      <c r="H476">
        <v>15.383766976229662</v>
      </c>
      <c r="P476">
        <v>5.1231259380245291</v>
      </c>
      <c r="Q476">
        <v>1.4860492860403511</v>
      </c>
      <c r="R476">
        <v>0.80067354620257591</v>
      </c>
      <c r="S476">
        <v>0.47816480523143717</v>
      </c>
      <c r="T476">
        <v>1.4783438721555768</v>
      </c>
      <c r="U476">
        <v>0.84061540788308897</v>
      </c>
    </row>
    <row r="477" spans="3:21" x14ac:dyDescent="0.45">
      <c r="C477">
        <v>20.956860200195017</v>
      </c>
      <c r="D477">
        <v>22.848364014168006</v>
      </c>
      <c r="E477">
        <v>31.498987064474445</v>
      </c>
      <c r="F477">
        <v>15.515364184965641</v>
      </c>
      <c r="G477">
        <v>12.935206744882073</v>
      </c>
      <c r="H477">
        <v>34.821999784361694</v>
      </c>
      <c r="P477">
        <v>2.0956860200195018</v>
      </c>
      <c r="Q477">
        <v>2.2848364014168006</v>
      </c>
      <c r="R477">
        <v>3.1498987064474444</v>
      </c>
      <c r="S477">
        <v>1.5515364184965641</v>
      </c>
      <c r="T477">
        <v>0.86234711632547156</v>
      </c>
      <c r="U477">
        <v>0.11670944889476942</v>
      </c>
    </row>
    <row r="478" spans="3:21" x14ac:dyDescent="0.45">
      <c r="C478">
        <v>38.747736527751343</v>
      </c>
      <c r="D478">
        <v>16.481416421979965</v>
      </c>
      <c r="E478">
        <v>35.108110374630449</v>
      </c>
      <c r="F478">
        <v>2.7358770303598652</v>
      </c>
      <c r="G478">
        <v>21.162753629744621</v>
      </c>
      <c r="H478">
        <v>3.2813160267525916</v>
      </c>
      <c r="P478">
        <v>3.8747736527751342</v>
      </c>
      <c r="Q478">
        <v>1.6481416421979966</v>
      </c>
      <c r="R478">
        <v>3.510811037463045</v>
      </c>
      <c r="S478">
        <v>0.27358770303598651</v>
      </c>
      <c r="T478">
        <v>1.4108502419829747</v>
      </c>
      <c r="U478">
        <v>0.57488411483262092</v>
      </c>
    </row>
    <row r="479" spans="3:21" x14ac:dyDescent="0.45">
      <c r="C479">
        <v>18.55980125292416</v>
      </c>
      <c r="D479">
        <v>13.309600239470035</v>
      </c>
      <c r="E479">
        <v>11.292078662415799</v>
      </c>
      <c r="F479">
        <v>17.587125681621846</v>
      </c>
      <c r="G479">
        <v>20.78518033539094</v>
      </c>
      <c r="H479">
        <v>24.846979998344935</v>
      </c>
      <c r="P479">
        <v>1.855980125292416</v>
      </c>
      <c r="Q479">
        <v>1.3309600239470034</v>
      </c>
      <c r="R479">
        <v>1.1292078662415799</v>
      </c>
      <c r="S479">
        <v>1.7587125681621847</v>
      </c>
      <c r="T479">
        <v>1.3856786890260626</v>
      </c>
      <c r="U479">
        <v>0.38913450740904509</v>
      </c>
    </row>
    <row r="480" spans="3:21" x14ac:dyDescent="0.45">
      <c r="C480">
        <v>37.393209536099832</v>
      </c>
      <c r="D480">
        <v>21.334166298706322</v>
      </c>
      <c r="E480">
        <v>26.576395813903822</v>
      </c>
      <c r="F480">
        <v>24.277096083607731</v>
      </c>
      <c r="G480">
        <v>17.799781353683578</v>
      </c>
      <c r="H480">
        <v>20.175006267923365</v>
      </c>
      <c r="P480">
        <v>3.7393209536099832</v>
      </c>
      <c r="Q480">
        <v>2.1334166298706321</v>
      </c>
      <c r="R480">
        <v>2.6576395813903821</v>
      </c>
      <c r="S480">
        <v>2.427709608360773</v>
      </c>
      <c r="T480">
        <v>1.1866520902455717</v>
      </c>
      <c r="U480">
        <v>0.25174217093440154</v>
      </c>
    </row>
    <row r="481" spans="3:21" x14ac:dyDescent="0.45">
      <c r="C481">
        <v>51.523715773566046</v>
      </c>
      <c r="D481">
        <v>20.913584719229231</v>
      </c>
      <c r="E481">
        <v>3.9324514299807847</v>
      </c>
      <c r="F481">
        <v>32.649013734863466</v>
      </c>
      <c r="G481">
        <v>8.2222515893920765</v>
      </c>
      <c r="H481">
        <v>12.034089795361876</v>
      </c>
      <c r="P481">
        <v>5.1523715773566048</v>
      </c>
      <c r="Q481">
        <v>2.091358471922923</v>
      </c>
      <c r="R481">
        <v>0.39324514299807845</v>
      </c>
      <c r="S481">
        <v>3.2649013734863463</v>
      </c>
      <c r="T481">
        <v>0.54815010595947178</v>
      </c>
      <c r="U481">
        <v>0.68971617096972049</v>
      </c>
    </row>
    <row r="482" spans="3:21" x14ac:dyDescent="0.45">
      <c r="C482">
        <v>21.297893148992813</v>
      </c>
      <c r="D482">
        <v>32.485153213954632</v>
      </c>
      <c r="E482">
        <v>7.7443759219346928</v>
      </c>
      <c r="F482">
        <v>37.513694083316324</v>
      </c>
      <c r="G482">
        <v>11.513433591204576</v>
      </c>
      <c r="H482">
        <v>12.443965055202231</v>
      </c>
      <c r="P482">
        <v>2.1297893148992815</v>
      </c>
      <c r="Q482">
        <v>3.2485153213954634</v>
      </c>
      <c r="R482">
        <v>0.7744375921934693</v>
      </c>
      <c r="S482">
        <v>3.7513694083316325</v>
      </c>
      <c r="T482">
        <v>0.76756223941363833</v>
      </c>
      <c r="U482">
        <v>0.67264512478690142</v>
      </c>
    </row>
    <row r="483" spans="3:21" x14ac:dyDescent="0.45">
      <c r="C483">
        <v>32.457516822366408</v>
      </c>
      <c r="D483">
        <v>17.43561290359915</v>
      </c>
      <c r="E483">
        <v>20.363739912664496</v>
      </c>
      <c r="F483">
        <v>13.196182418988698</v>
      </c>
      <c r="G483">
        <v>13.217240030896026</v>
      </c>
      <c r="H483">
        <v>24.024759160090397</v>
      </c>
      <c r="P483">
        <v>3.2457516822366408</v>
      </c>
      <c r="Q483">
        <v>1.7435612903599151</v>
      </c>
      <c r="R483">
        <v>2.0363739912664496</v>
      </c>
      <c r="S483">
        <v>1.3196182418988698</v>
      </c>
      <c r="T483">
        <v>0.88114933539306839</v>
      </c>
      <c r="U483">
        <v>0.17068176663390222</v>
      </c>
    </row>
    <row r="484" spans="3:21" x14ac:dyDescent="0.45">
      <c r="C484">
        <v>23.230889860137346</v>
      </c>
      <c r="D484">
        <v>8.094552584112968</v>
      </c>
      <c r="E484">
        <v>17.573391154050082</v>
      </c>
      <c r="F484">
        <v>7.255297571522739</v>
      </c>
      <c r="G484">
        <v>16.642946363135003</v>
      </c>
      <c r="H484">
        <v>31.024769299936118</v>
      </c>
      <c r="P484">
        <v>2.3230889860137345</v>
      </c>
      <c r="Q484">
        <v>0.80945525841129684</v>
      </c>
      <c r="R484">
        <v>1.7573391154050082</v>
      </c>
      <c r="S484">
        <v>0.72552975715227386</v>
      </c>
      <c r="T484">
        <v>1.1095297575423335</v>
      </c>
      <c r="U484">
        <v>0.16905987438238157</v>
      </c>
    </row>
    <row r="485" spans="3:21" x14ac:dyDescent="0.45">
      <c r="C485">
        <v>51.598144040485884</v>
      </c>
      <c r="D485">
        <v>41.582871067940211</v>
      </c>
      <c r="E485">
        <v>15.308610964011724</v>
      </c>
      <c r="F485">
        <v>11.694826134323176</v>
      </c>
      <c r="G485">
        <v>13.579821207603704</v>
      </c>
      <c r="H485">
        <v>17.565153740935195</v>
      </c>
      <c r="P485">
        <v>5.1598144040485883</v>
      </c>
      <c r="Q485">
        <v>4.1582871067940212</v>
      </c>
      <c r="R485">
        <v>1.5308610964011724</v>
      </c>
      <c r="S485">
        <v>1.1694826134323175</v>
      </c>
      <c r="T485">
        <v>0.90532141384024689</v>
      </c>
      <c r="U485">
        <v>0.41020404451616799</v>
      </c>
    </row>
    <row r="486" spans="3:21" x14ac:dyDescent="0.45">
      <c r="C486">
        <v>41.10854619280228</v>
      </c>
      <c r="D486">
        <v>18.379972936904178</v>
      </c>
      <c r="E486">
        <v>16.820201141293627</v>
      </c>
      <c r="F486">
        <v>22.748101867745305</v>
      </c>
      <c r="G486">
        <v>22.876229907087257</v>
      </c>
      <c r="H486">
        <v>22.259194416957804</v>
      </c>
      <c r="P486">
        <v>4.1108546192802278</v>
      </c>
      <c r="Q486">
        <v>1.8379972936904179</v>
      </c>
      <c r="R486">
        <v>1.6820201141293627</v>
      </c>
      <c r="S486">
        <v>2.2748101867745305</v>
      </c>
      <c r="T486">
        <v>1.5250819938058169</v>
      </c>
      <c r="U486">
        <v>0.25556819526019703</v>
      </c>
    </row>
    <row r="487" spans="3:21" x14ac:dyDescent="0.45">
      <c r="C487">
        <v>22.346707166049708</v>
      </c>
      <c r="D487">
        <v>16.050357846342649</v>
      </c>
      <c r="E487">
        <v>67.787310393700224</v>
      </c>
      <c r="F487">
        <v>9.9828823798430566</v>
      </c>
      <c r="G487">
        <v>16.957340204511812</v>
      </c>
      <c r="H487">
        <v>6.3017012435465602</v>
      </c>
      <c r="P487">
        <v>2.2346707166049709</v>
      </c>
      <c r="Q487">
        <v>1.6050357846342651</v>
      </c>
      <c r="R487">
        <v>6.7787310393700224</v>
      </c>
      <c r="S487">
        <v>0.99828823798430566</v>
      </c>
      <c r="T487">
        <v>1.1304893469674542</v>
      </c>
      <c r="U487">
        <v>0.52456454692296139</v>
      </c>
    </row>
    <row r="488" spans="3:21" x14ac:dyDescent="0.45">
      <c r="C488">
        <v>22.005011100825421</v>
      </c>
      <c r="D488">
        <v>18.035725869654609</v>
      </c>
      <c r="E488">
        <v>11.85566950245758</v>
      </c>
      <c r="F488">
        <v>115.85227376725635</v>
      </c>
      <c r="G488">
        <v>17.305425108350803</v>
      </c>
      <c r="H488">
        <v>3.9654324750468355</v>
      </c>
      <c r="P488">
        <v>2.2005011100825422</v>
      </c>
      <c r="Q488">
        <v>1.8035725869654609</v>
      </c>
      <c r="R488">
        <v>1.185566950245758</v>
      </c>
      <c r="S488">
        <v>11.585227376725635</v>
      </c>
      <c r="T488">
        <v>1.1536950072233869</v>
      </c>
      <c r="U488">
        <v>0.6331916323759067</v>
      </c>
    </row>
    <row r="489" spans="3:21" x14ac:dyDescent="0.45">
      <c r="C489">
        <v>22.278478403168556</v>
      </c>
      <c r="D489">
        <v>36.965490641340779</v>
      </c>
      <c r="E489">
        <v>15.441769549081323</v>
      </c>
      <c r="F489">
        <v>18.388412497661651</v>
      </c>
      <c r="G489">
        <v>17.992309309003627</v>
      </c>
      <c r="H489">
        <v>39.767675426919375</v>
      </c>
      <c r="P489">
        <v>2.2278478403168558</v>
      </c>
      <c r="Q489">
        <v>3.6965490641340777</v>
      </c>
      <c r="R489">
        <v>1.5441769549081323</v>
      </c>
      <c r="S489">
        <v>1.8388412497661653</v>
      </c>
      <c r="T489">
        <v>1.1994872872669085</v>
      </c>
      <c r="U489">
        <v>0.93261546891622393</v>
      </c>
    </row>
    <row r="490" spans="3:21" x14ac:dyDescent="0.45">
      <c r="C490">
        <v>13.344869641836032</v>
      </c>
      <c r="D490">
        <v>18.879805781404674</v>
      </c>
      <c r="E490">
        <v>30.222468942853329</v>
      </c>
      <c r="F490">
        <v>33.230419846086519</v>
      </c>
      <c r="G490">
        <v>10.949644775945419</v>
      </c>
      <c r="H490">
        <v>12.192275770921714</v>
      </c>
      <c r="P490">
        <v>1.3344869641836032</v>
      </c>
      <c r="Q490">
        <v>1.8879805781404673</v>
      </c>
      <c r="R490">
        <v>3.0222468942853329</v>
      </c>
      <c r="S490">
        <v>3.3230419846086519</v>
      </c>
      <c r="T490">
        <v>0.72997631839636135</v>
      </c>
      <c r="U490">
        <v>0.49297757522937868</v>
      </c>
    </row>
    <row r="491" spans="3:21" x14ac:dyDescent="0.45">
      <c r="C491">
        <v>26.700486635558619</v>
      </c>
      <c r="D491">
        <v>22.619742117715607</v>
      </c>
      <c r="E491">
        <v>12.866784853302528</v>
      </c>
      <c r="F491">
        <v>49.219896594833735</v>
      </c>
      <c r="G491">
        <v>15.414908638443713</v>
      </c>
      <c r="H491">
        <v>23.643382761942441</v>
      </c>
      <c r="P491">
        <v>2.6700486635558618</v>
      </c>
      <c r="Q491">
        <v>2.2619742117715607</v>
      </c>
      <c r="R491">
        <v>1.2866784853302529</v>
      </c>
      <c r="S491">
        <v>4.9219896594833736</v>
      </c>
      <c r="T491">
        <v>1.0276605758962474</v>
      </c>
      <c r="U491">
        <v>0.57102912011632545</v>
      </c>
    </row>
    <row r="492" spans="3:21" x14ac:dyDescent="0.45">
      <c r="C492">
        <v>52.847509057094925</v>
      </c>
      <c r="D492">
        <v>13.256347477324653</v>
      </c>
      <c r="E492">
        <v>37.574962634215922</v>
      </c>
      <c r="F492">
        <v>2.9021045346293892E-2</v>
      </c>
      <c r="G492">
        <v>12.030895950415278</v>
      </c>
      <c r="H492">
        <v>19.843951525321152</v>
      </c>
      <c r="P492">
        <v>5.2847509057094921</v>
      </c>
      <c r="Q492">
        <v>1.3256347477324653</v>
      </c>
      <c r="R492">
        <v>3.7574962634215918</v>
      </c>
      <c r="S492">
        <v>2.9021045346293893E-3</v>
      </c>
      <c r="T492">
        <v>0.80205973002768527</v>
      </c>
      <c r="U492">
        <v>0.68339675917881937</v>
      </c>
    </row>
    <row r="493" spans="3:21" x14ac:dyDescent="0.45">
      <c r="C493">
        <v>24.844767484327942</v>
      </c>
      <c r="D493">
        <v>31.477270889869885</v>
      </c>
      <c r="E493">
        <v>5.6011297464925978</v>
      </c>
      <c r="F493">
        <v>2.2152795396971001</v>
      </c>
      <c r="G493">
        <v>16.883393116982997</v>
      </c>
      <c r="H493">
        <v>14.574120230111387</v>
      </c>
      <c r="P493">
        <v>2.4844767484327943</v>
      </c>
      <c r="Q493">
        <v>3.1477270889869886</v>
      </c>
      <c r="R493">
        <v>0.5601129746492598</v>
      </c>
      <c r="S493">
        <v>0.22152795396971001</v>
      </c>
      <c r="T493">
        <v>1.1255595411321999</v>
      </c>
      <c r="U493">
        <v>8.6936153337663469E-2</v>
      </c>
    </row>
    <row r="494" spans="3:21" x14ac:dyDescent="0.45">
      <c r="C494">
        <v>33.513312559767265</v>
      </c>
      <c r="D494">
        <v>9.4680142325303311</v>
      </c>
      <c r="E494">
        <v>28.815649900887177</v>
      </c>
      <c r="F494">
        <v>52.195796638693814</v>
      </c>
      <c r="G494">
        <v>14.041695605714335</v>
      </c>
      <c r="H494">
        <v>9.6981622602486581</v>
      </c>
      <c r="P494">
        <v>3.3513312559767265</v>
      </c>
      <c r="Q494">
        <v>0.94680142325303318</v>
      </c>
      <c r="R494">
        <v>2.8815649900887177</v>
      </c>
      <c r="S494">
        <v>5.2195796638693812</v>
      </c>
      <c r="T494">
        <v>0.93611304038095566</v>
      </c>
      <c r="U494">
        <v>0.99890657314173936</v>
      </c>
    </row>
    <row r="495" spans="3:21" x14ac:dyDescent="0.45">
      <c r="C495">
        <v>24.148486665405112</v>
      </c>
      <c r="D495">
        <v>12.062655016662392</v>
      </c>
      <c r="E495">
        <v>10.372730771737192</v>
      </c>
      <c r="F495">
        <v>17.438301183092044</v>
      </c>
      <c r="G495">
        <v>13.400400836626938</v>
      </c>
      <c r="H495">
        <v>18.337952459927571</v>
      </c>
      <c r="P495">
        <v>2.4148486665405113</v>
      </c>
      <c r="Q495">
        <v>1.2062655016662391</v>
      </c>
      <c r="R495">
        <v>1.0372730771737193</v>
      </c>
      <c r="S495">
        <v>1.7438301183092044</v>
      </c>
      <c r="T495">
        <v>0.89336005577512922</v>
      </c>
      <c r="U495">
        <v>0.79826031079475435</v>
      </c>
    </row>
    <row r="496" spans="3:21" x14ac:dyDescent="0.45">
      <c r="C496">
        <v>25.843726798610945</v>
      </c>
      <c r="D496">
        <v>24.066220297533043</v>
      </c>
      <c r="E496">
        <v>25.228028260174213</v>
      </c>
      <c r="F496">
        <v>10.148295612878183</v>
      </c>
      <c r="G496">
        <v>6.7654220505786817</v>
      </c>
      <c r="H496">
        <v>10.718876998867156</v>
      </c>
      <c r="P496">
        <v>2.5843726798610946</v>
      </c>
      <c r="Q496">
        <v>2.4066220297533043</v>
      </c>
      <c r="R496">
        <v>2.5228028260174211</v>
      </c>
      <c r="S496">
        <v>1.0148295612878182</v>
      </c>
      <c r="T496">
        <v>0.45102813670524544</v>
      </c>
      <c r="U496">
        <v>8.8230564537697731E-2</v>
      </c>
    </row>
    <row r="497" spans="3:21" x14ac:dyDescent="0.45">
      <c r="C497">
        <v>35.720549003215687</v>
      </c>
      <c r="D497">
        <v>15.831956253040438</v>
      </c>
      <c r="E497">
        <v>11.412692014779322</v>
      </c>
      <c r="F497">
        <v>3.9482978048321975</v>
      </c>
      <c r="G497">
        <v>14.322838111122348</v>
      </c>
      <c r="H497">
        <v>14.483693568696676</v>
      </c>
      <c r="P497">
        <v>3.5720549003215689</v>
      </c>
      <c r="Q497">
        <v>1.5831956253040438</v>
      </c>
      <c r="R497">
        <v>1.1412692014779322</v>
      </c>
      <c r="S497">
        <v>0.39482978048321976</v>
      </c>
      <c r="T497">
        <v>0.9548558740748232</v>
      </c>
      <c r="U497">
        <v>0.62534687184265192</v>
      </c>
    </row>
    <row r="498" spans="3:21" x14ac:dyDescent="0.45">
      <c r="C498">
        <v>27.746183527093208</v>
      </c>
      <c r="D498">
        <v>5.1613477567264985</v>
      </c>
      <c r="E498">
        <v>86.767010317685092</v>
      </c>
      <c r="F498">
        <v>6.9755527695673472</v>
      </c>
      <c r="G498">
        <v>9.1553911875250034</v>
      </c>
      <c r="H498">
        <v>31.696924866248438</v>
      </c>
      <c r="P498">
        <v>2.7746183527093207</v>
      </c>
      <c r="Q498">
        <v>0.51613477567264987</v>
      </c>
      <c r="R498">
        <v>8.6767010317685092</v>
      </c>
      <c r="S498">
        <v>0.69755527695673469</v>
      </c>
      <c r="T498">
        <v>0.61035941250166692</v>
      </c>
      <c r="U498">
        <v>0.42955070563938835</v>
      </c>
    </row>
    <row r="499" spans="3:21" x14ac:dyDescent="0.45">
      <c r="C499">
        <v>40.680430438203238</v>
      </c>
      <c r="D499">
        <v>18.492553887879609</v>
      </c>
      <c r="E499">
        <v>11.927478545395214</v>
      </c>
      <c r="F499">
        <v>22.158106711594044</v>
      </c>
      <c r="G499">
        <v>15.150908410525448</v>
      </c>
      <c r="H499">
        <v>31.571376972838536</v>
      </c>
      <c r="P499">
        <v>4.0680430438203237</v>
      </c>
      <c r="Q499">
        <v>1.8492553887879608</v>
      </c>
      <c r="R499">
        <v>1.1927478545395214</v>
      </c>
      <c r="S499">
        <v>2.2158106711594043</v>
      </c>
      <c r="T499">
        <v>1.0100605607016966</v>
      </c>
      <c r="U499">
        <v>0.54416925380062353</v>
      </c>
    </row>
    <row r="500" spans="3:21" x14ac:dyDescent="0.45">
      <c r="C500">
        <v>34.631132896540905</v>
      </c>
      <c r="D500">
        <v>24.200624103415286</v>
      </c>
      <c r="E500">
        <v>21.080467396093848</v>
      </c>
      <c r="F500">
        <v>0.50327947327099309</v>
      </c>
      <c r="G500">
        <v>10.776919483932311</v>
      </c>
      <c r="H500">
        <v>30.586513644811362</v>
      </c>
      <c r="P500">
        <v>3.4631132896540908</v>
      </c>
      <c r="Q500">
        <v>2.4200624103415285</v>
      </c>
      <c r="R500">
        <v>2.1080467396093847</v>
      </c>
      <c r="S500">
        <v>5.0327947327099304E-2</v>
      </c>
      <c r="T500">
        <v>0.71846129892882071</v>
      </c>
      <c r="U500">
        <v>0.77993205882647409</v>
      </c>
    </row>
    <row r="501" spans="3:21" x14ac:dyDescent="0.45">
      <c r="C501">
        <v>34.556263975286747</v>
      </c>
      <c r="D501">
        <v>13.832716480007551</v>
      </c>
      <c r="E501">
        <v>31.610527229642351</v>
      </c>
      <c r="F501">
        <v>2.4625709496230153</v>
      </c>
      <c r="G501">
        <v>13.04158255354298</v>
      </c>
      <c r="H501">
        <v>5.6776582855309989</v>
      </c>
      <c r="P501">
        <v>3.455626397528675</v>
      </c>
      <c r="Q501">
        <v>1.3832716480007552</v>
      </c>
      <c r="R501">
        <v>3.1610527229642349</v>
      </c>
      <c r="S501">
        <v>0.24625709496230153</v>
      </c>
      <c r="T501">
        <v>0.86943883690286539</v>
      </c>
      <c r="U501">
        <v>5.3700558319087488E-2</v>
      </c>
    </row>
    <row r="502" spans="3:21" x14ac:dyDescent="0.45">
      <c r="C502">
        <v>33.242250102267612</v>
      </c>
      <c r="D502">
        <v>8.6126016105079586</v>
      </c>
      <c r="E502">
        <v>8.020640355804618</v>
      </c>
      <c r="F502">
        <v>26.723435034333598</v>
      </c>
      <c r="G502">
        <v>11.065613450252281</v>
      </c>
      <c r="H502">
        <v>28.721778445873966</v>
      </c>
      <c r="P502">
        <v>3.324225010226761</v>
      </c>
      <c r="Q502">
        <v>0.86126016105079595</v>
      </c>
      <c r="R502">
        <v>0.8020640355804618</v>
      </c>
      <c r="S502">
        <v>2.6723435034333596</v>
      </c>
      <c r="T502">
        <v>0.73770756335015208</v>
      </c>
      <c r="U502">
        <v>9.8483889643823375E-3</v>
      </c>
    </row>
    <row r="503" spans="3:21" x14ac:dyDescent="0.45">
      <c r="C503">
        <v>36.498393796910513</v>
      </c>
      <c r="D503">
        <v>14.626959573985562</v>
      </c>
      <c r="E503">
        <v>23.794142376036017</v>
      </c>
      <c r="F503">
        <v>20.116104781638064</v>
      </c>
      <c r="G503">
        <v>24.042010893653718</v>
      </c>
      <c r="H503">
        <v>15.269219914505918</v>
      </c>
      <c r="P503">
        <v>3.6498393796910511</v>
      </c>
      <c r="Q503">
        <v>1.4626959573985563</v>
      </c>
      <c r="R503">
        <v>2.3794142376036018</v>
      </c>
      <c r="S503">
        <v>2.0116104781638064</v>
      </c>
      <c r="T503">
        <v>1.6028007262435811</v>
      </c>
      <c r="U503">
        <v>0.12943834094952611</v>
      </c>
    </row>
    <row r="504" spans="3:21" x14ac:dyDescent="0.45">
      <c r="C504">
        <v>13.998549856045306</v>
      </c>
      <c r="D504">
        <v>8.7080731968951479</v>
      </c>
      <c r="E504">
        <v>5.4912425480942044</v>
      </c>
      <c r="F504">
        <v>21.491080471500773</v>
      </c>
      <c r="G504">
        <v>14.844387734344377</v>
      </c>
      <c r="H504">
        <v>14.422429423428749</v>
      </c>
      <c r="P504">
        <v>1.3998549856045306</v>
      </c>
      <c r="Q504">
        <v>0.87080731968951486</v>
      </c>
      <c r="R504">
        <v>0.5491242548094204</v>
      </c>
      <c r="S504">
        <v>2.1491080471500772</v>
      </c>
      <c r="T504">
        <v>0.9896258489562918</v>
      </c>
      <c r="U504">
        <v>0.97033849412462214</v>
      </c>
    </row>
    <row r="505" spans="3:21" x14ac:dyDescent="0.45">
      <c r="C505">
        <v>48.814621122918524</v>
      </c>
      <c r="D505">
        <v>9.1662929565554556</v>
      </c>
      <c r="E505">
        <v>9.9186920927334796</v>
      </c>
      <c r="F505">
        <v>23.857360491876602</v>
      </c>
      <c r="G505">
        <v>17.594028715521386</v>
      </c>
      <c r="H505">
        <v>16.29978045505684</v>
      </c>
      <c r="P505">
        <v>4.8814621122918522</v>
      </c>
      <c r="Q505">
        <v>0.91662929565554563</v>
      </c>
      <c r="R505">
        <v>0.99186920927334787</v>
      </c>
      <c r="S505">
        <v>2.3857360491876602</v>
      </c>
      <c r="T505">
        <v>1.1729352477014257</v>
      </c>
      <c r="U505">
        <v>0.94107728641273447</v>
      </c>
    </row>
    <row r="506" spans="3:21" x14ac:dyDescent="0.45">
      <c r="C506">
        <v>12.620851843253726</v>
      </c>
      <c r="D506">
        <v>22.360701691286614</v>
      </c>
      <c r="E506">
        <v>23.359423325378636</v>
      </c>
      <c r="F506">
        <v>12.299663191811817</v>
      </c>
      <c r="G506">
        <v>17.158420022815125</v>
      </c>
      <c r="H506">
        <v>21.5671161216369</v>
      </c>
      <c r="P506">
        <v>1.2620851843253726</v>
      </c>
      <c r="Q506">
        <v>2.2360701691286615</v>
      </c>
      <c r="R506">
        <v>2.3359423325378637</v>
      </c>
      <c r="S506">
        <v>1.2299663191811816</v>
      </c>
      <c r="T506">
        <v>1.1438946681876752</v>
      </c>
      <c r="U506">
        <v>0.19324260672056426</v>
      </c>
    </row>
    <row r="507" spans="3:21" x14ac:dyDescent="0.45">
      <c r="C507">
        <v>36.594762910872603</v>
      </c>
      <c r="D507">
        <v>11.97421822890621</v>
      </c>
      <c r="E507">
        <v>6.7379796752095586</v>
      </c>
      <c r="F507">
        <v>6.4938379617136324</v>
      </c>
      <c r="G507">
        <v>14.315193205371754</v>
      </c>
      <c r="H507">
        <v>24.915690625178868</v>
      </c>
      <c r="P507">
        <v>3.6594762910872607</v>
      </c>
      <c r="Q507">
        <v>1.197421822890621</v>
      </c>
      <c r="R507">
        <v>0.67379796752095589</v>
      </c>
      <c r="S507">
        <v>0.64938379617136321</v>
      </c>
      <c r="T507">
        <v>0.95434621369145034</v>
      </c>
      <c r="U507">
        <v>0.7095838406505891</v>
      </c>
    </row>
    <row r="508" spans="3:21" x14ac:dyDescent="0.45">
      <c r="C508">
        <v>24.108021608121074</v>
      </c>
      <c r="D508">
        <v>24.271573116832997</v>
      </c>
      <c r="E508">
        <v>27.0834571840143</v>
      </c>
      <c r="F508">
        <v>7.1035213562999306</v>
      </c>
      <c r="G508">
        <v>19.960521388483983</v>
      </c>
      <c r="H508">
        <v>18.601920538682428</v>
      </c>
      <c r="P508">
        <v>2.4108021608121075</v>
      </c>
      <c r="Q508">
        <v>2.4271573116832998</v>
      </c>
      <c r="R508">
        <v>2.7083457184014299</v>
      </c>
      <c r="S508">
        <v>0.71035213562999311</v>
      </c>
      <c r="T508">
        <v>1.3307014258989323</v>
      </c>
      <c r="U508">
        <v>0.91198775640194218</v>
      </c>
    </row>
    <row r="509" spans="3:21" x14ac:dyDescent="0.45">
      <c r="C509">
        <v>26.746078086738002</v>
      </c>
      <c r="D509">
        <v>9.956900812414716</v>
      </c>
      <c r="E509">
        <v>18.982377556977973</v>
      </c>
      <c r="F509">
        <v>20.132516161114722</v>
      </c>
      <c r="G509">
        <v>10.064172621794793</v>
      </c>
      <c r="H509">
        <v>27.264591606753648</v>
      </c>
      <c r="P509">
        <v>2.6746078086738003</v>
      </c>
      <c r="Q509">
        <v>0.99569008124147163</v>
      </c>
      <c r="R509">
        <v>1.8982377556977972</v>
      </c>
      <c r="S509">
        <v>2.0132516161114724</v>
      </c>
      <c r="T509">
        <v>0.67094484145298627</v>
      </c>
      <c r="U509">
        <v>0.34530657543089349</v>
      </c>
    </row>
    <row r="510" spans="3:21" x14ac:dyDescent="0.45">
      <c r="C510">
        <v>13.151329432178562</v>
      </c>
      <c r="D510">
        <v>7.0576656999612917</v>
      </c>
      <c r="E510">
        <v>4.8821053572259494</v>
      </c>
      <c r="F510">
        <v>5.9775569042503154</v>
      </c>
      <c r="G510">
        <v>12.640968999032618</v>
      </c>
      <c r="H510">
        <v>17.769756521909372</v>
      </c>
      <c r="P510">
        <v>1.3151329432178562</v>
      </c>
      <c r="Q510">
        <v>0.70576656999612919</v>
      </c>
      <c r="R510">
        <v>0.48821053572259498</v>
      </c>
      <c r="S510">
        <v>0.59775569042503152</v>
      </c>
      <c r="T510">
        <v>0.84273126660217457</v>
      </c>
      <c r="U510">
        <v>0.76382737718596028</v>
      </c>
    </row>
    <row r="511" spans="3:21" x14ac:dyDescent="0.45">
      <c r="C511">
        <v>43.323824361403169</v>
      </c>
      <c r="D511">
        <v>30.197186192959808</v>
      </c>
      <c r="E511">
        <v>11.136074586027098</v>
      </c>
      <c r="F511">
        <v>3.2162900101904675</v>
      </c>
      <c r="G511">
        <v>22.784754754119419</v>
      </c>
      <c r="H511">
        <v>33.566430701361917</v>
      </c>
      <c r="P511">
        <v>4.3323824361403167</v>
      </c>
      <c r="Q511">
        <v>3.0197186192959808</v>
      </c>
      <c r="R511">
        <v>1.1136074586027098</v>
      </c>
      <c r="S511">
        <v>0.32162900101904673</v>
      </c>
      <c r="T511">
        <v>1.5189836502746281</v>
      </c>
      <c r="U511">
        <v>0.65585588562005559</v>
      </c>
    </row>
    <row r="512" spans="3:21" x14ac:dyDescent="0.45">
      <c r="C512">
        <v>34.790539956082036</v>
      </c>
      <c r="D512">
        <v>18.451145336722988</v>
      </c>
      <c r="E512">
        <v>7.3355814863655899</v>
      </c>
      <c r="F512">
        <v>20.001600652077272</v>
      </c>
      <c r="G512">
        <v>14.835920173079334</v>
      </c>
      <c r="H512">
        <v>16.255253241254078</v>
      </c>
      <c r="P512">
        <v>3.4790539956082038</v>
      </c>
      <c r="Q512">
        <v>1.8451145336722989</v>
      </c>
      <c r="R512">
        <v>0.73355814863655899</v>
      </c>
      <c r="S512">
        <v>2.0001600652077274</v>
      </c>
      <c r="T512">
        <v>0.98906134487195552</v>
      </c>
      <c r="U512">
        <v>0.83684112418991152</v>
      </c>
    </row>
    <row r="513" spans="3:21" x14ac:dyDescent="0.45">
      <c r="C513">
        <v>26.169055534191116</v>
      </c>
      <c r="D513">
        <v>14.50535868070985</v>
      </c>
      <c r="E513">
        <v>9.6223087612973739</v>
      </c>
      <c r="F513">
        <v>45.587139337496758</v>
      </c>
      <c r="G513">
        <v>12.614560295244928</v>
      </c>
      <c r="H513">
        <v>30.81800533447624</v>
      </c>
      <c r="P513">
        <v>2.6169055534191115</v>
      </c>
      <c r="Q513">
        <v>1.450535868070985</v>
      </c>
      <c r="R513">
        <v>0.96223087612973734</v>
      </c>
      <c r="S513">
        <v>4.5587139337496758</v>
      </c>
      <c r="T513">
        <v>0.84097068634966188</v>
      </c>
      <c r="U513">
        <v>0.78727716355622435</v>
      </c>
    </row>
    <row r="514" spans="3:21" x14ac:dyDescent="0.45">
      <c r="C514">
        <v>14.042795879364576</v>
      </c>
      <c r="D514">
        <v>13.839494012585511</v>
      </c>
      <c r="E514">
        <v>8.076212680521639</v>
      </c>
      <c r="F514">
        <v>0.55050742129504016</v>
      </c>
      <c r="G514">
        <v>14.946889037910914</v>
      </c>
      <c r="H514">
        <v>12.150820978534483</v>
      </c>
      <c r="P514">
        <v>1.4042795879364576</v>
      </c>
      <c r="Q514">
        <v>1.3839494012585511</v>
      </c>
      <c r="R514">
        <v>0.80762126805216383</v>
      </c>
      <c r="S514">
        <v>5.5050742129504011E-2</v>
      </c>
      <c r="T514">
        <v>0.9964592691940608</v>
      </c>
      <c r="U514">
        <v>0.23080529824484053</v>
      </c>
    </row>
    <row r="515" spans="3:21" x14ac:dyDescent="0.45">
      <c r="C515">
        <v>19.782190483524243</v>
      </c>
      <c r="D515">
        <v>35.75265578077839</v>
      </c>
      <c r="E515">
        <v>7.0271703774582717</v>
      </c>
      <c r="F515">
        <v>25.969333015087408</v>
      </c>
      <c r="G515">
        <v>19.813306652777971</v>
      </c>
      <c r="H515">
        <v>28.991915012022552</v>
      </c>
      <c r="P515">
        <v>1.9782190483524242</v>
      </c>
      <c r="Q515">
        <v>3.5752655780778388</v>
      </c>
      <c r="R515">
        <v>0.70271703774582717</v>
      </c>
      <c r="S515">
        <v>2.5969333015087406</v>
      </c>
      <c r="T515">
        <v>1.320887110185198</v>
      </c>
      <c r="U515">
        <v>0.43063413738916989</v>
      </c>
    </row>
    <row r="516" spans="3:21" x14ac:dyDescent="0.45">
      <c r="C516">
        <v>26.393840813478295</v>
      </c>
      <c r="D516">
        <v>42.435435344768408</v>
      </c>
      <c r="E516">
        <v>81.049753760353482</v>
      </c>
      <c r="F516">
        <v>21.240786168745387</v>
      </c>
      <c r="G516">
        <v>15.51721728902049</v>
      </c>
      <c r="H516">
        <v>13.839296390727863</v>
      </c>
      <c r="P516">
        <v>2.6393840813478295</v>
      </c>
      <c r="Q516">
        <v>4.2435435344768404</v>
      </c>
      <c r="R516">
        <v>8.1049753760353482</v>
      </c>
      <c r="S516">
        <v>2.1240786168745389</v>
      </c>
      <c r="T516">
        <v>1.034481152601366</v>
      </c>
      <c r="U516">
        <v>0.16488092843117097</v>
      </c>
    </row>
    <row r="517" spans="3:21" x14ac:dyDescent="0.45">
      <c r="C517">
        <v>18.725975106514518</v>
      </c>
      <c r="D517">
        <v>15.4716378500412</v>
      </c>
      <c r="E517">
        <v>32.026953760829223</v>
      </c>
      <c r="F517">
        <v>15.000700855339872</v>
      </c>
      <c r="G517">
        <v>14.716324018806288</v>
      </c>
      <c r="H517">
        <v>38.200203157495366</v>
      </c>
      <c r="P517">
        <v>1.8725975106514516</v>
      </c>
      <c r="Q517">
        <v>1.54716378500412</v>
      </c>
      <c r="R517">
        <v>3.202695376082922</v>
      </c>
      <c r="S517">
        <v>1.5000700855339872</v>
      </c>
      <c r="T517">
        <v>0.98108826792041914</v>
      </c>
      <c r="U517">
        <v>0.64146107019714693</v>
      </c>
    </row>
    <row r="518" spans="3:21" x14ac:dyDescent="0.45">
      <c r="C518">
        <v>37.716794215782194</v>
      </c>
      <c r="D518">
        <v>14.525279383550387</v>
      </c>
      <c r="E518">
        <v>15.113014804782527</v>
      </c>
      <c r="F518">
        <v>5.6406280188593332</v>
      </c>
      <c r="G518">
        <v>9.0050896018552269</v>
      </c>
      <c r="H518">
        <v>21.896666141689124</v>
      </c>
      <c r="P518">
        <v>3.7716794215782192</v>
      </c>
      <c r="Q518">
        <v>1.4525279383550387</v>
      </c>
      <c r="R518">
        <v>1.5113014804782527</v>
      </c>
      <c r="S518">
        <v>0.56406280188593327</v>
      </c>
      <c r="T518">
        <v>0.60033930679034841</v>
      </c>
      <c r="U518">
        <v>0.21925457559087203</v>
      </c>
    </row>
    <row r="519" spans="3:21" x14ac:dyDescent="0.45">
      <c r="C519">
        <v>17.386548616058615</v>
      </c>
      <c r="D519">
        <v>29.612562442763945</v>
      </c>
      <c r="E519">
        <v>23.372706778280531</v>
      </c>
      <c r="F519">
        <v>24.452921391831147</v>
      </c>
      <c r="G519">
        <v>19.17731807169864</v>
      </c>
      <c r="H519">
        <v>27.425779924940457</v>
      </c>
      <c r="P519">
        <v>1.7386548616058615</v>
      </c>
      <c r="Q519">
        <v>2.9612562442763943</v>
      </c>
      <c r="R519">
        <v>2.337270677828053</v>
      </c>
      <c r="S519">
        <v>2.4452921391831146</v>
      </c>
      <c r="T519">
        <v>1.2784878714465759</v>
      </c>
      <c r="U519">
        <v>0.51249365656729795</v>
      </c>
    </row>
    <row r="520" spans="3:21" x14ac:dyDescent="0.45">
      <c r="C520">
        <v>31.55749528128089</v>
      </c>
      <c r="D520">
        <v>20.324601836728853</v>
      </c>
      <c r="E520">
        <v>43.270747568283028</v>
      </c>
      <c r="F520">
        <v>4.2428358641286783</v>
      </c>
      <c r="G520">
        <v>11.614979991512989</v>
      </c>
      <c r="H520">
        <v>31.511958202165509</v>
      </c>
      <c r="P520">
        <v>3.155749528128089</v>
      </c>
      <c r="Q520">
        <v>2.0324601836728853</v>
      </c>
      <c r="R520">
        <v>4.3270747568283028</v>
      </c>
      <c r="S520">
        <v>0.42428358641286784</v>
      </c>
      <c r="T520">
        <v>0.77433199943419917</v>
      </c>
      <c r="U520">
        <v>3.4905429338957461E-2</v>
      </c>
    </row>
    <row r="521" spans="3:21" x14ac:dyDescent="0.45">
      <c r="C521">
        <v>14.680000168319097</v>
      </c>
      <c r="D521">
        <v>9.1042987755576696</v>
      </c>
      <c r="E521">
        <v>17.566794626538037</v>
      </c>
      <c r="F521">
        <v>0.68665358161010559</v>
      </c>
      <c r="G521">
        <v>14.192464198387228</v>
      </c>
      <c r="H521">
        <v>17.723248742736395</v>
      </c>
      <c r="P521">
        <v>1.4680000168319096</v>
      </c>
      <c r="Q521">
        <v>0.91042987755576699</v>
      </c>
      <c r="R521">
        <v>1.7566794626538036</v>
      </c>
      <c r="S521">
        <v>6.8665358161010562E-2</v>
      </c>
      <c r="T521">
        <v>0.94616427989248175</v>
      </c>
      <c r="U521">
        <v>0.44817583337024791</v>
      </c>
    </row>
    <row r="522" spans="3:21" x14ac:dyDescent="0.45">
      <c r="C522">
        <v>33.617731759641373</v>
      </c>
      <c r="D522">
        <v>15.504407985049479</v>
      </c>
      <c r="E522">
        <v>15.350912469334903</v>
      </c>
      <c r="F522">
        <v>21.235002478710868</v>
      </c>
      <c r="G522">
        <v>16.336705481430485</v>
      </c>
      <c r="H522">
        <v>19.302284460417567</v>
      </c>
      <c r="P522">
        <v>3.3617731759641369</v>
      </c>
      <c r="Q522">
        <v>1.550440798504948</v>
      </c>
      <c r="R522">
        <v>1.5350912469334903</v>
      </c>
      <c r="S522">
        <v>2.1235002478710867</v>
      </c>
      <c r="T522">
        <v>1.0891136987620325</v>
      </c>
      <c r="U522">
        <v>0.61133757437449554</v>
      </c>
    </row>
    <row r="523" spans="3:21" x14ac:dyDescent="0.45">
      <c r="C523">
        <v>19.162815056772921</v>
      </c>
      <c r="D523">
        <v>19.559973881414901</v>
      </c>
      <c r="E523">
        <v>6.0530100637163242</v>
      </c>
      <c r="F523">
        <v>32.618338882224492</v>
      </c>
      <c r="G523">
        <v>18.599666321075865</v>
      </c>
      <c r="H523">
        <v>12.734197544575292</v>
      </c>
      <c r="P523">
        <v>1.9162815056772922</v>
      </c>
      <c r="Q523">
        <v>1.95599738814149</v>
      </c>
      <c r="R523">
        <v>0.60530100637163242</v>
      </c>
      <c r="S523">
        <v>3.2618338882224491</v>
      </c>
      <c r="T523">
        <v>1.2399777547383912</v>
      </c>
      <c r="U523">
        <v>0.21670742296143475</v>
      </c>
    </row>
    <row r="524" spans="3:21" x14ac:dyDescent="0.45">
      <c r="C524">
        <v>16.991111276950171</v>
      </c>
      <c r="D524">
        <v>16.328071529472474</v>
      </c>
      <c r="E524">
        <v>16.445850131012584</v>
      </c>
      <c r="F524">
        <v>55.628553418139724</v>
      </c>
      <c r="G524">
        <v>14.651233189963794</v>
      </c>
      <c r="H524">
        <v>28.80291947282587</v>
      </c>
      <c r="P524">
        <v>1.6991111276950173</v>
      </c>
      <c r="Q524">
        <v>1.6328071529472474</v>
      </c>
      <c r="R524">
        <v>1.6445850131012585</v>
      </c>
      <c r="S524">
        <v>5.5628553418139726</v>
      </c>
      <c r="T524">
        <v>0.97674887933091947</v>
      </c>
      <c r="U524">
        <v>0.63863664098931283</v>
      </c>
    </row>
    <row r="525" spans="3:21" x14ac:dyDescent="0.45">
      <c r="C525">
        <v>17.832096677723129</v>
      </c>
      <c r="D525">
        <v>26.623806989986125</v>
      </c>
      <c r="E525">
        <v>29.26809812678097</v>
      </c>
      <c r="F525">
        <v>2.9850870617951761</v>
      </c>
      <c r="G525">
        <v>17.034234016172064</v>
      </c>
      <c r="H525">
        <v>29.075150565192054</v>
      </c>
      <c r="P525">
        <v>1.783209667772313</v>
      </c>
      <c r="Q525">
        <v>2.6623806989986125</v>
      </c>
      <c r="R525">
        <v>2.9268098126780968</v>
      </c>
      <c r="S525">
        <v>0.29850870617951764</v>
      </c>
      <c r="T525">
        <v>1.1356156010781375</v>
      </c>
      <c r="U525">
        <v>0.57623782310074156</v>
      </c>
    </row>
    <row r="526" spans="3:21" x14ac:dyDescent="0.45">
      <c r="C526">
        <v>28.643371162673542</v>
      </c>
      <c r="D526">
        <v>11.365549116332566</v>
      </c>
      <c r="E526">
        <v>35.792055785044361</v>
      </c>
      <c r="F526">
        <v>9.6204826505840213</v>
      </c>
      <c r="G526">
        <v>21.683632425044699</v>
      </c>
      <c r="H526">
        <v>21.973338644939652</v>
      </c>
      <c r="P526">
        <v>2.8643371162673543</v>
      </c>
      <c r="Q526">
        <v>1.1365549116332567</v>
      </c>
      <c r="R526">
        <v>3.5792055785044359</v>
      </c>
      <c r="S526">
        <v>0.96204826505840213</v>
      </c>
      <c r="T526">
        <v>1.44557549500298</v>
      </c>
      <c r="U526">
        <v>0.3781292826142203</v>
      </c>
    </row>
    <row r="527" spans="3:21" x14ac:dyDescent="0.45">
      <c r="C527">
        <v>20.30870056612649</v>
      </c>
      <c r="D527">
        <v>8.5817262053191659</v>
      </c>
      <c r="E527">
        <v>78.49772838683964</v>
      </c>
      <c r="F527">
        <v>8.7097253444035037</v>
      </c>
      <c r="G527">
        <v>19.969554572133255</v>
      </c>
      <c r="H527">
        <v>28.108726071037943</v>
      </c>
      <c r="P527">
        <v>2.030870056612649</v>
      </c>
      <c r="Q527">
        <v>0.85817262053191656</v>
      </c>
      <c r="R527">
        <v>7.8497728386839647</v>
      </c>
      <c r="S527">
        <v>0.87097253444035039</v>
      </c>
      <c r="T527">
        <v>1.331303638142217</v>
      </c>
      <c r="U527">
        <v>0.4439932598160341</v>
      </c>
    </row>
    <row r="528" spans="3:21" x14ac:dyDescent="0.45">
      <c r="C528">
        <v>33.594462296492779</v>
      </c>
      <c r="D528">
        <v>34.636611767232878</v>
      </c>
      <c r="E528">
        <v>20.594636072795566</v>
      </c>
      <c r="F528">
        <v>12.900478107564339</v>
      </c>
      <c r="G528">
        <v>12.851556301554567</v>
      </c>
      <c r="H528">
        <v>19.946821557884789</v>
      </c>
      <c r="P528">
        <v>3.3594462296492775</v>
      </c>
      <c r="Q528">
        <v>3.4636611767232877</v>
      </c>
      <c r="R528">
        <v>2.0594636072795565</v>
      </c>
      <c r="S528">
        <v>1.2900478107564339</v>
      </c>
      <c r="T528">
        <v>0.85677042010363791</v>
      </c>
      <c r="U528">
        <v>0.80548584069188611</v>
      </c>
    </row>
    <row r="529" spans="3:21" x14ac:dyDescent="0.45">
      <c r="C529">
        <v>27.004875717528801</v>
      </c>
      <c r="D529">
        <v>22.061688989484971</v>
      </c>
      <c r="E529">
        <v>2.1092036259207556</v>
      </c>
      <c r="F529">
        <v>9.0401310508816195</v>
      </c>
      <c r="G529">
        <v>15.915633435077549</v>
      </c>
      <c r="H529">
        <v>3.8244700452799805</v>
      </c>
      <c r="P529">
        <v>2.70048757175288</v>
      </c>
      <c r="Q529">
        <v>2.2061688989484969</v>
      </c>
      <c r="R529">
        <v>0.21092036259207556</v>
      </c>
      <c r="S529">
        <v>0.90401310508816191</v>
      </c>
      <c r="T529">
        <v>1.06104222900517</v>
      </c>
      <c r="U529">
        <v>0.45824541545537034</v>
      </c>
    </row>
    <row r="530" spans="3:21" x14ac:dyDescent="0.45">
      <c r="C530">
        <v>45.267780745493944</v>
      </c>
      <c r="D530">
        <v>27.356961779482575</v>
      </c>
      <c r="E530">
        <v>31.55836937432499</v>
      </c>
      <c r="F530">
        <v>0.42549420557710055</v>
      </c>
      <c r="G530">
        <v>14.866964136777597</v>
      </c>
      <c r="H530">
        <v>20.555148512525271</v>
      </c>
      <c r="P530">
        <v>4.5267780745493944</v>
      </c>
      <c r="Q530">
        <v>2.7356961779482574</v>
      </c>
      <c r="R530">
        <v>3.155836937432499</v>
      </c>
      <c r="S530">
        <v>4.2549420557710056E-2</v>
      </c>
      <c r="T530">
        <v>0.99113094245183975</v>
      </c>
      <c r="U530">
        <v>0.35307316478989026</v>
      </c>
    </row>
    <row r="531" spans="3:21" x14ac:dyDescent="0.45">
      <c r="C531">
        <v>76.272020273766344</v>
      </c>
      <c r="D531">
        <v>24.579108579583014</v>
      </c>
      <c r="E531">
        <v>15.934481998068833</v>
      </c>
      <c r="F531">
        <v>27.084289353129577</v>
      </c>
      <c r="G531">
        <v>19.933593061226937</v>
      </c>
      <c r="H531">
        <v>7.025225080527008</v>
      </c>
      <c r="P531">
        <v>7.6272020273766348</v>
      </c>
      <c r="Q531">
        <v>2.4579108579583013</v>
      </c>
      <c r="R531">
        <v>1.5934481998068832</v>
      </c>
      <c r="S531">
        <v>2.7084289353129578</v>
      </c>
      <c r="T531">
        <v>1.3289062040817958</v>
      </c>
      <c r="U531">
        <v>0.2118350426409964</v>
      </c>
    </row>
    <row r="532" spans="3:21" x14ac:dyDescent="0.45">
      <c r="C532">
        <v>16.888613638867639</v>
      </c>
      <c r="D532">
        <v>15.185157147331736</v>
      </c>
      <c r="E532">
        <v>19.972526029264603</v>
      </c>
      <c r="F532">
        <v>2.0306902164859459</v>
      </c>
      <c r="G532">
        <v>18.530249367537856</v>
      </c>
      <c r="H532">
        <v>11.275349894637611</v>
      </c>
      <c r="P532">
        <v>1.6888613638867638</v>
      </c>
      <c r="Q532">
        <v>1.5185157147331736</v>
      </c>
      <c r="R532">
        <v>1.9972526029264603</v>
      </c>
      <c r="S532">
        <v>0.20306902164859461</v>
      </c>
      <c r="T532">
        <v>1.2353499578358571</v>
      </c>
      <c r="U532">
        <v>0.37555967040782934</v>
      </c>
    </row>
    <row r="533" spans="3:21" x14ac:dyDescent="0.45">
      <c r="C533">
        <v>29.937646339052399</v>
      </c>
      <c r="D533">
        <v>25.126914729634024</v>
      </c>
      <c r="E533">
        <v>33.294475899274246</v>
      </c>
      <c r="F533">
        <v>2.6649143829472406</v>
      </c>
      <c r="G533">
        <v>8.876802727995031</v>
      </c>
      <c r="H533">
        <v>17.427998378169818</v>
      </c>
      <c r="P533">
        <v>2.9937646339052399</v>
      </c>
      <c r="Q533">
        <v>2.5126914729634025</v>
      </c>
      <c r="R533">
        <v>3.3294475899274243</v>
      </c>
      <c r="S533">
        <v>0.26649143829472405</v>
      </c>
      <c r="T533">
        <v>0.59178684853300201</v>
      </c>
      <c r="U533">
        <v>0.41715607871452054</v>
      </c>
    </row>
    <row r="534" spans="3:21" x14ac:dyDescent="0.45">
      <c r="C534">
        <v>26.807872159135293</v>
      </c>
      <c r="D534">
        <v>27.061412950382483</v>
      </c>
      <c r="E534">
        <v>16.537336523190991</v>
      </c>
      <c r="F534">
        <v>5.7176738102080318</v>
      </c>
      <c r="G534">
        <v>15.357264250545979</v>
      </c>
      <c r="H534">
        <v>9.8125333154168004</v>
      </c>
      <c r="P534">
        <v>2.6807872159135293</v>
      </c>
      <c r="Q534">
        <v>2.7061412950382482</v>
      </c>
      <c r="R534">
        <v>1.6537336523190991</v>
      </c>
      <c r="S534">
        <v>0.57176738102080316</v>
      </c>
      <c r="T534">
        <v>1.0238176167030653</v>
      </c>
      <c r="U534">
        <v>0.12858267342310881</v>
      </c>
    </row>
    <row r="535" spans="3:21" x14ac:dyDescent="0.45">
      <c r="C535">
        <v>21.753377534065624</v>
      </c>
      <c r="D535">
        <v>20.482680546196953</v>
      </c>
      <c r="E535">
        <v>6.3052039311114507</v>
      </c>
      <c r="F535">
        <v>35.433255350578648</v>
      </c>
      <c r="G535">
        <v>13.475240825163514</v>
      </c>
      <c r="H535">
        <v>11.224825124448451</v>
      </c>
      <c r="P535">
        <v>2.1753377534065623</v>
      </c>
      <c r="Q535">
        <v>2.0482680546196952</v>
      </c>
      <c r="R535">
        <v>0.63052039311114505</v>
      </c>
      <c r="S535">
        <v>3.543325535057865</v>
      </c>
      <c r="T535">
        <v>0.89834938834423439</v>
      </c>
      <c r="U535">
        <v>0.77483965466687021</v>
      </c>
    </row>
    <row r="536" spans="3:21" x14ac:dyDescent="0.45">
      <c r="C536">
        <v>35.319697891069836</v>
      </c>
      <c r="D536">
        <v>26.235741219822913</v>
      </c>
      <c r="E536">
        <v>8.9188597473891882</v>
      </c>
      <c r="F536">
        <v>36.783311832506499</v>
      </c>
      <c r="G536">
        <v>10.734111786171042</v>
      </c>
      <c r="H536">
        <v>19.30937442512765</v>
      </c>
      <c r="P536">
        <v>3.5319697891069839</v>
      </c>
      <c r="Q536">
        <v>2.6235741219822915</v>
      </c>
      <c r="R536">
        <v>0.89188597473891873</v>
      </c>
      <c r="S536">
        <v>3.6783311832506502</v>
      </c>
      <c r="T536">
        <v>0.71560745241140278</v>
      </c>
      <c r="U536">
        <v>0.75729804474198725</v>
      </c>
    </row>
    <row r="537" spans="3:21" x14ac:dyDescent="0.45">
      <c r="C537">
        <v>41.264377345672621</v>
      </c>
      <c r="D537">
        <v>10.561302611569365</v>
      </c>
      <c r="E537">
        <v>24.114797224475566</v>
      </c>
      <c r="F537">
        <v>2.5237400050076935</v>
      </c>
      <c r="G537">
        <v>20.577880662819254</v>
      </c>
      <c r="H537">
        <v>8.2180335573033076</v>
      </c>
      <c r="P537">
        <v>4.1264377345672623</v>
      </c>
      <c r="Q537">
        <v>1.0561302611569365</v>
      </c>
      <c r="R537">
        <v>2.4114797224475568</v>
      </c>
      <c r="S537">
        <v>0.25237400050076936</v>
      </c>
      <c r="T537">
        <v>1.371858710854617</v>
      </c>
      <c r="U537">
        <v>0.89376605117676211</v>
      </c>
    </row>
    <row r="538" spans="3:21" x14ac:dyDescent="0.45">
      <c r="C538">
        <v>17.209202160088491</v>
      </c>
      <c r="D538">
        <v>23.068795267498537</v>
      </c>
      <c r="E538">
        <v>28.02517115143392</v>
      </c>
      <c r="F538">
        <v>128.13959982139247</v>
      </c>
      <c r="G538">
        <v>15.607527876184989</v>
      </c>
      <c r="H538">
        <v>29.432182679408733</v>
      </c>
      <c r="P538">
        <v>1.720920216008849</v>
      </c>
      <c r="Q538">
        <v>2.3068795267498539</v>
      </c>
      <c r="R538">
        <v>2.8025171151433921</v>
      </c>
      <c r="S538">
        <v>12.813959982139247</v>
      </c>
      <c r="T538">
        <v>1.0405018584123324</v>
      </c>
      <c r="U538">
        <v>0.53960970400027708</v>
      </c>
    </row>
    <row r="539" spans="3:21" x14ac:dyDescent="0.45">
      <c r="C539">
        <v>33.621613650280786</v>
      </c>
      <c r="D539">
        <v>13.015984368964624</v>
      </c>
      <c r="E539">
        <v>23.412617835476134</v>
      </c>
      <c r="F539">
        <v>5.4269902232844203</v>
      </c>
      <c r="G539">
        <v>11.767585060302521</v>
      </c>
      <c r="H539">
        <v>12.35145059135818</v>
      </c>
      <c r="P539">
        <v>3.3621613650280784</v>
      </c>
      <c r="Q539">
        <v>1.3015984368964624</v>
      </c>
      <c r="R539">
        <v>2.3412617835476133</v>
      </c>
      <c r="S539">
        <v>0.54269902232844203</v>
      </c>
      <c r="T539">
        <v>0.78450567068683474</v>
      </c>
      <c r="U539">
        <v>0.59385023717697993</v>
      </c>
    </row>
    <row r="540" spans="3:21" x14ac:dyDescent="0.45">
      <c r="C540">
        <v>37.107975561789985</v>
      </c>
      <c r="D540">
        <v>25.318403422420069</v>
      </c>
      <c r="E540">
        <v>19.756018108419369</v>
      </c>
      <c r="F540">
        <v>0.74469373220451673</v>
      </c>
      <c r="G540">
        <v>12.64325986982108</v>
      </c>
      <c r="H540">
        <v>24.731157651319393</v>
      </c>
      <c r="P540">
        <v>3.7107975561789988</v>
      </c>
      <c r="Q540">
        <v>2.531840342242007</v>
      </c>
      <c r="R540">
        <v>1.9756018108419369</v>
      </c>
      <c r="S540">
        <v>7.4469373220451676E-2</v>
      </c>
      <c r="T540">
        <v>0.84288399132140523</v>
      </c>
      <c r="U540">
        <v>0.95654356371817761</v>
      </c>
    </row>
    <row r="541" spans="3:21" x14ac:dyDescent="0.45">
      <c r="C541">
        <v>34.007226111105155</v>
      </c>
      <c r="D541">
        <v>20.916165624063254</v>
      </c>
      <c r="E541">
        <v>22.252804337738045</v>
      </c>
      <c r="F541">
        <v>20.099706857789709</v>
      </c>
      <c r="G541">
        <v>10.714304597497295</v>
      </c>
      <c r="H541">
        <v>32.75467468896904</v>
      </c>
      <c r="P541">
        <v>3.4007226111105151</v>
      </c>
      <c r="Q541">
        <v>2.0916165624063252</v>
      </c>
      <c r="R541">
        <v>2.2252804337738046</v>
      </c>
      <c r="S541">
        <v>2.009970685778971</v>
      </c>
      <c r="T541">
        <v>0.71428697316648637</v>
      </c>
      <c r="U541">
        <v>5.5681256074693763E-2</v>
      </c>
    </row>
    <row r="542" spans="3:21" x14ac:dyDescent="0.45">
      <c r="C542">
        <v>30.957891463761595</v>
      </c>
      <c r="D542">
        <v>10.629723516305582</v>
      </c>
      <c r="E542">
        <v>24.597855698256236</v>
      </c>
      <c r="F542">
        <v>15.641753797131855</v>
      </c>
      <c r="G542">
        <v>17.716012445025957</v>
      </c>
      <c r="H542">
        <v>28.032509359130962</v>
      </c>
      <c r="P542">
        <v>3.0957891463761595</v>
      </c>
      <c r="Q542">
        <v>1.0629723516305583</v>
      </c>
      <c r="R542">
        <v>2.4597855698256237</v>
      </c>
      <c r="S542">
        <v>1.5641753797131854</v>
      </c>
      <c r="T542">
        <v>1.1810674963350638</v>
      </c>
      <c r="U542">
        <v>0.64279198745461719</v>
      </c>
    </row>
    <row r="543" spans="3:21" x14ac:dyDescent="0.45">
      <c r="C543">
        <v>47.990743739887876</v>
      </c>
      <c r="D543">
        <v>10.410149919845285</v>
      </c>
      <c r="E543">
        <v>25.183624818797</v>
      </c>
      <c r="F543">
        <v>0.92820995645327153</v>
      </c>
      <c r="G543">
        <v>18.356860972188834</v>
      </c>
      <c r="H543">
        <v>24.999753115185229</v>
      </c>
      <c r="P543">
        <v>4.7990743739887876</v>
      </c>
      <c r="Q543">
        <v>1.0410149919845284</v>
      </c>
      <c r="R543">
        <v>2.5183624818796999</v>
      </c>
      <c r="S543">
        <v>9.2820995645327156E-2</v>
      </c>
      <c r="T543">
        <v>1.2237907314792558</v>
      </c>
      <c r="U543">
        <v>3.0034360029047136E-2</v>
      </c>
    </row>
    <row r="544" spans="3:21" x14ac:dyDescent="0.45">
      <c r="C544">
        <v>36.180714069763702</v>
      </c>
      <c r="D544">
        <v>16.40252378063748</v>
      </c>
      <c r="E544">
        <v>7.780772644538211</v>
      </c>
      <c r="F544">
        <v>3.519236456827461</v>
      </c>
      <c r="G544">
        <v>15.421529585907347</v>
      </c>
      <c r="H544">
        <v>32.12514264227476</v>
      </c>
      <c r="P544">
        <v>3.61807140697637</v>
      </c>
      <c r="Q544">
        <v>1.6402523780637481</v>
      </c>
      <c r="R544">
        <v>0.77807726445382108</v>
      </c>
      <c r="S544">
        <v>0.35192364568274609</v>
      </c>
      <c r="T544">
        <v>1.0281019723938232</v>
      </c>
      <c r="U544">
        <v>7.0190964076549789E-2</v>
      </c>
    </row>
    <row r="545" spans="3:21" x14ac:dyDescent="0.45">
      <c r="C545">
        <v>21.96441122882538</v>
      </c>
      <c r="D545">
        <v>26.604295874689061</v>
      </c>
      <c r="E545">
        <v>22.913660245777862</v>
      </c>
      <c r="F545">
        <v>52.524796518092877</v>
      </c>
      <c r="G545">
        <v>13.832267001029745</v>
      </c>
      <c r="H545">
        <v>23.507931160358929</v>
      </c>
      <c r="P545">
        <v>2.196441122882538</v>
      </c>
      <c r="Q545">
        <v>2.6604295874689061</v>
      </c>
      <c r="R545">
        <v>2.291366024577786</v>
      </c>
      <c r="S545">
        <v>5.2524796518092876</v>
      </c>
      <c r="T545">
        <v>0.92215113340198307</v>
      </c>
      <c r="U545">
        <v>0.88483394705929186</v>
      </c>
    </row>
    <row r="546" spans="3:21" x14ac:dyDescent="0.45">
      <c r="C546">
        <v>59.155525714011709</v>
      </c>
      <c r="D546">
        <v>5.3146036765982609</v>
      </c>
      <c r="E546">
        <v>21.651350228706995</v>
      </c>
      <c r="F546">
        <v>12.381212744144943</v>
      </c>
      <c r="G546">
        <v>7.9771083648673402</v>
      </c>
      <c r="H546">
        <v>14.274827778625106</v>
      </c>
      <c r="P546">
        <v>5.9155525714011707</v>
      </c>
      <c r="Q546">
        <v>0.53146036765982607</v>
      </c>
      <c r="R546">
        <v>2.1651350228706994</v>
      </c>
      <c r="S546">
        <v>1.2381212744144943</v>
      </c>
      <c r="T546">
        <v>0.53180722432448935</v>
      </c>
      <c r="U546">
        <v>0.94471360050787656</v>
      </c>
    </row>
    <row r="547" spans="3:21" x14ac:dyDescent="0.45">
      <c r="C547">
        <v>39.175270380809607</v>
      </c>
      <c r="D547">
        <v>21.57125789900164</v>
      </c>
      <c r="E547">
        <v>23.341727737135919</v>
      </c>
      <c r="F547">
        <v>8.1008039679016814</v>
      </c>
      <c r="G547">
        <v>16.1726674228122</v>
      </c>
      <c r="H547">
        <v>20.066757020612229</v>
      </c>
      <c r="P547">
        <v>3.9175270380809608</v>
      </c>
      <c r="Q547">
        <v>2.1571257899001641</v>
      </c>
      <c r="R547">
        <v>2.334172773713592</v>
      </c>
      <c r="S547">
        <v>0.81008039679016819</v>
      </c>
      <c r="T547">
        <v>1.0781778281874799</v>
      </c>
      <c r="U547">
        <v>0.27006240131651371</v>
      </c>
    </row>
    <row r="548" spans="3:21" x14ac:dyDescent="0.45">
      <c r="C548">
        <v>30.331206152730456</v>
      </c>
      <c r="D548">
        <v>17.69063315677538</v>
      </c>
      <c r="E548">
        <v>14.28161532533408</v>
      </c>
      <c r="F548">
        <v>9.3377697269118052</v>
      </c>
      <c r="G548">
        <v>21.469321735959856</v>
      </c>
      <c r="H548">
        <v>21.301444654006225</v>
      </c>
      <c r="P548">
        <v>3.0331206152730457</v>
      </c>
      <c r="Q548">
        <v>1.7690633156775379</v>
      </c>
      <c r="R548">
        <v>1.4281615325334081</v>
      </c>
      <c r="S548">
        <v>0.93377697269118043</v>
      </c>
      <c r="T548">
        <v>1.4312881157306572</v>
      </c>
      <c r="U548">
        <v>0.57898852437512727</v>
      </c>
    </row>
    <row r="549" spans="3:21" x14ac:dyDescent="0.45">
      <c r="C549">
        <v>20.419993628081265</v>
      </c>
      <c r="D549">
        <v>41.550236434327019</v>
      </c>
      <c r="E549">
        <v>5.3580512465222219</v>
      </c>
      <c r="F549">
        <v>7.0721644513589546</v>
      </c>
      <c r="G549">
        <v>15.319511276422055</v>
      </c>
      <c r="H549">
        <v>28.693522877521211</v>
      </c>
      <c r="P549">
        <v>2.0419993628081263</v>
      </c>
      <c r="Q549">
        <v>4.1550236434327017</v>
      </c>
      <c r="R549">
        <v>0.53580512465222219</v>
      </c>
      <c r="S549">
        <v>0.70721644513589543</v>
      </c>
      <c r="T549">
        <v>1.0213007517614703</v>
      </c>
      <c r="U549">
        <v>0.15455745926337827</v>
      </c>
    </row>
    <row r="550" spans="3:21" x14ac:dyDescent="0.45">
      <c r="C550">
        <v>21.745735529164868</v>
      </c>
      <c r="D550">
        <v>16.786748816434539</v>
      </c>
      <c r="E550">
        <v>18.185172742981784</v>
      </c>
      <c r="F550">
        <v>30.016154958173029</v>
      </c>
      <c r="G550">
        <v>15.516268336546092</v>
      </c>
      <c r="H550">
        <v>17.011681261855628</v>
      </c>
      <c r="P550">
        <v>2.1745735529164869</v>
      </c>
      <c r="Q550">
        <v>1.678674881643454</v>
      </c>
      <c r="R550">
        <v>1.8185172742981783</v>
      </c>
      <c r="S550">
        <v>3.0016154958173029</v>
      </c>
      <c r="T550">
        <v>1.0344178891030729</v>
      </c>
      <c r="U550">
        <v>0.73800061440337927</v>
      </c>
    </row>
    <row r="551" spans="3:21" x14ac:dyDescent="0.45">
      <c r="C551">
        <v>15.678436938410705</v>
      </c>
      <c r="D551">
        <v>29.476194768920571</v>
      </c>
      <c r="E551">
        <v>4.4689517603330344</v>
      </c>
      <c r="F551">
        <v>29.345750406588451</v>
      </c>
      <c r="G551">
        <v>17.694065014737465</v>
      </c>
      <c r="H551">
        <v>14.639929169151298</v>
      </c>
      <c r="P551">
        <v>1.5678436938410705</v>
      </c>
      <c r="Q551">
        <v>2.9476194768920569</v>
      </c>
      <c r="R551">
        <v>0.44689517603330342</v>
      </c>
      <c r="S551">
        <v>2.9345750406588449</v>
      </c>
      <c r="T551">
        <v>1.1796043343158309</v>
      </c>
      <c r="U551">
        <v>0.83935603653608426</v>
      </c>
    </row>
    <row r="552" spans="3:21" x14ac:dyDescent="0.45">
      <c r="C552">
        <v>30.174017504867372</v>
      </c>
      <c r="D552">
        <v>44.658889723559973</v>
      </c>
      <c r="E552">
        <v>33.505696608671869</v>
      </c>
      <c r="F552">
        <v>18.916965682329618</v>
      </c>
      <c r="G552">
        <v>18.175544451831623</v>
      </c>
      <c r="H552">
        <v>13.894491909239374</v>
      </c>
      <c r="P552">
        <v>3.0174017504867372</v>
      </c>
      <c r="Q552">
        <v>4.4658889723559971</v>
      </c>
      <c r="R552">
        <v>3.3505696608671869</v>
      </c>
      <c r="S552">
        <v>1.8916965682329616</v>
      </c>
      <c r="T552">
        <v>1.2117029634554415</v>
      </c>
      <c r="U552">
        <v>0.3832804271139445</v>
      </c>
    </row>
    <row r="553" spans="3:21" x14ac:dyDescent="0.45">
      <c r="C553">
        <v>29.716443744483708</v>
      </c>
      <c r="D553">
        <v>8.4647989737710621</v>
      </c>
      <c r="E553">
        <v>2.2462332395163629</v>
      </c>
      <c r="F553">
        <v>19.481045374654048</v>
      </c>
      <c r="G553">
        <v>21.363683762401656</v>
      </c>
      <c r="H553">
        <v>24.310629409306571</v>
      </c>
      <c r="P553">
        <v>2.9716443744483709</v>
      </c>
      <c r="Q553">
        <v>0.84647989737710616</v>
      </c>
      <c r="R553">
        <v>0.22462332395163628</v>
      </c>
      <c r="S553">
        <v>1.9481045374654047</v>
      </c>
      <c r="T553">
        <v>1.4242455841601105</v>
      </c>
      <c r="U553">
        <v>0.63794917248047345</v>
      </c>
    </row>
    <row r="554" spans="3:21" x14ac:dyDescent="0.45">
      <c r="C554">
        <v>40.359552005929785</v>
      </c>
      <c r="D554">
        <v>32.125469658045162</v>
      </c>
      <c r="E554">
        <v>36.250214817061646</v>
      </c>
      <c r="F554">
        <v>3.3199110839036337</v>
      </c>
      <c r="G554">
        <v>16.468772949094792</v>
      </c>
      <c r="H554">
        <v>25.867625540981876</v>
      </c>
      <c r="P554">
        <v>4.0359552005929782</v>
      </c>
      <c r="Q554">
        <v>3.2125469658045165</v>
      </c>
      <c r="R554">
        <v>3.6250214817061646</v>
      </c>
      <c r="S554">
        <v>0.33199110839036339</v>
      </c>
      <c r="T554">
        <v>1.0979181966063194</v>
      </c>
      <c r="U554">
        <v>0.33287324683947139</v>
      </c>
    </row>
    <row r="555" spans="3:21" x14ac:dyDescent="0.45">
      <c r="C555">
        <v>22.33912857602116</v>
      </c>
      <c r="D555">
        <v>9.3732344833554251</v>
      </c>
      <c r="E555">
        <v>12.673028828525359</v>
      </c>
      <c r="F555">
        <v>2.6215452721388663</v>
      </c>
      <c r="G555">
        <v>14.673884398500183</v>
      </c>
      <c r="H555">
        <v>17.025646348116375</v>
      </c>
      <c r="P555">
        <v>2.2339128576021161</v>
      </c>
      <c r="Q555">
        <v>0.9373234483355426</v>
      </c>
      <c r="R555">
        <v>1.2673028828525359</v>
      </c>
      <c r="S555">
        <v>0.26215452721388666</v>
      </c>
      <c r="T555">
        <v>0.97825895990001221</v>
      </c>
      <c r="U555">
        <v>0.40138721281535272</v>
      </c>
    </row>
    <row r="556" spans="3:21" x14ac:dyDescent="0.45">
      <c r="C556">
        <v>23.248502056778086</v>
      </c>
      <c r="D556">
        <v>21.509658735230065</v>
      </c>
      <c r="E556">
        <v>24.832601745976728</v>
      </c>
      <c r="F556">
        <v>37.190062426291483</v>
      </c>
      <c r="G556">
        <v>21.336088264657516</v>
      </c>
      <c r="H556">
        <v>26.063920846496039</v>
      </c>
      <c r="P556">
        <v>2.3248502056778086</v>
      </c>
      <c r="Q556">
        <v>2.1509658735230066</v>
      </c>
      <c r="R556">
        <v>2.4832601745976728</v>
      </c>
      <c r="S556">
        <v>3.7190062426291481</v>
      </c>
      <c r="T556">
        <v>1.4224058843105012</v>
      </c>
      <c r="U556">
        <v>0.90695076865483715</v>
      </c>
    </row>
    <row r="557" spans="3:21" x14ac:dyDescent="0.45">
      <c r="C557">
        <v>33.29910014273095</v>
      </c>
      <c r="D557">
        <v>27.204145304225207</v>
      </c>
      <c r="E557">
        <v>25.026700808719177</v>
      </c>
      <c r="F557">
        <v>20.480303009226532</v>
      </c>
      <c r="G557">
        <v>14.889535718324826</v>
      </c>
      <c r="H557">
        <v>18.805675260376027</v>
      </c>
      <c r="P557">
        <v>3.3299100142730946</v>
      </c>
      <c r="Q557">
        <v>2.7204145304225209</v>
      </c>
      <c r="R557">
        <v>2.5026700808719178</v>
      </c>
      <c r="S557">
        <v>2.0480303009226533</v>
      </c>
      <c r="T557">
        <v>0.99263571455498845</v>
      </c>
      <c r="U557">
        <v>0.33471524864609592</v>
      </c>
    </row>
    <row r="558" spans="3:21" x14ac:dyDescent="0.45">
      <c r="C558">
        <v>29.521950385995275</v>
      </c>
      <c r="D558">
        <v>11.327711558987923</v>
      </c>
      <c r="E558">
        <v>28.600452701310868</v>
      </c>
      <c r="F558">
        <v>23.113178880947707</v>
      </c>
      <c r="G558">
        <v>18.143372792733487</v>
      </c>
      <c r="H558">
        <v>29.717260955835854</v>
      </c>
      <c r="P558">
        <v>2.9521950385995277</v>
      </c>
      <c r="Q558">
        <v>1.1327711558987923</v>
      </c>
      <c r="R558">
        <v>2.8600452701310868</v>
      </c>
      <c r="S558">
        <v>2.3113178880947709</v>
      </c>
      <c r="T558">
        <v>1.2095581861822324</v>
      </c>
      <c r="U558">
        <v>0.62276754968329295</v>
      </c>
    </row>
    <row r="559" spans="3:21" x14ac:dyDescent="0.45">
      <c r="C559">
        <v>20.904899523518672</v>
      </c>
      <c r="D559">
        <v>25.830505110287611</v>
      </c>
      <c r="E559">
        <v>24.403918638951229</v>
      </c>
      <c r="F559">
        <v>58.505476198108603</v>
      </c>
      <c r="G559">
        <v>20.569370463385038</v>
      </c>
      <c r="H559">
        <v>20.623377822439799</v>
      </c>
      <c r="P559">
        <v>2.0904899523518674</v>
      </c>
      <c r="Q559">
        <v>2.5830505110287612</v>
      </c>
      <c r="R559">
        <v>2.440391863895123</v>
      </c>
      <c r="S559">
        <v>5.8505476198108601</v>
      </c>
      <c r="T559">
        <v>1.3712913642256692</v>
      </c>
      <c r="U559">
        <v>0.82424009284406441</v>
      </c>
    </row>
    <row r="560" spans="3:21" x14ac:dyDescent="0.45">
      <c r="C560">
        <v>32.983520596106423</v>
      </c>
      <c r="D560">
        <v>17.562915215521585</v>
      </c>
      <c r="E560">
        <v>4.5939412557197041</v>
      </c>
      <c r="F560">
        <v>46.162005473643113</v>
      </c>
      <c r="G560">
        <v>17.980692412115602</v>
      </c>
      <c r="H560">
        <v>28.79070918552015</v>
      </c>
      <c r="P560">
        <v>3.2983520596106422</v>
      </c>
      <c r="Q560">
        <v>1.7562915215521586</v>
      </c>
      <c r="R560">
        <v>0.45939412557197046</v>
      </c>
      <c r="S560">
        <v>4.6162005473643113</v>
      </c>
      <c r="T560">
        <v>1.1987128274743735</v>
      </c>
      <c r="U560">
        <v>0.794379079478436</v>
      </c>
    </row>
    <row r="561" spans="3:21" x14ac:dyDescent="0.45">
      <c r="C561">
        <v>49.074950960484884</v>
      </c>
      <c r="D561">
        <v>9.8773183895597043</v>
      </c>
      <c r="E561">
        <v>41.862114191444562</v>
      </c>
      <c r="F561">
        <v>5.3562817562862914</v>
      </c>
      <c r="G561">
        <v>14.87542900076463</v>
      </c>
      <c r="H561">
        <v>26.418583019831573</v>
      </c>
      <c r="P561">
        <v>4.9074950960484882</v>
      </c>
      <c r="Q561">
        <v>0.98773183895597039</v>
      </c>
      <c r="R561">
        <v>4.1862114191444562</v>
      </c>
      <c r="S561">
        <v>0.53562817562862919</v>
      </c>
      <c r="T561">
        <v>0.99169526671764208</v>
      </c>
      <c r="U561">
        <v>0.46458392870121279</v>
      </c>
    </row>
    <row r="562" spans="3:21" x14ac:dyDescent="0.45">
      <c r="C562">
        <v>67.715349770127503</v>
      </c>
      <c r="D562">
        <v>12.829333862339709</v>
      </c>
      <c r="E562">
        <v>9.1674443424279897</v>
      </c>
      <c r="F562">
        <v>16.825984431676069</v>
      </c>
      <c r="G562">
        <v>10.413455145480333</v>
      </c>
      <c r="H562">
        <v>29.26914168976046</v>
      </c>
      <c r="P562">
        <v>6.7715349770127498</v>
      </c>
      <c r="Q562">
        <v>1.2829333862339709</v>
      </c>
      <c r="R562">
        <v>0.91674443424279894</v>
      </c>
      <c r="S562">
        <v>1.6825984431676071</v>
      </c>
      <c r="T562">
        <v>0.69423034303202225</v>
      </c>
      <c r="U562">
        <v>0.4825600519059281</v>
      </c>
    </row>
    <row r="563" spans="3:21" x14ac:dyDescent="0.45">
      <c r="C563">
        <v>23.933701428161037</v>
      </c>
      <c r="D563">
        <v>19.440009295456512</v>
      </c>
      <c r="E563">
        <v>30.88244252934199</v>
      </c>
      <c r="F563">
        <v>11.900455651334926</v>
      </c>
      <c r="G563">
        <v>18.183623925910588</v>
      </c>
      <c r="H563">
        <v>18.798640600584839</v>
      </c>
      <c r="P563">
        <v>2.3933701428161038</v>
      </c>
      <c r="Q563">
        <v>1.9440009295456513</v>
      </c>
      <c r="R563">
        <v>3.0882442529341989</v>
      </c>
      <c r="S563">
        <v>1.1900455651334927</v>
      </c>
      <c r="T563">
        <v>1.2122415950607059</v>
      </c>
      <c r="U563">
        <v>0.99557626855111891</v>
      </c>
    </row>
    <row r="564" spans="3:21" x14ac:dyDescent="0.45">
      <c r="C564">
        <v>26.385881093179705</v>
      </c>
      <c r="D564">
        <v>19.685447516733149</v>
      </c>
      <c r="E564">
        <v>34.639296274391135</v>
      </c>
      <c r="F564">
        <v>22.898360830892418</v>
      </c>
      <c r="G564">
        <v>12.634091096190705</v>
      </c>
      <c r="H564">
        <v>17.632572119940171</v>
      </c>
      <c r="P564">
        <v>2.6385881093179706</v>
      </c>
      <c r="Q564">
        <v>1.9685447516733148</v>
      </c>
      <c r="R564">
        <v>3.4639296274391138</v>
      </c>
      <c r="S564">
        <v>2.2898360830892419</v>
      </c>
      <c r="T564">
        <v>0.84227273974604699</v>
      </c>
      <c r="U564">
        <v>0.38853856229749717</v>
      </c>
    </row>
    <row r="565" spans="3:21" x14ac:dyDescent="0.45">
      <c r="C565">
        <v>35.925623909452476</v>
      </c>
      <c r="D565">
        <v>15.836323158164205</v>
      </c>
      <c r="E565">
        <v>57.0356903415449</v>
      </c>
      <c r="F565">
        <v>105.76734071389737</v>
      </c>
      <c r="G565">
        <v>24.57129994544232</v>
      </c>
      <c r="H565">
        <v>24.270314874726743</v>
      </c>
      <c r="P565">
        <v>3.5925623909452473</v>
      </c>
      <c r="Q565">
        <v>1.5836323158164205</v>
      </c>
      <c r="R565">
        <v>5.7035690341544898</v>
      </c>
      <c r="S565">
        <v>10.576734071389737</v>
      </c>
      <c r="T565">
        <v>1.6380866630294881</v>
      </c>
      <c r="U565">
        <v>0.16129646794395547</v>
      </c>
    </row>
    <row r="566" spans="3:21" x14ac:dyDescent="0.45">
      <c r="C566">
        <v>44.856198971673031</v>
      </c>
      <c r="D566">
        <v>35.872229911658806</v>
      </c>
      <c r="E566">
        <v>11.503269600368045</v>
      </c>
      <c r="F566">
        <v>19.990729609548442</v>
      </c>
      <c r="G566">
        <v>17.019005032981674</v>
      </c>
      <c r="H566">
        <v>17.81161869419978</v>
      </c>
      <c r="P566">
        <v>4.4856198971673029</v>
      </c>
      <c r="Q566">
        <v>3.5872229911658806</v>
      </c>
      <c r="R566">
        <v>1.1503269600368045</v>
      </c>
      <c r="S566">
        <v>1.9990729609548443</v>
      </c>
      <c r="T566">
        <v>1.1346003355321115</v>
      </c>
      <c r="U566">
        <v>1.4719456843779621E-2</v>
      </c>
    </row>
    <row r="567" spans="3:21" x14ac:dyDescent="0.45">
      <c r="C567">
        <v>59.972546821289264</v>
      </c>
      <c r="D567">
        <v>40.995738779264002</v>
      </c>
      <c r="E567">
        <v>8.272920063423717</v>
      </c>
      <c r="F567">
        <v>9.0873305693267312</v>
      </c>
      <c r="G567">
        <v>13.899178729699706</v>
      </c>
      <c r="H567">
        <v>9.6315911459310755</v>
      </c>
      <c r="P567">
        <v>5.9972546821289265</v>
      </c>
      <c r="Q567">
        <v>4.0995738779264004</v>
      </c>
      <c r="R567">
        <v>0.82729200634237166</v>
      </c>
      <c r="S567">
        <v>0.90873305693267314</v>
      </c>
      <c r="T567">
        <v>0.92661191531331377</v>
      </c>
      <c r="U567">
        <v>0.97646102134768165</v>
      </c>
    </row>
    <row r="568" spans="3:21" x14ac:dyDescent="0.45">
      <c r="C568">
        <v>40.079430176243832</v>
      </c>
      <c r="D568">
        <v>15.357990684490691</v>
      </c>
      <c r="E568">
        <v>64.623147537649501</v>
      </c>
      <c r="F568">
        <v>12.946275284335462</v>
      </c>
      <c r="G568">
        <v>11.630490974519512</v>
      </c>
      <c r="H568">
        <v>23.343404400943108</v>
      </c>
      <c r="P568">
        <v>4.0079430176243829</v>
      </c>
      <c r="Q568">
        <v>1.535799068449069</v>
      </c>
      <c r="R568">
        <v>6.4623147537649501</v>
      </c>
      <c r="S568">
        <v>1.2946275284335462</v>
      </c>
      <c r="T568">
        <v>0.77536606496796745</v>
      </c>
      <c r="U568">
        <v>0.4889430604679319</v>
      </c>
    </row>
    <row r="569" spans="3:21" x14ac:dyDescent="0.45">
      <c r="C569">
        <v>48.367198513746501</v>
      </c>
      <c r="D569">
        <v>37.973004568307516</v>
      </c>
      <c r="E569">
        <v>11.086863115433911</v>
      </c>
      <c r="F569">
        <v>42.732940309012307</v>
      </c>
      <c r="G569">
        <v>16.798562463315601</v>
      </c>
      <c r="H569">
        <v>11.597120282390183</v>
      </c>
      <c r="P569">
        <v>4.8367198513746503</v>
      </c>
      <c r="Q569">
        <v>3.7973004568307513</v>
      </c>
      <c r="R569">
        <v>1.1086863115433911</v>
      </c>
      <c r="S569">
        <v>4.2732940309012308</v>
      </c>
      <c r="T569">
        <v>1.1199041642210401</v>
      </c>
      <c r="U569">
        <v>0.84695088443602684</v>
      </c>
    </row>
    <row r="570" spans="3:21" x14ac:dyDescent="0.45">
      <c r="C570">
        <v>26.687090564072964</v>
      </c>
      <c r="D570">
        <v>12.192809473545603</v>
      </c>
      <c r="E570">
        <v>14.185375261312746</v>
      </c>
      <c r="F570">
        <v>38.069469177161125</v>
      </c>
      <c r="G570">
        <v>15.185723053463906</v>
      </c>
      <c r="H570">
        <v>19.377957870097241</v>
      </c>
      <c r="P570">
        <v>2.6687090564072964</v>
      </c>
      <c r="Q570">
        <v>1.2192809473545603</v>
      </c>
      <c r="R570">
        <v>1.4185375261312747</v>
      </c>
      <c r="S570">
        <v>3.8069469177161128</v>
      </c>
      <c r="T570">
        <v>1.0123815368975937</v>
      </c>
      <c r="U570">
        <v>0.22513609300835491</v>
      </c>
    </row>
    <row r="571" spans="3:21" x14ac:dyDescent="0.45">
      <c r="C571">
        <v>38.446580873882645</v>
      </c>
      <c r="D571">
        <v>31.991328008902261</v>
      </c>
      <c r="E571">
        <v>24.202878240193382</v>
      </c>
      <c r="F571">
        <v>8.2875945099547703</v>
      </c>
      <c r="G571">
        <v>22.5350635194436</v>
      </c>
      <c r="H571">
        <v>7.5462160751916976</v>
      </c>
      <c r="P571">
        <v>3.8446580873882645</v>
      </c>
      <c r="Q571">
        <v>3.1991328008902262</v>
      </c>
      <c r="R571">
        <v>2.4202878240193382</v>
      </c>
      <c r="S571">
        <v>0.8287594509954771</v>
      </c>
      <c r="T571">
        <v>1.5023375679629067</v>
      </c>
      <c r="U571">
        <v>0.50364635869962282</v>
      </c>
    </row>
    <row r="572" spans="3:21" x14ac:dyDescent="0.45">
      <c r="C572">
        <v>47.640039019866975</v>
      </c>
      <c r="D572">
        <v>24.281277558946506</v>
      </c>
      <c r="E572">
        <v>38.790770971187577</v>
      </c>
      <c r="F572">
        <v>17.737065924410757</v>
      </c>
      <c r="G572">
        <v>13.407604480081954</v>
      </c>
      <c r="H572">
        <v>34.581819250667685</v>
      </c>
      <c r="P572">
        <v>4.7640039019866975</v>
      </c>
      <c r="Q572">
        <v>2.4281277558946508</v>
      </c>
      <c r="R572">
        <v>3.8790770971187576</v>
      </c>
      <c r="S572">
        <v>1.7737065924410758</v>
      </c>
      <c r="T572">
        <v>0.89384029867213033</v>
      </c>
      <c r="U572">
        <v>0.14289747253388996</v>
      </c>
    </row>
    <row r="573" spans="3:21" x14ac:dyDescent="0.45">
      <c r="C573">
        <v>16.658651805352346</v>
      </c>
      <c r="D573">
        <v>26.785021585429725</v>
      </c>
      <c r="E573">
        <v>7.8171316218703977</v>
      </c>
      <c r="F573">
        <v>31.170143675311145</v>
      </c>
      <c r="G573">
        <v>22.157648334663946</v>
      </c>
      <c r="H573">
        <v>19.354298666377268</v>
      </c>
      <c r="P573">
        <v>1.6658651805352345</v>
      </c>
      <c r="Q573">
        <v>2.6785021585429725</v>
      </c>
      <c r="R573">
        <v>0.78171316218703979</v>
      </c>
      <c r="S573">
        <v>3.1170143675311146</v>
      </c>
      <c r="T573">
        <v>1.4771765556442631</v>
      </c>
      <c r="U573">
        <v>2.034401447280676E-2</v>
      </c>
    </row>
    <row r="574" spans="3:21" x14ac:dyDescent="0.45">
      <c r="C574">
        <v>25.990285571086957</v>
      </c>
      <c r="D574">
        <v>27.604895366191165</v>
      </c>
      <c r="E574">
        <v>34.070005639824664</v>
      </c>
      <c r="F574">
        <v>22.92351411199439</v>
      </c>
      <c r="G574">
        <v>13.070611799954897</v>
      </c>
      <c r="H574">
        <v>30.270732686492217</v>
      </c>
      <c r="P574">
        <v>2.5990285571086957</v>
      </c>
      <c r="Q574">
        <v>2.7604895366191164</v>
      </c>
      <c r="R574">
        <v>3.4070005639824665</v>
      </c>
      <c r="S574">
        <v>2.292351411199439</v>
      </c>
      <c r="T574">
        <v>0.8713741199969931</v>
      </c>
      <c r="U574">
        <v>0.15252941242964702</v>
      </c>
    </row>
    <row r="575" spans="3:21" x14ac:dyDescent="0.45">
      <c r="C575">
        <v>16.665715445233115</v>
      </c>
      <c r="D575">
        <v>10.458890844233402</v>
      </c>
      <c r="E575">
        <v>16.414379151678499</v>
      </c>
      <c r="F575">
        <v>17.366684969066011</v>
      </c>
      <c r="G575">
        <v>18.439055156465816</v>
      </c>
      <c r="H575">
        <v>8.0571169031448662</v>
      </c>
      <c r="P575">
        <v>1.6665715445233114</v>
      </c>
      <c r="Q575">
        <v>1.0458890844233402</v>
      </c>
      <c r="R575">
        <v>1.64143791516785</v>
      </c>
      <c r="S575">
        <v>1.7366684969066011</v>
      </c>
      <c r="T575">
        <v>1.2292703437643877</v>
      </c>
      <c r="U575">
        <v>0.7750568228593413</v>
      </c>
    </row>
    <row r="576" spans="3:21" x14ac:dyDescent="0.45">
      <c r="C576">
        <v>22.830781906076151</v>
      </c>
      <c r="D576">
        <v>8.129892952124333</v>
      </c>
      <c r="E576">
        <v>14.939569899935549</v>
      </c>
      <c r="F576">
        <v>37.65776805278314</v>
      </c>
      <c r="G576">
        <v>14.595493103029504</v>
      </c>
      <c r="H576">
        <v>19.615145431639597</v>
      </c>
      <c r="P576">
        <v>2.2830781906076152</v>
      </c>
      <c r="Q576">
        <v>0.81298929521243335</v>
      </c>
      <c r="R576">
        <v>1.493956989993555</v>
      </c>
      <c r="S576">
        <v>3.765776805278314</v>
      </c>
      <c r="T576">
        <v>0.97303287353530021</v>
      </c>
      <c r="U576">
        <v>0.99187608444082531</v>
      </c>
    </row>
    <row r="577" spans="3:21" x14ac:dyDescent="0.45">
      <c r="C577">
        <v>22.020229812362416</v>
      </c>
      <c r="D577">
        <v>14.048779665569986</v>
      </c>
      <c r="E577">
        <v>17.022405704826081</v>
      </c>
      <c r="F577">
        <v>4.5794601927553513</v>
      </c>
      <c r="G577">
        <v>9.8117329405047471</v>
      </c>
      <c r="H577">
        <v>32.880198309789435</v>
      </c>
      <c r="P577">
        <v>2.2020229812362415</v>
      </c>
      <c r="Q577">
        <v>1.4048779665569986</v>
      </c>
      <c r="R577">
        <v>1.7022405704826082</v>
      </c>
      <c r="S577">
        <v>0.45794601927553513</v>
      </c>
      <c r="T577">
        <v>0.65411552936698314</v>
      </c>
      <c r="U577">
        <v>0.78033780519570728</v>
      </c>
    </row>
    <row r="578" spans="3:21" x14ac:dyDescent="0.45">
      <c r="C578">
        <v>22.477982681020418</v>
      </c>
      <c r="D578">
        <v>10.067784353903964</v>
      </c>
      <c r="E578">
        <v>30.127634671522312</v>
      </c>
      <c r="F578">
        <v>11.541089231461839</v>
      </c>
      <c r="G578">
        <v>16.310694797355065</v>
      </c>
      <c r="H578">
        <v>12.460232204218617</v>
      </c>
      <c r="P578">
        <v>2.2477982681020419</v>
      </c>
      <c r="Q578">
        <v>1.0067784353903964</v>
      </c>
      <c r="R578">
        <v>3.0127634671522312</v>
      </c>
      <c r="S578">
        <v>1.1541089231461839</v>
      </c>
      <c r="T578">
        <v>1.0873796531570044</v>
      </c>
      <c r="U578">
        <v>0.19709858625776422</v>
      </c>
    </row>
    <row r="579" spans="3:21" x14ac:dyDescent="0.45">
      <c r="C579">
        <v>31.382045747839364</v>
      </c>
      <c r="D579">
        <v>4.3813751995143972</v>
      </c>
      <c r="E579">
        <v>43.010864581018623</v>
      </c>
      <c r="F579">
        <v>10.479905956292662</v>
      </c>
      <c r="G579">
        <v>20.860494329323988</v>
      </c>
      <c r="H579">
        <v>23.321575336988467</v>
      </c>
      <c r="P579">
        <v>3.1382045747839364</v>
      </c>
      <c r="Q579">
        <v>0.43813751995143974</v>
      </c>
      <c r="R579">
        <v>4.301086458101862</v>
      </c>
      <c r="S579">
        <v>1.0479905956292661</v>
      </c>
      <c r="T579">
        <v>1.3906996219549326</v>
      </c>
      <c r="U579">
        <v>0.396636070613266</v>
      </c>
    </row>
    <row r="580" spans="3:21" x14ac:dyDescent="0.45">
      <c r="C580">
        <v>24.773276600430055</v>
      </c>
      <c r="D580">
        <v>40.28210159661792</v>
      </c>
      <c r="E580">
        <v>7.2274885299688165</v>
      </c>
      <c r="F580">
        <v>16.779650575669795</v>
      </c>
      <c r="G580">
        <v>18.754733734615638</v>
      </c>
      <c r="H580">
        <v>37.37870009932346</v>
      </c>
      <c r="P580">
        <v>2.4773276600430054</v>
      </c>
      <c r="Q580">
        <v>4.0282101596617919</v>
      </c>
      <c r="R580">
        <v>0.72274885299688163</v>
      </c>
      <c r="S580">
        <v>1.6779650575669796</v>
      </c>
      <c r="T580">
        <v>1.2503155823077092</v>
      </c>
      <c r="U580">
        <v>0.25557382103622328</v>
      </c>
    </row>
    <row r="581" spans="3:21" x14ac:dyDescent="0.45">
      <c r="C581">
        <v>19.664902665851201</v>
      </c>
      <c r="D581">
        <v>28.028935810770097</v>
      </c>
      <c r="E581">
        <v>27.774251550450888</v>
      </c>
      <c r="F581">
        <v>29.855332112608149</v>
      </c>
      <c r="G581">
        <v>15.502986444404005</v>
      </c>
      <c r="H581">
        <v>23.037328299511692</v>
      </c>
      <c r="P581">
        <v>1.9664902665851201</v>
      </c>
      <c r="Q581">
        <v>2.8028935810770097</v>
      </c>
      <c r="R581">
        <v>2.7774251550450888</v>
      </c>
      <c r="S581">
        <v>2.9855332112608148</v>
      </c>
      <c r="T581">
        <v>1.0335324296269337</v>
      </c>
      <c r="U581">
        <v>2.1044576957917727E-2</v>
      </c>
    </row>
    <row r="582" spans="3:21" x14ac:dyDescent="0.45">
      <c r="C582">
        <v>18.518673400947019</v>
      </c>
      <c r="D582">
        <v>24.136452944502309</v>
      </c>
      <c r="E582">
        <v>27.510212525806548</v>
      </c>
      <c r="F582">
        <v>21.881452172521559</v>
      </c>
      <c r="G582">
        <v>19.572674973397515</v>
      </c>
      <c r="H582">
        <v>30.76330976370587</v>
      </c>
      <c r="P582">
        <v>1.8518673400947019</v>
      </c>
      <c r="Q582">
        <v>2.4136452944502311</v>
      </c>
      <c r="R582">
        <v>2.7510212525806548</v>
      </c>
      <c r="S582">
        <v>2.1881452172521558</v>
      </c>
      <c r="T582">
        <v>1.3048449982265009</v>
      </c>
      <c r="U582">
        <v>0.35606130751346665</v>
      </c>
    </row>
    <row r="583" spans="3:21" x14ac:dyDescent="0.45">
      <c r="C583">
        <v>30.470676126668728</v>
      </c>
      <c r="D583">
        <v>16.656993657708583</v>
      </c>
      <c r="E583">
        <v>7.6939165045895468</v>
      </c>
      <c r="F583">
        <v>10.612065027493305</v>
      </c>
      <c r="G583">
        <v>9.2117279380587398</v>
      </c>
      <c r="H583">
        <v>36.25037253289814</v>
      </c>
      <c r="P583">
        <v>3.047067612666873</v>
      </c>
      <c r="Q583">
        <v>1.6656993657708581</v>
      </c>
      <c r="R583">
        <v>0.76939165045895463</v>
      </c>
      <c r="S583">
        <v>1.0612065027493305</v>
      </c>
      <c r="T583">
        <v>0.61411519587058261</v>
      </c>
      <c r="U583">
        <v>5.0261758525470879E-2</v>
      </c>
    </row>
    <row r="584" spans="3:21" x14ac:dyDescent="0.45">
      <c r="C584">
        <v>18.515730820859048</v>
      </c>
      <c r="D584">
        <v>41.566540425406977</v>
      </c>
      <c r="E584">
        <v>18.5921866541062</v>
      </c>
      <c r="F584">
        <v>0.24651299381273839</v>
      </c>
      <c r="G584">
        <v>22.445249527090159</v>
      </c>
      <c r="H584">
        <v>34.356837035232829</v>
      </c>
      <c r="P584">
        <v>1.8515730820859049</v>
      </c>
      <c r="Q584">
        <v>4.1566540425406977</v>
      </c>
      <c r="R584">
        <v>1.8592186654106202</v>
      </c>
      <c r="S584">
        <v>2.465129938127384E-2</v>
      </c>
      <c r="T584">
        <v>1.4963499684726771</v>
      </c>
      <c r="U584">
        <v>0.32135110940715927</v>
      </c>
    </row>
    <row r="585" spans="3:21" x14ac:dyDescent="0.45">
      <c r="C585">
        <v>23.034641506956884</v>
      </c>
      <c r="D585">
        <v>18.726075862400098</v>
      </c>
      <c r="E585">
        <v>27.183493679721281</v>
      </c>
      <c r="F585">
        <v>34.33489530845219</v>
      </c>
      <c r="G585">
        <v>13.813505351475682</v>
      </c>
      <c r="H585">
        <v>13.889479684848911</v>
      </c>
      <c r="P585">
        <v>2.3034641506956883</v>
      </c>
      <c r="Q585">
        <v>1.8726075862400098</v>
      </c>
      <c r="R585">
        <v>2.7183493679721282</v>
      </c>
      <c r="S585">
        <v>3.4334895308452187</v>
      </c>
      <c r="T585">
        <v>0.92090035676504545</v>
      </c>
      <c r="U585">
        <v>4.5458870401413831E-2</v>
      </c>
    </row>
    <row r="586" spans="3:21" x14ac:dyDescent="0.45">
      <c r="C586">
        <v>25.945732806813364</v>
      </c>
      <c r="D586">
        <v>6.5294988734169834</v>
      </c>
      <c r="E586">
        <v>10.48155903522057</v>
      </c>
      <c r="F586">
        <v>20.558417210911536</v>
      </c>
      <c r="G586">
        <v>18.897094605917516</v>
      </c>
      <c r="H586">
        <v>20.942039205757332</v>
      </c>
      <c r="P586">
        <v>2.5945732806813364</v>
      </c>
      <c r="Q586">
        <v>0.65294988734169834</v>
      </c>
      <c r="R586">
        <v>1.0481559035220571</v>
      </c>
      <c r="S586">
        <v>2.0558417210911535</v>
      </c>
      <c r="T586">
        <v>1.2598063070611678</v>
      </c>
      <c r="U586">
        <v>0.39216325626153559</v>
      </c>
    </row>
    <row r="587" spans="3:21" x14ac:dyDescent="0.45">
      <c r="C587">
        <v>25.479742050549333</v>
      </c>
      <c r="D587">
        <v>27.741635837972506</v>
      </c>
      <c r="E587">
        <v>31.843776159898841</v>
      </c>
      <c r="F587">
        <v>6.6605634843731565</v>
      </c>
      <c r="G587">
        <v>13.025404451013266</v>
      </c>
      <c r="H587">
        <v>17.753478160587711</v>
      </c>
      <c r="P587">
        <v>2.5479742050549334</v>
      </c>
      <c r="Q587">
        <v>2.7741635837972507</v>
      </c>
      <c r="R587">
        <v>3.184377615989884</v>
      </c>
      <c r="S587">
        <v>0.66605634843731565</v>
      </c>
      <c r="T587">
        <v>0.86836029673421766</v>
      </c>
      <c r="U587">
        <v>0.13054733291963749</v>
      </c>
    </row>
    <row r="588" spans="3:21" x14ac:dyDescent="0.45">
      <c r="C588">
        <v>38.213126698493113</v>
      </c>
      <c r="D588">
        <v>12.294448189228568</v>
      </c>
      <c r="E588">
        <v>7.9315646757938794</v>
      </c>
      <c r="F588">
        <v>23.536882738753665</v>
      </c>
      <c r="G588">
        <v>16.384895758158397</v>
      </c>
      <c r="H588">
        <v>48.65560471135948</v>
      </c>
      <c r="P588">
        <v>3.821312669849311</v>
      </c>
      <c r="Q588">
        <v>1.2294448189228568</v>
      </c>
      <c r="R588">
        <v>0.79315646757938796</v>
      </c>
      <c r="S588">
        <v>2.3536882738753664</v>
      </c>
      <c r="T588">
        <v>1.0923263838772264</v>
      </c>
      <c r="U588">
        <v>0.42881389162544248</v>
      </c>
    </row>
    <row r="589" spans="3:21" x14ac:dyDescent="0.45">
      <c r="C589">
        <v>42.739883143163894</v>
      </c>
      <c r="D589">
        <v>13.046500313977676</v>
      </c>
      <c r="E589">
        <v>54.44084962597244</v>
      </c>
      <c r="F589">
        <v>3.0875141028711166</v>
      </c>
      <c r="G589">
        <v>19.626523023956636</v>
      </c>
      <c r="H589">
        <v>11.372800533771422</v>
      </c>
      <c r="P589">
        <v>4.273988314316389</v>
      </c>
      <c r="Q589">
        <v>1.3046500313977676</v>
      </c>
      <c r="R589">
        <v>5.4440849625972438</v>
      </c>
      <c r="S589">
        <v>0.30875141028711167</v>
      </c>
      <c r="T589">
        <v>1.3084348682637756</v>
      </c>
      <c r="U589">
        <v>0.6106780959828203</v>
      </c>
    </row>
    <row r="590" spans="3:21" x14ac:dyDescent="0.45">
      <c r="C590">
        <v>43.922190218918686</v>
      </c>
      <c r="D590">
        <v>8.8471282756523841</v>
      </c>
      <c r="E590">
        <v>6.4446766922122132</v>
      </c>
      <c r="F590">
        <v>3.7712196316794766</v>
      </c>
      <c r="G590">
        <v>19.588531393529532</v>
      </c>
      <c r="H590">
        <v>26.868934493608236</v>
      </c>
      <c r="P590">
        <v>4.3922190218918686</v>
      </c>
      <c r="Q590">
        <v>0.88471282756523839</v>
      </c>
      <c r="R590">
        <v>0.64446766922122134</v>
      </c>
      <c r="S590">
        <v>0.37712196316794766</v>
      </c>
      <c r="T590">
        <v>1.3059020929019687</v>
      </c>
      <c r="U590">
        <v>3.1798635802318453E-2</v>
      </c>
    </row>
    <row r="591" spans="3:21" x14ac:dyDescent="0.45">
      <c r="C591">
        <v>21.380115328857002</v>
      </c>
      <c r="D591">
        <v>27.171366399939672</v>
      </c>
      <c r="E591">
        <v>8.6612877189511419</v>
      </c>
      <c r="F591">
        <v>7.990157752680755</v>
      </c>
      <c r="G591">
        <v>20.001400103775211</v>
      </c>
      <c r="H591">
        <v>11.54215377338247</v>
      </c>
      <c r="P591">
        <v>2.1380115328857001</v>
      </c>
      <c r="Q591">
        <v>2.7171366399939672</v>
      </c>
      <c r="R591">
        <v>0.86612877189511417</v>
      </c>
      <c r="S591">
        <v>0.79901577526807555</v>
      </c>
      <c r="T591">
        <v>1.3334266735850142</v>
      </c>
      <c r="U591">
        <v>0.82572045974107378</v>
      </c>
    </row>
    <row r="592" spans="3:21" x14ac:dyDescent="0.45">
      <c r="C592">
        <v>16.795304426944643</v>
      </c>
      <c r="D592">
        <v>27.241132258489657</v>
      </c>
      <c r="E592">
        <v>13.696653498523414</v>
      </c>
      <c r="F592">
        <v>5.2208028301071954</v>
      </c>
      <c r="G592">
        <v>18.088941242182273</v>
      </c>
      <c r="H592">
        <v>18.459339274335335</v>
      </c>
      <c r="P592">
        <v>1.6795304426944644</v>
      </c>
      <c r="Q592">
        <v>2.7241132258489658</v>
      </c>
      <c r="R592">
        <v>1.3696653498523415</v>
      </c>
      <c r="S592">
        <v>0.52208028301071951</v>
      </c>
      <c r="T592">
        <v>1.2059294161454848</v>
      </c>
      <c r="U592">
        <v>0.68460479518056438</v>
      </c>
    </row>
    <row r="593" spans="3:21" x14ac:dyDescent="0.45">
      <c r="C593">
        <v>38.218633481320246</v>
      </c>
      <c r="D593">
        <v>42.488978298984826</v>
      </c>
      <c r="E593">
        <v>14.071987865521185</v>
      </c>
      <c r="F593">
        <v>6.0126446325481817</v>
      </c>
      <c r="G593">
        <v>9.4391111494350213</v>
      </c>
      <c r="H593">
        <v>27.788251273515051</v>
      </c>
      <c r="P593">
        <v>3.8218633481320246</v>
      </c>
      <c r="Q593">
        <v>4.2488978298984827</v>
      </c>
      <c r="R593">
        <v>1.4071987865521185</v>
      </c>
      <c r="S593">
        <v>0.60126446325481819</v>
      </c>
      <c r="T593">
        <v>0.62927407662900148</v>
      </c>
      <c r="U593">
        <v>0.71091908867600073</v>
      </c>
    </row>
    <row r="594" spans="3:21" x14ac:dyDescent="0.45">
      <c r="C594">
        <v>21.961872918183218</v>
      </c>
      <c r="D594">
        <v>29.807415931213349</v>
      </c>
      <c r="E594">
        <v>21.312279819126452</v>
      </c>
      <c r="F594">
        <v>13.095844533669627</v>
      </c>
      <c r="G594">
        <v>23.702836142932835</v>
      </c>
      <c r="H594">
        <v>14.250146885691024</v>
      </c>
      <c r="P594">
        <v>2.1961872918183216</v>
      </c>
      <c r="Q594">
        <v>2.9807415931213348</v>
      </c>
      <c r="R594">
        <v>2.1312279819126454</v>
      </c>
      <c r="S594">
        <v>1.3095844533669627</v>
      </c>
      <c r="T594">
        <v>1.5801890761955222</v>
      </c>
      <c r="U594">
        <v>0.38463043099786931</v>
      </c>
    </row>
    <row r="595" spans="3:21" x14ac:dyDescent="0.45">
      <c r="C595">
        <v>38.701795354917579</v>
      </c>
      <c r="D595">
        <v>12.014732385396268</v>
      </c>
      <c r="E595">
        <v>29.866575548705047</v>
      </c>
      <c r="F595">
        <v>32.968772995676659</v>
      </c>
      <c r="G595">
        <v>15.172548224853042</v>
      </c>
      <c r="H595">
        <v>16.498675979343599</v>
      </c>
      <c r="P595">
        <v>3.8701795354917579</v>
      </c>
      <c r="Q595">
        <v>1.2014732385396267</v>
      </c>
      <c r="R595">
        <v>2.9866575548705048</v>
      </c>
      <c r="S595">
        <v>3.2968772995676656</v>
      </c>
      <c r="T595">
        <v>1.0115032149902028</v>
      </c>
      <c r="U595">
        <v>0.48096463422594249</v>
      </c>
    </row>
    <row r="596" spans="3:21" x14ac:dyDescent="0.45">
      <c r="C596">
        <v>47.820430897607537</v>
      </c>
      <c r="D596">
        <v>14.88467334268444</v>
      </c>
      <c r="E596">
        <v>12.021508988738226</v>
      </c>
      <c r="F596">
        <v>35.421497560704445</v>
      </c>
      <c r="G596">
        <v>10.958056602904129</v>
      </c>
      <c r="H596">
        <v>23.827438536416615</v>
      </c>
      <c r="P596">
        <v>4.7820430897607533</v>
      </c>
      <c r="Q596">
        <v>1.488467334268444</v>
      </c>
      <c r="R596">
        <v>1.2021508988738225</v>
      </c>
      <c r="S596">
        <v>3.5421497560704442</v>
      </c>
      <c r="T596">
        <v>0.73053710686027529</v>
      </c>
      <c r="U596">
        <v>0.52045157459025715</v>
      </c>
    </row>
    <row r="597" spans="3:21" x14ac:dyDescent="0.45">
      <c r="C597">
        <v>18.895940429301085</v>
      </c>
      <c r="D597">
        <v>9.9536070924620041</v>
      </c>
      <c r="E597">
        <v>39.247422308176255</v>
      </c>
      <c r="F597">
        <v>14.175371229258044</v>
      </c>
      <c r="G597">
        <v>10.160872353811687</v>
      </c>
      <c r="H597">
        <v>20.833826543948781</v>
      </c>
      <c r="P597">
        <v>1.8895940429301086</v>
      </c>
      <c r="Q597">
        <v>0.99536070924620046</v>
      </c>
      <c r="R597">
        <v>3.9247422308176252</v>
      </c>
      <c r="S597">
        <v>1.4175371229258045</v>
      </c>
      <c r="T597">
        <v>0.67739149025411249</v>
      </c>
      <c r="U597">
        <v>0.61163799181863432</v>
      </c>
    </row>
    <row r="598" spans="3:21" x14ac:dyDescent="0.45">
      <c r="C598">
        <v>12.866560030136062</v>
      </c>
      <c r="D598">
        <v>5.099336958504451</v>
      </c>
      <c r="E598">
        <v>20.640381962782513</v>
      </c>
      <c r="F598">
        <v>4.1171267985523645</v>
      </c>
      <c r="G598">
        <v>10.401516539081131</v>
      </c>
      <c r="H598">
        <v>14.141266013362809</v>
      </c>
      <c r="P598">
        <v>1.2866560030136063</v>
      </c>
      <c r="Q598">
        <v>0.50993369585044512</v>
      </c>
      <c r="R598">
        <v>2.0640381962782515</v>
      </c>
      <c r="S598">
        <v>0.41171267985523641</v>
      </c>
      <c r="T598">
        <v>0.69343443593874199</v>
      </c>
      <c r="U598">
        <v>0.67507272819501529</v>
      </c>
    </row>
    <row r="599" spans="3:21" x14ac:dyDescent="0.45">
      <c r="C599">
        <v>42.138663523973563</v>
      </c>
      <c r="D599">
        <v>13.001881774226172</v>
      </c>
      <c r="E599">
        <v>0.46540819787595328</v>
      </c>
      <c r="F599">
        <v>4.4416323073566408</v>
      </c>
      <c r="G599">
        <v>12.719505394883036</v>
      </c>
      <c r="H599">
        <v>12.337796885017891</v>
      </c>
      <c r="P599">
        <v>4.2138663523973561</v>
      </c>
      <c r="Q599">
        <v>1.3001881774226172</v>
      </c>
      <c r="R599">
        <v>4.6540819787595326E-2</v>
      </c>
      <c r="S599">
        <v>0.44416323073566411</v>
      </c>
      <c r="T599">
        <v>0.84796702632553578</v>
      </c>
      <c r="U599">
        <v>0.36797746639018747</v>
      </c>
    </row>
    <row r="600" spans="3:21" x14ac:dyDescent="0.45">
      <c r="C600">
        <v>67.443875541883102</v>
      </c>
      <c r="D600">
        <v>28.301091446038281</v>
      </c>
      <c r="E600">
        <v>26.83063673067042</v>
      </c>
      <c r="F600">
        <v>3.0362350117876584</v>
      </c>
      <c r="G600">
        <v>18.162111314681365</v>
      </c>
      <c r="H600">
        <v>20.616060923487616</v>
      </c>
      <c r="P600">
        <v>6.74438755418831</v>
      </c>
      <c r="Q600">
        <v>2.8301091446038282</v>
      </c>
      <c r="R600">
        <v>2.6830636730670419</v>
      </c>
      <c r="S600">
        <v>0.30362350117876585</v>
      </c>
      <c r="T600">
        <v>1.2108074209787576</v>
      </c>
      <c r="U600">
        <v>2.640795081038827E-2</v>
      </c>
    </row>
    <row r="601" spans="3:21" x14ac:dyDescent="0.45">
      <c r="C601">
        <v>50.670068567769164</v>
      </c>
      <c r="D601">
        <v>14.646827983037428</v>
      </c>
      <c r="E601">
        <v>26.847003123289443</v>
      </c>
      <c r="F601">
        <v>1.5451817109390302</v>
      </c>
      <c r="G601">
        <v>4.6329080825024977</v>
      </c>
      <c r="H601">
        <v>27.934183045064323</v>
      </c>
      <c r="P601">
        <v>5.0670068567769162</v>
      </c>
      <c r="Q601">
        <v>1.4646827983037427</v>
      </c>
      <c r="R601">
        <v>2.6847003123289443</v>
      </c>
      <c r="S601">
        <v>0.15451817109390303</v>
      </c>
      <c r="T601">
        <v>0.30886053883349984</v>
      </c>
      <c r="U601">
        <v>7.9707507519978904E-2</v>
      </c>
    </row>
    <row r="602" spans="3:21" x14ac:dyDescent="0.45">
      <c r="C602">
        <v>34.887932238382142</v>
      </c>
      <c r="D602">
        <v>21.646564460056688</v>
      </c>
      <c r="E602">
        <v>7.2702090275677609</v>
      </c>
      <c r="F602">
        <v>0.20807867430785815</v>
      </c>
      <c r="G602">
        <v>17.00814755293159</v>
      </c>
      <c r="H602">
        <v>18.393960368800123</v>
      </c>
      <c r="P602">
        <v>3.4887932238382144</v>
      </c>
      <c r="Q602">
        <v>2.1646564460056688</v>
      </c>
      <c r="R602">
        <v>0.72702090275677611</v>
      </c>
      <c r="S602">
        <v>2.0807867430785814E-2</v>
      </c>
      <c r="T602">
        <v>1.1338765035287726</v>
      </c>
      <c r="U602">
        <v>0.154523658680634</v>
      </c>
    </row>
    <row r="603" spans="3:21" x14ac:dyDescent="0.45">
      <c r="C603">
        <v>49.372016147317325</v>
      </c>
      <c r="D603">
        <v>13.753514795802692</v>
      </c>
      <c r="E603">
        <v>29.853309492150117</v>
      </c>
      <c r="F603">
        <v>3.2609696290073864</v>
      </c>
      <c r="G603">
        <v>14.966630070694375</v>
      </c>
      <c r="H603">
        <v>22.282526949908828</v>
      </c>
      <c r="P603">
        <v>4.9372016147317321</v>
      </c>
      <c r="Q603">
        <v>1.3753514795802693</v>
      </c>
      <c r="R603">
        <v>2.9853309492150117</v>
      </c>
      <c r="S603">
        <v>0.32609696290073864</v>
      </c>
      <c r="T603">
        <v>0.9977753380462917</v>
      </c>
      <c r="U603">
        <v>0.16836220171297045</v>
      </c>
    </row>
    <row r="604" spans="3:21" x14ac:dyDescent="0.45">
      <c r="C604">
        <v>26.902157491532893</v>
      </c>
      <c r="D604">
        <v>41.182405813943021</v>
      </c>
      <c r="E604">
        <v>45.437339181779343</v>
      </c>
      <c r="F604">
        <v>13.122809098616992</v>
      </c>
      <c r="G604">
        <v>13.23301093038763</v>
      </c>
      <c r="H604">
        <v>23.799429508467739</v>
      </c>
      <c r="P604">
        <v>2.6902157491532894</v>
      </c>
      <c r="Q604">
        <v>4.1182405813943017</v>
      </c>
      <c r="R604">
        <v>4.5437339181779342</v>
      </c>
      <c r="S604">
        <v>1.3122809098616992</v>
      </c>
      <c r="T604">
        <v>0.88220072869250865</v>
      </c>
      <c r="U604">
        <v>0.17406722825359378</v>
      </c>
    </row>
    <row r="605" spans="3:21" x14ac:dyDescent="0.45">
      <c r="C605">
        <v>36.556128305447231</v>
      </c>
      <c r="D605">
        <v>36.986129991527818</v>
      </c>
      <c r="E605">
        <v>15.962289079112992</v>
      </c>
      <c r="F605">
        <v>66.291221500052174</v>
      </c>
      <c r="G605">
        <v>20.589272474350796</v>
      </c>
      <c r="H605">
        <v>13.123780590572917</v>
      </c>
      <c r="P605">
        <v>3.6556128305447229</v>
      </c>
      <c r="Q605">
        <v>3.6986129991527816</v>
      </c>
      <c r="R605">
        <v>1.5962289079112992</v>
      </c>
      <c r="S605">
        <v>6.6291221500052178</v>
      </c>
      <c r="T605">
        <v>1.3726181649567197</v>
      </c>
      <c r="U605">
        <v>0.87713565861230347</v>
      </c>
    </row>
    <row r="606" spans="3:21" x14ac:dyDescent="0.45">
      <c r="C606">
        <v>22.275950460039805</v>
      </c>
      <c r="D606">
        <v>46.271243848341577</v>
      </c>
      <c r="E606">
        <v>33.573953254731293</v>
      </c>
      <c r="F606">
        <v>59.420793219272383</v>
      </c>
      <c r="G606">
        <v>12.038605796570563</v>
      </c>
      <c r="H606">
        <v>21.738961629285292</v>
      </c>
      <c r="P606">
        <v>2.2275950460039806</v>
      </c>
      <c r="Q606">
        <v>4.6271243848341577</v>
      </c>
      <c r="R606">
        <v>3.3573953254731297</v>
      </c>
      <c r="S606">
        <v>5.9420793219272383</v>
      </c>
      <c r="T606">
        <v>0.80257371977137093</v>
      </c>
      <c r="U606">
        <v>0.52957871201320073</v>
      </c>
    </row>
    <row r="607" spans="3:21" x14ac:dyDescent="0.45">
      <c r="C607">
        <v>25.162504626196931</v>
      </c>
      <c r="D607">
        <v>16.637221532600083</v>
      </c>
      <c r="E607">
        <v>29.734438416186507</v>
      </c>
      <c r="F607">
        <v>16.159940444777746</v>
      </c>
      <c r="G607">
        <v>17.954978881385589</v>
      </c>
      <c r="H607">
        <v>15.197458745648309</v>
      </c>
      <c r="P607">
        <v>2.5162504626196931</v>
      </c>
      <c r="Q607">
        <v>1.6637221532600084</v>
      </c>
      <c r="R607">
        <v>2.9734438416186508</v>
      </c>
      <c r="S607">
        <v>1.6159940444777747</v>
      </c>
      <c r="T607">
        <v>1.1969985920923725</v>
      </c>
      <c r="U607">
        <v>3.8174068337714306E-2</v>
      </c>
    </row>
    <row r="608" spans="3:21" x14ac:dyDescent="0.45">
      <c r="C608">
        <v>49.118975984306417</v>
      </c>
      <c r="D608">
        <v>22.437092658325565</v>
      </c>
      <c r="E608">
        <v>8.2590951505844998</v>
      </c>
      <c r="F608">
        <v>10.171563024510226</v>
      </c>
      <c r="G608">
        <v>18.578860719081376</v>
      </c>
      <c r="H608">
        <v>26.844832702024917</v>
      </c>
      <c r="P608">
        <v>4.9118975984306417</v>
      </c>
      <c r="Q608">
        <v>2.2437092658325564</v>
      </c>
      <c r="R608">
        <v>0.82590951505844989</v>
      </c>
      <c r="S608">
        <v>1.0171563024510226</v>
      </c>
      <c r="T608">
        <v>1.2385907146054251</v>
      </c>
      <c r="U608">
        <v>0.15700528999159036</v>
      </c>
    </row>
    <row r="609" spans="3:21" x14ac:dyDescent="0.45">
      <c r="C609">
        <v>17.738216826657855</v>
      </c>
      <c r="D609">
        <v>8.9291705332832407</v>
      </c>
      <c r="E609">
        <v>19.708623494013445</v>
      </c>
      <c r="F609">
        <v>9.1030885279105966</v>
      </c>
      <c r="G609">
        <v>12.853771196604223</v>
      </c>
      <c r="H609">
        <v>17.21874153411224</v>
      </c>
      <c r="P609">
        <v>1.7738216826657853</v>
      </c>
      <c r="Q609">
        <v>0.89291705332832405</v>
      </c>
      <c r="R609">
        <v>1.9708623494013444</v>
      </c>
      <c r="S609">
        <v>0.91030885279105966</v>
      </c>
      <c r="T609">
        <v>0.85691807977361478</v>
      </c>
      <c r="U609">
        <v>0.87864857978513522</v>
      </c>
    </row>
    <row r="610" spans="3:21" x14ac:dyDescent="0.45">
      <c r="C610">
        <v>29.186168947481974</v>
      </c>
      <c r="D610">
        <v>11.016028306113753</v>
      </c>
      <c r="E610">
        <v>25.496982536563163</v>
      </c>
      <c r="F610">
        <v>21.608572364689618</v>
      </c>
      <c r="G610">
        <v>10.516954362350774</v>
      </c>
      <c r="H610">
        <v>18.953559029072956</v>
      </c>
      <c r="P610">
        <v>2.9186168947481974</v>
      </c>
      <c r="Q610">
        <v>1.1016028306113754</v>
      </c>
      <c r="R610">
        <v>2.5496982536563162</v>
      </c>
      <c r="S610">
        <v>2.1608572364689618</v>
      </c>
      <c r="T610">
        <v>0.70113029082338496</v>
      </c>
      <c r="U610">
        <v>0.71232011446628096</v>
      </c>
    </row>
    <row r="611" spans="3:21" x14ac:dyDescent="0.45">
      <c r="C611">
        <v>31.903777245499828</v>
      </c>
      <c r="D611">
        <v>18.462641559976255</v>
      </c>
      <c r="E611">
        <v>22.27777857171079</v>
      </c>
      <c r="F611">
        <v>25.491482230189657</v>
      </c>
      <c r="G611">
        <v>10.437193914568939</v>
      </c>
      <c r="H611">
        <v>27.307365620058498</v>
      </c>
      <c r="P611">
        <v>3.1903777245499829</v>
      </c>
      <c r="Q611">
        <v>1.8462641559976256</v>
      </c>
      <c r="R611">
        <v>2.2277778571710791</v>
      </c>
      <c r="S611">
        <v>2.5491482230189657</v>
      </c>
      <c r="T611">
        <v>0.69581292763792923</v>
      </c>
      <c r="U611">
        <v>0.44082506624584594</v>
      </c>
    </row>
    <row r="612" spans="3:21" x14ac:dyDescent="0.45">
      <c r="C612">
        <v>51.052593433036563</v>
      </c>
      <c r="D612">
        <v>32.035851758150827</v>
      </c>
      <c r="E612">
        <v>9.9594671084736408</v>
      </c>
      <c r="F612">
        <v>24.002935989848137</v>
      </c>
      <c r="G612">
        <v>18.9181250486719</v>
      </c>
      <c r="H612">
        <v>29.887749832897299</v>
      </c>
      <c r="P612">
        <v>5.1052593433036559</v>
      </c>
      <c r="Q612">
        <v>3.2035851758150824</v>
      </c>
      <c r="R612">
        <v>0.99594671084736408</v>
      </c>
      <c r="S612">
        <v>2.4002935989848138</v>
      </c>
      <c r="T612">
        <v>1.2612083365781266</v>
      </c>
      <c r="U612">
        <v>0.42748812257036384</v>
      </c>
    </row>
    <row r="613" spans="3:21" x14ac:dyDescent="0.45">
      <c r="C613">
        <v>21.024289105646403</v>
      </c>
      <c r="D613">
        <v>33.215438154050673</v>
      </c>
      <c r="E613">
        <v>15.254314288964492</v>
      </c>
      <c r="F613">
        <v>2.1862551988140169</v>
      </c>
      <c r="G613">
        <v>6.8572028838998156</v>
      </c>
      <c r="H613">
        <v>18.002407424890983</v>
      </c>
      <c r="P613">
        <v>2.1024289105646403</v>
      </c>
      <c r="Q613">
        <v>3.3215438154050672</v>
      </c>
      <c r="R613">
        <v>1.5254314288964492</v>
      </c>
      <c r="S613">
        <v>0.21862551988140166</v>
      </c>
      <c r="T613">
        <v>0.45714685892665441</v>
      </c>
      <c r="U613">
        <v>0.84883584255748579</v>
      </c>
    </row>
    <row r="614" spans="3:21" x14ac:dyDescent="0.45">
      <c r="C614">
        <v>22.593990160712416</v>
      </c>
      <c r="D614">
        <v>21.531058185917878</v>
      </c>
      <c r="E614">
        <v>47.475021309991774</v>
      </c>
      <c r="F614">
        <v>10.51370973346029</v>
      </c>
      <c r="G614">
        <v>21.498658620894183</v>
      </c>
      <c r="H614">
        <v>13.024585889366353</v>
      </c>
      <c r="P614">
        <v>2.2593990160712414</v>
      </c>
      <c r="Q614">
        <v>2.1531058185917877</v>
      </c>
      <c r="R614">
        <v>4.7475021309991776</v>
      </c>
      <c r="S614">
        <v>1.051370973346029</v>
      </c>
      <c r="T614">
        <v>1.4332439080596122</v>
      </c>
      <c r="U614">
        <v>0.76353322932026491</v>
      </c>
    </row>
    <row r="615" spans="3:21" x14ac:dyDescent="0.45">
      <c r="C615">
        <v>20.886693815928638</v>
      </c>
      <c r="D615">
        <v>34.039733410575273</v>
      </c>
      <c r="E615">
        <v>15.971564523900611</v>
      </c>
      <c r="F615">
        <v>25.78698310126823</v>
      </c>
      <c r="G615">
        <v>12.065492316982244</v>
      </c>
      <c r="H615">
        <v>24.435069067618898</v>
      </c>
      <c r="P615">
        <v>2.0886693815928639</v>
      </c>
      <c r="Q615">
        <v>3.4039733410575272</v>
      </c>
      <c r="R615">
        <v>1.597156452390061</v>
      </c>
      <c r="S615">
        <v>2.578698310126823</v>
      </c>
      <c r="T615">
        <v>0.80436615446548299</v>
      </c>
      <c r="U615">
        <v>0.30266547943438094</v>
      </c>
    </row>
    <row r="616" spans="3:21" x14ac:dyDescent="0.45">
      <c r="C616">
        <v>24.947054685352722</v>
      </c>
      <c r="D616">
        <v>42.329202528906016</v>
      </c>
      <c r="E616">
        <v>16.938753332133789</v>
      </c>
      <c r="F616">
        <v>21.679400238624787</v>
      </c>
      <c r="G616">
        <v>10.873001598363885</v>
      </c>
      <c r="H616">
        <v>11.800408871715522</v>
      </c>
      <c r="P616">
        <v>2.4947054685352721</v>
      </c>
      <c r="Q616">
        <v>4.2329202528906018</v>
      </c>
      <c r="R616">
        <v>1.6938753332133789</v>
      </c>
      <c r="S616">
        <v>2.1679400238624789</v>
      </c>
      <c r="T616">
        <v>0.72486677322425896</v>
      </c>
      <c r="U616">
        <v>0.7300619386920264</v>
      </c>
    </row>
    <row r="617" spans="3:21" x14ac:dyDescent="0.45">
      <c r="C617">
        <v>44.159862722829558</v>
      </c>
      <c r="D617">
        <v>13.694518456218983</v>
      </c>
      <c r="E617">
        <v>9.2574421971640959</v>
      </c>
      <c r="F617">
        <v>9.3569191738387243</v>
      </c>
      <c r="G617">
        <v>14.501755551116355</v>
      </c>
      <c r="H617">
        <v>11.9332369204546</v>
      </c>
      <c r="P617">
        <v>4.4159862722829555</v>
      </c>
      <c r="Q617">
        <v>1.3694518456218983</v>
      </c>
      <c r="R617">
        <v>0.92574421971640952</v>
      </c>
      <c r="S617">
        <v>0.93569191738387236</v>
      </c>
      <c r="T617">
        <v>0.9667837034077571</v>
      </c>
      <c r="U617">
        <v>0.7835065528749624</v>
      </c>
    </row>
    <row r="618" spans="3:21" x14ac:dyDescent="0.45">
      <c r="C618">
        <v>66.10777127544614</v>
      </c>
      <c r="D618">
        <v>43.868401223599172</v>
      </c>
      <c r="E618">
        <v>7.978911184039374</v>
      </c>
      <c r="F618">
        <v>11.010395646203786</v>
      </c>
      <c r="G618">
        <v>18.373733568509564</v>
      </c>
      <c r="H618">
        <v>29.163264121558164</v>
      </c>
      <c r="P618">
        <v>6.6107771275446137</v>
      </c>
      <c r="Q618">
        <v>4.3868401223599172</v>
      </c>
      <c r="R618">
        <v>0.79789111840393745</v>
      </c>
      <c r="S618">
        <v>1.1010395646203786</v>
      </c>
      <c r="T618">
        <v>1.224915571233971</v>
      </c>
      <c r="U618">
        <v>0.1151590862892603</v>
      </c>
    </row>
    <row r="619" spans="3:21" x14ac:dyDescent="0.45">
      <c r="C619">
        <v>23.278695137921595</v>
      </c>
      <c r="D619">
        <v>22.195103316233503</v>
      </c>
      <c r="E619">
        <v>8.4081993858281514</v>
      </c>
      <c r="F619">
        <v>3.8947665361808581</v>
      </c>
      <c r="G619">
        <v>24.205146084874954</v>
      </c>
      <c r="H619">
        <v>17.114070145742495</v>
      </c>
      <c r="P619">
        <v>2.3278695137921597</v>
      </c>
      <c r="Q619">
        <v>2.2195103316233502</v>
      </c>
      <c r="R619">
        <v>0.84081993858281523</v>
      </c>
      <c r="S619">
        <v>0.38947665361808581</v>
      </c>
      <c r="T619">
        <v>1.6136764056583301</v>
      </c>
      <c r="U619">
        <v>0.70707295865178255</v>
      </c>
    </row>
    <row r="620" spans="3:21" x14ac:dyDescent="0.45">
      <c r="C620">
        <v>15.354312927324891</v>
      </c>
      <c r="D620">
        <v>14.790095438481742</v>
      </c>
      <c r="E620">
        <v>13.019003338925085</v>
      </c>
      <c r="F620">
        <v>4.6474703338580063</v>
      </c>
      <c r="G620">
        <v>12.550922629329211</v>
      </c>
      <c r="H620">
        <v>33.104636877136016</v>
      </c>
      <c r="P620">
        <v>1.5354312927324891</v>
      </c>
      <c r="Q620">
        <v>1.4790095438481743</v>
      </c>
      <c r="R620">
        <v>1.3019003338925086</v>
      </c>
      <c r="S620">
        <v>0.46474703338580059</v>
      </c>
      <c r="T620">
        <v>0.8367281752886141</v>
      </c>
      <c r="U620">
        <v>0.82205618736741648</v>
      </c>
    </row>
    <row r="621" spans="3:21" x14ac:dyDescent="0.45">
      <c r="C621">
        <v>38.251726440111668</v>
      </c>
      <c r="D621">
        <v>35.734384220199019</v>
      </c>
      <c r="E621">
        <v>16.38923021062849</v>
      </c>
      <c r="F621">
        <v>3.1670231231075037</v>
      </c>
      <c r="G621">
        <v>9.8457880524422396</v>
      </c>
      <c r="H621">
        <v>12.343259883471195</v>
      </c>
      <c r="P621">
        <v>3.8251726440111664</v>
      </c>
      <c r="Q621">
        <v>3.5734384220199016</v>
      </c>
      <c r="R621">
        <v>1.6389230210628489</v>
      </c>
      <c r="S621">
        <v>0.31670231231075036</v>
      </c>
      <c r="T621">
        <v>0.65638587016281591</v>
      </c>
      <c r="U621">
        <v>0.38483620980839506</v>
      </c>
    </row>
    <row r="622" spans="3:21" x14ac:dyDescent="0.45">
      <c r="C622">
        <v>49.976819386480017</v>
      </c>
      <c r="D622">
        <v>12.864938988459521</v>
      </c>
      <c r="E622">
        <v>15.667142067644772</v>
      </c>
      <c r="F622">
        <v>6.8540319774510827</v>
      </c>
      <c r="G622">
        <v>13.43841118137111</v>
      </c>
      <c r="H622">
        <v>9.4645320676642228</v>
      </c>
      <c r="P622">
        <v>4.997681938648002</v>
      </c>
      <c r="Q622">
        <v>1.286493898845952</v>
      </c>
      <c r="R622">
        <v>1.5667142067644773</v>
      </c>
      <c r="S622">
        <v>0.68540319774510827</v>
      </c>
      <c r="T622">
        <v>0.89589407875807403</v>
      </c>
      <c r="U622">
        <v>0.3674996857777113</v>
      </c>
    </row>
    <row r="623" spans="3:21" x14ac:dyDescent="0.45">
      <c r="C623">
        <v>26.977808581635905</v>
      </c>
      <c r="D623">
        <v>12.429520719785327</v>
      </c>
      <c r="E623">
        <v>2.2959659836477115</v>
      </c>
      <c r="F623">
        <v>5.0090103169290714</v>
      </c>
      <c r="G623">
        <v>15.81908406821907</v>
      </c>
      <c r="H623">
        <v>20.946966989611425</v>
      </c>
      <c r="P623">
        <v>2.6977808581635907</v>
      </c>
      <c r="Q623">
        <v>1.2429520719785327</v>
      </c>
      <c r="R623">
        <v>0.22959659836477117</v>
      </c>
      <c r="S623">
        <v>0.50090103169290712</v>
      </c>
      <c r="T623">
        <v>1.0546056045479379</v>
      </c>
      <c r="U623">
        <v>0.7380824896243946</v>
      </c>
    </row>
    <row r="624" spans="3:21" x14ac:dyDescent="0.45">
      <c r="C624">
        <v>19.703166586245001</v>
      </c>
      <c r="D624">
        <v>20.307118955400462</v>
      </c>
      <c r="E624">
        <v>8.798407527593227</v>
      </c>
      <c r="F624">
        <v>73.42079071971213</v>
      </c>
      <c r="G624">
        <v>15.527657966168318</v>
      </c>
      <c r="H624">
        <v>15.926250471850739</v>
      </c>
      <c r="P624">
        <v>1.9703166586245</v>
      </c>
      <c r="Q624">
        <v>2.0307118955400463</v>
      </c>
      <c r="R624">
        <v>0.87984075275932272</v>
      </c>
      <c r="S624">
        <v>7.342079071971213</v>
      </c>
      <c r="T624">
        <v>1.0351771977445545</v>
      </c>
      <c r="U624">
        <v>0.21591621728266874</v>
      </c>
    </row>
    <row r="625" spans="3:21" x14ac:dyDescent="0.45">
      <c r="C625">
        <v>40.261068898689842</v>
      </c>
      <c r="D625">
        <v>22.898033631666983</v>
      </c>
      <c r="E625">
        <v>9.014547478798379</v>
      </c>
      <c r="F625">
        <v>22.061444387804062</v>
      </c>
      <c r="G625">
        <v>13.635210867758317</v>
      </c>
      <c r="H625">
        <v>13.323144643933084</v>
      </c>
      <c r="P625">
        <v>4.0261068898689842</v>
      </c>
      <c r="Q625">
        <v>2.2898033631666985</v>
      </c>
      <c r="R625">
        <v>0.90145474787983793</v>
      </c>
      <c r="S625">
        <v>2.2061444387804063</v>
      </c>
      <c r="T625">
        <v>0.90901405785055456</v>
      </c>
      <c r="U625">
        <v>0.29565500092235619</v>
      </c>
    </row>
    <row r="626" spans="3:21" x14ac:dyDescent="0.45">
      <c r="C626">
        <v>19.419809568946093</v>
      </c>
      <c r="D626">
        <v>11.897852146945493</v>
      </c>
      <c r="E626">
        <v>15.278433567872682</v>
      </c>
      <c r="F626">
        <v>9.2169138292194006</v>
      </c>
      <c r="G626">
        <v>14.593602111127238</v>
      </c>
      <c r="H626">
        <v>4.0025984399083612</v>
      </c>
      <c r="P626">
        <v>1.9419809568946094</v>
      </c>
      <c r="Q626">
        <v>1.1897852146945493</v>
      </c>
      <c r="R626">
        <v>1.5278433567872682</v>
      </c>
      <c r="S626">
        <v>0.92169138292194008</v>
      </c>
      <c r="T626">
        <v>0.97290680740848245</v>
      </c>
      <c r="U626">
        <v>0.67073986069633884</v>
      </c>
    </row>
    <row r="627" spans="3:21" x14ac:dyDescent="0.45">
      <c r="C627">
        <v>22.427510718053114</v>
      </c>
      <c r="D627">
        <v>21.416362674907212</v>
      </c>
      <c r="E627">
        <v>18.89816233042437</v>
      </c>
      <c r="F627">
        <v>3.4620833548869174</v>
      </c>
      <c r="G627">
        <v>9.0879520707721024</v>
      </c>
      <c r="H627">
        <v>16.848672090158914</v>
      </c>
      <c r="P627">
        <v>2.2427510718053112</v>
      </c>
      <c r="Q627">
        <v>2.1416362674907212</v>
      </c>
      <c r="R627">
        <v>1.8898162330424368</v>
      </c>
      <c r="S627">
        <v>0.34620833548869173</v>
      </c>
      <c r="T627">
        <v>0.60586347138480678</v>
      </c>
      <c r="U627">
        <v>0.74065080527736415</v>
      </c>
    </row>
    <row r="628" spans="3:21" x14ac:dyDescent="0.45">
      <c r="C628">
        <v>31.248341280711216</v>
      </c>
      <c r="D628">
        <v>32.802649433630719</v>
      </c>
      <c r="E628">
        <v>27.99578592391725</v>
      </c>
      <c r="F628">
        <v>27.278919149122572</v>
      </c>
      <c r="G628">
        <v>10.726922963619664</v>
      </c>
      <c r="H628">
        <v>7.3249672460294981</v>
      </c>
      <c r="P628">
        <v>3.1248341280711216</v>
      </c>
      <c r="Q628">
        <v>3.2802649433630719</v>
      </c>
      <c r="R628">
        <v>2.7995785923917249</v>
      </c>
      <c r="S628">
        <v>2.7278919149122571</v>
      </c>
      <c r="T628">
        <v>0.71512819757464441</v>
      </c>
      <c r="U628">
        <v>0.213566139626302</v>
      </c>
    </row>
    <row r="629" spans="3:21" x14ac:dyDescent="0.45">
      <c r="C629">
        <v>18.694061803034224</v>
      </c>
      <c r="D629">
        <v>7.9492847906003208</v>
      </c>
      <c r="E629">
        <v>1.638973353541566</v>
      </c>
      <c r="F629">
        <v>34.20174641168061</v>
      </c>
      <c r="G629">
        <v>18.667305327777427</v>
      </c>
      <c r="H629">
        <v>15.348005851528601</v>
      </c>
      <c r="P629">
        <v>1.8694061803034223</v>
      </c>
      <c r="Q629">
        <v>0.79492847906003206</v>
      </c>
      <c r="R629">
        <v>0.1638973353541566</v>
      </c>
      <c r="S629">
        <v>3.4201746411680607</v>
      </c>
      <c r="T629">
        <v>1.2444870218518285</v>
      </c>
      <c r="U629">
        <v>0.2168032906716888</v>
      </c>
    </row>
    <row r="630" spans="3:21" x14ac:dyDescent="0.45">
      <c r="C630">
        <v>11.646785375628816</v>
      </c>
      <c r="D630">
        <v>27.875678832109138</v>
      </c>
      <c r="E630">
        <v>9.7310987007053598</v>
      </c>
      <c r="F630">
        <v>0.92192591785947098</v>
      </c>
      <c r="G630">
        <v>16.094934395721562</v>
      </c>
      <c r="H630">
        <v>25.835710031827382</v>
      </c>
      <c r="P630">
        <v>1.1646785375628816</v>
      </c>
      <c r="Q630">
        <v>2.7875678832109139</v>
      </c>
      <c r="R630">
        <v>0.97310987007053606</v>
      </c>
      <c r="S630">
        <v>9.2192591785947103E-2</v>
      </c>
      <c r="T630">
        <v>1.0729956263814375</v>
      </c>
      <c r="U630">
        <v>0.69952485880079951</v>
      </c>
    </row>
    <row r="631" spans="3:21" x14ac:dyDescent="0.45">
      <c r="C631">
        <v>27.056375179299046</v>
      </c>
      <c r="D631">
        <v>12.360933057781452</v>
      </c>
      <c r="E631">
        <v>8.8942368193016357</v>
      </c>
      <c r="F631">
        <v>21.397581396904748</v>
      </c>
      <c r="G631">
        <v>12.212624556486801</v>
      </c>
      <c r="H631">
        <v>19.565242919717271</v>
      </c>
      <c r="P631">
        <v>2.7056375179299046</v>
      </c>
      <c r="Q631">
        <v>1.2360933057781451</v>
      </c>
      <c r="R631">
        <v>0.88942368193016352</v>
      </c>
      <c r="S631">
        <v>2.1397581396904748</v>
      </c>
      <c r="T631">
        <v>0.81417497043245346</v>
      </c>
      <c r="U631">
        <v>0.89969231709299036</v>
      </c>
    </row>
    <row r="632" spans="3:21" x14ac:dyDescent="0.45">
      <c r="C632">
        <v>23.974098363101746</v>
      </c>
      <c r="D632">
        <v>17.545023789591344</v>
      </c>
      <c r="E632">
        <v>35.902658427374604</v>
      </c>
      <c r="F632">
        <v>10.244865897072227</v>
      </c>
      <c r="G632">
        <v>16.448495870849143</v>
      </c>
      <c r="H632">
        <v>20.508927824652993</v>
      </c>
      <c r="P632">
        <v>2.3974098363101746</v>
      </c>
      <c r="Q632">
        <v>1.7545023789591345</v>
      </c>
      <c r="R632">
        <v>3.5902658427374607</v>
      </c>
      <c r="S632">
        <v>1.0244865897072226</v>
      </c>
      <c r="T632">
        <v>1.0965663913899428</v>
      </c>
      <c r="U632">
        <v>0.67100590593424791</v>
      </c>
    </row>
    <row r="633" spans="3:21" x14ac:dyDescent="0.45">
      <c r="C633">
        <v>35.870623525286675</v>
      </c>
      <c r="D633">
        <v>45.638943109116703</v>
      </c>
      <c r="E633">
        <v>32.881166366840645</v>
      </c>
      <c r="F633">
        <v>42.132144195052099</v>
      </c>
      <c r="G633">
        <v>17.246659877109046</v>
      </c>
      <c r="H633">
        <v>6.2829759211026293</v>
      </c>
      <c r="P633">
        <v>3.5870623525286676</v>
      </c>
      <c r="Q633">
        <v>4.5638943109116701</v>
      </c>
      <c r="R633">
        <v>3.2881166366840646</v>
      </c>
      <c r="S633">
        <v>4.2132144195052099</v>
      </c>
      <c r="T633">
        <v>1.1497773251406032</v>
      </c>
      <c r="U633">
        <v>8.7999288281462529E-2</v>
      </c>
    </row>
    <row r="634" spans="3:21" x14ac:dyDescent="0.45">
      <c r="C634">
        <v>25.219086323472361</v>
      </c>
      <c r="D634">
        <v>23.776439235503926</v>
      </c>
      <c r="E634">
        <v>49.470454600775888</v>
      </c>
      <c r="F634">
        <v>11.88595633035553</v>
      </c>
      <c r="G634">
        <v>13.207762351779785</v>
      </c>
      <c r="H634">
        <v>25.598625387154492</v>
      </c>
      <c r="P634">
        <v>2.5219086323472362</v>
      </c>
      <c r="Q634">
        <v>2.3776439235503926</v>
      </c>
      <c r="R634">
        <v>4.9470454600775886</v>
      </c>
      <c r="S634">
        <v>1.1885956330355529</v>
      </c>
      <c r="T634">
        <v>0.88051749011865221</v>
      </c>
      <c r="U634">
        <v>0.1963643242474985</v>
      </c>
    </row>
    <row r="635" spans="3:21" x14ac:dyDescent="0.45">
      <c r="C635">
        <v>37.249781939317707</v>
      </c>
      <c r="D635">
        <v>16.916765762873773</v>
      </c>
      <c r="E635">
        <v>28.840437291627765</v>
      </c>
      <c r="F635">
        <v>44.209236082364789</v>
      </c>
      <c r="G635">
        <v>12.488924639784038</v>
      </c>
      <c r="H635">
        <v>27.339545410837573</v>
      </c>
      <c r="P635">
        <v>3.7249781939317708</v>
      </c>
      <c r="Q635">
        <v>1.6916765762873773</v>
      </c>
      <c r="R635">
        <v>2.8840437291627765</v>
      </c>
      <c r="S635">
        <v>4.4209236082364791</v>
      </c>
      <c r="T635">
        <v>0.8325949759856025</v>
      </c>
      <c r="U635">
        <v>0.46424755224304115</v>
      </c>
    </row>
    <row r="636" spans="3:21" x14ac:dyDescent="0.45">
      <c r="C636">
        <v>31.543932331849533</v>
      </c>
      <c r="D636">
        <v>15.482561774028706</v>
      </c>
      <c r="E636">
        <v>7.3185429717681743</v>
      </c>
      <c r="F636">
        <v>3.4050931115163325</v>
      </c>
      <c r="G636">
        <v>22.825757829182805</v>
      </c>
      <c r="H636">
        <v>14.136305629681846</v>
      </c>
      <c r="P636">
        <v>3.1543932331849533</v>
      </c>
      <c r="Q636">
        <v>1.5482561774028707</v>
      </c>
      <c r="R636">
        <v>0.73185429717681738</v>
      </c>
      <c r="S636">
        <v>0.34050931115163324</v>
      </c>
      <c r="T636">
        <v>1.521717188612187</v>
      </c>
      <c r="U636">
        <v>0.9918367262704425</v>
      </c>
    </row>
    <row r="637" spans="3:21" x14ac:dyDescent="0.45">
      <c r="C637">
        <v>49.045703567702262</v>
      </c>
      <c r="D637">
        <v>8.4921068932961479</v>
      </c>
      <c r="E637">
        <v>50.85298027356189</v>
      </c>
      <c r="F637">
        <v>3.5430985368519137</v>
      </c>
      <c r="G637">
        <v>16.255877595382426</v>
      </c>
      <c r="H637">
        <v>28.371787711410192</v>
      </c>
      <c r="P637">
        <v>4.9045703567702263</v>
      </c>
      <c r="Q637">
        <v>0.84921068932961474</v>
      </c>
      <c r="R637">
        <v>5.0852980273561892</v>
      </c>
      <c r="S637">
        <v>0.35430985368519136</v>
      </c>
      <c r="T637">
        <v>1.0837251730254951</v>
      </c>
      <c r="U637">
        <v>0.89288041776935656</v>
      </c>
    </row>
    <row r="638" spans="3:21" x14ac:dyDescent="0.45">
      <c r="C638">
        <v>31.472910663882885</v>
      </c>
      <c r="D638">
        <v>32.912980419887418</v>
      </c>
      <c r="E638">
        <v>19.530968012554883</v>
      </c>
      <c r="F638">
        <v>84.060879582908811</v>
      </c>
      <c r="G638">
        <v>12.846015780982592</v>
      </c>
      <c r="H638">
        <v>22.009202469351941</v>
      </c>
      <c r="P638">
        <v>3.1472910663882887</v>
      </c>
      <c r="Q638">
        <v>3.2912980419887421</v>
      </c>
      <c r="R638">
        <v>1.9530968012554883</v>
      </c>
      <c r="S638">
        <v>8.4060879582908807</v>
      </c>
      <c r="T638">
        <v>0.8564010520655061</v>
      </c>
      <c r="U638">
        <v>5.8602419407279616E-2</v>
      </c>
    </row>
    <row r="639" spans="3:21" x14ac:dyDescent="0.45">
      <c r="C639">
        <v>24.457663595483254</v>
      </c>
      <c r="D639">
        <v>11.701904302770274</v>
      </c>
      <c r="E639">
        <v>23.315217865520701</v>
      </c>
      <c r="F639">
        <v>51.110874587748825</v>
      </c>
      <c r="G639">
        <v>14.461897264846936</v>
      </c>
      <c r="H639">
        <v>13.173173973614919</v>
      </c>
      <c r="P639">
        <v>2.4457663595483252</v>
      </c>
      <c r="Q639">
        <v>1.1701904302770274</v>
      </c>
      <c r="R639">
        <v>2.3315217865520701</v>
      </c>
      <c r="S639">
        <v>5.1110874587748825</v>
      </c>
      <c r="T639">
        <v>0.96412648432312908</v>
      </c>
      <c r="U639">
        <v>0.96412926394833742</v>
      </c>
    </row>
    <row r="640" spans="3:21" x14ac:dyDescent="0.45">
      <c r="C640">
        <v>23.374316061084247</v>
      </c>
      <c r="D640">
        <v>9.645368413488761</v>
      </c>
      <c r="E640">
        <v>63.399980706022518</v>
      </c>
      <c r="F640">
        <v>14.05789064029651</v>
      </c>
      <c r="G640">
        <v>13.18982872430967</v>
      </c>
      <c r="H640">
        <v>46.662561700025378</v>
      </c>
      <c r="P640">
        <v>2.3374316061084248</v>
      </c>
      <c r="Q640">
        <v>0.96453684134887618</v>
      </c>
      <c r="R640">
        <v>6.3399980706022516</v>
      </c>
      <c r="S640">
        <v>1.4057890640296509</v>
      </c>
      <c r="T640">
        <v>0.87932191495397805</v>
      </c>
      <c r="U640">
        <v>0.94960760470911776</v>
      </c>
    </row>
    <row r="641" spans="3:21" x14ac:dyDescent="0.45">
      <c r="C641">
        <v>20.364408299773864</v>
      </c>
      <c r="D641">
        <v>27.41113578913528</v>
      </c>
      <c r="E641">
        <v>16.935541663720375</v>
      </c>
      <c r="F641">
        <v>8.5250944463144194</v>
      </c>
      <c r="G641">
        <v>9.3117447875195047</v>
      </c>
      <c r="H641">
        <v>22.04768767929076</v>
      </c>
      <c r="P641">
        <v>2.0364408299773862</v>
      </c>
      <c r="Q641">
        <v>2.7411135789135281</v>
      </c>
      <c r="R641">
        <v>1.6935541663720375</v>
      </c>
      <c r="S641">
        <v>0.85250944463144185</v>
      </c>
      <c r="T641">
        <v>0.62078298583463365</v>
      </c>
      <c r="U641">
        <v>0.20114569725437104</v>
      </c>
    </row>
    <row r="642" spans="3:21" x14ac:dyDescent="0.45">
      <c r="C642">
        <v>34.986025467448599</v>
      </c>
      <c r="D642">
        <v>18.756283144738813</v>
      </c>
      <c r="E642">
        <v>1.8505577282550809</v>
      </c>
      <c r="F642">
        <v>15.659249697646187</v>
      </c>
      <c r="G642">
        <v>15.215845820457115</v>
      </c>
      <c r="H642">
        <v>17.339655167695376</v>
      </c>
      <c r="P642">
        <v>3.4986025467448596</v>
      </c>
      <c r="Q642">
        <v>1.8756283144738812</v>
      </c>
      <c r="R642">
        <v>0.18505577282550809</v>
      </c>
      <c r="S642">
        <v>1.5659249697646187</v>
      </c>
      <c r="T642">
        <v>1.0143897213638076</v>
      </c>
      <c r="U642">
        <v>0.82511363575591057</v>
      </c>
    </row>
    <row r="643" spans="3:21" x14ac:dyDescent="0.45">
      <c r="C643">
        <v>23.2006980506392</v>
      </c>
      <c r="D643">
        <v>26.7494443349037</v>
      </c>
      <c r="E643">
        <v>30.839880523893054</v>
      </c>
      <c r="F643">
        <v>56.963494183927551</v>
      </c>
      <c r="G643">
        <v>12.934112815518217</v>
      </c>
      <c r="H643">
        <v>23.215513057375432</v>
      </c>
      <c r="P643">
        <v>2.3200698050639201</v>
      </c>
      <c r="Q643">
        <v>2.6749444334903698</v>
      </c>
      <c r="R643">
        <v>3.0839880523893055</v>
      </c>
      <c r="S643">
        <v>5.6963494183927548</v>
      </c>
      <c r="T643">
        <v>0.86227418770121456</v>
      </c>
      <c r="U643">
        <v>0.4567673385005051</v>
      </c>
    </row>
    <row r="644" spans="3:21" x14ac:dyDescent="0.45">
      <c r="C644">
        <v>25.409912576236742</v>
      </c>
      <c r="D644">
        <v>18.370802323908791</v>
      </c>
      <c r="E644">
        <v>4.8887780053541068</v>
      </c>
      <c r="F644">
        <v>0.79041516324566552</v>
      </c>
      <c r="G644">
        <v>17.580909878068745</v>
      </c>
      <c r="H644">
        <v>20.276313551321969</v>
      </c>
      <c r="P644">
        <v>2.5409912576236744</v>
      </c>
      <c r="Q644">
        <v>1.837080232390879</v>
      </c>
      <c r="R644">
        <v>0.48887780053541069</v>
      </c>
      <c r="S644">
        <v>7.9041516324566546E-2</v>
      </c>
      <c r="T644">
        <v>1.1720606585379165</v>
      </c>
      <c r="U644">
        <v>0.23062603855889174</v>
      </c>
    </row>
    <row r="645" spans="3:21" x14ac:dyDescent="0.45">
      <c r="C645">
        <v>24.257325915711224</v>
      </c>
      <c r="D645">
        <v>18.142460286082802</v>
      </c>
      <c r="E645">
        <v>17.908998458889641</v>
      </c>
      <c r="F645">
        <v>33.49553507484881</v>
      </c>
      <c r="G645">
        <v>9.3877878781703341</v>
      </c>
      <c r="H645">
        <v>15.595336911471545</v>
      </c>
      <c r="P645">
        <v>2.4257325915711223</v>
      </c>
      <c r="Q645">
        <v>1.81424602860828</v>
      </c>
      <c r="R645">
        <v>1.7908998458889642</v>
      </c>
      <c r="S645">
        <v>3.349553507484881</v>
      </c>
      <c r="T645">
        <v>0.62585252521135559</v>
      </c>
      <c r="U645">
        <v>0.3410364499469617</v>
      </c>
    </row>
    <row r="646" spans="3:21" x14ac:dyDescent="0.45">
      <c r="C646">
        <v>26.290515475264655</v>
      </c>
      <c r="D646">
        <v>37.538154584119752</v>
      </c>
      <c r="E646">
        <v>52.811335665826824</v>
      </c>
      <c r="F646">
        <v>17.722506350848576</v>
      </c>
      <c r="G646">
        <v>17.685554803810724</v>
      </c>
      <c r="H646">
        <v>25.396285127394705</v>
      </c>
      <c r="P646">
        <v>2.6290515475264655</v>
      </c>
      <c r="Q646">
        <v>3.7538154584119754</v>
      </c>
      <c r="R646">
        <v>5.2811335665826826</v>
      </c>
      <c r="S646">
        <v>1.7722506350848575</v>
      </c>
      <c r="T646">
        <v>1.1790369869207149</v>
      </c>
      <c r="U646">
        <v>0.15242215211384558</v>
      </c>
    </row>
    <row r="647" spans="3:21" x14ac:dyDescent="0.45">
      <c r="C647">
        <v>41.947719092381483</v>
      </c>
      <c r="D647">
        <v>13.780697099700308</v>
      </c>
      <c r="E647">
        <v>9.6168681596661703</v>
      </c>
      <c r="F647">
        <v>11.705596193818764</v>
      </c>
      <c r="G647">
        <v>13.737160799391059</v>
      </c>
      <c r="H647">
        <v>14.725021500938258</v>
      </c>
      <c r="P647">
        <v>4.1947719092381481</v>
      </c>
      <c r="Q647">
        <v>1.3780697099700308</v>
      </c>
      <c r="R647">
        <v>0.96168681596661698</v>
      </c>
      <c r="S647">
        <v>1.1705596193818764</v>
      </c>
      <c r="T647">
        <v>0.915810719959404</v>
      </c>
      <c r="U647">
        <v>0.1409445895813225</v>
      </c>
    </row>
    <row r="648" spans="3:21" x14ac:dyDescent="0.45">
      <c r="C648">
        <v>33.664383518136702</v>
      </c>
      <c r="D648">
        <v>20.652285621807948</v>
      </c>
      <c r="E648">
        <v>24.794050890697608</v>
      </c>
      <c r="F648">
        <v>30.405660022464147</v>
      </c>
      <c r="G648">
        <v>7.955273843529822</v>
      </c>
      <c r="H648">
        <v>49.049436813929674</v>
      </c>
      <c r="P648">
        <v>3.3664383518136702</v>
      </c>
      <c r="Q648">
        <v>2.0652285621807946</v>
      </c>
      <c r="R648">
        <v>2.4794050890697608</v>
      </c>
      <c r="S648">
        <v>3.0405660022464147</v>
      </c>
      <c r="T648">
        <v>0.5303515895686548</v>
      </c>
      <c r="U648">
        <v>0.23524405272977533</v>
      </c>
    </row>
    <row r="649" spans="3:21" x14ac:dyDescent="0.45">
      <c r="C649">
        <v>31.921115377868261</v>
      </c>
      <c r="D649">
        <v>17.782773080447644</v>
      </c>
      <c r="E649">
        <v>60.981274611469836</v>
      </c>
      <c r="F649">
        <v>56.998036506849047</v>
      </c>
      <c r="G649">
        <v>18.019527794941034</v>
      </c>
      <c r="H649">
        <v>28.75416143012459</v>
      </c>
      <c r="P649">
        <v>3.1921115377868263</v>
      </c>
      <c r="Q649">
        <v>1.7782773080447645</v>
      </c>
      <c r="R649">
        <v>6.0981274611469836</v>
      </c>
      <c r="S649">
        <v>5.6998036506849044</v>
      </c>
      <c r="T649">
        <v>1.2013018529960688</v>
      </c>
      <c r="U649">
        <v>0.74700618508373862</v>
      </c>
    </row>
    <row r="650" spans="3:21" x14ac:dyDescent="0.45">
      <c r="C650">
        <v>13.018860294334168</v>
      </c>
      <c r="D650">
        <v>9.9995479912595027</v>
      </c>
      <c r="E650">
        <v>24.707634187849138</v>
      </c>
      <c r="F650">
        <v>7.7353206135135979</v>
      </c>
      <c r="G650">
        <v>13.345664665591707</v>
      </c>
      <c r="H650">
        <v>23.234506968354523</v>
      </c>
      <c r="P650">
        <v>1.3018860294334167</v>
      </c>
      <c r="Q650">
        <v>0.9999547991259502</v>
      </c>
      <c r="R650">
        <v>2.4707634187849137</v>
      </c>
      <c r="S650">
        <v>0.77353206135135977</v>
      </c>
      <c r="T650">
        <v>0.88971097770611385</v>
      </c>
      <c r="U650">
        <v>0.30149592587652374</v>
      </c>
    </row>
    <row r="651" spans="3:21" x14ac:dyDescent="0.45">
      <c r="C651">
        <v>31.858786081812415</v>
      </c>
      <c r="D651">
        <v>24.853462435464245</v>
      </c>
      <c r="E651">
        <v>2.9280152997735676</v>
      </c>
      <c r="F651">
        <v>28.755964079740121</v>
      </c>
      <c r="G651">
        <v>11.979172121727732</v>
      </c>
      <c r="H651">
        <v>22.396945151130616</v>
      </c>
      <c r="P651">
        <v>3.1858786081812416</v>
      </c>
      <c r="Q651">
        <v>2.4853462435464246</v>
      </c>
      <c r="R651">
        <v>0.29280152997735676</v>
      </c>
      <c r="S651">
        <v>2.8755964079740122</v>
      </c>
      <c r="T651">
        <v>0.7986114747818488</v>
      </c>
      <c r="U651">
        <v>0.66413829475601294</v>
      </c>
    </row>
    <row r="652" spans="3:21" x14ac:dyDescent="0.45">
      <c r="C652">
        <v>16.65158198904502</v>
      </c>
      <c r="D652">
        <v>39.456219365162653</v>
      </c>
      <c r="E652">
        <v>7.1103562045209481</v>
      </c>
      <c r="F652">
        <v>46.061704360714558</v>
      </c>
      <c r="G652">
        <v>18.235141585893935</v>
      </c>
      <c r="H652">
        <v>9.4249226751376334</v>
      </c>
      <c r="P652">
        <v>1.6651581989045021</v>
      </c>
      <c r="Q652">
        <v>3.945621936516265</v>
      </c>
      <c r="R652">
        <v>0.71103562045209479</v>
      </c>
      <c r="S652">
        <v>4.6061704360714559</v>
      </c>
      <c r="T652">
        <v>1.2156761057262624</v>
      </c>
      <c r="U652">
        <v>0.95372987173010693</v>
      </c>
    </row>
    <row r="653" spans="3:21" x14ac:dyDescent="0.45">
      <c r="C653">
        <v>28.147862050972165</v>
      </c>
      <c r="D653">
        <v>38.463367258335374</v>
      </c>
      <c r="E653">
        <v>29.767364117833285</v>
      </c>
      <c r="F653">
        <v>4.509174585432981</v>
      </c>
      <c r="G653">
        <v>16.83873962834349</v>
      </c>
      <c r="H653">
        <v>25.218069906277329</v>
      </c>
      <c r="P653">
        <v>2.8147862050972163</v>
      </c>
      <c r="Q653">
        <v>3.8463367258335373</v>
      </c>
      <c r="R653">
        <v>2.9767364117833286</v>
      </c>
      <c r="S653">
        <v>0.45091745854329807</v>
      </c>
      <c r="T653">
        <v>1.1225826418895659</v>
      </c>
      <c r="U653">
        <v>0.41608425121729864</v>
      </c>
    </row>
    <row r="654" spans="3:21" x14ac:dyDescent="0.45">
      <c r="C654">
        <v>22.944051025785022</v>
      </c>
      <c r="D654">
        <v>11.387098817510283</v>
      </c>
      <c r="E654">
        <v>7.7387730200656595</v>
      </c>
      <c r="F654">
        <v>1.3645061799113267</v>
      </c>
      <c r="G654">
        <v>14.161651487857396</v>
      </c>
      <c r="H654">
        <v>15.909753894167768</v>
      </c>
      <c r="P654">
        <v>2.2944051025785024</v>
      </c>
      <c r="Q654">
        <v>1.1387098817510284</v>
      </c>
      <c r="R654">
        <v>0.7738773020065659</v>
      </c>
      <c r="S654">
        <v>0.13645061799113267</v>
      </c>
      <c r="T654">
        <v>0.94411009919049305</v>
      </c>
      <c r="U654">
        <v>0.24757331238786751</v>
      </c>
    </row>
    <row r="655" spans="3:21" x14ac:dyDescent="0.45">
      <c r="C655">
        <v>38.01109880457031</v>
      </c>
      <c r="D655">
        <v>12.898099004558425</v>
      </c>
      <c r="E655">
        <v>21.587053293116188</v>
      </c>
      <c r="F655">
        <v>45.52860271034389</v>
      </c>
      <c r="G655">
        <v>17.87487216906122</v>
      </c>
      <c r="H655">
        <v>2.6522488088245311</v>
      </c>
      <c r="P655">
        <v>3.8011098804570311</v>
      </c>
      <c r="Q655">
        <v>1.2898099004558425</v>
      </c>
      <c r="R655">
        <v>2.1587053293116187</v>
      </c>
      <c r="S655">
        <v>4.5528602710343886</v>
      </c>
      <c r="T655">
        <v>1.1916581446040813</v>
      </c>
      <c r="U655">
        <v>0.63070467116141504</v>
      </c>
    </row>
    <row r="656" spans="3:21" x14ac:dyDescent="0.45">
      <c r="C656">
        <v>41.932582123017767</v>
      </c>
      <c r="D656">
        <v>22.04509292764525</v>
      </c>
      <c r="E656">
        <v>36.691993088148898</v>
      </c>
      <c r="F656">
        <v>0.51353693579966053</v>
      </c>
      <c r="G656">
        <v>16.590338416067134</v>
      </c>
      <c r="H656">
        <v>9.4213119137778101</v>
      </c>
      <c r="P656">
        <v>4.1932582123017763</v>
      </c>
      <c r="Q656">
        <v>2.2045092927645249</v>
      </c>
      <c r="R656">
        <v>3.66919930881489</v>
      </c>
      <c r="S656">
        <v>5.1353693579966053E-2</v>
      </c>
      <c r="T656">
        <v>1.1060225610711421</v>
      </c>
      <c r="U656">
        <v>7.9556455682799454E-2</v>
      </c>
    </row>
    <row r="657" spans="3:21" x14ac:dyDescent="0.45">
      <c r="C657">
        <v>31.308375220060533</v>
      </c>
      <c r="D657">
        <v>11.027264844508199</v>
      </c>
      <c r="E657">
        <v>6.5301978170224544</v>
      </c>
      <c r="F657">
        <v>1.5776176570689526</v>
      </c>
      <c r="G657">
        <v>4.0498952086424254</v>
      </c>
      <c r="H657">
        <v>7.7588594779858298</v>
      </c>
      <c r="P657">
        <v>3.1308375220060531</v>
      </c>
      <c r="Q657">
        <v>1.10272648445082</v>
      </c>
      <c r="R657">
        <v>0.65301978170224539</v>
      </c>
      <c r="S657">
        <v>0.15776176570689526</v>
      </c>
      <c r="T657">
        <v>0.26999301390949504</v>
      </c>
      <c r="U657">
        <v>0.60725550810487405</v>
      </c>
    </row>
    <row r="658" spans="3:21" x14ac:dyDescent="0.45">
      <c r="C658">
        <v>35.302159019391446</v>
      </c>
      <c r="D658">
        <v>25.728546912759104</v>
      </c>
      <c r="E658">
        <v>33.403920505578519</v>
      </c>
      <c r="F658">
        <v>0.52174669526636985</v>
      </c>
      <c r="G658">
        <v>16.306698775897338</v>
      </c>
      <c r="H658">
        <v>16.673811109669092</v>
      </c>
      <c r="P658">
        <v>3.5302159019391448</v>
      </c>
      <c r="Q658">
        <v>2.5728546912759103</v>
      </c>
      <c r="R658">
        <v>3.3403920505578522</v>
      </c>
      <c r="S658">
        <v>5.2174669526636984E-2</v>
      </c>
      <c r="T658">
        <v>1.0871132517264892</v>
      </c>
      <c r="U658">
        <v>0.91560224659899647</v>
      </c>
    </row>
    <row r="659" spans="3:21" x14ac:dyDescent="0.45">
      <c r="C659">
        <v>33.927679234271579</v>
      </c>
      <c r="D659">
        <v>30.24556156418123</v>
      </c>
      <c r="E659">
        <v>22.917976290859873</v>
      </c>
      <c r="F659">
        <v>3.4525736964610938</v>
      </c>
      <c r="G659">
        <v>19.789836254331846</v>
      </c>
      <c r="H659">
        <v>7.3500090973154677</v>
      </c>
      <c r="P659">
        <v>3.3927679234271579</v>
      </c>
      <c r="Q659">
        <v>3.0245561564181229</v>
      </c>
      <c r="R659">
        <v>2.2917976290859872</v>
      </c>
      <c r="S659">
        <v>0.34525736964610937</v>
      </c>
      <c r="T659">
        <v>1.3193224169554565</v>
      </c>
      <c r="U659">
        <v>0.47426225750761131</v>
      </c>
    </row>
    <row r="660" spans="3:21" x14ac:dyDescent="0.45">
      <c r="C660">
        <v>45.206563355585743</v>
      </c>
      <c r="D660">
        <v>18.600970221489803</v>
      </c>
      <c r="E660">
        <v>24.914818365542573</v>
      </c>
      <c r="F660">
        <v>10.35868326006571</v>
      </c>
      <c r="G660">
        <v>20.964743746893095</v>
      </c>
      <c r="H660">
        <v>12.272081639082568</v>
      </c>
      <c r="P660">
        <v>4.5206563355585745</v>
      </c>
      <c r="Q660">
        <v>1.8600970221489803</v>
      </c>
      <c r="R660">
        <v>2.4914818365542573</v>
      </c>
      <c r="S660">
        <v>1.0358683260065711</v>
      </c>
      <c r="T660">
        <v>1.3976495831262064</v>
      </c>
      <c r="U660">
        <v>0.76594454091865405</v>
      </c>
    </row>
    <row r="661" spans="3:21" x14ac:dyDescent="0.45">
      <c r="C661">
        <v>29.052824263744206</v>
      </c>
      <c r="D661">
        <v>9.3879367951157242</v>
      </c>
      <c r="E661">
        <v>2.218232061039604</v>
      </c>
      <c r="F661">
        <v>15.945724406021816</v>
      </c>
      <c r="G661">
        <v>13.628178040445992</v>
      </c>
      <c r="H661">
        <v>9.5609255511060169</v>
      </c>
      <c r="P661">
        <v>2.9052824263744208</v>
      </c>
      <c r="Q661">
        <v>0.93879367951157244</v>
      </c>
      <c r="R661">
        <v>0.22182320610396042</v>
      </c>
      <c r="S661">
        <v>1.5945724406021815</v>
      </c>
      <c r="T661">
        <v>0.90854520269639938</v>
      </c>
      <c r="U661">
        <v>0.55304988977186142</v>
      </c>
    </row>
    <row r="662" spans="3:21" x14ac:dyDescent="0.45">
      <c r="C662">
        <v>23.605930333569354</v>
      </c>
      <c r="D662">
        <v>18.584795729756177</v>
      </c>
      <c r="E662">
        <v>13.800200366766662</v>
      </c>
      <c r="F662">
        <v>6.7500553487147377</v>
      </c>
      <c r="G662">
        <v>9.7297201362234578</v>
      </c>
      <c r="H662">
        <v>17.858138919585578</v>
      </c>
      <c r="P662">
        <v>2.3605930333569356</v>
      </c>
      <c r="Q662">
        <v>1.8584795729756178</v>
      </c>
      <c r="R662">
        <v>1.3800200366766662</v>
      </c>
      <c r="S662">
        <v>0.67500553487147374</v>
      </c>
      <c r="T662">
        <v>0.64864800908156384</v>
      </c>
      <c r="U662">
        <v>6.3996242542043058E-2</v>
      </c>
    </row>
    <row r="663" spans="3:21" x14ac:dyDescent="0.45">
      <c r="C663">
        <v>39.520080910382433</v>
      </c>
      <c r="D663">
        <v>34.919106892993767</v>
      </c>
      <c r="E663">
        <v>3.0319934421607417</v>
      </c>
      <c r="F663">
        <v>32.344361995061249</v>
      </c>
      <c r="G663">
        <v>14.091144066587162</v>
      </c>
      <c r="H663">
        <v>31.009481590716582</v>
      </c>
      <c r="P663">
        <v>3.9520080910382434</v>
      </c>
      <c r="Q663">
        <v>3.491910689299377</v>
      </c>
      <c r="R663">
        <v>0.3031993442160742</v>
      </c>
      <c r="S663">
        <v>3.234436199506125</v>
      </c>
      <c r="T663">
        <v>0.93940960443914412</v>
      </c>
      <c r="U663">
        <v>0.36893837423978604</v>
      </c>
    </row>
    <row r="664" spans="3:21" x14ac:dyDescent="0.45">
      <c r="C664">
        <v>31.145452165952143</v>
      </c>
      <c r="D664">
        <v>25.815887629378551</v>
      </c>
      <c r="E664">
        <v>11.993837797546732</v>
      </c>
      <c r="F664">
        <v>71.907782220531971</v>
      </c>
      <c r="G664">
        <v>16.212216801772914</v>
      </c>
      <c r="H664">
        <v>4.2940229326373434</v>
      </c>
      <c r="P664">
        <v>3.1145452165952143</v>
      </c>
      <c r="Q664">
        <v>2.5815887629378551</v>
      </c>
      <c r="R664">
        <v>1.1993837797546731</v>
      </c>
      <c r="S664">
        <v>7.1907782220531971</v>
      </c>
      <c r="T664">
        <v>1.0808144534515276</v>
      </c>
      <c r="U664">
        <v>0.24725877035727051</v>
      </c>
    </row>
    <row r="665" spans="3:21" x14ac:dyDescent="0.45">
      <c r="C665">
        <v>42.215956084063244</v>
      </c>
      <c r="D665">
        <v>22.816315289544455</v>
      </c>
      <c r="E665">
        <v>7.7107446844256664</v>
      </c>
      <c r="F665">
        <v>100.26276848628734</v>
      </c>
      <c r="G665">
        <v>11.207837654157098</v>
      </c>
      <c r="H665">
        <v>6.3880298047111062</v>
      </c>
      <c r="P665">
        <v>4.2215956084063242</v>
      </c>
      <c r="Q665">
        <v>2.2816315289544455</v>
      </c>
      <c r="R665">
        <v>0.77107446844256666</v>
      </c>
      <c r="S665">
        <v>10.026276848628735</v>
      </c>
      <c r="T665">
        <v>0.74718917694380649</v>
      </c>
      <c r="U665">
        <v>5.1103534023080877E-2</v>
      </c>
    </row>
    <row r="666" spans="3:21" x14ac:dyDescent="0.45">
      <c r="C666">
        <v>17.989871409106474</v>
      </c>
      <c r="D666">
        <v>5.6408985521260213</v>
      </c>
      <c r="E666">
        <v>19.34768241773925</v>
      </c>
      <c r="F666">
        <v>52.006350025986549</v>
      </c>
      <c r="G666">
        <v>7.4219828780985564</v>
      </c>
      <c r="H666">
        <v>11.449013918128266</v>
      </c>
      <c r="P666">
        <v>1.7989871409106475</v>
      </c>
      <c r="Q666">
        <v>0.56408985521260213</v>
      </c>
      <c r="R666">
        <v>1.9347682417739251</v>
      </c>
      <c r="S666">
        <v>5.2006350025986547</v>
      </c>
      <c r="T666">
        <v>0.4947988585399038</v>
      </c>
      <c r="U666">
        <v>5.9191702495173693E-2</v>
      </c>
    </row>
    <row r="667" spans="3:21" x14ac:dyDescent="0.45">
      <c r="C667">
        <v>45.791898360828867</v>
      </c>
      <c r="D667">
        <v>22.798863905689089</v>
      </c>
      <c r="E667">
        <v>15.459975825362495</v>
      </c>
      <c r="F667">
        <v>15.777749056815619</v>
      </c>
      <c r="G667">
        <v>16.884459531702028</v>
      </c>
      <c r="H667">
        <v>20.124452832451347</v>
      </c>
      <c r="P667">
        <v>4.5791898360828869</v>
      </c>
      <c r="Q667">
        <v>2.2798863905689091</v>
      </c>
      <c r="R667">
        <v>1.5459975825362495</v>
      </c>
      <c r="S667">
        <v>1.577774905681562</v>
      </c>
      <c r="T667">
        <v>1.125630635446802</v>
      </c>
      <c r="U667">
        <v>0.37802721733208111</v>
      </c>
    </row>
    <row r="668" spans="3:21" x14ac:dyDescent="0.45">
      <c r="C668">
        <v>19.577153356034454</v>
      </c>
      <c r="D668">
        <v>11.841506234242178</v>
      </c>
      <c r="E668">
        <v>14.343003617318335</v>
      </c>
      <c r="F668">
        <v>5.4637525260265676</v>
      </c>
      <c r="G668">
        <v>16.829205063900908</v>
      </c>
      <c r="H668">
        <v>24.351041850974717</v>
      </c>
      <c r="P668">
        <v>1.9577153356034454</v>
      </c>
      <c r="Q668">
        <v>1.1841506234242178</v>
      </c>
      <c r="R668">
        <v>1.4343003617318335</v>
      </c>
      <c r="S668">
        <v>0.54637525260265674</v>
      </c>
      <c r="T668">
        <v>1.1219470042600606</v>
      </c>
      <c r="U668">
        <v>0.85186248566459588</v>
      </c>
    </row>
    <row r="669" spans="3:21" x14ac:dyDescent="0.45">
      <c r="C669">
        <v>25.825447409004674</v>
      </c>
      <c r="D669">
        <v>29.491263173536858</v>
      </c>
      <c r="E669">
        <v>7.1704184799349582</v>
      </c>
      <c r="F669">
        <v>11.367329273252789</v>
      </c>
      <c r="G669">
        <v>16.464714115459945</v>
      </c>
      <c r="H669">
        <v>23.956855201916994</v>
      </c>
      <c r="P669">
        <v>2.5825447409004676</v>
      </c>
      <c r="Q669">
        <v>2.9491263173536857</v>
      </c>
      <c r="R669">
        <v>0.7170418479934958</v>
      </c>
      <c r="S669">
        <v>1.1367329273252789</v>
      </c>
      <c r="T669">
        <v>1.0976476076973296</v>
      </c>
      <c r="U669">
        <v>0.80881877039111383</v>
      </c>
    </row>
    <row r="670" spans="3:21" x14ac:dyDescent="0.45">
      <c r="C670">
        <v>26.306390561455579</v>
      </c>
      <c r="D670">
        <v>13.233148269132897</v>
      </c>
      <c r="E670">
        <v>4.811756865456255</v>
      </c>
      <c r="F670">
        <v>36.985653109434423</v>
      </c>
      <c r="G670">
        <v>12.582249935984077</v>
      </c>
      <c r="H670">
        <v>39.509058672036105</v>
      </c>
      <c r="P670">
        <v>2.6306390561455579</v>
      </c>
      <c r="Q670">
        <v>1.3233148269132897</v>
      </c>
      <c r="R670">
        <v>0.48117568654562548</v>
      </c>
      <c r="S670">
        <v>3.6985653109434424</v>
      </c>
      <c r="T670">
        <v>0.8388166623989386</v>
      </c>
      <c r="U670">
        <v>0.37002266407917306</v>
      </c>
    </row>
    <row r="671" spans="3:21" x14ac:dyDescent="0.45">
      <c r="C671">
        <v>35.738649021699835</v>
      </c>
      <c r="D671">
        <v>14.082395634340543</v>
      </c>
      <c r="E671">
        <v>9.3909581174076244</v>
      </c>
      <c r="F671">
        <v>31.294071621878597</v>
      </c>
      <c r="G671">
        <v>20.370574264007693</v>
      </c>
      <c r="H671">
        <v>22.00151285602373</v>
      </c>
      <c r="P671">
        <v>3.5738649021699835</v>
      </c>
      <c r="Q671">
        <v>1.4082395634340543</v>
      </c>
      <c r="R671">
        <v>0.9390958117407624</v>
      </c>
      <c r="S671">
        <v>3.1294071621878596</v>
      </c>
      <c r="T671">
        <v>1.3580382842671794</v>
      </c>
      <c r="U671">
        <v>8.137393991213604E-3</v>
      </c>
    </row>
    <row r="672" spans="3:21" x14ac:dyDescent="0.45">
      <c r="C672">
        <v>19.601874119857587</v>
      </c>
      <c r="D672">
        <v>37.560002934259877</v>
      </c>
      <c r="E672">
        <v>4.9486247486694355</v>
      </c>
      <c r="F672">
        <v>0.76546324442985136</v>
      </c>
      <c r="G672">
        <v>13.247702287514633</v>
      </c>
      <c r="H672">
        <v>28.750108227843135</v>
      </c>
      <c r="P672">
        <v>1.9601874119857587</v>
      </c>
      <c r="Q672">
        <v>3.7560002934259877</v>
      </c>
      <c r="R672">
        <v>0.49486247486694357</v>
      </c>
      <c r="S672">
        <v>7.6546324442985134E-2</v>
      </c>
      <c r="T672">
        <v>0.88318015250097559</v>
      </c>
      <c r="U672">
        <v>0.50691055406789598</v>
      </c>
    </row>
    <row r="673" spans="3:21" x14ac:dyDescent="0.45">
      <c r="C673">
        <v>20.562389105380262</v>
      </c>
      <c r="D673">
        <v>18.448846656944809</v>
      </c>
      <c r="E673">
        <v>17.035300911133653</v>
      </c>
      <c r="F673">
        <v>13.265943171821199</v>
      </c>
      <c r="G673">
        <v>22.859247311178198</v>
      </c>
      <c r="H673">
        <v>14.889681276469506</v>
      </c>
      <c r="P673">
        <v>2.0562389105380263</v>
      </c>
      <c r="Q673">
        <v>1.8448846656944811</v>
      </c>
      <c r="R673">
        <v>1.7035300911133653</v>
      </c>
      <c r="S673">
        <v>1.32659431718212</v>
      </c>
      <c r="T673">
        <v>1.5239498207452131</v>
      </c>
      <c r="U673">
        <v>4.485449582343648E-2</v>
      </c>
    </row>
    <row r="674" spans="3:21" x14ac:dyDescent="0.45">
      <c r="C674">
        <v>22.896231358602389</v>
      </c>
      <c r="D674">
        <v>20.024602389041384</v>
      </c>
      <c r="E674">
        <v>8.5403824900755456</v>
      </c>
      <c r="F674">
        <v>3.3553595157288663</v>
      </c>
      <c r="G674">
        <v>11.466821398218624</v>
      </c>
      <c r="H674">
        <v>15.709036368198916</v>
      </c>
      <c r="P674">
        <v>2.2896231358602388</v>
      </c>
      <c r="Q674">
        <v>2.0024602389041384</v>
      </c>
      <c r="R674">
        <v>0.85403824900755454</v>
      </c>
      <c r="S674">
        <v>0.33553595157288663</v>
      </c>
      <c r="T674">
        <v>0.76445475988124145</v>
      </c>
      <c r="U674">
        <v>0.50325153421078916</v>
      </c>
    </row>
    <row r="675" spans="3:21" x14ac:dyDescent="0.45">
      <c r="C675">
        <v>47.189824515988192</v>
      </c>
      <c r="D675">
        <v>27.655982277780296</v>
      </c>
      <c r="E675">
        <v>7.853453720785545</v>
      </c>
      <c r="F675">
        <v>6.3010653849582576</v>
      </c>
      <c r="G675">
        <v>14.304676804158039</v>
      </c>
      <c r="H675">
        <v>39.375763670806641</v>
      </c>
      <c r="P675">
        <v>4.7189824515988192</v>
      </c>
      <c r="Q675">
        <v>2.7655982277780295</v>
      </c>
      <c r="R675">
        <v>0.78534537207855448</v>
      </c>
      <c r="S675">
        <v>0.63010653849582576</v>
      </c>
      <c r="T675">
        <v>0.9536451202772025</v>
      </c>
      <c r="U675">
        <v>0.82922270105869833</v>
      </c>
    </row>
    <row r="676" spans="3:21" x14ac:dyDescent="0.45">
      <c r="C676">
        <v>16.341416334425254</v>
      </c>
      <c r="D676">
        <v>10.019125587878243</v>
      </c>
      <c r="E676">
        <v>14.392782561153245</v>
      </c>
      <c r="F676">
        <v>7.3071073436057628</v>
      </c>
      <c r="G676">
        <v>15.571364283749062</v>
      </c>
      <c r="H676">
        <v>25.92846764699312</v>
      </c>
      <c r="P676">
        <v>1.6341416334425254</v>
      </c>
      <c r="Q676">
        <v>1.0019125587878244</v>
      </c>
      <c r="R676">
        <v>1.4392782561153246</v>
      </c>
      <c r="S676">
        <v>0.73071073436057632</v>
      </c>
      <c r="T676">
        <v>1.0380909522499375</v>
      </c>
      <c r="U676">
        <v>0.87054929416318294</v>
      </c>
    </row>
    <row r="677" spans="3:21" x14ac:dyDescent="0.45">
      <c r="C677">
        <v>28.545109138161191</v>
      </c>
      <c r="D677">
        <v>12.77696643687692</v>
      </c>
      <c r="E677">
        <v>5.2426539028652472</v>
      </c>
      <c r="F677">
        <v>14.244561367454743</v>
      </c>
      <c r="G677">
        <v>13.165499419743592</v>
      </c>
      <c r="H677">
        <v>25.196705226777624</v>
      </c>
      <c r="P677">
        <v>2.8545109138161191</v>
      </c>
      <c r="Q677">
        <v>1.277696643687692</v>
      </c>
      <c r="R677">
        <v>0.52426539028652475</v>
      </c>
      <c r="S677">
        <v>1.4244561367454742</v>
      </c>
      <c r="T677">
        <v>0.87769996131623951</v>
      </c>
      <c r="U677">
        <v>0.95592338598999738</v>
      </c>
    </row>
    <row r="678" spans="3:21" x14ac:dyDescent="0.45">
      <c r="C678">
        <v>17.850775416698109</v>
      </c>
      <c r="D678">
        <v>15.526252163450051</v>
      </c>
      <c r="E678">
        <v>4.2884798331698528</v>
      </c>
      <c r="F678">
        <v>52.087321796506572</v>
      </c>
      <c r="G678">
        <v>17.295214009938356</v>
      </c>
      <c r="H678">
        <v>25.845277014300208</v>
      </c>
      <c r="P678">
        <v>1.7850775416698108</v>
      </c>
      <c r="Q678">
        <v>1.5526252163450052</v>
      </c>
      <c r="R678">
        <v>0.42884798331698526</v>
      </c>
      <c r="S678">
        <v>5.2087321796506574</v>
      </c>
      <c r="T678">
        <v>1.1530142673292236</v>
      </c>
      <c r="U678">
        <v>0.84513260020517944</v>
      </c>
    </row>
    <row r="679" spans="3:21" x14ac:dyDescent="0.45">
      <c r="C679">
        <v>16.472764675395002</v>
      </c>
      <c r="D679">
        <v>12.807932121897551</v>
      </c>
      <c r="E679">
        <v>30.783320922539353</v>
      </c>
      <c r="F679">
        <v>5.306673375760381</v>
      </c>
      <c r="G679">
        <v>11.990859840049188</v>
      </c>
      <c r="H679">
        <v>24.423453550258436</v>
      </c>
      <c r="P679">
        <v>1.6472764675395002</v>
      </c>
      <c r="Q679">
        <v>1.2807932121897552</v>
      </c>
      <c r="R679">
        <v>3.0783320922539352</v>
      </c>
      <c r="S679">
        <v>0.53066733757603812</v>
      </c>
      <c r="T679">
        <v>0.79939065600327919</v>
      </c>
      <c r="U679">
        <v>0.33436172028619049</v>
      </c>
    </row>
    <row r="680" spans="3:21" x14ac:dyDescent="0.45">
      <c r="C680">
        <v>81.067556939146343</v>
      </c>
      <c r="D680">
        <v>17.981360307522937</v>
      </c>
      <c r="E680">
        <v>21.34789242524079</v>
      </c>
      <c r="F680">
        <v>1.0000250008332543E-3</v>
      </c>
      <c r="G680">
        <v>12.88249718421563</v>
      </c>
      <c r="H680">
        <v>10.126891421640096</v>
      </c>
      <c r="P680">
        <v>8.1067556939146339</v>
      </c>
      <c r="Q680">
        <v>1.7981360307522938</v>
      </c>
      <c r="R680">
        <v>2.1347892425240791</v>
      </c>
      <c r="S680">
        <v>1.0000250008332544E-4</v>
      </c>
      <c r="T680">
        <v>0.8588331456143754</v>
      </c>
      <c r="U680">
        <v>0.74590440010440595</v>
      </c>
    </row>
    <row r="681" spans="3:21" x14ac:dyDescent="0.45">
      <c r="C681">
        <v>18.850044426186248</v>
      </c>
      <c r="D681">
        <v>13.223860672826891</v>
      </c>
      <c r="E681">
        <v>6.6006805441289265</v>
      </c>
      <c r="F681">
        <v>13.634256058685647</v>
      </c>
      <c r="G681">
        <v>17.602393616282868</v>
      </c>
      <c r="H681">
        <v>35.112596040513743</v>
      </c>
      <c r="P681">
        <v>1.8850044426186248</v>
      </c>
      <c r="Q681">
        <v>1.322386067282689</v>
      </c>
      <c r="R681">
        <v>0.66006805441289262</v>
      </c>
      <c r="S681">
        <v>1.3634256058685648</v>
      </c>
      <c r="T681">
        <v>1.1734929077521912</v>
      </c>
      <c r="U681">
        <v>0.67276766231718776</v>
      </c>
    </row>
    <row r="682" spans="3:21" x14ac:dyDescent="0.45">
      <c r="C682">
        <v>33.114195903574796</v>
      </c>
      <c r="D682">
        <v>18.589416024112126</v>
      </c>
      <c r="E682">
        <v>11.300296859703341</v>
      </c>
      <c r="F682">
        <v>18.579922087434177</v>
      </c>
      <c r="G682">
        <v>14.078554897175689</v>
      </c>
      <c r="H682">
        <v>22.59598000696046</v>
      </c>
      <c r="P682">
        <v>3.3114195903574797</v>
      </c>
      <c r="Q682">
        <v>1.8589416024112126</v>
      </c>
      <c r="R682">
        <v>1.130029685970334</v>
      </c>
      <c r="S682">
        <v>1.8579922087434178</v>
      </c>
      <c r="T682">
        <v>0.93857032647837912</v>
      </c>
      <c r="U682">
        <v>0.88524573706669996</v>
      </c>
    </row>
    <row r="683" spans="3:21" x14ac:dyDescent="0.45">
      <c r="C683">
        <v>33.20447169778398</v>
      </c>
      <c r="D683">
        <v>37.927528639963718</v>
      </c>
      <c r="E683">
        <v>20.307376507485166</v>
      </c>
      <c r="F683">
        <v>31.61215061532447</v>
      </c>
      <c r="G683">
        <v>13.804607906515036</v>
      </c>
      <c r="H683">
        <v>33.897301609948144</v>
      </c>
      <c r="P683">
        <v>3.3204471697783982</v>
      </c>
      <c r="Q683">
        <v>3.7927528639963719</v>
      </c>
      <c r="R683">
        <v>2.0307376507485166</v>
      </c>
      <c r="S683">
        <v>3.161215061532447</v>
      </c>
      <c r="T683">
        <v>0.92030719376766901</v>
      </c>
      <c r="U683">
        <v>0.94519995993122063</v>
      </c>
    </row>
    <row r="684" spans="3:21" x14ac:dyDescent="0.45">
      <c r="C684">
        <v>20.972432596129966</v>
      </c>
      <c r="D684">
        <v>18.065212169472353</v>
      </c>
      <c r="E684">
        <v>16.575289794273733</v>
      </c>
      <c r="F684">
        <v>10.41920276493177</v>
      </c>
      <c r="G684">
        <v>17.719679391629782</v>
      </c>
      <c r="H684">
        <v>24.870844859887285</v>
      </c>
      <c r="P684">
        <v>2.0972432596129966</v>
      </c>
      <c r="Q684">
        <v>1.8065212169472353</v>
      </c>
      <c r="R684">
        <v>1.6575289794273733</v>
      </c>
      <c r="S684">
        <v>1.041920276493177</v>
      </c>
      <c r="T684">
        <v>1.1813119594419854</v>
      </c>
      <c r="U684">
        <v>0.13777920108912822</v>
      </c>
    </row>
    <row r="685" spans="3:21" x14ac:dyDescent="0.45">
      <c r="C685">
        <v>26.351411490217011</v>
      </c>
      <c r="D685">
        <v>30.81524410139518</v>
      </c>
      <c r="E685">
        <v>3.0631464236625998</v>
      </c>
      <c r="F685">
        <v>22.973915776721924</v>
      </c>
      <c r="G685">
        <v>17.847206443195013</v>
      </c>
      <c r="H685">
        <v>14.593634579925563</v>
      </c>
      <c r="P685">
        <v>2.6351411490217012</v>
      </c>
      <c r="Q685">
        <v>3.0815244101395178</v>
      </c>
      <c r="R685">
        <v>0.30631464236625999</v>
      </c>
      <c r="S685">
        <v>2.2973915776721925</v>
      </c>
      <c r="T685">
        <v>1.1898137628796677</v>
      </c>
      <c r="U685">
        <v>0.9665240326597424</v>
      </c>
    </row>
    <row r="686" spans="3:21" x14ac:dyDescent="0.45">
      <c r="C686">
        <v>42.115578800423926</v>
      </c>
      <c r="D686">
        <v>13.032422738306026</v>
      </c>
      <c r="E686">
        <v>14.770079165169246</v>
      </c>
      <c r="F686">
        <v>69.314718055994533</v>
      </c>
      <c r="G686">
        <v>17.758956873025436</v>
      </c>
      <c r="H686">
        <v>28.047711881599852</v>
      </c>
      <c r="P686">
        <v>4.2115578800423927</v>
      </c>
      <c r="Q686">
        <v>1.3032422738306026</v>
      </c>
      <c r="R686">
        <v>1.4770079165169245</v>
      </c>
      <c r="S686">
        <v>6.9314718055994531</v>
      </c>
      <c r="T686">
        <v>1.1839304582016958</v>
      </c>
      <c r="U686">
        <v>0.95095148991288247</v>
      </c>
    </row>
    <row r="687" spans="3:21" x14ac:dyDescent="0.45">
      <c r="C687">
        <v>34.506575790113835</v>
      </c>
      <c r="D687">
        <v>25.434717293101951</v>
      </c>
      <c r="E687">
        <v>3.1553200405172737</v>
      </c>
      <c r="F687">
        <v>7.3388350687482609</v>
      </c>
      <c r="G687">
        <v>20.652869437688398</v>
      </c>
      <c r="H687">
        <v>9.503944119354955</v>
      </c>
      <c r="P687">
        <v>3.4506575790113838</v>
      </c>
      <c r="Q687">
        <v>2.5434717293101952</v>
      </c>
      <c r="R687">
        <v>0.31553200405172738</v>
      </c>
      <c r="S687">
        <v>0.73388350687482606</v>
      </c>
      <c r="T687">
        <v>1.3768579625125599</v>
      </c>
      <c r="U687">
        <v>0.39890524926578419</v>
      </c>
    </row>
    <row r="688" spans="3:21" x14ac:dyDescent="0.45">
      <c r="C688">
        <v>87.408826803654932</v>
      </c>
      <c r="D688">
        <v>27.532908590462682</v>
      </c>
      <c r="E688">
        <v>1.2553398812224381</v>
      </c>
      <c r="F688">
        <v>6.5603614794930998</v>
      </c>
      <c r="G688">
        <v>17.538194181583929</v>
      </c>
      <c r="H688">
        <v>21.154668101712389</v>
      </c>
      <c r="P688">
        <v>8.7408826803654929</v>
      </c>
      <c r="Q688">
        <v>2.7532908590462681</v>
      </c>
      <c r="R688">
        <v>0.12553398812224381</v>
      </c>
      <c r="S688">
        <v>0.65603614794930998</v>
      </c>
      <c r="T688">
        <v>1.1692129454389286</v>
      </c>
      <c r="U688">
        <v>6.3801650274921573E-2</v>
      </c>
    </row>
    <row r="689" spans="3:21" x14ac:dyDescent="0.45">
      <c r="C689">
        <v>26.23765306678888</v>
      </c>
      <c r="D689">
        <v>22.284695414783986</v>
      </c>
      <c r="E689">
        <v>40.936961587550009</v>
      </c>
      <c r="F689">
        <v>37.882489518121659</v>
      </c>
      <c r="G689">
        <v>14.018368485840645</v>
      </c>
      <c r="H689">
        <v>26.755711050897986</v>
      </c>
      <c r="P689">
        <v>2.6237653066788882</v>
      </c>
      <c r="Q689">
        <v>2.2284695414783986</v>
      </c>
      <c r="R689">
        <v>4.0936961587550007</v>
      </c>
      <c r="S689">
        <v>3.7882489518121658</v>
      </c>
      <c r="T689">
        <v>0.93455789905604292</v>
      </c>
      <c r="U689">
        <v>0.12394789886818347</v>
      </c>
    </row>
    <row r="690" spans="3:21" x14ac:dyDescent="0.45">
      <c r="C690">
        <v>19.812083314140132</v>
      </c>
      <c r="D690">
        <v>57.779553268144795</v>
      </c>
      <c r="E690">
        <v>21.300423899061471</v>
      </c>
      <c r="F690">
        <v>9.2327742582821575</v>
      </c>
      <c r="G690">
        <v>16.00207391921931</v>
      </c>
      <c r="H690">
        <v>10.870730144913885</v>
      </c>
      <c r="P690">
        <v>1.9812083314140132</v>
      </c>
      <c r="Q690">
        <v>5.7779553268144799</v>
      </c>
      <c r="R690">
        <v>2.1300423899061469</v>
      </c>
      <c r="S690">
        <v>0.92327742582821581</v>
      </c>
      <c r="T690">
        <v>1.0668049279479539</v>
      </c>
      <c r="U690">
        <v>0.69951691124471871</v>
      </c>
    </row>
    <row r="691" spans="3:21" x14ac:dyDescent="0.45">
      <c r="C691">
        <v>20.369707359714127</v>
      </c>
      <c r="D691">
        <v>25.735801615220293</v>
      </c>
      <c r="E691">
        <v>15.654913107475799</v>
      </c>
      <c r="F691">
        <v>23.510946602844641</v>
      </c>
      <c r="G691">
        <v>13.181375048841581</v>
      </c>
      <c r="H691">
        <v>22.946156153274309</v>
      </c>
      <c r="P691">
        <v>2.0369707359714129</v>
      </c>
      <c r="Q691">
        <v>2.5735801615220293</v>
      </c>
      <c r="R691">
        <v>1.5654913107475799</v>
      </c>
      <c r="S691">
        <v>2.3510946602844642</v>
      </c>
      <c r="T691">
        <v>0.8787583365894388</v>
      </c>
      <c r="U691">
        <v>0.14446446511309607</v>
      </c>
    </row>
    <row r="692" spans="3:21" x14ac:dyDescent="0.45">
      <c r="C692">
        <v>26.724614628499456</v>
      </c>
      <c r="D692">
        <v>17.406634354332652</v>
      </c>
      <c r="E692">
        <v>47.402373187874943</v>
      </c>
      <c r="F692">
        <v>5.7150121120406761</v>
      </c>
      <c r="G692">
        <v>17.114196292105163</v>
      </c>
      <c r="H692">
        <v>13.084690511168695</v>
      </c>
      <c r="P692">
        <v>2.6724614628499457</v>
      </c>
      <c r="Q692">
        <v>1.7406634354332653</v>
      </c>
      <c r="R692">
        <v>4.7402373187874947</v>
      </c>
      <c r="S692">
        <v>0.57150121120406761</v>
      </c>
      <c r="T692">
        <v>1.1409464194736776</v>
      </c>
      <c r="U692">
        <v>0.90233239970277201</v>
      </c>
    </row>
    <row r="693" spans="3:21" x14ac:dyDescent="0.45">
      <c r="C693">
        <v>43.904119179040542</v>
      </c>
      <c r="D693">
        <v>26.796904533585959</v>
      </c>
      <c r="E693">
        <v>37.292863172473425</v>
      </c>
      <c r="F693">
        <v>11.630327287775197</v>
      </c>
      <c r="G693">
        <v>14.469493869816905</v>
      </c>
      <c r="H693">
        <v>21.866064394743454</v>
      </c>
      <c r="P693">
        <v>4.3904119179040544</v>
      </c>
      <c r="Q693">
        <v>2.6796904533585959</v>
      </c>
      <c r="R693">
        <v>3.7292863172473423</v>
      </c>
      <c r="S693">
        <v>1.1630327287775197</v>
      </c>
      <c r="T693">
        <v>0.96463292465446038</v>
      </c>
      <c r="U693">
        <v>0.57849445297452895</v>
      </c>
    </row>
    <row r="694" spans="3:21" x14ac:dyDescent="0.45">
      <c r="C694">
        <v>15.298576144512746</v>
      </c>
      <c r="D694">
        <v>23.658532448037093</v>
      </c>
      <c r="E694">
        <v>14.921684357432955</v>
      </c>
      <c r="F694">
        <v>20.094243869501163</v>
      </c>
      <c r="G694">
        <v>17.11309448284107</v>
      </c>
      <c r="H694">
        <v>31.664000015142065</v>
      </c>
      <c r="P694">
        <v>1.5298576144512746</v>
      </c>
      <c r="Q694">
        <v>2.3658532448037093</v>
      </c>
      <c r="R694">
        <v>1.4921684357432956</v>
      </c>
      <c r="S694">
        <v>2.0094243869501165</v>
      </c>
      <c r="T694">
        <v>1.1408729655227381</v>
      </c>
      <c r="U694">
        <v>0.31560409850169024</v>
      </c>
    </row>
    <row r="695" spans="3:21" x14ac:dyDescent="0.45">
      <c r="C695">
        <v>36.913080701539435</v>
      </c>
      <c r="D695">
        <v>20.782456786708096</v>
      </c>
      <c r="E695">
        <v>17.314234348323158</v>
      </c>
      <c r="F695">
        <v>23.081442917449536</v>
      </c>
      <c r="G695">
        <v>11.700281661918764</v>
      </c>
      <c r="H695">
        <v>10.781126989775654</v>
      </c>
      <c r="P695">
        <v>3.6913080701539434</v>
      </c>
      <c r="Q695">
        <v>2.0782456786708097</v>
      </c>
      <c r="R695">
        <v>1.7314234348323159</v>
      </c>
      <c r="S695">
        <v>2.3081442917449535</v>
      </c>
      <c r="T695">
        <v>0.78001877746125092</v>
      </c>
      <c r="U695">
        <v>0.96462060754620971</v>
      </c>
    </row>
    <row r="696" spans="3:21" x14ac:dyDescent="0.45">
      <c r="C696">
        <v>27.455390064864787</v>
      </c>
      <c r="D696">
        <v>15.090964592093565</v>
      </c>
      <c r="E696">
        <v>7.0242967394541793</v>
      </c>
      <c r="F696">
        <v>38.09632383040703</v>
      </c>
      <c r="G696">
        <v>14.641791476948606</v>
      </c>
      <c r="H696">
        <v>19.071153138896427</v>
      </c>
      <c r="P696">
        <v>2.7455390064864789</v>
      </c>
      <c r="Q696">
        <v>1.5090964592093565</v>
      </c>
      <c r="R696">
        <v>0.70242967394541789</v>
      </c>
      <c r="S696">
        <v>3.8096323830407028</v>
      </c>
      <c r="T696">
        <v>0.97611943179657379</v>
      </c>
      <c r="U696">
        <v>0.68959827764243364</v>
      </c>
    </row>
    <row r="697" spans="3:21" x14ac:dyDescent="0.45">
      <c r="C697">
        <v>23.895841967416594</v>
      </c>
      <c r="D697">
        <v>13.710415945170244</v>
      </c>
      <c r="E697">
        <v>11.437384683892679</v>
      </c>
      <c r="F697">
        <v>36.960248215577074</v>
      </c>
      <c r="G697">
        <v>18.527322285738496</v>
      </c>
      <c r="H697">
        <v>27.877837141669303</v>
      </c>
      <c r="P697">
        <v>2.3895841967416596</v>
      </c>
      <c r="Q697">
        <v>1.3710415945170245</v>
      </c>
      <c r="R697">
        <v>1.143738468389268</v>
      </c>
      <c r="S697">
        <v>3.6960248215577072</v>
      </c>
      <c r="T697">
        <v>1.235154819049233</v>
      </c>
      <c r="U697">
        <v>0.16628109935132107</v>
      </c>
    </row>
    <row r="698" spans="3:21" x14ac:dyDescent="0.45">
      <c r="C698">
        <v>11.464345743969268</v>
      </c>
      <c r="D698">
        <v>27.520251630616379</v>
      </c>
      <c r="E698">
        <v>2.2069543670306748</v>
      </c>
      <c r="F698">
        <v>39.924078862195607</v>
      </c>
      <c r="G698">
        <v>12.423852779339875</v>
      </c>
      <c r="H698">
        <v>21.421426298287834</v>
      </c>
      <c r="P698">
        <v>1.1464345743969269</v>
      </c>
      <c r="Q698">
        <v>2.7520251630616377</v>
      </c>
      <c r="R698">
        <v>0.22069543670306746</v>
      </c>
      <c r="S698">
        <v>3.9924078862195604</v>
      </c>
      <c r="T698">
        <v>0.82825685195599164</v>
      </c>
      <c r="U698">
        <v>0.57104976505507643</v>
      </c>
    </row>
    <row r="699" spans="3:21" x14ac:dyDescent="0.45">
      <c r="C699">
        <v>32.471885393299495</v>
      </c>
      <c r="D699">
        <v>12.170384815677952</v>
      </c>
      <c r="E699">
        <v>12.892118206468162</v>
      </c>
      <c r="F699">
        <v>17.761355458608303</v>
      </c>
      <c r="G699">
        <v>12.66840175645202</v>
      </c>
      <c r="H699">
        <v>22.640752213488298</v>
      </c>
      <c r="P699">
        <v>3.2471885393299496</v>
      </c>
      <c r="Q699">
        <v>1.2170384815677953</v>
      </c>
      <c r="R699">
        <v>1.2892118206468162</v>
      </c>
      <c r="S699">
        <v>1.7761355458608303</v>
      </c>
      <c r="T699">
        <v>0.84456011709680134</v>
      </c>
      <c r="U699">
        <v>0.97697555571934513</v>
      </c>
    </row>
    <row r="700" spans="3:21" x14ac:dyDescent="0.45">
      <c r="C700">
        <v>34.990306491366944</v>
      </c>
      <c r="D700">
        <v>22.778530356826046</v>
      </c>
      <c r="E700">
        <v>15.438736305726724</v>
      </c>
      <c r="F700">
        <v>39.777396869908976</v>
      </c>
      <c r="G700">
        <v>21.046067644840491</v>
      </c>
      <c r="H700">
        <v>15.108764976692378</v>
      </c>
      <c r="P700">
        <v>3.4990306491366945</v>
      </c>
      <c r="Q700">
        <v>2.2778530356826048</v>
      </c>
      <c r="R700">
        <v>1.5438736305726724</v>
      </c>
      <c r="S700">
        <v>3.9777396869908976</v>
      </c>
      <c r="T700">
        <v>1.4030711763226993</v>
      </c>
      <c r="U700">
        <v>0.26768100109740056</v>
      </c>
    </row>
    <row r="701" spans="3:21" x14ac:dyDescent="0.45">
      <c r="C701">
        <v>16.363466273731149</v>
      </c>
      <c r="D701">
        <v>18.798167080616068</v>
      </c>
      <c r="E701">
        <v>5.3261142845766232</v>
      </c>
      <c r="F701">
        <v>10.081966060331284</v>
      </c>
      <c r="G701">
        <v>13.685307692317911</v>
      </c>
      <c r="H701">
        <v>22.070808713722613</v>
      </c>
      <c r="P701">
        <v>1.6363466273731149</v>
      </c>
      <c r="Q701">
        <v>1.8798167080616068</v>
      </c>
      <c r="R701">
        <v>0.53261142845766229</v>
      </c>
      <c r="S701">
        <v>1.0081966060331284</v>
      </c>
      <c r="T701">
        <v>0.91235384615452741</v>
      </c>
      <c r="U701">
        <v>9.7495788305314357E-2</v>
      </c>
    </row>
    <row r="702" spans="3:21" x14ac:dyDescent="0.45">
      <c r="C702">
        <v>14.650999759686304</v>
      </c>
      <c r="D702">
        <v>6.3378014944817451</v>
      </c>
      <c r="E702">
        <v>29.033914153214138</v>
      </c>
      <c r="F702">
        <v>8.2150814008355013</v>
      </c>
      <c r="G702">
        <v>15.891441638634106</v>
      </c>
      <c r="H702">
        <v>12.768779305526948</v>
      </c>
      <c r="P702">
        <v>1.4650999759686303</v>
      </c>
      <c r="Q702">
        <v>0.63378014944817451</v>
      </c>
      <c r="R702">
        <v>2.9033914153214138</v>
      </c>
      <c r="S702">
        <v>0.82150814008355022</v>
      </c>
      <c r="T702">
        <v>1.059429442575607</v>
      </c>
      <c r="U702">
        <v>0.41577766581346653</v>
      </c>
    </row>
    <row r="703" spans="3:21" x14ac:dyDescent="0.45">
      <c r="C703">
        <v>15.04318025948152</v>
      </c>
      <c r="D703">
        <v>13.420280701835718</v>
      </c>
      <c r="E703">
        <v>30.372721188175483</v>
      </c>
      <c r="F703">
        <v>16.714962983179351</v>
      </c>
      <c r="G703">
        <v>11.266927885779459</v>
      </c>
      <c r="H703">
        <v>16.027484012831874</v>
      </c>
      <c r="P703">
        <v>1.5043180259481521</v>
      </c>
      <c r="Q703">
        <v>1.3420280701835718</v>
      </c>
      <c r="R703">
        <v>3.0372721188175484</v>
      </c>
      <c r="S703">
        <v>1.6714962983179351</v>
      </c>
      <c r="T703">
        <v>0.75112852571863065</v>
      </c>
      <c r="U703">
        <v>0.94293979561009023</v>
      </c>
    </row>
    <row r="704" spans="3:21" x14ac:dyDescent="0.45">
      <c r="C704">
        <v>16.128590339087246</v>
      </c>
      <c r="D704">
        <v>16.378430489997605</v>
      </c>
      <c r="E704">
        <v>9.7691667539217324</v>
      </c>
      <c r="F704">
        <v>1.115540309379969</v>
      </c>
      <c r="G704">
        <v>10.637552828545536</v>
      </c>
      <c r="H704">
        <v>29.419216467236616</v>
      </c>
      <c r="P704">
        <v>1.6128590339087248</v>
      </c>
      <c r="Q704">
        <v>1.6378430489997604</v>
      </c>
      <c r="R704">
        <v>0.97691667539217319</v>
      </c>
      <c r="S704">
        <v>0.11155403093799689</v>
      </c>
      <c r="T704">
        <v>0.70917018856970238</v>
      </c>
      <c r="U704">
        <v>0.62491719127543155</v>
      </c>
    </row>
    <row r="705" spans="3:21" x14ac:dyDescent="0.45">
      <c r="C705">
        <v>23.329019789756742</v>
      </c>
      <c r="D705">
        <v>10.302241917440057</v>
      </c>
      <c r="E705">
        <v>15.481231288993548</v>
      </c>
      <c r="F705">
        <v>27.665977042801838</v>
      </c>
      <c r="G705">
        <v>14.440995113933093</v>
      </c>
      <c r="H705">
        <v>0.9773736094576897</v>
      </c>
      <c r="P705">
        <v>2.3329019789756744</v>
      </c>
      <c r="Q705">
        <v>1.0302241917440056</v>
      </c>
      <c r="R705">
        <v>1.5481231288993549</v>
      </c>
      <c r="S705">
        <v>2.7665977042801839</v>
      </c>
      <c r="T705">
        <v>0.96273300759553948</v>
      </c>
      <c r="U705">
        <v>0.71342887976495839</v>
      </c>
    </row>
    <row r="706" spans="3:21" x14ac:dyDescent="0.45">
      <c r="C706">
        <v>45.7490175873357</v>
      </c>
      <c r="D706">
        <v>24.040772502843076</v>
      </c>
      <c r="E706">
        <v>19.073991087732885</v>
      </c>
      <c r="F706">
        <v>4.0313108032143106</v>
      </c>
      <c r="G706">
        <v>15.728821301187082</v>
      </c>
      <c r="H706">
        <v>40.304031071102685</v>
      </c>
      <c r="P706">
        <v>4.5749017587335699</v>
      </c>
      <c r="Q706">
        <v>2.4040772502843075</v>
      </c>
      <c r="R706">
        <v>1.9073991087732887</v>
      </c>
      <c r="S706">
        <v>0.40313108032143108</v>
      </c>
      <c r="T706">
        <v>1.0485880867458055</v>
      </c>
      <c r="U706">
        <v>0.41722208922898996</v>
      </c>
    </row>
    <row r="707" spans="3:21" x14ac:dyDescent="0.45">
      <c r="C707">
        <v>18.026675823668985</v>
      </c>
      <c r="D707">
        <v>52.686514524959094</v>
      </c>
      <c r="E707">
        <v>8.0706588007994</v>
      </c>
      <c r="F707">
        <v>11.441613051610034</v>
      </c>
      <c r="G707">
        <v>19.714305504939414</v>
      </c>
      <c r="H707">
        <v>4.578488185216866</v>
      </c>
      <c r="P707">
        <v>1.8026675823668985</v>
      </c>
      <c r="Q707">
        <v>5.2686514524959094</v>
      </c>
      <c r="R707">
        <v>0.80706588007994007</v>
      </c>
      <c r="S707">
        <v>1.1441613051610033</v>
      </c>
      <c r="T707">
        <v>1.3142870336626276</v>
      </c>
      <c r="U707">
        <v>0.38268543677781153</v>
      </c>
    </row>
    <row r="708" spans="3:21" x14ac:dyDescent="0.45">
      <c r="C708">
        <v>35.438690526109539</v>
      </c>
      <c r="D708">
        <v>20.115849118175998</v>
      </c>
      <c r="E708">
        <v>33.244244350128803</v>
      </c>
      <c r="F708">
        <v>48.917565256410434</v>
      </c>
      <c r="G708">
        <v>17.242162427085638</v>
      </c>
      <c r="H708">
        <v>14.549708798378298</v>
      </c>
      <c r="P708">
        <v>3.5438690526109542</v>
      </c>
      <c r="Q708">
        <v>2.0115849118175997</v>
      </c>
      <c r="R708">
        <v>3.32442443501288</v>
      </c>
      <c r="S708">
        <v>4.8917565256410436</v>
      </c>
      <c r="T708">
        <v>1.1494774951390425</v>
      </c>
      <c r="U708">
        <v>0.20613932744843733</v>
      </c>
    </row>
    <row r="709" spans="3:21" x14ac:dyDescent="0.45">
      <c r="C709">
        <v>11.096625042547421</v>
      </c>
      <c r="D709">
        <v>14.358982553677391</v>
      </c>
      <c r="E709">
        <v>12.401968850537784</v>
      </c>
      <c r="F709">
        <v>2.7335839783050719</v>
      </c>
      <c r="G709">
        <v>11.494562714777775</v>
      </c>
      <c r="H709">
        <v>15.067941557582241</v>
      </c>
      <c r="P709">
        <v>1.1096625042547421</v>
      </c>
      <c r="Q709">
        <v>1.4358982553677391</v>
      </c>
      <c r="R709">
        <v>1.2401968850537783</v>
      </c>
      <c r="S709">
        <v>0.27335839783050719</v>
      </c>
      <c r="T709">
        <v>0.76630418098518494</v>
      </c>
      <c r="U709">
        <v>0.84125885868148498</v>
      </c>
    </row>
    <row r="710" spans="3:21" x14ac:dyDescent="0.45">
      <c r="C710">
        <v>23.953898110174645</v>
      </c>
      <c r="D710">
        <v>24.972374840759745</v>
      </c>
      <c r="E710">
        <v>30.868241583429288</v>
      </c>
      <c r="F710">
        <v>12.775073934592276</v>
      </c>
      <c r="G710">
        <v>14.221301642742791</v>
      </c>
      <c r="H710">
        <v>29.471180349690414</v>
      </c>
      <c r="P710">
        <v>2.3953898110174645</v>
      </c>
      <c r="Q710">
        <v>2.4972374840759746</v>
      </c>
      <c r="R710">
        <v>3.086824158342929</v>
      </c>
      <c r="S710">
        <v>1.2775073934592276</v>
      </c>
      <c r="T710">
        <v>0.94808677618285286</v>
      </c>
      <c r="U710">
        <v>0.63601654090858262</v>
      </c>
    </row>
    <row r="711" spans="3:21" x14ac:dyDescent="0.45">
      <c r="C711">
        <v>37.978648942652178</v>
      </c>
      <c r="D711">
        <v>28.428246758521134</v>
      </c>
      <c r="E711">
        <v>20.187670263211356</v>
      </c>
      <c r="F711">
        <v>88.540480012092331</v>
      </c>
      <c r="G711">
        <v>16.414121423211917</v>
      </c>
      <c r="H711">
        <v>16.332573206671295</v>
      </c>
      <c r="P711">
        <v>3.7978648942652176</v>
      </c>
      <c r="Q711">
        <v>2.8428246758521132</v>
      </c>
      <c r="R711">
        <v>2.0187670263211355</v>
      </c>
      <c r="S711">
        <v>8.8540480012092324</v>
      </c>
      <c r="T711">
        <v>1.0942747615474611</v>
      </c>
      <c r="U711">
        <v>0.56355285939553568</v>
      </c>
    </row>
    <row r="712" spans="3:21" x14ac:dyDescent="0.45">
      <c r="C712">
        <v>38.114426485583614</v>
      </c>
      <c r="D712">
        <v>23.377192755940204</v>
      </c>
      <c r="E712">
        <v>53.900410602602662</v>
      </c>
      <c r="F712">
        <v>0.38875387784950194</v>
      </c>
      <c r="G712">
        <v>8.9813555656031205</v>
      </c>
      <c r="H712">
        <v>8.4663596581712461</v>
      </c>
      <c r="P712">
        <v>3.8114426485583612</v>
      </c>
      <c r="Q712">
        <v>2.3377192755940204</v>
      </c>
      <c r="R712">
        <v>5.3900410602602662</v>
      </c>
      <c r="S712">
        <v>3.8875387784950192E-2</v>
      </c>
      <c r="T712">
        <v>0.59875703770687472</v>
      </c>
      <c r="U712">
        <v>0.55686375000641386</v>
      </c>
    </row>
    <row r="713" spans="3:21" x14ac:dyDescent="0.45">
      <c r="C713">
        <v>51.920602737786922</v>
      </c>
      <c r="D713">
        <v>14.449974814444582</v>
      </c>
      <c r="E713">
        <v>22.707712303097942</v>
      </c>
      <c r="F713">
        <v>13.665917290191423</v>
      </c>
      <c r="G713">
        <v>18.480777725540726</v>
      </c>
      <c r="H713">
        <v>13.484726221787415</v>
      </c>
      <c r="P713">
        <v>5.1920602737786918</v>
      </c>
      <c r="Q713">
        <v>1.4449974814444582</v>
      </c>
      <c r="R713">
        <v>2.2707712303097942</v>
      </c>
      <c r="S713">
        <v>1.3665917290191423</v>
      </c>
      <c r="T713">
        <v>1.2320518483693816</v>
      </c>
      <c r="U713">
        <v>0.67880373143401851</v>
      </c>
    </row>
    <row r="714" spans="3:21" x14ac:dyDescent="0.45">
      <c r="C714">
        <v>22.063331589547044</v>
      </c>
      <c r="D714">
        <v>23.440910086844958</v>
      </c>
      <c r="E714">
        <v>14.927645031391876</v>
      </c>
      <c r="F714">
        <v>7.0209589614720116</v>
      </c>
      <c r="G714">
        <v>17.923030987109367</v>
      </c>
      <c r="H714">
        <v>25.554804203182748</v>
      </c>
      <c r="P714">
        <v>2.2063331589547044</v>
      </c>
      <c r="Q714">
        <v>2.3440910086844959</v>
      </c>
      <c r="R714">
        <v>1.4927645031391876</v>
      </c>
      <c r="S714">
        <v>0.70209589614720114</v>
      </c>
      <c r="T714">
        <v>1.1948687324739578</v>
      </c>
      <c r="U714">
        <v>4.264231455262224E-3</v>
      </c>
    </row>
    <row r="715" spans="3:21" x14ac:dyDescent="0.45">
      <c r="C715">
        <v>33.578970104011823</v>
      </c>
      <c r="D715">
        <v>29.607481375199789</v>
      </c>
      <c r="E715">
        <v>12.148964834373778</v>
      </c>
      <c r="F715">
        <v>40.146138878412742</v>
      </c>
      <c r="G715">
        <v>10.11292869190601</v>
      </c>
      <c r="H715">
        <v>23.045392845572771</v>
      </c>
      <c r="P715">
        <v>3.357897010401182</v>
      </c>
      <c r="Q715">
        <v>2.9607481375199791</v>
      </c>
      <c r="R715">
        <v>1.2148964834373779</v>
      </c>
      <c r="S715">
        <v>4.014613887841274</v>
      </c>
      <c r="T715">
        <v>0.67419524612706727</v>
      </c>
      <c r="U715">
        <v>0.15489949612089027</v>
      </c>
    </row>
    <row r="716" spans="3:21" x14ac:dyDescent="0.45">
      <c r="C716">
        <v>45.631969232479371</v>
      </c>
      <c r="D716">
        <v>18.919554785518446</v>
      </c>
      <c r="E716">
        <v>28.394249047500068</v>
      </c>
      <c r="F716">
        <v>44.081962925587845</v>
      </c>
      <c r="G716">
        <v>11.214101947926999</v>
      </c>
      <c r="H716">
        <v>38.350694284820406</v>
      </c>
      <c r="P716">
        <v>4.5631969232479372</v>
      </c>
      <c r="Q716">
        <v>1.8919554785518446</v>
      </c>
      <c r="R716">
        <v>2.8394249047500066</v>
      </c>
      <c r="S716">
        <v>4.4081962925587845</v>
      </c>
      <c r="T716">
        <v>0.74760679652846651</v>
      </c>
      <c r="U716">
        <v>0.45649230082644598</v>
      </c>
    </row>
    <row r="717" spans="3:21" x14ac:dyDescent="0.45">
      <c r="C717">
        <v>27.532608730672003</v>
      </c>
      <c r="D717">
        <v>43.604846635603501</v>
      </c>
      <c r="E717">
        <v>25.297337760012915</v>
      </c>
      <c r="F717">
        <v>1.0796222773302708</v>
      </c>
      <c r="G717">
        <v>13.191940704912803</v>
      </c>
      <c r="H717">
        <v>19.693669040874475</v>
      </c>
      <c r="P717">
        <v>2.7532608730672004</v>
      </c>
      <c r="Q717">
        <v>4.3604846635603502</v>
      </c>
      <c r="R717">
        <v>2.5297337760012915</v>
      </c>
      <c r="S717">
        <v>0.10796222773302708</v>
      </c>
      <c r="T717">
        <v>0.87946271366085349</v>
      </c>
      <c r="U717">
        <v>0.20163425171620109</v>
      </c>
    </row>
    <row r="718" spans="3:21" x14ac:dyDescent="0.45">
      <c r="C718">
        <v>44.196889557677551</v>
      </c>
      <c r="D718">
        <v>26.67076497764311</v>
      </c>
      <c r="E718">
        <v>28.82803858021056</v>
      </c>
      <c r="F718">
        <v>8.6664920997448753</v>
      </c>
      <c r="G718">
        <v>8.6123855937273213</v>
      </c>
      <c r="H718">
        <v>13.944553978486869</v>
      </c>
      <c r="P718">
        <v>4.4196889557677554</v>
      </c>
      <c r="Q718">
        <v>2.6670764977643109</v>
      </c>
      <c r="R718">
        <v>2.882803858021056</v>
      </c>
      <c r="S718">
        <v>0.86664920997448758</v>
      </c>
      <c r="T718">
        <v>0.57415903958182146</v>
      </c>
      <c r="U718">
        <v>0.30439124308576782</v>
      </c>
    </row>
    <row r="719" spans="3:21" x14ac:dyDescent="0.45">
      <c r="C719">
        <v>31.341821254230652</v>
      </c>
      <c r="D719">
        <v>33.772637838779886</v>
      </c>
      <c r="E719">
        <v>17.366491323462075</v>
      </c>
      <c r="F719">
        <v>6.4302932197646578</v>
      </c>
      <c r="G719">
        <v>16.721950650366082</v>
      </c>
      <c r="H719">
        <v>24.144238624604554</v>
      </c>
      <c r="P719">
        <v>3.1341821254230653</v>
      </c>
      <c r="Q719">
        <v>3.3772637838779889</v>
      </c>
      <c r="R719">
        <v>1.7366491323462074</v>
      </c>
      <c r="S719">
        <v>0.64302932197646578</v>
      </c>
      <c r="T719">
        <v>1.1147967100244056</v>
      </c>
      <c r="U719">
        <v>0.15989492362447655</v>
      </c>
    </row>
    <row r="720" spans="3:21" x14ac:dyDescent="0.45">
      <c r="C720">
        <v>53.500528283783581</v>
      </c>
      <c r="D720">
        <v>26.19422526184907</v>
      </c>
      <c r="E720">
        <v>6.7117606674963781</v>
      </c>
      <c r="F720">
        <v>11.684061871415325</v>
      </c>
      <c r="G720">
        <v>14.004743495031441</v>
      </c>
      <c r="H720">
        <v>32.235618621156632</v>
      </c>
      <c r="P720">
        <v>5.3500528283783577</v>
      </c>
      <c r="Q720">
        <v>2.6194225261849069</v>
      </c>
      <c r="R720">
        <v>0.67117606674963781</v>
      </c>
      <c r="S720">
        <v>1.1684061871415325</v>
      </c>
      <c r="T720">
        <v>0.93364956633542939</v>
      </c>
      <c r="U720">
        <v>0.77809018975548483</v>
      </c>
    </row>
    <row r="721" spans="3:21" x14ac:dyDescent="0.45">
      <c r="C721">
        <v>21.243844674717689</v>
      </c>
      <c r="D721">
        <v>16.602083976805467</v>
      </c>
      <c r="E721">
        <v>17.128997563131186</v>
      </c>
      <c r="F721">
        <v>19.603256169371313</v>
      </c>
      <c r="G721">
        <v>16.229065946923257</v>
      </c>
      <c r="H721">
        <v>15.730325543214995</v>
      </c>
      <c r="P721">
        <v>2.1243844674717689</v>
      </c>
      <c r="Q721">
        <v>1.6602083976805466</v>
      </c>
      <c r="R721">
        <v>1.7128997563131185</v>
      </c>
      <c r="S721">
        <v>1.9603256169371315</v>
      </c>
      <c r="T721">
        <v>1.0819377297948838</v>
      </c>
      <c r="U721">
        <v>2.7956615373063154E-2</v>
      </c>
    </row>
    <row r="722" spans="3:21" x14ac:dyDescent="0.45">
      <c r="C722">
        <v>17.722489862821341</v>
      </c>
      <c r="D722">
        <v>18.875133585849106</v>
      </c>
      <c r="E722">
        <v>9.839855919033262</v>
      </c>
      <c r="F722">
        <v>42.396939126297497</v>
      </c>
      <c r="G722">
        <v>15.701061715090713</v>
      </c>
      <c r="H722">
        <v>38.886346760193483</v>
      </c>
      <c r="P722">
        <v>1.7722489862821342</v>
      </c>
      <c r="Q722">
        <v>1.8875133585849104</v>
      </c>
      <c r="R722">
        <v>0.98398559190332613</v>
      </c>
      <c r="S722">
        <v>4.2396939126297495</v>
      </c>
      <c r="T722">
        <v>1.0467374476727143</v>
      </c>
      <c r="U722">
        <v>0.55258856847452298</v>
      </c>
    </row>
    <row r="723" spans="3:21" x14ac:dyDescent="0.45">
      <c r="C723">
        <v>35.293398182322044</v>
      </c>
      <c r="D723">
        <v>35.358085309844697</v>
      </c>
      <c r="E723">
        <v>23.492714875559084</v>
      </c>
      <c r="F723">
        <v>4.9013936329581007</v>
      </c>
      <c r="G723">
        <v>14.625735319450222</v>
      </c>
      <c r="H723">
        <v>35.947947286458778</v>
      </c>
      <c r="P723">
        <v>3.5293398182322044</v>
      </c>
      <c r="Q723">
        <v>3.53580853098447</v>
      </c>
      <c r="R723">
        <v>2.3492714875559084</v>
      </c>
      <c r="S723">
        <v>0.49013936329581009</v>
      </c>
      <c r="T723">
        <v>0.97504902129668147</v>
      </c>
      <c r="U723">
        <v>0.48154957376459817</v>
      </c>
    </row>
    <row r="724" spans="3:21" x14ac:dyDescent="0.45">
      <c r="C724">
        <v>16.950257529836513</v>
      </c>
      <c r="D724">
        <v>19.622618585534518</v>
      </c>
      <c r="E724">
        <v>42.688949344744401</v>
      </c>
      <c r="F724">
        <v>38.905207204276323</v>
      </c>
      <c r="G724">
        <v>20.727170262841096</v>
      </c>
      <c r="H724">
        <v>16.433209509744398</v>
      </c>
      <c r="P724">
        <v>1.6950257529836514</v>
      </c>
      <c r="Q724">
        <v>1.9622618585534519</v>
      </c>
      <c r="R724">
        <v>4.2688949344744405</v>
      </c>
      <c r="S724">
        <v>3.8905207204276322</v>
      </c>
      <c r="T724">
        <v>1.381811350856073</v>
      </c>
      <c r="U724">
        <v>0.63314148827603867</v>
      </c>
    </row>
    <row r="725" spans="3:21" x14ac:dyDescent="0.45">
      <c r="C725">
        <v>27.252407647540021</v>
      </c>
      <c r="D725">
        <v>23.241625671402094</v>
      </c>
      <c r="E725">
        <v>36.745542844393213</v>
      </c>
      <c r="F725">
        <v>34.014623417609826</v>
      </c>
      <c r="G725">
        <v>16.1096566764123</v>
      </c>
      <c r="H725">
        <v>43.825701976075919</v>
      </c>
      <c r="P725">
        <v>2.7252407647540022</v>
      </c>
      <c r="Q725">
        <v>2.3241625671402093</v>
      </c>
      <c r="R725">
        <v>3.6745542844393215</v>
      </c>
      <c r="S725">
        <v>3.4014623417609826</v>
      </c>
      <c r="T725">
        <v>1.0739771117608201</v>
      </c>
      <c r="U725">
        <v>0.84506535087611734</v>
      </c>
    </row>
    <row r="726" spans="3:21" x14ac:dyDescent="0.45">
      <c r="C726">
        <v>54.174074951906654</v>
      </c>
      <c r="D726">
        <v>16.332449642365351</v>
      </c>
      <c r="E726">
        <v>13.205782873079812</v>
      </c>
      <c r="F726">
        <v>17.645033793014644</v>
      </c>
      <c r="G726">
        <v>12.727416684639085</v>
      </c>
      <c r="H726">
        <v>22.370889752193094</v>
      </c>
      <c r="P726">
        <v>5.4174074951906652</v>
      </c>
      <c r="Q726">
        <v>1.633244964236535</v>
      </c>
      <c r="R726">
        <v>1.3205782873079812</v>
      </c>
      <c r="S726">
        <v>1.7645033793014644</v>
      </c>
      <c r="T726">
        <v>0.84849444564260579</v>
      </c>
      <c r="U726">
        <v>0.54079650363196174</v>
      </c>
    </row>
    <row r="727" spans="3:21" x14ac:dyDescent="0.45">
      <c r="C727">
        <v>62.096048233124776</v>
      </c>
      <c r="D727">
        <v>19.128713136062355</v>
      </c>
      <c r="E727">
        <v>23.38156802526926</v>
      </c>
      <c r="F727">
        <v>57.845471303715222</v>
      </c>
      <c r="G727">
        <v>14.307545452460564</v>
      </c>
      <c r="H727">
        <v>38.707313121131008</v>
      </c>
      <c r="P727">
        <v>6.2096048233124774</v>
      </c>
      <c r="Q727">
        <v>1.9128713136062356</v>
      </c>
      <c r="R727">
        <v>2.3381568025269259</v>
      </c>
      <c r="S727">
        <v>5.7845471303715223</v>
      </c>
      <c r="T727">
        <v>0.95383636349737089</v>
      </c>
      <c r="U727">
        <v>0.2010007665362864</v>
      </c>
    </row>
    <row r="728" spans="3:21" x14ac:dyDescent="0.45">
      <c r="C728">
        <v>37.491481313532624</v>
      </c>
      <c r="D728">
        <v>22.539556897228572</v>
      </c>
      <c r="E728">
        <v>3.0587095064742273</v>
      </c>
      <c r="F728">
        <v>2.8324233933515779</v>
      </c>
      <c r="G728">
        <v>10.81042262074347</v>
      </c>
      <c r="H728">
        <v>18.21436103216265</v>
      </c>
      <c r="P728">
        <v>3.7491481313532624</v>
      </c>
      <c r="Q728">
        <v>2.253955689722857</v>
      </c>
      <c r="R728">
        <v>0.30587095064742276</v>
      </c>
      <c r="S728">
        <v>0.2832423393351578</v>
      </c>
      <c r="T728">
        <v>0.72069484138289797</v>
      </c>
      <c r="U728">
        <v>0.1094807035511598</v>
      </c>
    </row>
    <row r="729" spans="3:21" x14ac:dyDescent="0.45">
      <c r="C729">
        <v>40.565767291036117</v>
      </c>
      <c r="D729">
        <v>15.838506619844717</v>
      </c>
      <c r="E729">
        <v>11.497777053411166</v>
      </c>
      <c r="F729">
        <v>13.961184498419318</v>
      </c>
      <c r="G729">
        <v>14.178027655278818</v>
      </c>
      <c r="H729">
        <v>12.937988205525802</v>
      </c>
      <c r="P729">
        <v>4.0565767291036119</v>
      </c>
      <c r="Q729">
        <v>1.5838506619844717</v>
      </c>
      <c r="R729">
        <v>1.1497777053411167</v>
      </c>
      <c r="S729">
        <v>1.3961184498419317</v>
      </c>
      <c r="T729">
        <v>0.94520184368525451</v>
      </c>
      <c r="U729">
        <v>0.48620542226927732</v>
      </c>
    </row>
    <row r="730" spans="3:21" x14ac:dyDescent="0.45">
      <c r="C730">
        <v>30.008861399010101</v>
      </c>
      <c r="D730">
        <v>10.367202760745155</v>
      </c>
      <c r="E730">
        <v>4.0962081310192282</v>
      </c>
      <c r="F730">
        <v>5.4821590484932612</v>
      </c>
      <c r="G730">
        <v>19.260506867720107</v>
      </c>
      <c r="H730">
        <v>25.702453272989374</v>
      </c>
      <c r="P730">
        <v>3.0008861399010103</v>
      </c>
      <c r="Q730">
        <v>1.0367202760745156</v>
      </c>
      <c r="R730">
        <v>0.40962081310192278</v>
      </c>
      <c r="S730">
        <v>0.54821590484932614</v>
      </c>
      <c r="T730">
        <v>1.2840337911813404</v>
      </c>
      <c r="U730">
        <v>0.7312836169179836</v>
      </c>
    </row>
    <row r="731" spans="3:21" x14ac:dyDescent="0.45">
      <c r="C731">
        <v>20.975027295785441</v>
      </c>
      <c r="D731">
        <v>28.0201224192258</v>
      </c>
      <c r="E731">
        <v>5.8119864878835683</v>
      </c>
      <c r="F731">
        <v>54.346864960276037</v>
      </c>
      <c r="G731">
        <v>17.501673497174707</v>
      </c>
      <c r="H731">
        <v>33.117652312654819</v>
      </c>
      <c r="P731">
        <v>2.0975027295785442</v>
      </c>
      <c r="Q731">
        <v>2.8020122419225801</v>
      </c>
      <c r="R731">
        <v>0.58119864878835681</v>
      </c>
      <c r="S731">
        <v>5.434686496027604</v>
      </c>
      <c r="T731">
        <v>1.1667782331449805</v>
      </c>
      <c r="U731">
        <v>0.90270627302557804</v>
      </c>
    </row>
    <row r="732" spans="3:21" x14ac:dyDescent="0.45">
      <c r="C732">
        <v>31.452675097132044</v>
      </c>
      <c r="D732">
        <v>16.102801375275437</v>
      </c>
      <c r="E732">
        <v>13.313705596491221</v>
      </c>
      <c r="F732">
        <v>8.2331850454298383</v>
      </c>
      <c r="G732">
        <v>17.264682127375554</v>
      </c>
      <c r="H732">
        <v>10.040132839110679</v>
      </c>
      <c r="P732">
        <v>3.1452675097132046</v>
      </c>
      <c r="Q732">
        <v>1.6102801375275437</v>
      </c>
      <c r="R732">
        <v>1.3313705596491221</v>
      </c>
      <c r="S732">
        <v>0.82331850454298383</v>
      </c>
      <c r="T732">
        <v>1.1509788084917036</v>
      </c>
      <c r="U732">
        <v>0.37566946412998481</v>
      </c>
    </row>
    <row r="733" spans="3:21" x14ac:dyDescent="0.45">
      <c r="C733">
        <v>31.605054590771108</v>
      </c>
      <c r="D733">
        <v>24.300707886761419</v>
      </c>
      <c r="E733">
        <v>16.433257087078299</v>
      </c>
      <c r="F733">
        <v>71.835054867664297</v>
      </c>
      <c r="G733">
        <v>17.250035086231605</v>
      </c>
      <c r="H733">
        <v>26.535584076227757</v>
      </c>
      <c r="P733">
        <v>3.1605054590771107</v>
      </c>
      <c r="Q733">
        <v>2.4300707886761419</v>
      </c>
      <c r="R733">
        <v>1.6433257087078299</v>
      </c>
      <c r="S733">
        <v>7.1835054867664301</v>
      </c>
      <c r="T733">
        <v>1.150002339082107</v>
      </c>
      <c r="U733">
        <v>0.6721968642577576</v>
      </c>
    </row>
    <row r="734" spans="3:21" x14ac:dyDescent="0.45">
      <c r="C734">
        <v>10.727330312741742</v>
      </c>
      <c r="D734">
        <v>12.8031721949129</v>
      </c>
      <c r="E734">
        <v>8.5788782951542082</v>
      </c>
      <c r="F734">
        <v>7.1663830410244325</v>
      </c>
      <c r="G734">
        <v>15.04465037114123</v>
      </c>
      <c r="H734">
        <v>26.976229413468523</v>
      </c>
      <c r="P734">
        <v>1.0727330312741743</v>
      </c>
      <c r="Q734">
        <v>1.28031721949129</v>
      </c>
      <c r="R734">
        <v>0.85788782951542086</v>
      </c>
      <c r="S734">
        <v>0.71663830410244322</v>
      </c>
      <c r="T734">
        <v>1.0029766914094154</v>
      </c>
      <c r="U734">
        <v>0.98257581380801828</v>
      </c>
    </row>
    <row r="735" spans="3:21" x14ac:dyDescent="0.45">
      <c r="C735">
        <v>27.331768654558182</v>
      </c>
      <c r="D735">
        <v>12.645252727176482</v>
      </c>
      <c r="E735">
        <v>48.097210101546722</v>
      </c>
      <c r="F735">
        <v>0.99326090038201342</v>
      </c>
      <c r="G735">
        <v>19.473456755885834</v>
      </c>
      <c r="H735">
        <v>7.1514045414293435</v>
      </c>
      <c r="P735">
        <v>2.7331768654558184</v>
      </c>
      <c r="Q735">
        <v>1.2645252727176481</v>
      </c>
      <c r="R735">
        <v>4.8097210101546723</v>
      </c>
      <c r="S735">
        <v>9.9326090038201337E-2</v>
      </c>
      <c r="T735">
        <v>1.2982304503923889</v>
      </c>
      <c r="U735">
        <v>7.6228822764304427E-2</v>
      </c>
    </row>
    <row r="736" spans="3:21" x14ac:dyDescent="0.45">
      <c r="C736">
        <v>28.571076490584822</v>
      </c>
      <c r="D736">
        <v>18.784198175353179</v>
      </c>
      <c r="E736">
        <v>29.389771602697831</v>
      </c>
      <c r="F736">
        <v>6.1372978373710971</v>
      </c>
      <c r="G736">
        <v>7.1659282347462856</v>
      </c>
      <c r="H736">
        <v>18.984113461779749</v>
      </c>
      <c r="P736">
        <v>2.8571076490584821</v>
      </c>
      <c r="Q736">
        <v>1.8784198175353179</v>
      </c>
      <c r="R736">
        <v>2.9389771602697832</v>
      </c>
      <c r="S736">
        <v>0.61372978373710974</v>
      </c>
      <c r="T736">
        <v>0.4777285489830857</v>
      </c>
      <c r="U736">
        <v>0.19178379316848138</v>
      </c>
    </row>
    <row r="737" spans="3:21" x14ac:dyDescent="0.45">
      <c r="C737">
        <v>37.193881355481849</v>
      </c>
      <c r="D737">
        <v>36.404089293868125</v>
      </c>
      <c r="E737">
        <v>16.868193844755524</v>
      </c>
      <c r="F737">
        <v>7.3272918897249948</v>
      </c>
      <c r="G737">
        <v>10.143530085521359</v>
      </c>
      <c r="H737">
        <v>22.114543586354998</v>
      </c>
      <c r="P737">
        <v>3.719388135548185</v>
      </c>
      <c r="Q737">
        <v>3.6404089293868123</v>
      </c>
      <c r="R737">
        <v>1.6868193844755526</v>
      </c>
      <c r="S737">
        <v>0.7327291889724995</v>
      </c>
      <c r="T737">
        <v>0.6762353390347573</v>
      </c>
      <c r="U737">
        <v>0.87954204299270033</v>
      </c>
    </row>
    <row r="738" spans="3:21" x14ac:dyDescent="0.45">
      <c r="C738">
        <v>23.137799336145019</v>
      </c>
      <c r="D738">
        <v>9.0572305167988745</v>
      </c>
      <c r="E738">
        <v>21.748214877667241</v>
      </c>
      <c r="F738">
        <v>3.2727440317965391</v>
      </c>
      <c r="G738">
        <v>13.283270167827199</v>
      </c>
      <c r="H738">
        <v>37.571149741229007</v>
      </c>
      <c r="P738">
        <v>2.313779933614502</v>
      </c>
      <c r="Q738">
        <v>0.90572305167988754</v>
      </c>
      <c r="R738">
        <v>2.174821487766724</v>
      </c>
      <c r="S738">
        <v>0.32727440317965389</v>
      </c>
      <c r="T738">
        <v>0.88555134452181328</v>
      </c>
      <c r="U738">
        <v>0.4180819241085737</v>
      </c>
    </row>
    <row r="739" spans="3:21" x14ac:dyDescent="0.45">
      <c r="C739">
        <v>25.185643636450354</v>
      </c>
      <c r="D739">
        <v>41.898335740662844</v>
      </c>
      <c r="E739">
        <v>8.5926208095076131</v>
      </c>
      <c r="F739">
        <v>3.1272291024884584</v>
      </c>
      <c r="G739">
        <v>10.104125417449776</v>
      </c>
      <c r="H739">
        <v>12.145284463567435</v>
      </c>
      <c r="P739">
        <v>2.5185643636450354</v>
      </c>
      <c r="Q739">
        <v>4.1898335740662844</v>
      </c>
      <c r="R739">
        <v>0.85926208095076129</v>
      </c>
      <c r="S739">
        <v>0.31272291024884585</v>
      </c>
      <c r="T739">
        <v>0.67360836116331846</v>
      </c>
      <c r="U739">
        <v>0.32073880295251922</v>
      </c>
    </row>
    <row r="740" spans="3:21" x14ac:dyDescent="0.45">
      <c r="C740">
        <v>16.476381257391136</v>
      </c>
      <c r="D740">
        <v>18.17204701628323</v>
      </c>
      <c r="E740">
        <v>67.156266420549542</v>
      </c>
      <c r="F740">
        <v>65.429715502809941</v>
      </c>
      <c r="G740">
        <v>11.0460014563178</v>
      </c>
      <c r="H740">
        <v>21.761792597741469</v>
      </c>
      <c r="P740">
        <v>1.6476381257391135</v>
      </c>
      <c r="Q740">
        <v>1.8172047016283228</v>
      </c>
      <c r="R740">
        <v>6.7156266420549535</v>
      </c>
      <c r="S740">
        <v>6.5429715502809938</v>
      </c>
      <c r="T740">
        <v>0.73640009708785326</v>
      </c>
      <c r="U740">
        <v>0.32746821685680805</v>
      </c>
    </row>
    <row r="741" spans="3:21" x14ac:dyDescent="0.45">
      <c r="C741">
        <v>46.617785496451205</v>
      </c>
      <c r="D741">
        <v>18.996897535967019</v>
      </c>
      <c r="E741">
        <v>19.581569118141186</v>
      </c>
      <c r="F741">
        <v>7.4836897615026476</v>
      </c>
      <c r="G741">
        <v>8.2932325786748446</v>
      </c>
      <c r="H741">
        <v>12.998389551028868</v>
      </c>
      <c r="P741">
        <v>4.6617785496451205</v>
      </c>
      <c r="Q741">
        <v>1.8996897535967019</v>
      </c>
      <c r="R741">
        <v>1.9581569118141187</v>
      </c>
      <c r="S741">
        <v>0.74836897615026476</v>
      </c>
      <c r="T741">
        <v>0.55288217191165634</v>
      </c>
      <c r="U741">
        <v>0.53959272883908915</v>
      </c>
    </row>
    <row r="742" spans="3:21" x14ac:dyDescent="0.45">
      <c r="C742">
        <v>28.074320682006565</v>
      </c>
      <c r="D742">
        <v>17.473538417716931</v>
      </c>
      <c r="E742">
        <v>23.699099436482314</v>
      </c>
      <c r="F742">
        <v>19.475748764453598</v>
      </c>
      <c r="G742">
        <v>20.396918783093817</v>
      </c>
      <c r="H742">
        <v>16.486989060777798</v>
      </c>
      <c r="P742">
        <v>2.8074320682006566</v>
      </c>
      <c r="Q742">
        <v>1.7473538417716932</v>
      </c>
      <c r="R742">
        <v>2.3699099436482314</v>
      </c>
      <c r="S742">
        <v>1.94757487644536</v>
      </c>
      <c r="T742">
        <v>1.3597945855395877</v>
      </c>
      <c r="U742">
        <v>0.13454974773051664</v>
      </c>
    </row>
    <row r="743" spans="3:21" x14ac:dyDescent="0.45">
      <c r="C743">
        <v>20.25020497456433</v>
      </c>
      <c r="D743">
        <v>12.638034472984426</v>
      </c>
      <c r="E743">
        <v>23.350573293348504</v>
      </c>
      <c r="F743">
        <v>2.1907177413661389</v>
      </c>
      <c r="G743">
        <v>20.844608812474998</v>
      </c>
      <c r="H743">
        <v>12.964275512130552</v>
      </c>
      <c r="P743">
        <v>2.025020497456433</v>
      </c>
      <c r="Q743">
        <v>1.2638034472984425</v>
      </c>
      <c r="R743">
        <v>2.3350573293348504</v>
      </c>
      <c r="S743">
        <v>0.21907177413661388</v>
      </c>
      <c r="T743">
        <v>1.3896405874983331</v>
      </c>
      <c r="U743">
        <v>0.38755314147426367</v>
      </c>
    </row>
    <row r="744" spans="3:21" x14ac:dyDescent="0.45">
      <c r="C744">
        <v>22.551129675362318</v>
      </c>
      <c r="D744">
        <v>23.298705371203965</v>
      </c>
      <c r="E744">
        <v>57.301521013377361</v>
      </c>
      <c r="F744">
        <v>40.951107056350288</v>
      </c>
      <c r="G744">
        <v>17.4899432320159</v>
      </c>
      <c r="H744">
        <v>30.242535563545566</v>
      </c>
      <c r="P744">
        <v>2.255112967536232</v>
      </c>
      <c r="Q744">
        <v>2.3298705371203967</v>
      </c>
      <c r="R744">
        <v>5.7301521013377359</v>
      </c>
      <c r="S744">
        <v>4.0951107056350287</v>
      </c>
      <c r="T744">
        <v>1.1659962154677268</v>
      </c>
      <c r="U744">
        <v>0.78669828284960275</v>
      </c>
    </row>
    <row r="745" spans="3:21" x14ac:dyDescent="0.45">
      <c r="C745">
        <v>14.523382694455995</v>
      </c>
      <c r="D745">
        <v>14.229887499823267</v>
      </c>
      <c r="E745">
        <v>10.062762339922919</v>
      </c>
      <c r="F745">
        <v>20.625615930156485</v>
      </c>
      <c r="G745">
        <v>6.827150660715084</v>
      </c>
      <c r="H745">
        <v>29.410581445871408</v>
      </c>
      <c r="P745">
        <v>1.4523382694455995</v>
      </c>
      <c r="Q745">
        <v>1.4229887499823266</v>
      </c>
      <c r="R745">
        <v>1.0062762339922919</v>
      </c>
      <c r="S745">
        <v>2.0625615930156487</v>
      </c>
      <c r="T745">
        <v>0.45514337738100563</v>
      </c>
      <c r="U745">
        <v>0.27405740992975314</v>
      </c>
    </row>
    <row r="746" spans="3:21" x14ac:dyDescent="0.45">
      <c r="C746">
        <v>31.591452048500859</v>
      </c>
      <c r="D746">
        <v>15.425750818069206</v>
      </c>
      <c r="E746">
        <v>9.4617546465162601</v>
      </c>
      <c r="F746">
        <v>21.738615677885434</v>
      </c>
      <c r="G746">
        <v>16.009869308651911</v>
      </c>
      <c r="H746">
        <v>21.23915860371558</v>
      </c>
      <c r="P746">
        <v>3.1591452048500859</v>
      </c>
      <c r="Q746">
        <v>1.5425750818069206</v>
      </c>
      <c r="R746">
        <v>0.94617546465162605</v>
      </c>
      <c r="S746">
        <v>2.1738615677885433</v>
      </c>
      <c r="T746">
        <v>1.0673246205767941</v>
      </c>
      <c r="U746">
        <v>0.77583124320542851</v>
      </c>
    </row>
    <row r="747" spans="3:21" x14ac:dyDescent="0.45">
      <c r="C747">
        <v>32.72188989949349</v>
      </c>
      <c r="D747">
        <v>25.62383145541801</v>
      </c>
      <c r="E747">
        <v>7.7303669460820066</v>
      </c>
      <c r="F747">
        <v>4.7283755702847881</v>
      </c>
      <c r="G747">
        <v>15.390327702204576</v>
      </c>
      <c r="H747">
        <v>43.139067719541998</v>
      </c>
      <c r="P747">
        <v>3.272188989949349</v>
      </c>
      <c r="Q747">
        <v>2.5623831455418009</v>
      </c>
      <c r="R747">
        <v>0.77303669460820068</v>
      </c>
      <c r="S747">
        <v>0.47283755702847885</v>
      </c>
      <c r="T747">
        <v>1.0260218468136384</v>
      </c>
      <c r="U747">
        <v>0.28253867721944426</v>
      </c>
    </row>
    <row r="748" spans="3:21" x14ac:dyDescent="0.45">
      <c r="C748">
        <v>16.230175853857173</v>
      </c>
      <c r="D748">
        <v>31.617230290461698</v>
      </c>
      <c r="E748">
        <v>6.2365378428725755</v>
      </c>
      <c r="F748">
        <v>11.448702107953642</v>
      </c>
      <c r="G748">
        <v>16.861033387727058</v>
      </c>
      <c r="H748">
        <v>26.194186688210536</v>
      </c>
      <c r="P748">
        <v>1.6230175853857172</v>
      </c>
      <c r="Q748">
        <v>3.1617230290461698</v>
      </c>
      <c r="R748">
        <v>0.6236537842872576</v>
      </c>
      <c r="S748">
        <v>1.1448702107953641</v>
      </c>
      <c r="T748">
        <v>1.1240688925151372</v>
      </c>
      <c r="U748">
        <v>0.47752310514108964</v>
      </c>
    </row>
    <row r="749" spans="3:21" x14ac:dyDescent="0.45">
      <c r="C749">
        <v>21.138104474368955</v>
      </c>
      <c r="D749">
        <v>19.882400512231669</v>
      </c>
      <c r="E749">
        <v>18.595639304351959</v>
      </c>
      <c r="F749">
        <v>17.30482434396928</v>
      </c>
      <c r="G749">
        <v>14.120157197248368</v>
      </c>
      <c r="H749">
        <v>27.183025396291384</v>
      </c>
      <c r="P749">
        <v>2.1138104474368955</v>
      </c>
      <c r="Q749">
        <v>1.9882400512231668</v>
      </c>
      <c r="R749">
        <v>1.8595639304351959</v>
      </c>
      <c r="S749">
        <v>1.7304824343969278</v>
      </c>
      <c r="T749">
        <v>0.94134381314989124</v>
      </c>
      <c r="U749">
        <v>0.86583641210336115</v>
      </c>
    </row>
    <row r="750" spans="3:21" x14ac:dyDescent="0.45">
      <c r="C750">
        <v>27.880261498143643</v>
      </c>
      <c r="D750">
        <v>34.242739771201606</v>
      </c>
      <c r="E750">
        <v>7.9204158822176627</v>
      </c>
      <c r="F750">
        <v>29.45884335691126</v>
      </c>
      <c r="G750">
        <v>14.66444788831971</v>
      </c>
      <c r="H750">
        <v>16.687809273485957</v>
      </c>
      <c r="P750">
        <v>2.7880261498143644</v>
      </c>
      <c r="Q750">
        <v>3.4242739771201607</v>
      </c>
      <c r="R750">
        <v>0.79204158822176629</v>
      </c>
      <c r="S750">
        <v>2.945884335691126</v>
      </c>
      <c r="T750">
        <v>0.97762985922131396</v>
      </c>
      <c r="U750">
        <v>0.45718625709711092</v>
      </c>
    </row>
    <row r="751" spans="3:21" x14ac:dyDescent="0.45">
      <c r="C751">
        <v>40.333208262580797</v>
      </c>
      <c r="D751">
        <v>33.080705423398761</v>
      </c>
      <c r="E751">
        <v>14.687160508797987</v>
      </c>
      <c r="F751">
        <v>10.483283764103426</v>
      </c>
      <c r="G751">
        <v>25.1677453078456</v>
      </c>
      <c r="H751">
        <v>13.834271905778419</v>
      </c>
      <c r="P751">
        <v>4.0333208262580795</v>
      </c>
      <c r="Q751">
        <v>3.308070542339876</v>
      </c>
      <c r="R751">
        <v>1.4687160508797987</v>
      </c>
      <c r="S751">
        <v>1.0483283764103426</v>
      </c>
      <c r="T751">
        <v>1.6778496871897068</v>
      </c>
      <c r="U751">
        <v>0.55602902813441824</v>
      </c>
    </row>
    <row r="752" spans="3:21" x14ac:dyDescent="0.45">
      <c r="C752">
        <v>25.932639399572459</v>
      </c>
      <c r="D752">
        <v>25.388767178212209</v>
      </c>
      <c r="E752">
        <v>32.495269896550482</v>
      </c>
      <c r="F752">
        <v>0.25258832800283204</v>
      </c>
      <c r="G752">
        <v>11.516328970465972</v>
      </c>
      <c r="H752">
        <v>29.770784920793737</v>
      </c>
      <c r="P752">
        <v>2.5932639399572457</v>
      </c>
      <c r="Q752">
        <v>2.5388767178212208</v>
      </c>
      <c r="R752">
        <v>3.249526989655048</v>
      </c>
      <c r="S752">
        <v>2.5258832800283203E-2</v>
      </c>
      <c r="T752">
        <v>0.76775526469773148</v>
      </c>
      <c r="U752">
        <v>0.3601996844271218</v>
      </c>
    </row>
    <row r="753" spans="3:21" x14ac:dyDescent="0.45">
      <c r="C753">
        <v>24.297859511072541</v>
      </c>
      <c r="D753">
        <v>21.260270774066594</v>
      </c>
      <c r="E753">
        <v>8.6667778672880029</v>
      </c>
      <c r="F753">
        <v>11.310916719324473</v>
      </c>
      <c r="G753">
        <v>16.181554511363501</v>
      </c>
      <c r="H753">
        <v>10.232540716810053</v>
      </c>
      <c r="P753">
        <v>2.4297859511072541</v>
      </c>
      <c r="Q753">
        <v>2.1260270774066594</v>
      </c>
      <c r="R753">
        <v>0.86667778672880025</v>
      </c>
      <c r="S753">
        <v>1.1310916719324473</v>
      </c>
      <c r="T753">
        <v>1.0787703007575669</v>
      </c>
      <c r="U753">
        <v>0.93960054688012562</v>
      </c>
    </row>
    <row r="754" spans="3:21" x14ac:dyDescent="0.45">
      <c r="C754">
        <v>13.560123597956652</v>
      </c>
      <c r="D754">
        <v>31.255929892477816</v>
      </c>
      <c r="E754">
        <v>30.352142942736947</v>
      </c>
      <c r="F754">
        <v>36.335392644644458</v>
      </c>
      <c r="G754">
        <v>13.244556410553159</v>
      </c>
      <c r="H754">
        <v>16.746116763894278</v>
      </c>
      <c r="P754">
        <v>1.3560123597956653</v>
      </c>
      <c r="Q754">
        <v>3.1255929892477816</v>
      </c>
      <c r="R754">
        <v>3.0352142942736946</v>
      </c>
      <c r="S754">
        <v>3.6335392644644458</v>
      </c>
      <c r="T754">
        <v>0.88297042737021059</v>
      </c>
      <c r="U754">
        <v>0.87848891943898411</v>
      </c>
    </row>
    <row r="755" spans="3:21" x14ac:dyDescent="0.45">
      <c r="C755">
        <v>14.140789165892507</v>
      </c>
      <c r="D755">
        <v>36.650865801136419</v>
      </c>
      <c r="E755">
        <v>8.1594342841110929</v>
      </c>
      <c r="F755">
        <v>27.890563320939883</v>
      </c>
      <c r="G755">
        <v>11.575233532246788</v>
      </c>
      <c r="H755">
        <v>18.370620359183114</v>
      </c>
      <c r="P755">
        <v>1.4140789165892507</v>
      </c>
      <c r="Q755">
        <v>3.6650865801136416</v>
      </c>
      <c r="R755">
        <v>0.81594342841110934</v>
      </c>
      <c r="S755">
        <v>2.7890563320939883</v>
      </c>
      <c r="T755">
        <v>0.77168223548311909</v>
      </c>
      <c r="U755">
        <v>0.6423706957638653</v>
      </c>
    </row>
    <row r="756" spans="3:21" x14ac:dyDescent="0.45">
      <c r="C756">
        <v>42.309413458851665</v>
      </c>
      <c r="D756">
        <v>10.422368921078576</v>
      </c>
      <c r="E756">
        <v>4.0667279527831255</v>
      </c>
      <c r="F756">
        <v>4.5342482425752539</v>
      </c>
      <c r="G756">
        <v>17.834682250268759</v>
      </c>
      <c r="H756">
        <v>19.04761742032607</v>
      </c>
      <c r="P756">
        <v>4.2309413458851663</v>
      </c>
      <c r="Q756">
        <v>1.0422368921078575</v>
      </c>
      <c r="R756">
        <v>0.40667279527831252</v>
      </c>
      <c r="S756">
        <v>0.45342482425752539</v>
      </c>
      <c r="T756">
        <v>1.1889788166845838</v>
      </c>
      <c r="U756">
        <v>0.30084679163974537</v>
      </c>
    </row>
    <row r="757" spans="3:21" x14ac:dyDescent="0.45">
      <c r="C757">
        <v>24.358698017890458</v>
      </c>
      <c r="D757">
        <v>37.681024687638207</v>
      </c>
      <c r="E757">
        <v>5.5353140324861894</v>
      </c>
      <c r="F757">
        <v>7.2725525873316963</v>
      </c>
      <c r="G757">
        <v>15.088836948133814</v>
      </c>
      <c r="H757">
        <v>16.545408929077333</v>
      </c>
      <c r="P757">
        <v>2.4358698017890457</v>
      </c>
      <c r="Q757">
        <v>3.7681024687638209</v>
      </c>
      <c r="R757">
        <v>0.55353140324861894</v>
      </c>
      <c r="S757">
        <v>0.72725525873316965</v>
      </c>
      <c r="T757">
        <v>1.005922463208921</v>
      </c>
      <c r="U757">
        <v>0.26702251338299599</v>
      </c>
    </row>
    <row r="758" spans="3:21" x14ac:dyDescent="0.45">
      <c r="C758">
        <v>30.67229916308991</v>
      </c>
      <c r="D758">
        <v>11.831229403134643</v>
      </c>
      <c r="E758">
        <v>26.273372625958689</v>
      </c>
      <c r="F758">
        <v>17.243154465884551</v>
      </c>
      <c r="G758">
        <v>14.992950103824864</v>
      </c>
      <c r="H758">
        <v>16.475300632917641</v>
      </c>
      <c r="P758">
        <v>3.0672299163089911</v>
      </c>
      <c r="Q758">
        <v>1.1831229403134642</v>
      </c>
      <c r="R758">
        <v>2.6273372625958689</v>
      </c>
      <c r="S758">
        <v>1.7243154465884551</v>
      </c>
      <c r="T758">
        <v>0.99953000692165772</v>
      </c>
      <c r="U758">
        <v>0.454228196320554</v>
      </c>
    </row>
    <row r="759" spans="3:21" x14ac:dyDescent="0.45">
      <c r="C759">
        <v>46.230397640707501</v>
      </c>
      <c r="D759">
        <v>30.803889386531765</v>
      </c>
      <c r="E759">
        <v>19.31193411983277</v>
      </c>
      <c r="F759">
        <v>1.1409331075855136</v>
      </c>
      <c r="G759">
        <v>14.454298451015594</v>
      </c>
      <c r="H759">
        <v>9.3487438265042933</v>
      </c>
      <c r="P759">
        <v>4.6230397640707501</v>
      </c>
      <c r="Q759">
        <v>3.0803889386531766</v>
      </c>
      <c r="R759">
        <v>1.931193411983277</v>
      </c>
      <c r="S759">
        <v>0.11409331075855135</v>
      </c>
      <c r="T759">
        <v>0.96361989673437298</v>
      </c>
      <c r="U759">
        <v>0.33036187782743887</v>
      </c>
    </row>
    <row r="760" spans="3:21" x14ac:dyDescent="0.45">
      <c r="C760">
        <v>18.498061560538812</v>
      </c>
      <c r="D760">
        <v>16.439770409767995</v>
      </c>
      <c r="E760">
        <v>10.617672270368992</v>
      </c>
      <c r="F760">
        <v>29.722293928042035</v>
      </c>
      <c r="G760">
        <v>18.76872546739391</v>
      </c>
      <c r="H760">
        <v>41.493428253401433</v>
      </c>
      <c r="P760">
        <v>1.8498061560538812</v>
      </c>
      <c r="Q760">
        <v>1.6439770409767993</v>
      </c>
      <c r="R760">
        <v>1.0617672270368992</v>
      </c>
      <c r="S760">
        <v>2.9722293928042034</v>
      </c>
      <c r="T760">
        <v>1.2512483644929273</v>
      </c>
      <c r="U760">
        <v>0.988906716515777</v>
      </c>
    </row>
    <row r="761" spans="3:21" x14ac:dyDescent="0.45">
      <c r="C761">
        <v>22.662037094500999</v>
      </c>
      <c r="D761">
        <v>18.807483926658687</v>
      </c>
      <c r="E761">
        <v>22.033673986009532</v>
      </c>
      <c r="F761">
        <v>16.956293211441682</v>
      </c>
      <c r="G761">
        <v>17.347585423680808</v>
      </c>
      <c r="H761">
        <v>12.654111220603117</v>
      </c>
      <c r="P761">
        <v>2.2662037094501</v>
      </c>
      <c r="Q761">
        <v>1.8807483926658688</v>
      </c>
      <c r="R761">
        <v>2.2033673986009532</v>
      </c>
      <c r="S761">
        <v>1.6956293211441682</v>
      </c>
      <c r="T761">
        <v>1.1565056949120538</v>
      </c>
      <c r="U761">
        <v>0.98047294718946265</v>
      </c>
    </row>
    <row r="762" spans="3:21" x14ac:dyDescent="0.45">
      <c r="C762">
        <v>31.191840052193545</v>
      </c>
      <c r="D762">
        <v>12.466118217750036</v>
      </c>
      <c r="E762">
        <v>15.029157123920378</v>
      </c>
      <c r="F762">
        <v>11.156597672246313</v>
      </c>
      <c r="G762">
        <v>16.937977332985987</v>
      </c>
      <c r="H762">
        <v>10.51068651166749</v>
      </c>
      <c r="P762">
        <v>3.1191840052193545</v>
      </c>
      <c r="Q762">
        <v>1.2466118217750037</v>
      </c>
      <c r="R762">
        <v>1.5029157123920378</v>
      </c>
      <c r="S762">
        <v>1.1156597672246313</v>
      </c>
      <c r="T762">
        <v>1.1291984888657325</v>
      </c>
      <c r="U762">
        <v>0.77666230131888214</v>
      </c>
    </row>
    <row r="763" spans="3:21" x14ac:dyDescent="0.45">
      <c r="C763">
        <v>30.305964054115762</v>
      </c>
      <c r="D763">
        <v>14.534130134622496</v>
      </c>
      <c r="E763">
        <v>33.219194586314885</v>
      </c>
      <c r="F763">
        <v>97.990824931813506</v>
      </c>
      <c r="G763">
        <v>13.90702729561225</v>
      </c>
      <c r="H763">
        <v>27.810582939911107</v>
      </c>
      <c r="P763">
        <v>3.0305964054115764</v>
      </c>
      <c r="Q763">
        <v>1.4534130134622496</v>
      </c>
      <c r="R763">
        <v>3.3219194586314886</v>
      </c>
      <c r="S763">
        <v>9.7990824931813503</v>
      </c>
      <c r="T763">
        <v>0.92713515304081673</v>
      </c>
      <c r="U763">
        <v>0.92917479630604616</v>
      </c>
    </row>
    <row r="764" spans="3:21" x14ac:dyDescent="0.45">
      <c r="C764">
        <v>18.394511269366639</v>
      </c>
      <c r="D764">
        <v>20.52556686014551</v>
      </c>
      <c r="E764">
        <v>31.48417902502262</v>
      </c>
      <c r="F764">
        <v>1.8851147185144095</v>
      </c>
      <c r="G764">
        <v>15.213021249445513</v>
      </c>
      <c r="H764">
        <v>20.880508477710507</v>
      </c>
      <c r="P764">
        <v>1.839451126936664</v>
      </c>
      <c r="Q764">
        <v>2.052556686014551</v>
      </c>
      <c r="R764">
        <v>3.1484179025022621</v>
      </c>
      <c r="S764">
        <v>0.18851147185144096</v>
      </c>
      <c r="T764">
        <v>1.0142014166297009</v>
      </c>
      <c r="U764">
        <v>0.59029796861169659</v>
      </c>
    </row>
    <row r="765" spans="3:21" x14ac:dyDescent="0.45">
      <c r="C765">
        <v>15.932634551890741</v>
      </c>
      <c r="D765">
        <v>18.70054321516314</v>
      </c>
      <c r="E765">
        <v>36.427327191996767</v>
      </c>
      <c r="F765">
        <v>21.632153797045717</v>
      </c>
      <c r="G765">
        <v>21.985244502831193</v>
      </c>
      <c r="H765">
        <v>15.638005834843145</v>
      </c>
      <c r="P765">
        <v>1.5932634551890741</v>
      </c>
      <c r="Q765">
        <v>1.8700543215163139</v>
      </c>
      <c r="R765">
        <v>3.6427327191996768</v>
      </c>
      <c r="S765">
        <v>2.1632153797045719</v>
      </c>
      <c r="T765">
        <v>1.4656829668554128</v>
      </c>
      <c r="U765">
        <v>0.4092428552264723</v>
      </c>
    </row>
    <row r="766" spans="3:21" x14ac:dyDescent="0.45">
      <c r="C766">
        <v>24.348555009569978</v>
      </c>
      <c r="D766">
        <v>14.845100428579553</v>
      </c>
      <c r="E766">
        <v>15.203127181877969</v>
      </c>
      <c r="F766">
        <v>1.1003026109625409E-2</v>
      </c>
      <c r="G766">
        <v>15.325172065035687</v>
      </c>
      <c r="H766">
        <v>17.946550400127222</v>
      </c>
      <c r="P766">
        <v>2.4348555009569979</v>
      </c>
      <c r="Q766">
        <v>1.4845100428579552</v>
      </c>
      <c r="R766">
        <v>1.5203127181877969</v>
      </c>
      <c r="S766">
        <v>1.1003026109625408E-3</v>
      </c>
      <c r="T766">
        <v>1.0216781376690458</v>
      </c>
      <c r="U766">
        <v>0.57595348515092759</v>
      </c>
    </row>
    <row r="767" spans="3:21" x14ac:dyDescent="0.45">
      <c r="C767">
        <v>25.833280353111952</v>
      </c>
      <c r="D767">
        <v>31.654048335960812</v>
      </c>
      <c r="E767">
        <v>22.79323470824022</v>
      </c>
      <c r="F767">
        <v>50.032919475845972</v>
      </c>
      <c r="G767">
        <v>21.768143364573724</v>
      </c>
      <c r="H767">
        <v>20.652661480093592</v>
      </c>
      <c r="P767">
        <v>2.5833280353111951</v>
      </c>
      <c r="Q767">
        <v>3.1654048335960812</v>
      </c>
      <c r="R767">
        <v>2.2793234708240222</v>
      </c>
      <c r="S767">
        <v>5.0032919475845974</v>
      </c>
      <c r="T767">
        <v>1.4512095576382484</v>
      </c>
      <c r="U767">
        <v>0.47456206190890871</v>
      </c>
    </row>
    <row r="768" spans="3:21" x14ac:dyDescent="0.45">
      <c r="C768">
        <v>20.314011433632654</v>
      </c>
      <c r="D768">
        <v>23.829519389789361</v>
      </c>
      <c r="E768">
        <v>10.312894121400918</v>
      </c>
      <c r="F768">
        <v>43.598501605163165</v>
      </c>
      <c r="G768">
        <v>21.00166704140662</v>
      </c>
      <c r="H768">
        <v>16.834691879233215</v>
      </c>
      <c r="P768">
        <v>2.0314011433632655</v>
      </c>
      <c r="Q768">
        <v>2.3829519389789362</v>
      </c>
      <c r="R768">
        <v>1.0312894121400917</v>
      </c>
      <c r="S768">
        <v>4.3598501605163165</v>
      </c>
      <c r="T768">
        <v>1.4001111360937748</v>
      </c>
      <c r="U768">
        <v>0.97494392717611145</v>
      </c>
    </row>
    <row r="769" spans="3:21" x14ac:dyDescent="0.45">
      <c r="C769">
        <v>16.029380035843698</v>
      </c>
      <c r="D769">
        <v>27.570963136942286</v>
      </c>
      <c r="E769">
        <v>21.135217647156463</v>
      </c>
      <c r="F769">
        <v>15.773347648347151</v>
      </c>
      <c r="G769">
        <v>14.803923695193433</v>
      </c>
      <c r="H769">
        <v>16.797404387681741</v>
      </c>
      <c r="P769">
        <v>1.6029380035843699</v>
      </c>
      <c r="Q769">
        <v>2.7570963136942286</v>
      </c>
      <c r="R769">
        <v>2.1135217647156463</v>
      </c>
      <c r="S769">
        <v>1.5773347648347151</v>
      </c>
      <c r="T769">
        <v>0.98692824634622889</v>
      </c>
      <c r="U769">
        <v>0.50377539462323195</v>
      </c>
    </row>
    <row r="770" spans="3:21" x14ac:dyDescent="0.45">
      <c r="C770">
        <v>22.964183771528628</v>
      </c>
      <c r="D770">
        <v>27.767457279956119</v>
      </c>
      <c r="E770">
        <v>55.882690256900148</v>
      </c>
      <c r="F770">
        <v>30.980972248426326</v>
      </c>
      <c r="G770">
        <v>9.2758451433693079</v>
      </c>
      <c r="H770">
        <v>15.139951895792219</v>
      </c>
      <c r="P770">
        <v>2.2964183771528628</v>
      </c>
      <c r="Q770">
        <v>2.7767457279956118</v>
      </c>
      <c r="R770">
        <v>5.5882690256900149</v>
      </c>
      <c r="S770">
        <v>3.0980972248426326</v>
      </c>
      <c r="T770">
        <v>0.61838967622462049</v>
      </c>
      <c r="U770">
        <v>0.20335356090153511</v>
      </c>
    </row>
    <row r="771" spans="3:21" x14ac:dyDescent="0.45">
      <c r="C771">
        <v>80.733806039372411</v>
      </c>
      <c r="D771">
        <v>23.760866810224041</v>
      </c>
      <c r="E771">
        <v>26.157922972653044</v>
      </c>
      <c r="F771">
        <v>21.131181048742206</v>
      </c>
      <c r="G771">
        <v>12.925355038143984</v>
      </c>
      <c r="H771">
        <v>8.1315772557964117</v>
      </c>
      <c r="P771">
        <v>8.0733806039372418</v>
      </c>
      <c r="Q771">
        <v>2.3760866810224042</v>
      </c>
      <c r="R771">
        <v>2.6157922972653043</v>
      </c>
      <c r="S771">
        <v>2.1131181048742205</v>
      </c>
      <c r="T771">
        <v>0.86169033587626565</v>
      </c>
      <c r="U771">
        <v>0.11194389226900248</v>
      </c>
    </row>
    <row r="772" spans="3:21" x14ac:dyDescent="0.45">
      <c r="C772">
        <v>25.66132141912523</v>
      </c>
      <c r="D772">
        <v>23.547759784343725</v>
      </c>
      <c r="E772">
        <v>8.5981169472801575</v>
      </c>
      <c r="F772">
        <v>15.368193301209843</v>
      </c>
      <c r="G772">
        <v>9.3849056169606033</v>
      </c>
      <c r="H772">
        <v>29.367515147491439</v>
      </c>
      <c r="P772">
        <v>2.5661321419125231</v>
      </c>
      <c r="Q772">
        <v>2.3547759784343727</v>
      </c>
      <c r="R772">
        <v>0.85981169472801566</v>
      </c>
      <c r="S772">
        <v>1.5368193301209843</v>
      </c>
      <c r="T772">
        <v>0.62566037446404021</v>
      </c>
      <c r="U772">
        <v>0.66855688315271378</v>
      </c>
    </row>
    <row r="773" spans="3:21" x14ac:dyDescent="0.45">
      <c r="C773">
        <v>36.199462551113498</v>
      </c>
      <c r="D773">
        <v>24.401557514129948</v>
      </c>
      <c r="E773">
        <v>6.3498372517281414</v>
      </c>
      <c r="F773">
        <v>8.427317152796828</v>
      </c>
      <c r="G773">
        <v>14.250093110820877</v>
      </c>
      <c r="H773">
        <v>31.367775354567129</v>
      </c>
      <c r="P773">
        <v>3.6199462551113495</v>
      </c>
      <c r="Q773">
        <v>2.4401557514129948</v>
      </c>
      <c r="R773">
        <v>0.6349837251728141</v>
      </c>
      <c r="S773">
        <v>0.84273171527968271</v>
      </c>
      <c r="T773">
        <v>0.95000620738805863</v>
      </c>
      <c r="U773">
        <v>0.52363818814035312</v>
      </c>
    </row>
    <row r="774" spans="3:21" x14ac:dyDescent="0.45">
      <c r="C774">
        <v>30.502526513042412</v>
      </c>
      <c r="D774">
        <v>7.8523123178404131</v>
      </c>
      <c r="E774">
        <v>5.3930801841898806</v>
      </c>
      <c r="F774">
        <v>34.290413777745052</v>
      </c>
      <c r="G774">
        <v>13.657282954928336</v>
      </c>
      <c r="H774">
        <v>29.562760105883349</v>
      </c>
      <c r="P774">
        <v>3.0502526513042412</v>
      </c>
      <c r="Q774">
        <v>0.78523123178404131</v>
      </c>
      <c r="R774">
        <v>0.53930801841898801</v>
      </c>
      <c r="S774">
        <v>3.4290413777745052</v>
      </c>
      <c r="T774">
        <v>0.91048553032855573</v>
      </c>
      <c r="U774">
        <v>0.81081236380865296</v>
      </c>
    </row>
    <row r="775" spans="3:21" x14ac:dyDescent="0.45">
      <c r="C775">
        <v>24.145957089383398</v>
      </c>
      <c r="D775">
        <v>30.074534382683304</v>
      </c>
      <c r="E775">
        <v>4.8587141813462891</v>
      </c>
      <c r="F775">
        <v>1.3238644546959768</v>
      </c>
      <c r="G775">
        <v>15.157493875851621</v>
      </c>
      <c r="H775">
        <v>11.989359084371063</v>
      </c>
      <c r="P775">
        <v>2.4145957089383399</v>
      </c>
      <c r="Q775">
        <v>3.0074534382683304</v>
      </c>
      <c r="R775">
        <v>0.48587141813462892</v>
      </c>
      <c r="S775">
        <v>0.13238644546959769</v>
      </c>
      <c r="T775">
        <v>1.0104995917234414</v>
      </c>
      <c r="U775">
        <v>0.91064588392090295</v>
      </c>
    </row>
    <row r="776" spans="3:21" x14ac:dyDescent="0.45">
      <c r="C776">
        <v>24.929140667411268</v>
      </c>
      <c r="D776">
        <v>41.15105144439552</v>
      </c>
      <c r="E776">
        <v>2.8912347845122977</v>
      </c>
      <c r="F776">
        <v>35.257610193553568</v>
      </c>
      <c r="G776">
        <v>12.404777089575136</v>
      </c>
      <c r="H776">
        <v>18.7751963960879</v>
      </c>
      <c r="P776">
        <v>2.4929140667411267</v>
      </c>
      <c r="Q776">
        <v>4.1151051444395517</v>
      </c>
      <c r="R776">
        <v>0.28912347845122977</v>
      </c>
      <c r="S776">
        <v>3.525761019355357</v>
      </c>
      <c r="T776">
        <v>0.82698513930500905</v>
      </c>
      <c r="U776">
        <v>1.9887869296852045E-2</v>
      </c>
    </row>
    <row r="777" spans="3:21" x14ac:dyDescent="0.45">
      <c r="C777">
        <v>15.150246143275588</v>
      </c>
      <c r="D777">
        <v>35.526591528066398</v>
      </c>
      <c r="E777">
        <v>8.5623831441489635</v>
      </c>
      <c r="F777">
        <v>1.0395547818542594</v>
      </c>
      <c r="G777">
        <v>15.51247285660574</v>
      </c>
      <c r="H777">
        <v>21.433954663084407</v>
      </c>
      <c r="P777">
        <v>1.5150246143275587</v>
      </c>
      <c r="Q777">
        <v>3.55265915280664</v>
      </c>
      <c r="R777">
        <v>0.85623831441489628</v>
      </c>
      <c r="S777">
        <v>0.10395547818542594</v>
      </c>
      <c r="T777">
        <v>1.0341648571070492</v>
      </c>
      <c r="U777">
        <v>0.46247830862773032</v>
      </c>
    </row>
    <row r="778" spans="3:21" x14ac:dyDescent="0.45">
      <c r="C778">
        <v>25.815005994653998</v>
      </c>
      <c r="D778">
        <v>26.896397797161356</v>
      </c>
      <c r="E778">
        <v>3.3427482416061016</v>
      </c>
      <c r="F778">
        <v>47.363817001840786</v>
      </c>
      <c r="G778">
        <v>14.005717142363729</v>
      </c>
      <c r="H778">
        <v>9.070295567540402</v>
      </c>
      <c r="P778">
        <v>2.5815005994653997</v>
      </c>
      <c r="Q778">
        <v>2.6896397797161358</v>
      </c>
      <c r="R778">
        <v>0.33427482416061016</v>
      </c>
      <c r="S778">
        <v>4.7363817001840784</v>
      </c>
      <c r="T778">
        <v>0.93371447615758196</v>
      </c>
      <c r="U778">
        <v>0.2689376755213424</v>
      </c>
    </row>
    <row r="779" spans="3:21" x14ac:dyDescent="0.45">
      <c r="C779">
        <v>22.707385946091115</v>
      </c>
      <c r="D779">
        <v>27.579436814738468</v>
      </c>
      <c r="E779">
        <v>33.74604056278627</v>
      </c>
      <c r="F779">
        <v>10.758798325151254</v>
      </c>
      <c r="G779">
        <v>12.808214399758324</v>
      </c>
      <c r="H779">
        <v>19.515391066656697</v>
      </c>
      <c r="P779">
        <v>2.2707385946091114</v>
      </c>
      <c r="Q779">
        <v>2.7579436814738467</v>
      </c>
      <c r="R779">
        <v>3.3746040562786273</v>
      </c>
      <c r="S779">
        <v>1.0758798325151253</v>
      </c>
      <c r="T779">
        <v>0.85388095998388824</v>
      </c>
      <c r="U779">
        <v>0.64492337298761193</v>
      </c>
    </row>
    <row r="780" spans="3:21" x14ac:dyDescent="0.45">
      <c r="C780">
        <v>43.11173411060895</v>
      </c>
      <c r="D780">
        <v>19.423266385486208</v>
      </c>
      <c r="E780">
        <v>22.991510290664074</v>
      </c>
      <c r="F780">
        <v>10.91351802403474</v>
      </c>
      <c r="G780">
        <v>18.697753053296367</v>
      </c>
      <c r="H780">
        <v>24.607368219141215</v>
      </c>
      <c r="P780">
        <v>4.3111734110608948</v>
      </c>
      <c r="Q780">
        <v>1.9423266385486209</v>
      </c>
      <c r="R780">
        <v>2.2991510290664072</v>
      </c>
      <c r="S780">
        <v>1.0913518024034741</v>
      </c>
      <c r="T780">
        <v>1.246516870219758</v>
      </c>
      <c r="U780">
        <v>0.95890120560011827</v>
      </c>
    </row>
    <row r="781" spans="3:21" x14ac:dyDescent="0.45">
      <c r="C781">
        <v>27.829895546113498</v>
      </c>
      <c r="D781">
        <v>15.733704444473668</v>
      </c>
      <c r="E781">
        <v>65.233342788587564</v>
      </c>
      <c r="F781">
        <v>42.198014983290896</v>
      </c>
      <c r="G781">
        <v>11.300718159355977</v>
      </c>
      <c r="H781">
        <v>15.52888476144927</v>
      </c>
      <c r="P781">
        <v>2.7829895546113499</v>
      </c>
      <c r="Q781">
        <v>1.5733704444473668</v>
      </c>
      <c r="R781">
        <v>6.5233342788587567</v>
      </c>
      <c r="S781">
        <v>4.2198014983290895</v>
      </c>
      <c r="T781">
        <v>0.75338121062373187</v>
      </c>
      <c r="U781">
        <v>0.5619326195808132</v>
      </c>
    </row>
    <row r="782" spans="3:21" x14ac:dyDescent="0.45">
      <c r="C782">
        <v>15.46006454507391</v>
      </c>
      <c r="D782">
        <v>14.596036936303605</v>
      </c>
      <c r="E782">
        <v>8.0595488260821249</v>
      </c>
      <c r="F782">
        <v>26.594500192639931</v>
      </c>
      <c r="G782">
        <v>12.952685823497106</v>
      </c>
      <c r="H782">
        <v>14.622881717926344</v>
      </c>
      <c r="P782">
        <v>1.546006454507391</v>
      </c>
      <c r="Q782">
        <v>1.4596036936303605</v>
      </c>
      <c r="R782">
        <v>0.80595488260821246</v>
      </c>
      <c r="S782">
        <v>2.6594500192639932</v>
      </c>
      <c r="T782">
        <v>0.86351238823314036</v>
      </c>
      <c r="U782">
        <v>0.3696580364736185</v>
      </c>
    </row>
    <row r="783" spans="3:21" x14ac:dyDescent="0.45">
      <c r="C783">
        <v>18.385596683858861</v>
      </c>
      <c r="D783">
        <v>30.43577684235137</v>
      </c>
      <c r="E783">
        <v>17.550311501340122</v>
      </c>
      <c r="F783">
        <v>11.907709255548991</v>
      </c>
      <c r="G783">
        <v>18.34145390633164</v>
      </c>
      <c r="H783">
        <v>24.25306694640004</v>
      </c>
      <c r="P783">
        <v>1.838559668385886</v>
      </c>
      <c r="Q783">
        <v>3.043577684235137</v>
      </c>
      <c r="R783">
        <v>1.7550311501340123</v>
      </c>
      <c r="S783">
        <v>1.1907709255548991</v>
      </c>
      <c r="T783">
        <v>1.2227635937554426</v>
      </c>
      <c r="U783">
        <v>0.36573136661699268</v>
      </c>
    </row>
    <row r="784" spans="3:21" x14ac:dyDescent="0.45">
      <c r="C784">
        <v>27.195085754243852</v>
      </c>
      <c r="D784">
        <v>26.916397786116253</v>
      </c>
      <c r="E784">
        <v>7.2246380225014031</v>
      </c>
      <c r="F784">
        <v>29.198818025763789</v>
      </c>
      <c r="G784">
        <v>13.69230235801091</v>
      </c>
      <c r="H784">
        <v>9.4753002328449654</v>
      </c>
      <c r="P784">
        <v>2.7195085754243853</v>
      </c>
      <c r="Q784">
        <v>2.6916397786116253</v>
      </c>
      <c r="R784">
        <v>0.72246380225014029</v>
      </c>
      <c r="S784">
        <v>2.9198818025763789</v>
      </c>
      <c r="T784">
        <v>0.9128201572007274</v>
      </c>
      <c r="U784">
        <v>0.17100512284506997</v>
      </c>
    </row>
    <row r="785" spans="3:21" x14ac:dyDescent="0.45">
      <c r="C785">
        <v>73.173879748357351</v>
      </c>
      <c r="D785">
        <v>23.059912685856112</v>
      </c>
      <c r="E785">
        <v>8.2867409873499245</v>
      </c>
      <c r="F785">
        <v>6.015346240008725</v>
      </c>
      <c r="G785">
        <v>14.295111693982017</v>
      </c>
      <c r="H785">
        <v>9.9896920915829561</v>
      </c>
      <c r="P785">
        <v>7.3173879748357349</v>
      </c>
      <c r="Q785">
        <v>2.3059912685856112</v>
      </c>
      <c r="R785">
        <v>0.82867409873499243</v>
      </c>
      <c r="S785">
        <v>0.60153462400087254</v>
      </c>
      <c r="T785">
        <v>0.95300744626546774</v>
      </c>
      <c r="U785">
        <v>0.42707192779715863</v>
      </c>
    </row>
    <row r="786" spans="3:21" x14ac:dyDescent="0.45">
      <c r="C786">
        <v>25.80978636055741</v>
      </c>
      <c r="D786">
        <v>16.129028687493875</v>
      </c>
      <c r="E786">
        <v>30.524503153693949</v>
      </c>
      <c r="F786">
        <v>24.169659196076445</v>
      </c>
      <c r="G786">
        <v>18.496716647050764</v>
      </c>
      <c r="H786">
        <v>5.9511775010110597</v>
      </c>
      <c r="P786">
        <v>2.580978636055741</v>
      </c>
      <c r="Q786">
        <v>1.6129028687493874</v>
      </c>
      <c r="R786">
        <v>3.0524503153693949</v>
      </c>
      <c r="S786">
        <v>2.4169659196076445</v>
      </c>
      <c r="T786">
        <v>1.2331144431367176</v>
      </c>
      <c r="U786">
        <v>3.1460184687295834E-2</v>
      </c>
    </row>
    <row r="787" spans="3:21" x14ac:dyDescent="0.45">
      <c r="C787">
        <v>36.298339496062106</v>
      </c>
      <c r="D787">
        <v>23.636923254852469</v>
      </c>
      <c r="E787">
        <v>24.300763621863478</v>
      </c>
      <c r="F787">
        <v>14.293545982206172</v>
      </c>
      <c r="G787">
        <v>11.841910719044659</v>
      </c>
      <c r="H787">
        <v>28.946413722632549</v>
      </c>
      <c r="P787">
        <v>3.6298339496062106</v>
      </c>
      <c r="Q787">
        <v>2.3636923254852471</v>
      </c>
      <c r="R787">
        <v>2.4300763621863477</v>
      </c>
      <c r="S787">
        <v>1.4293545982206173</v>
      </c>
      <c r="T787">
        <v>0.78946071460297729</v>
      </c>
      <c r="U787">
        <v>0.88956053360991583</v>
      </c>
    </row>
    <row r="788" spans="3:21" x14ac:dyDescent="0.45">
      <c r="C788">
        <v>22.599031719818264</v>
      </c>
      <c r="D788">
        <v>25.199684883250875</v>
      </c>
      <c r="E788">
        <v>13.228479721094184</v>
      </c>
      <c r="F788">
        <v>34.480147343544729</v>
      </c>
      <c r="G788">
        <v>19.929129673886941</v>
      </c>
      <c r="H788">
        <v>10.876881511994373</v>
      </c>
      <c r="P788">
        <v>2.2599031719818266</v>
      </c>
      <c r="Q788">
        <v>2.5199684883250875</v>
      </c>
      <c r="R788">
        <v>1.3228479721094184</v>
      </c>
      <c r="S788">
        <v>3.4480147343544729</v>
      </c>
      <c r="T788">
        <v>1.3286086449257961</v>
      </c>
      <c r="U788">
        <v>0.64849892106379581</v>
      </c>
    </row>
    <row r="789" spans="3:21" x14ac:dyDescent="0.45">
      <c r="C789">
        <v>19.34478982955337</v>
      </c>
      <c r="D789">
        <v>17.342060913756118</v>
      </c>
      <c r="E789">
        <v>24.813315227981853</v>
      </c>
      <c r="F789">
        <v>11.658967765237396</v>
      </c>
      <c r="G789">
        <v>15.156553065826785</v>
      </c>
      <c r="H789">
        <v>12.430395728091991</v>
      </c>
      <c r="P789">
        <v>1.934478982955337</v>
      </c>
      <c r="Q789">
        <v>1.7342060913756119</v>
      </c>
      <c r="R789">
        <v>2.4813315227981851</v>
      </c>
      <c r="S789">
        <v>1.1658967765237396</v>
      </c>
      <c r="T789">
        <v>1.010436871055119</v>
      </c>
      <c r="U789">
        <v>0.79513147314485033</v>
      </c>
    </row>
    <row r="790" spans="3:21" x14ac:dyDescent="0.45">
      <c r="C790">
        <v>20.779850670320855</v>
      </c>
      <c r="D790">
        <v>50.526029910705063</v>
      </c>
      <c r="E790">
        <v>24.607373281904493</v>
      </c>
      <c r="F790">
        <v>6.7164489555943172</v>
      </c>
      <c r="G790">
        <v>16.027424958399671</v>
      </c>
      <c r="H790">
        <v>25.630008540487111</v>
      </c>
      <c r="P790">
        <v>2.0779850670320856</v>
      </c>
      <c r="Q790">
        <v>5.0526029910705059</v>
      </c>
      <c r="R790">
        <v>2.4607373281904494</v>
      </c>
      <c r="S790">
        <v>0.67164489555943174</v>
      </c>
      <c r="T790">
        <v>1.0684949972266446</v>
      </c>
      <c r="U790">
        <v>0.28541040237135451</v>
      </c>
    </row>
    <row r="791" spans="3:21" x14ac:dyDescent="0.45">
      <c r="C791">
        <v>24.747765300117127</v>
      </c>
      <c r="D791">
        <v>17.2575907910478</v>
      </c>
      <c r="E791">
        <v>16.708579363467614</v>
      </c>
      <c r="F791">
        <v>2.063923856568993</v>
      </c>
      <c r="G791">
        <v>16.588281790668312</v>
      </c>
      <c r="H791">
        <v>11.986558519188279</v>
      </c>
      <c r="P791">
        <v>2.4747765300117126</v>
      </c>
      <c r="Q791">
        <v>1.7257590791047799</v>
      </c>
      <c r="R791">
        <v>1.6708579363467615</v>
      </c>
      <c r="S791">
        <v>0.2063923856568993</v>
      </c>
      <c r="T791">
        <v>1.1058854527112207</v>
      </c>
      <c r="U791">
        <v>0.50683626429274886</v>
      </c>
    </row>
    <row r="792" spans="3:21" x14ac:dyDescent="0.45">
      <c r="C792">
        <v>33.963420185812318</v>
      </c>
      <c r="D792">
        <v>11.188471288030925</v>
      </c>
      <c r="E792">
        <v>21.874086874171319</v>
      </c>
      <c r="F792">
        <v>35.634202667501071</v>
      </c>
      <c r="G792">
        <v>14.075648234037521</v>
      </c>
      <c r="H792">
        <v>14.074216189949652</v>
      </c>
      <c r="P792">
        <v>3.3963420185812319</v>
      </c>
      <c r="Q792">
        <v>1.1188471288030926</v>
      </c>
      <c r="R792">
        <v>2.1874086874171317</v>
      </c>
      <c r="S792">
        <v>3.5634202667501071</v>
      </c>
      <c r="T792">
        <v>0.93837654893583466</v>
      </c>
      <c r="U792">
        <v>0.86540321407160781</v>
      </c>
    </row>
    <row r="793" spans="3:21" x14ac:dyDescent="0.45">
      <c r="C793">
        <v>20.601811419921919</v>
      </c>
      <c r="D793">
        <v>12.815069288178414</v>
      </c>
      <c r="E793">
        <v>18.08373809644538</v>
      </c>
      <c r="F793">
        <v>10.534019458485615</v>
      </c>
      <c r="G793">
        <v>16.904750519514188</v>
      </c>
      <c r="H793">
        <v>13.609505181498108</v>
      </c>
      <c r="P793">
        <v>2.0601811419921918</v>
      </c>
      <c r="Q793">
        <v>1.2815069288178413</v>
      </c>
      <c r="R793">
        <v>1.8083738096445381</v>
      </c>
      <c r="S793">
        <v>1.0534019458485615</v>
      </c>
      <c r="T793">
        <v>1.1269833679676127</v>
      </c>
      <c r="U793">
        <v>0.34381414445250102</v>
      </c>
    </row>
    <row r="794" spans="3:21" x14ac:dyDescent="0.45">
      <c r="C794">
        <v>18.737562006842676</v>
      </c>
      <c r="D794">
        <v>13.230826796143567</v>
      </c>
      <c r="E794">
        <v>13.146262905010497</v>
      </c>
      <c r="F794">
        <v>6.287366754285733</v>
      </c>
      <c r="G794">
        <v>16.179579030988659</v>
      </c>
      <c r="H794">
        <v>9.6069280410542994</v>
      </c>
      <c r="P794">
        <v>1.8737562006842676</v>
      </c>
      <c r="Q794">
        <v>1.3230826796143567</v>
      </c>
      <c r="R794">
        <v>1.3146262905010497</v>
      </c>
      <c r="S794">
        <v>0.62873667542857326</v>
      </c>
      <c r="T794">
        <v>1.0786386020659107</v>
      </c>
      <c r="U794">
        <v>0.87629718202122608</v>
      </c>
    </row>
    <row r="795" spans="3:21" x14ac:dyDescent="0.45">
      <c r="C795">
        <v>24.282657081379028</v>
      </c>
      <c r="D795">
        <v>39.49593358059478</v>
      </c>
      <c r="E795">
        <v>24.948790183790393</v>
      </c>
      <c r="F795">
        <v>12.752357415349298</v>
      </c>
      <c r="G795">
        <v>12.647838975350105</v>
      </c>
      <c r="H795">
        <v>15.569242231449987</v>
      </c>
      <c r="P795">
        <v>2.4282657081379027</v>
      </c>
      <c r="Q795">
        <v>3.9495933580594782</v>
      </c>
      <c r="R795">
        <v>2.4948790183790392</v>
      </c>
      <c r="S795">
        <v>1.2752357415349298</v>
      </c>
      <c r="T795">
        <v>0.84318926502334035</v>
      </c>
      <c r="U795">
        <v>0.46300738465559454</v>
      </c>
    </row>
    <row r="796" spans="3:21" x14ac:dyDescent="0.45">
      <c r="C796">
        <v>11.591102803160878</v>
      </c>
      <c r="D796">
        <v>21.541768425795059</v>
      </c>
      <c r="E796">
        <v>14.957466025519501</v>
      </c>
      <c r="F796">
        <v>8.7871607826269695</v>
      </c>
      <c r="G796">
        <v>11.422621180793389</v>
      </c>
      <c r="H796">
        <v>15.930962901020091</v>
      </c>
      <c r="P796">
        <v>1.1591102803160878</v>
      </c>
      <c r="Q796">
        <v>2.1541768425795058</v>
      </c>
      <c r="R796">
        <v>1.4957466025519501</v>
      </c>
      <c r="S796">
        <v>0.87871607826269704</v>
      </c>
      <c r="T796">
        <v>0.76150807871955928</v>
      </c>
      <c r="U796">
        <v>0.45372144485752541</v>
      </c>
    </row>
    <row r="797" spans="3:21" x14ac:dyDescent="0.45">
      <c r="C797">
        <v>33.903901739143471</v>
      </c>
      <c r="D797">
        <v>9.409906762836421</v>
      </c>
      <c r="E797">
        <v>11.588455303240915</v>
      </c>
      <c r="F797">
        <v>8.2211141284281872</v>
      </c>
      <c r="G797">
        <v>14.271178698812918</v>
      </c>
      <c r="H797">
        <v>7.0464773904434566</v>
      </c>
      <c r="P797">
        <v>3.3903901739143469</v>
      </c>
      <c r="Q797">
        <v>0.94099067628364208</v>
      </c>
      <c r="R797">
        <v>1.1588455303240914</v>
      </c>
      <c r="S797">
        <v>0.82211141284281875</v>
      </c>
      <c r="T797">
        <v>0.9514119132541945</v>
      </c>
      <c r="U797">
        <v>0.65971631808639808</v>
      </c>
    </row>
    <row r="798" spans="3:21" x14ac:dyDescent="0.45">
      <c r="C798">
        <v>21.921246504537702</v>
      </c>
      <c r="D798">
        <v>16.872660953145587</v>
      </c>
      <c r="E798">
        <v>34.347262489087932</v>
      </c>
      <c r="F798">
        <v>29.485032797580651</v>
      </c>
      <c r="G798">
        <v>17.696499052261618</v>
      </c>
      <c r="H798">
        <v>28.258843206574603</v>
      </c>
      <c r="P798">
        <v>2.1921246504537701</v>
      </c>
      <c r="Q798">
        <v>1.6872660953145586</v>
      </c>
      <c r="R798">
        <v>3.4347262489087931</v>
      </c>
      <c r="S798">
        <v>2.9485032797580653</v>
      </c>
      <c r="T798">
        <v>1.1797666034841079</v>
      </c>
      <c r="U798">
        <v>0.6218416753674515</v>
      </c>
    </row>
    <row r="799" spans="3:21" x14ac:dyDescent="0.45">
      <c r="C799">
        <v>12.596873211055645</v>
      </c>
      <c r="D799">
        <v>20.029523917681974</v>
      </c>
      <c r="E799">
        <v>31.249260864329674</v>
      </c>
      <c r="F799">
        <v>21.780171050508301</v>
      </c>
      <c r="G799">
        <v>14.010584375183356</v>
      </c>
      <c r="H799">
        <v>5.3592270828687418</v>
      </c>
      <c r="P799">
        <v>1.2596873211055644</v>
      </c>
      <c r="Q799">
        <v>2.0029523917681975</v>
      </c>
      <c r="R799">
        <v>3.1249260864329673</v>
      </c>
      <c r="S799">
        <v>2.1780171050508299</v>
      </c>
      <c r="T799">
        <v>0.93403895834555717</v>
      </c>
      <c r="U799">
        <v>0.66804771752312242</v>
      </c>
    </row>
    <row r="800" spans="3:21" x14ac:dyDescent="0.45">
      <c r="C800">
        <v>28.782861407585777</v>
      </c>
      <c r="D800">
        <v>13.721764997908739</v>
      </c>
      <c r="E800">
        <v>34.806269617799813</v>
      </c>
      <c r="F800">
        <v>41.984723380160304</v>
      </c>
      <c r="G800">
        <v>16.624342442905025</v>
      </c>
      <c r="H800">
        <v>11.732055458378113</v>
      </c>
      <c r="P800">
        <v>2.8782861407585778</v>
      </c>
      <c r="Q800">
        <v>1.3721764997908739</v>
      </c>
      <c r="R800">
        <v>3.480626961779981</v>
      </c>
      <c r="S800">
        <v>4.19847233801603</v>
      </c>
      <c r="T800">
        <v>1.1082894961936685</v>
      </c>
      <c r="U800">
        <v>0.80502879692607332</v>
      </c>
    </row>
    <row r="801" spans="3:21" x14ac:dyDescent="0.45">
      <c r="C801">
        <v>19.458582824372101</v>
      </c>
      <c r="D801">
        <v>12.19031990571137</v>
      </c>
      <c r="E801">
        <v>56.673052821618455</v>
      </c>
      <c r="F801">
        <v>14.45357966331966</v>
      </c>
      <c r="G801">
        <v>21.871294674401707</v>
      </c>
      <c r="H801">
        <v>16.90690856685432</v>
      </c>
      <c r="P801">
        <v>1.9458582824372099</v>
      </c>
      <c r="Q801">
        <v>1.2190319905711369</v>
      </c>
      <c r="R801">
        <v>5.6673052821618457</v>
      </c>
      <c r="S801">
        <v>1.445357966331966</v>
      </c>
      <c r="T801">
        <v>1.4580863116267804</v>
      </c>
      <c r="U801">
        <v>0.50407062029297989</v>
      </c>
    </row>
    <row r="802" spans="3:21" x14ac:dyDescent="0.45">
      <c r="C802">
        <v>25.288619983391996</v>
      </c>
      <c r="D802">
        <v>22.596787722606479</v>
      </c>
      <c r="E802">
        <v>17.969331941843105</v>
      </c>
      <c r="F802">
        <v>44.895759885356583</v>
      </c>
      <c r="G802">
        <v>10.905570707851208</v>
      </c>
      <c r="H802">
        <v>34.503467579294281</v>
      </c>
      <c r="P802">
        <v>2.5288619983391998</v>
      </c>
      <c r="Q802">
        <v>2.2596787722606479</v>
      </c>
      <c r="R802">
        <v>1.7969331941843105</v>
      </c>
      <c r="S802">
        <v>4.4895759885356581</v>
      </c>
      <c r="T802">
        <v>0.72703804719008058</v>
      </c>
      <c r="U802">
        <v>0.23477430756924922</v>
      </c>
    </row>
    <row r="803" spans="3:21" x14ac:dyDescent="0.45">
      <c r="C803">
        <v>37.311049832979315</v>
      </c>
      <c r="D803">
        <v>49.014463097885923</v>
      </c>
      <c r="E803">
        <v>53.266335556681824</v>
      </c>
      <c r="F803">
        <v>9.2042345356653286</v>
      </c>
      <c r="G803">
        <v>15.133035863222403</v>
      </c>
      <c r="H803">
        <v>17.618623077643377</v>
      </c>
      <c r="P803">
        <v>3.7311049832979313</v>
      </c>
      <c r="Q803">
        <v>4.9014463097885921</v>
      </c>
      <c r="R803">
        <v>5.3266335556681828</v>
      </c>
      <c r="S803">
        <v>0.92042345356653288</v>
      </c>
      <c r="T803">
        <v>1.0088690575481603</v>
      </c>
      <c r="U803">
        <v>0.5875924486903642</v>
      </c>
    </row>
    <row r="804" spans="3:21" x14ac:dyDescent="0.45">
      <c r="C804">
        <v>26.074299562038394</v>
      </c>
      <c r="D804">
        <v>9.1470114656630237</v>
      </c>
      <c r="E804">
        <v>11.822554228361028</v>
      </c>
      <c r="F804">
        <v>19.233608683459309</v>
      </c>
      <c r="G804">
        <v>12.65927143331391</v>
      </c>
      <c r="H804">
        <v>7.7263064867126268</v>
      </c>
      <c r="P804">
        <v>2.6074299562038394</v>
      </c>
      <c r="Q804">
        <v>0.9147011465663023</v>
      </c>
      <c r="R804">
        <v>1.1822554228361029</v>
      </c>
      <c r="S804">
        <v>1.9233608683459309</v>
      </c>
      <c r="T804">
        <v>0.843951428887594</v>
      </c>
      <c r="U804">
        <v>0.83215075207722367</v>
      </c>
    </row>
    <row r="805" spans="3:21" x14ac:dyDescent="0.45">
      <c r="C805">
        <v>21.85771540388965</v>
      </c>
      <c r="D805">
        <v>25.859792564901731</v>
      </c>
      <c r="E805">
        <v>33.045062883024102</v>
      </c>
      <c r="F805">
        <v>31.486242209174531</v>
      </c>
      <c r="G805">
        <v>9.4135803136565013</v>
      </c>
      <c r="H805">
        <v>39.458710389650086</v>
      </c>
      <c r="P805">
        <v>2.185771540388965</v>
      </c>
      <c r="Q805">
        <v>2.5859792564901731</v>
      </c>
      <c r="R805">
        <v>3.3045062883024103</v>
      </c>
      <c r="S805">
        <v>3.1486242209174531</v>
      </c>
      <c r="T805">
        <v>0.6275720209104334</v>
      </c>
      <c r="U805">
        <v>0.64883672681154103</v>
      </c>
    </row>
    <row r="806" spans="3:21" x14ac:dyDescent="0.45">
      <c r="C806">
        <v>20.509738156688613</v>
      </c>
      <c r="D806">
        <v>6.1147035138406549</v>
      </c>
      <c r="E806">
        <v>6.4535421833921349</v>
      </c>
      <c r="F806">
        <v>54.77534347528541</v>
      </c>
      <c r="G806">
        <v>17.316790860759607</v>
      </c>
      <c r="H806">
        <v>30.984058619874872</v>
      </c>
      <c r="P806">
        <v>2.0509738156688613</v>
      </c>
      <c r="Q806">
        <v>0.61147035138406547</v>
      </c>
      <c r="R806">
        <v>0.64535421833921347</v>
      </c>
      <c r="S806">
        <v>5.4775343475285414</v>
      </c>
      <c r="T806">
        <v>1.1544527240506406</v>
      </c>
      <c r="U806">
        <v>0.58709784698712797</v>
      </c>
    </row>
    <row r="807" spans="3:21" x14ac:dyDescent="0.45">
      <c r="C807">
        <v>34.391324493603271</v>
      </c>
      <c r="D807">
        <v>10.620837040088986</v>
      </c>
      <c r="E807">
        <v>14.628067101693873</v>
      </c>
      <c r="F807">
        <v>4.0950246352027868</v>
      </c>
      <c r="G807">
        <v>12.785874057012505</v>
      </c>
      <c r="H807">
        <v>14.70559284924293</v>
      </c>
      <c r="P807">
        <v>3.439132449360327</v>
      </c>
      <c r="Q807">
        <v>1.0620837040088986</v>
      </c>
      <c r="R807">
        <v>1.4628067101693873</v>
      </c>
      <c r="S807">
        <v>0.40950246352027864</v>
      </c>
      <c r="T807">
        <v>0.85239160380083367</v>
      </c>
      <c r="U807">
        <v>0.51817663865047869</v>
      </c>
    </row>
    <row r="808" spans="3:21" x14ac:dyDescent="0.45">
      <c r="C808">
        <v>14.938609951865969</v>
      </c>
      <c r="D808">
        <v>19.738756759260561</v>
      </c>
      <c r="E808">
        <v>54.829472040310073</v>
      </c>
      <c r="F808">
        <v>1.6687191648406916</v>
      </c>
      <c r="G808">
        <v>17.680698031561985</v>
      </c>
      <c r="H808">
        <v>18.111842727989739</v>
      </c>
      <c r="P808">
        <v>1.4938609951865969</v>
      </c>
      <c r="Q808">
        <v>1.9738756759260561</v>
      </c>
      <c r="R808">
        <v>5.4829472040310074</v>
      </c>
      <c r="S808">
        <v>0.16687191648406915</v>
      </c>
      <c r="T808">
        <v>1.1787132021041324</v>
      </c>
      <c r="U808">
        <v>0.2175275236834866</v>
      </c>
    </row>
    <row r="809" spans="3:21" x14ac:dyDescent="0.45">
      <c r="C809">
        <v>35.12801843884408</v>
      </c>
      <c r="D809">
        <v>22.34659762263394</v>
      </c>
      <c r="E809">
        <v>20.109504474395287</v>
      </c>
      <c r="F809">
        <v>30.868322337842059</v>
      </c>
      <c r="G809">
        <v>7.7225394842456581</v>
      </c>
      <c r="H809">
        <v>9.5289233545160492</v>
      </c>
      <c r="P809">
        <v>3.5128018438844082</v>
      </c>
      <c r="Q809">
        <v>2.2346597622633939</v>
      </c>
      <c r="R809">
        <v>2.0109504474395288</v>
      </c>
      <c r="S809">
        <v>3.086832233784206</v>
      </c>
      <c r="T809">
        <v>0.51483596561637723</v>
      </c>
      <c r="U809">
        <v>0.81916115858527172</v>
      </c>
    </row>
    <row r="810" spans="3:21" x14ac:dyDescent="0.45">
      <c r="C810">
        <v>25.585998826124438</v>
      </c>
      <c r="D810">
        <v>6.14819018652745</v>
      </c>
      <c r="E810">
        <v>6.8743719210110834</v>
      </c>
      <c r="F810">
        <v>11.452247578624156</v>
      </c>
      <c r="G810">
        <v>15.788305638895487</v>
      </c>
      <c r="H810">
        <v>25.193655620671471</v>
      </c>
      <c r="P810">
        <v>2.5585998826124436</v>
      </c>
      <c r="Q810">
        <v>0.61481901865274502</v>
      </c>
      <c r="R810">
        <v>0.68743719210110832</v>
      </c>
      <c r="S810">
        <v>1.1452247578624157</v>
      </c>
      <c r="T810">
        <v>1.0525537092596993</v>
      </c>
      <c r="U810">
        <v>0.22544524515457121</v>
      </c>
    </row>
    <row r="811" spans="3:21" x14ac:dyDescent="0.45">
      <c r="C811">
        <v>36.383697100025628</v>
      </c>
      <c r="D811">
        <v>9.8639443429468994</v>
      </c>
      <c r="E811">
        <v>22.870557413348553</v>
      </c>
      <c r="F811">
        <v>19.518160973853163</v>
      </c>
      <c r="G811">
        <v>12.090959017583067</v>
      </c>
      <c r="H811">
        <v>15.921537653216514</v>
      </c>
      <c r="P811">
        <v>3.6383697100025625</v>
      </c>
      <c r="Q811">
        <v>0.98639443429468998</v>
      </c>
      <c r="R811">
        <v>2.2870557413348553</v>
      </c>
      <c r="S811">
        <v>1.9518160973853163</v>
      </c>
      <c r="T811">
        <v>0.80606393450553782</v>
      </c>
      <c r="U811">
        <v>0.40538399379455037</v>
      </c>
    </row>
    <row r="812" spans="3:21" x14ac:dyDescent="0.45">
      <c r="C812">
        <v>27.013000927446601</v>
      </c>
      <c r="D812">
        <v>17.042653268406429</v>
      </c>
      <c r="E812">
        <v>31.588151094097199</v>
      </c>
      <c r="F812">
        <v>1.5862761343945113</v>
      </c>
      <c r="G812">
        <v>19.770771828236249</v>
      </c>
      <c r="H812">
        <v>8.1879114122486847</v>
      </c>
      <c r="P812">
        <v>2.7013000927446602</v>
      </c>
      <c r="Q812">
        <v>1.7042653268406429</v>
      </c>
      <c r="R812">
        <v>3.1588151094097201</v>
      </c>
      <c r="S812">
        <v>0.15862761343945114</v>
      </c>
      <c r="T812">
        <v>1.3180514552157501</v>
      </c>
      <c r="U812">
        <v>0.86149540830399407</v>
      </c>
    </row>
    <row r="813" spans="3:21" x14ac:dyDescent="0.45">
      <c r="C813">
        <v>33.409639055789349</v>
      </c>
      <c r="D813">
        <v>10.570265454883641</v>
      </c>
      <c r="E813">
        <v>21.068755682986868</v>
      </c>
      <c r="F813">
        <v>7.3763964782284033</v>
      </c>
      <c r="G813">
        <v>10.511186935903254</v>
      </c>
      <c r="H813">
        <v>16.958138729204297</v>
      </c>
      <c r="P813">
        <v>3.3409639055789349</v>
      </c>
      <c r="Q813">
        <v>1.0570265454883641</v>
      </c>
      <c r="R813">
        <v>2.1068755682986868</v>
      </c>
      <c r="S813">
        <v>0.73763964782284031</v>
      </c>
      <c r="T813">
        <v>0.70074579572688356</v>
      </c>
      <c r="U813">
        <v>7.1534536071666821E-3</v>
      </c>
    </row>
    <row r="814" spans="3:21" x14ac:dyDescent="0.45">
      <c r="C814">
        <v>23.716788903037997</v>
      </c>
      <c r="D814">
        <v>11.735685921214085</v>
      </c>
      <c r="E814">
        <v>10.593164586593884</v>
      </c>
      <c r="F814">
        <v>33.399688246042679</v>
      </c>
      <c r="G814">
        <v>14.421978092894939</v>
      </c>
      <c r="H814">
        <v>26.97970588135663</v>
      </c>
      <c r="P814">
        <v>2.3716788903037997</v>
      </c>
      <c r="Q814">
        <v>1.1735685921214085</v>
      </c>
      <c r="R814">
        <v>1.0593164586593884</v>
      </c>
      <c r="S814">
        <v>3.3399688246042678</v>
      </c>
      <c r="T814">
        <v>0.9614652061929958</v>
      </c>
      <c r="U814">
        <v>0.60550691747792329</v>
      </c>
    </row>
    <row r="815" spans="3:21" x14ac:dyDescent="0.45">
      <c r="C815">
        <v>16.207724325517766</v>
      </c>
      <c r="D815">
        <v>35.890751716012701</v>
      </c>
      <c r="E815">
        <v>7.9036865634611422</v>
      </c>
      <c r="F815">
        <v>74.552405648607319</v>
      </c>
      <c r="G815">
        <v>14.092112038294125</v>
      </c>
      <c r="H815">
        <v>22.986328210870873</v>
      </c>
      <c r="P815">
        <v>1.6207724325517767</v>
      </c>
      <c r="Q815">
        <v>3.5890751716012699</v>
      </c>
      <c r="R815">
        <v>0.7903686563461142</v>
      </c>
      <c r="S815">
        <v>7.4552405648607323</v>
      </c>
      <c r="T815">
        <v>0.93947413588627493</v>
      </c>
      <c r="U815">
        <v>0.58708766665509582</v>
      </c>
    </row>
    <row r="816" spans="3:21" x14ac:dyDescent="0.45">
      <c r="C816">
        <v>37.828337749582033</v>
      </c>
      <c r="D816">
        <v>25.325422001123869</v>
      </c>
      <c r="E816">
        <v>9.7474140371133764</v>
      </c>
      <c r="F816">
        <v>8.3816480813469862</v>
      </c>
      <c r="G816">
        <v>13.752073230083051</v>
      </c>
      <c r="H816">
        <v>21.003693986387752</v>
      </c>
      <c r="P816">
        <v>3.7828337749582035</v>
      </c>
      <c r="Q816">
        <v>2.532542200112387</v>
      </c>
      <c r="R816">
        <v>0.97474140371133755</v>
      </c>
      <c r="S816">
        <v>0.83816480813469862</v>
      </c>
      <c r="T816">
        <v>0.91680488200553667</v>
      </c>
      <c r="U816">
        <v>0.79323450889602276</v>
      </c>
    </row>
    <row r="817" spans="3:21" x14ac:dyDescent="0.45">
      <c r="C817">
        <v>32.670831723142605</v>
      </c>
      <c r="D817">
        <v>18.554782997684821</v>
      </c>
      <c r="E817">
        <v>27.094541204418846</v>
      </c>
      <c r="F817">
        <v>0.73639196277073393</v>
      </c>
      <c r="G817">
        <v>19.845618854721721</v>
      </c>
      <c r="H817">
        <v>22.326665056104609</v>
      </c>
      <c r="P817">
        <v>3.2670831723142606</v>
      </c>
      <c r="Q817">
        <v>1.855478299768482</v>
      </c>
      <c r="R817">
        <v>2.7094541204418845</v>
      </c>
      <c r="S817">
        <v>7.3639196277073396E-2</v>
      </c>
      <c r="T817">
        <v>1.3230412569814483</v>
      </c>
      <c r="U817">
        <v>0.67463859749302979</v>
      </c>
    </row>
    <row r="818" spans="3:21" x14ac:dyDescent="0.45">
      <c r="C818">
        <v>20.620189544626925</v>
      </c>
      <c r="D818">
        <v>32.947700412587608</v>
      </c>
      <c r="E818">
        <v>16.139077999777264</v>
      </c>
      <c r="F818">
        <v>18.203688268847888</v>
      </c>
      <c r="G818">
        <v>17.639595204058139</v>
      </c>
      <c r="H818">
        <v>31.813147664968263</v>
      </c>
      <c r="P818">
        <v>2.0620189544626926</v>
      </c>
      <c r="Q818">
        <v>3.2947700412587606</v>
      </c>
      <c r="R818">
        <v>1.6139077999777263</v>
      </c>
      <c r="S818">
        <v>1.8203688268847886</v>
      </c>
      <c r="T818">
        <v>1.175973013603876</v>
      </c>
      <c r="U818">
        <v>0.26410562197122045</v>
      </c>
    </row>
    <row r="819" spans="3:21" x14ac:dyDescent="0.45">
      <c r="C819">
        <v>13.447624682927888</v>
      </c>
      <c r="D819">
        <v>14.635790972140763</v>
      </c>
      <c r="E819">
        <v>13.293803511735465</v>
      </c>
      <c r="F819">
        <v>30.97156048354676</v>
      </c>
      <c r="G819">
        <v>13.346700655810027</v>
      </c>
      <c r="H819">
        <v>21.602402953050635</v>
      </c>
      <c r="P819">
        <v>1.3447624682927888</v>
      </c>
      <c r="Q819">
        <v>1.4635790972140763</v>
      </c>
      <c r="R819">
        <v>1.3293803511735465</v>
      </c>
      <c r="S819">
        <v>3.0971560483546758</v>
      </c>
      <c r="T819">
        <v>0.88978004372066843</v>
      </c>
      <c r="U819">
        <v>0.50135090160766727</v>
      </c>
    </row>
    <row r="820" spans="3:21" x14ac:dyDescent="0.45">
      <c r="C820">
        <v>24.333342963596927</v>
      </c>
      <c r="D820">
        <v>22.822137073619135</v>
      </c>
      <c r="E820">
        <v>42.655520903859589</v>
      </c>
      <c r="F820">
        <v>6.050500386431108</v>
      </c>
      <c r="G820">
        <v>9.7970060469199964</v>
      </c>
      <c r="H820">
        <v>22.938131312202138</v>
      </c>
      <c r="P820">
        <v>2.4333342963596927</v>
      </c>
      <c r="Q820">
        <v>2.2822137073619135</v>
      </c>
      <c r="R820">
        <v>4.2655520903859587</v>
      </c>
      <c r="S820">
        <v>0.6050500386431108</v>
      </c>
      <c r="T820">
        <v>0.6531337364613331</v>
      </c>
      <c r="U820">
        <v>0.6815521321600283</v>
      </c>
    </row>
    <row r="821" spans="3:21" x14ac:dyDescent="0.45">
      <c r="C821">
        <v>27.852267456875694</v>
      </c>
      <c r="D821">
        <v>28.059836663423653</v>
      </c>
      <c r="E821">
        <v>28.921274734540997</v>
      </c>
      <c r="F821">
        <v>19.223147064285243</v>
      </c>
      <c r="G821">
        <v>12.89131093188422</v>
      </c>
      <c r="H821">
        <v>37.402439859076118</v>
      </c>
      <c r="P821">
        <v>2.7852267456875692</v>
      </c>
      <c r="Q821">
        <v>2.8059836663423652</v>
      </c>
      <c r="R821">
        <v>2.8921274734540998</v>
      </c>
      <c r="S821">
        <v>1.9223147064285242</v>
      </c>
      <c r="T821">
        <v>0.85942072879228149</v>
      </c>
      <c r="U821">
        <v>0.75988267389191599</v>
      </c>
    </row>
    <row r="822" spans="3:21" x14ac:dyDescent="0.45">
      <c r="C822">
        <v>17.493342087015485</v>
      </c>
      <c r="D822">
        <v>21.493627480278089</v>
      </c>
      <c r="E822">
        <v>40.67590273560679</v>
      </c>
      <c r="F822">
        <v>10.868698146632372</v>
      </c>
      <c r="G822">
        <v>15.98455005821554</v>
      </c>
      <c r="H822">
        <v>10.643671751273175</v>
      </c>
      <c r="P822">
        <v>1.7493342087015487</v>
      </c>
      <c r="Q822">
        <v>2.149362748027809</v>
      </c>
      <c r="R822">
        <v>4.067590273560679</v>
      </c>
      <c r="S822">
        <v>1.0868698146632372</v>
      </c>
      <c r="T822">
        <v>1.0656366705477025</v>
      </c>
      <c r="U822">
        <v>0.74506566422902221</v>
      </c>
    </row>
    <row r="823" spans="3:21" x14ac:dyDescent="0.45">
      <c r="C823">
        <v>40.195872971606057</v>
      </c>
      <c r="D823">
        <v>21.168354891296588</v>
      </c>
      <c r="E823">
        <v>8.6942216999616946</v>
      </c>
      <c r="F823">
        <v>2.4716212354270901</v>
      </c>
      <c r="G823">
        <v>10.560823473202426</v>
      </c>
      <c r="H823">
        <v>23.191119591977362</v>
      </c>
      <c r="P823">
        <v>4.0195872971606059</v>
      </c>
      <c r="Q823">
        <v>2.1168354891296586</v>
      </c>
      <c r="R823">
        <v>0.8694221699961695</v>
      </c>
      <c r="S823">
        <v>0.247162123542709</v>
      </c>
      <c r="T823">
        <v>0.70405489821349498</v>
      </c>
      <c r="U823">
        <v>0.62340573648293973</v>
      </c>
    </row>
    <row r="824" spans="3:21" x14ac:dyDescent="0.45">
      <c r="C824">
        <v>23.714268597358462</v>
      </c>
      <c r="D824">
        <v>6.780200461409108</v>
      </c>
      <c r="E824">
        <v>49.642346510783391</v>
      </c>
      <c r="F824">
        <v>4.4716229409051476</v>
      </c>
      <c r="G824">
        <v>11.203132480543561</v>
      </c>
      <c r="H824">
        <v>20.711306758703557</v>
      </c>
      <c r="P824">
        <v>2.3714268597358461</v>
      </c>
      <c r="Q824">
        <v>0.67802004614091083</v>
      </c>
      <c r="R824">
        <v>4.9642346510783391</v>
      </c>
      <c r="S824">
        <v>0.44716229409051472</v>
      </c>
      <c r="T824">
        <v>0.74687549870290404</v>
      </c>
      <c r="U824">
        <v>0.92674998946225262</v>
      </c>
    </row>
    <row r="825" spans="3:21" x14ac:dyDescent="0.45">
      <c r="C825">
        <v>17.001294980101328</v>
      </c>
      <c r="D825">
        <v>32.83700228220922</v>
      </c>
      <c r="E825">
        <v>35.465436578741894</v>
      </c>
      <c r="F825">
        <v>7.5069641840870744</v>
      </c>
      <c r="G825">
        <v>12.764577708758871</v>
      </c>
      <c r="H825">
        <v>21.789725243656761</v>
      </c>
      <c r="P825">
        <v>1.7001294980101327</v>
      </c>
      <c r="Q825">
        <v>3.2837002282209222</v>
      </c>
      <c r="R825">
        <v>3.5465436578741896</v>
      </c>
      <c r="S825">
        <v>0.75069641840870749</v>
      </c>
      <c r="T825">
        <v>0.85097184725059138</v>
      </c>
      <c r="U825">
        <v>0.22231880847950036</v>
      </c>
    </row>
    <row r="826" spans="3:21" x14ac:dyDescent="0.45">
      <c r="C826">
        <v>22.394691745756031</v>
      </c>
      <c r="D826">
        <v>22.290312457552588</v>
      </c>
      <c r="E826">
        <v>38.16923424956849</v>
      </c>
      <c r="F826">
        <v>4.7892700036261306</v>
      </c>
      <c r="G826">
        <v>17.657689433541805</v>
      </c>
      <c r="H826">
        <v>16.17785130867264</v>
      </c>
      <c r="P826">
        <v>2.239469174575603</v>
      </c>
      <c r="Q826">
        <v>2.2290312457552588</v>
      </c>
      <c r="R826">
        <v>3.8169234249568493</v>
      </c>
      <c r="S826">
        <v>0.4789270003626131</v>
      </c>
      <c r="T826">
        <v>1.1771792955694536</v>
      </c>
      <c r="U826">
        <v>0.54905837674571223</v>
      </c>
    </row>
    <row r="827" spans="3:21" x14ac:dyDescent="0.45">
      <c r="C827">
        <v>26.066414812498223</v>
      </c>
      <c r="D827">
        <v>34.353737718825251</v>
      </c>
      <c r="E827">
        <v>12.332343166988238</v>
      </c>
      <c r="F827">
        <v>8.9523222073621262</v>
      </c>
      <c r="G827">
        <v>11.955708167073407</v>
      </c>
      <c r="H827">
        <v>10.353209710899947</v>
      </c>
      <c r="P827">
        <v>2.6066414812498224</v>
      </c>
      <c r="Q827">
        <v>3.4353737718825252</v>
      </c>
      <c r="R827">
        <v>1.2332343166988238</v>
      </c>
      <c r="S827">
        <v>0.89523222073621267</v>
      </c>
      <c r="T827">
        <v>0.79704721113822707</v>
      </c>
      <c r="U827">
        <v>0.46518516372938234</v>
      </c>
    </row>
    <row r="828" spans="3:21" x14ac:dyDescent="0.45">
      <c r="C828">
        <v>31.378689970885418</v>
      </c>
      <c r="D828">
        <v>18.015328113865628</v>
      </c>
      <c r="E828">
        <v>11.952354816531363</v>
      </c>
      <c r="F828">
        <v>18.21860251264118</v>
      </c>
      <c r="G828">
        <v>11.708579788285608</v>
      </c>
      <c r="H828">
        <v>28.855992214277457</v>
      </c>
      <c r="P828">
        <v>3.1378689970885416</v>
      </c>
      <c r="Q828">
        <v>1.801532811386563</v>
      </c>
      <c r="R828">
        <v>1.1952354816531363</v>
      </c>
      <c r="S828">
        <v>1.821860251264118</v>
      </c>
      <c r="T828">
        <v>0.78057198588570709</v>
      </c>
      <c r="U828">
        <v>0.88534262496984328</v>
      </c>
    </row>
    <row r="829" spans="3:21" x14ac:dyDescent="0.45">
      <c r="C829">
        <v>21.605437392818651</v>
      </c>
      <c r="D829">
        <v>44.526387705684542</v>
      </c>
      <c r="E829">
        <v>8.1982171021973187</v>
      </c>
      <c r="F829">
        <v>16.508444397395284</v>
      </c>
      <c r="G829">
        <v>10.33092607448447</v>
      </c>
      <c r="H829">
        <v>49.99587410377579</v>
      </c>
      <c r="P829">
        <v>2.1605437392818652</v>
      </c>
      <c r="Q829">
        <v>4.4526387705684538</v>
      </c>
      <c r="R829">
        <v>0.81982171021973183</v>
      </c>
      <c r="S829">
        <v>1.6508444397395283</v>
      </c>
      <c r="T829">
        <v>0.68872840496563137</v>
      </c>
      <c r="U829">
        <v>0.56304521882801462</v>
      </c>
    </row>
    <row r="830" spans="3:21" x14ac:dyDescent="0.45">
      <c r="C830">
        <v>22.146927660209599</v>
      </c>
      <c r="D830">
        <v>8.5371818716725461</v>
      </c>
      <c r="E830">
        <v>21.635255148423781</v>
      </c>
      <c r="F830">
        <v>7.7765850891347723</v>
      </c>
      <c r="G830">
        <v>10.641249153489117</v>
      </c>
      <c r="H830">
        <v>12.23636142435269</v>
      </c>
      <c r="P830">
        <v>2.2146927660209599</v>
      </c>
      <c r="Q830">
        <v>0.85371818716725467</v>
      </c>
      <c r="R830">
        <v>2.163525514842378</v>
      </c>
      <c r="S830">
        <v>0.77765850891347721</v>
      </c>
      <c r="T830">
        <v>0.70941661023260771</v>
      </c>
      <c r="U830">
        <v>0.7114058566316297</v>
      </c>
    </row>
    <row r="831" spans="3:21" x14ac:dyDescent="0.45">
      <c r="C831">
        <v>31.727993150257817</v>
      </c>
      <c r="D831">
        <v>16.424431826481459</v>
      </c>
      <c r="E831">
        <v>4.6248998580384946</v>
      </c>
      <c r="F831">
        <v>20.148941018320365</v>
      </c>
      <c r="G831">
        <v>12.313230299257897</v>
      </c>
      <c r="H831">
        <v>11.87687805240606</v>
      </c>
      <c r="P831">
        <v>3.1727993150257818</v>
      </c>
      <c r="Q831">
        <v>1.6424431826481458</v>
      </c>
      <c r="R831">
        <v>0.46248998580384948</v>
      </c>
      <c r="S831">
        <v>2.0148941018320365</v>
      </c>
      <c r="T831">
        <v>0.82088201995052656</v>
      </c>
      <c r="U831">
        <v>0.7849946152462961</v>
      </c>
    </row>
    <row r="832" spans="3:21" x14ac:dyDescent="0.45">
      <c r="C832">
        <v>17.788387869315191</v>
      </c>
      <c r="D832">
        <v>13.475400021261121</v>
      </c>
      <c r="E832">
        <v>27.357276460376852</v>
      </c>
      <c r="F832">
        <v>27.185260441377203</v>
      </c>
      <c r="G832">
        <v>11.479986034207153</v>
      </c>
      <c r="H832">
        <v>33.726583071635723</v>
      </c>
      <c r="P832">
        <v>1.7788387869315192</v>
      </c>
      <c r="Q832">
        <v>1.3475400021261121</v>
      </c>
      <c r="R832">
        <v>2.7357276460376854</v>
      </c>
      <c r="S832">
        <v>2.7185260441377204</v>
      </c>
      <c r="T832">
        <v>0.76533240228047683</v>
      </c>
      <c r="U832">
        <v>0.3479229452223519</v>
      </c>
    </row>
    <row r="833" spans="3:21" x14ac:dyDescent="0.45">
      <c r="C833">
        <v>16.836902422524894</v>
      </c>
      <c r="D833">
        <v>20.322103298688262</v>
      </c>
      <c r="E833">
        <v>27.693419621079492</v>
      </c>
      <c r="F833">
        <v>33.602573061137392</v>
      </c>
      <c r="G833">
        <v>11.569524033684431</v>
      </c>
      <c r="H833">
        <v>40.382244965890514</v>
      </c>
      <c r="P833">
        <v>1.6836902422524893</v>
      </c>
      <c r="Q833">
        <v>2.0322103298688261</v>
      </c>
      <c r="R833">
        <v>2.7693419621079491</v>
      </c>
      <c r="S833">
        <v>3.3602573061137391</v>
      </c>
      <c r="T833">
        <v>0.77130160224562871</v>
      </c>
      <c r="U833">
        <v>0.7620830506643711</v>
      </c>
    </row>
    <row r="834" spans="3:21" x14ac:dyDescent="0.45">
      <c r="C834">
        <v>18.12728848675652</v>
      </c>
      <c r="D834">
        <v>28.117448221296502</v>
      </c>
      <c r="E834">
        <v>30.573123904299777</v>
      </c>
      <c r="F834">
        <v>6.761270040254117</v>
      </c>
      <c r="G834">
        <v>13.897215835882953</v>
      </c>
      <c r="H834">
        <v>16.243531080478686</v>
      </c>
      <c r="P834">
        <v>1.8127288486756519</v>
      </c>
      <c r="Q834">
        <v>2.8117448221296502</v>
      </c>
      <c r="R834">
        <v>3.0573123904299777</v>
      </c>
      <c r="S834">
        <v>0.6761270040254117</v>
      </c>
      <c r="T834">
        <v>0.92648105572553019</v>
      </c>
      <c r="U834">
        <v>0.77305720778727816</v>
      </c>
    </row>
    <row r="835" spans="3:21" x14ac:dyDescent="0.45">
      <c r="C835">
        <v>24.53642523586614</v>
      </c>
      <c r="D835">
        <v>51.839027677591062</v>
      </c>
      <c r="E835">
        <v>14.034274951036183</v>
      </c>
      <c r="F835">
        <v>15.999063697555091</v>
      </c>
      <c r="G835">
        <v>11.622037602499679</v>
      </c>
      <c r="H835">
        <v>33.740666471425811</v>
      </c>
      <c r="P835">
        <v>2.4536425235866139</v>
      </c>
      <c r="Q835">
        <v>5.1839027677591059</v>
      </c>
      <c r="R835">
        <v>1.4034274951036183</v>
      </c>
      <c r="S835">
        <v>1.5999063697555092</v>
      </c>
      <c r="T835">
        <v>0.77480250683331198</v>
      </c>
      <c r="U835">
        <v>0.47880308998917875</v>
      </c>
    </row>
    <row r="836" spans="3:21" x14ac:dyDescent="0.45">
      <c r="C836">
        <v>32.293232162944065</v>
      </c>
      <c r="D836">
        <v>17.120100199963474</v>
      </c>
      <c r="E836">
        <v>14.936588242279875</v>
      </c>
      <c r="F836">
        <v>21.685313899223765</v>
      </c>
      <c r="G836">
        <v>14.331435269011878</v>
      </c>
      <c r="H836">
        <v>9.5110890167352942</v>
      </c>
      <c r="P836">
        <v>3.2293232162944063</v>
      </c>
      <c r="Q836">
        <v>1.7120100199963473</v>
      </c>
      <c r="R836">
        <v>1.4936588242279876</v>
      </c>
      <c r="S836">
        <v>2.1685313899223764</v>
      </c>
      <c r="T836">
        <v>0.95542901793412527</v>
      </c>
      <c r="U836">
        <v>6.4919673503679776E-2</v>
      </c>
    </row>
    <row r="837" spans="3:21" x14ac:dyDescent="0.45">
      <c r="C837">
        <v>23.578225887164152</v>
      </c>
      <c r="D837">
        <v>12.321576543170698</v>
      </c>
      <c r="E837">
        <v>15.32975394000562</v>
      </c>
      <c r="F837">
        <v>3.0968517161133895</v>
      </c>
      <c r="G837">
        <v>9.4107275256492038</v>
      </c>
      <c r="H837">
        <v>22.050255571130059</v>
      </c>
      <c r="P837">
        <v>2.3578225887164153</v>
      </c>
      <c r="Q837">
        <v>1.2321576543170698</v>
      </c>
      <c r="R837">
        <v>1.5329753940005619</v>
      </c>
      <c r="S837">
        <v>0.30968517161133896</v>
      </c>
      <c r="T837">
        <v>0.62738183504328027</v>
      </c>
      <c r="U837">
        <v>0.52701196938219796</v>
      </c>
    </row>
    <row r="838" spans="3:21" x14ac:dyDescent="0.45">
      <c r="C838">
        <v>15.203032523179797</v>
      </c>
      <c r="D838">
        <v>24.430982193488397</v>
      </c>
      <c r="E838">
        <v>2.9417238778883528</v>
      </c>
      <c r="F838">
        <v>17.28108265077292</v>
      </c>
      <c r="G838">
        <v>13.203546376026445</v>
      </c>
      <c r="H838">
        <v>26.738643623469841</v>
      </c>
      <c r="P838">
        <v>1.5203032523179796</v>
      </c>
      <c r="Q838">
        <v>2.4430982193488395</v>
      </c>
      <c r="R838">
        <v>0.29417238778883525</v>
      </c>
      <c r="S838">
        <v>1.7281082650772919</v>
      </c>
      <c r="T838">
        <v>0.8802364250684297</v>
      </c>
      <c r="U838">
        <v>0.15345221033660816</v>
      </c>
    </row>
    <row r="839" spans="3:21" x14ac:dyDescent="0.45">
      <c r="C839">
        <v>42.247022328885528</v>
      </c>
      <c r="D839">
        <v>7.385372203208453</v>
      </c>
      <c r="E839">
        <v>26.630152228301618</v>
      </c>
      <c r="F839">
        <v>20.336038269410874</v>
      </c>
      <c r="G839">
        <v>17.855992304472821</v>
      </c>
      <c r="H839">
        <v>21.134823951223254</v>
      </c>
      <c r="P839">
        <v>4.2247022328885526</v>
      </c>
      <c r="Q839">
        <v>0.73853722032084534</v>
      </c>
      <c r="R839">
        <v>2.663015222830162</v>
      </c>
      <c r="S839">
        <v>2.0336038269410874</v>
      </c>
      <c r="T839">
        <v>1.1903994869648546</v>
      </c>
      <c r="U839">
        <v>0.49421019333931659</v>
      </c>
    </row>
    <row r="840" spans="3:21" x14ac:dyDescent="0.45">
      <c r="C840">
        <v>21.034651048690904</v>
      </c>
      <c r="D840">
        <v>17.093533761503785</v>
      </c>
      <c r="E840">
        <v>29.351242877460827</v>
      </c>
      <c r="F840">
        <v>26.784399074679236</v>
      </c>
      <c r="G840">
        <v>10.876444579423993</v>
      </c>
      <c r="H840">
        <v>29.277658772643875</v>
      </c>
      <c r="P840">
        <v>2.1034651048690902</v>
      </c>
      <c r="Q840">
        <v>1.7093533761503785</v>
      </c>
      <c r="R840">
        <v>2.9351242877460826</v>
      </c>
      <c r="S840">
        <v>2.6784399074679235</v>
      </c>
      <c r="T840">
        <v>0.72509630529493285</v>
      </c>
      <c r="U840">
        <v>0.61084078879955073</v>
      </c>
    </row>
    <row r="841" spans="3:21" x14ac:dyDescent="0.45">
      <c r="C841">
        <v>15.842399284140097</v>
      </c>
      <c r="D841">
        <v>11.097139631521951</v>
      </c>
      <c r="E841">
        <v>21.817135183397468</v>
      </c>
      <c r="F841">
        <v>4.1195841028925972</v>
      </c>
      <c r="G841">
        <v>14.824628782416662</v>
      </c>
      <c r="H841">
        <v>17.888381321586053</v>
      </c>
      <c r="P841">
        <v>1.5842399284140096</v>
      </c>
      <c r="Q841">
        <v>1.1097139631521951</v>
      </c>
      <c r="R841">
        <v>2.1817135183397469</v>
      </c>
      <c r="S841">
        <v>0.41195841028925972</v>
      </c>
      <c r="T841">
        <v>0.98830858549444411</v>
      </c>
      <c r="U841">
        <v>0.52979752256190715</v>
      </c>
    </row>
    <row r="842" spans="3:21" x14ac:dyDescent="0.45">
      <c r="C842">
        <v>24.368842354271205</v>
      </c>
      <c r="D842">
        <v>24.162084212636525</v>
      </c>
      <c r="E842">
        <v>11.662730268298432</v>
      </c>
      <c r="F842">
        <v>8.1909686709160088</v>
      </c>
      <c r="G842">
        <v>11.086739055249684</v>
      </c>
      <c r="H842">
        <v>15.735055243998293</v>
      </c>
      <c r="P842">
        <v>2.4368842354271205</v>
      </c>
      <c r="Q842">
        <v>2.4162084212636525</v>
      </c>
      <c r="R842">
        <v>1.1662730268298431</v>
      </c>
      <c r="S842">
        <v>0.8190968670916009</v>
      </c>
      <c r="T842">
        <v>0.73911593701664557</v>
      </c>
      <c r="U842">
        <v>0.78772232037781842</v>
      </c>
    </row>
    <row r="843" spans="3:21" x14ac:dyDescent="0.45">
      <c r="C843">
        <v>22.359336870617184</v>
      </c>
      <c r="D843">
        <v>52.44400527287975</v>
      </c>
      <c r="E843">
        <v>35.762043836830905</v>
      </c>
      <c r="F843">
        <v>34.637761443813289</v>
      </c>
      <c r="G843">
        <v>15.606575493245076</v>
      </c>
      <c r="H843">
        <v>15.111164916929123</v>
      </c>
      <c r="P843">
        <v>2.2359336870617184</v>
      </c>
      <c r="Q843">
        <v>5.2444005272879748</v>
      </c>
      <c r="R843">
        <v>3.5762043836830903</v>
      </c>
      <c r="S843">
        <v>3.4637761443813289</v>
      </c>
      <c r="T843">
        <v>1.0404383662163383</v>
      </c>
      <c r="U843">
        <v>0.14652667806646447</v>
      </c>
    </row>
    <row r="844" spans="3:21" x14ac:dyDescent="0.45">
      <c r="C844">
        <v>32.04651158898298</v>
      </c>
      <c r="D844">
        <v>16.998449319477412</v>
      </c>
      <c r="E844">
        <v>7.7359712253001236</v>
      </c>
      <c r="F844">
        <v>17.290575946311311</v>
      </c>
      <c r="G844">
        <v>15.493503249943332</v>
      </c>
      <c r="H844">
        <v>16.976764022372535</v>
      </c>
      <c r="P844">
        <v>3.2046511588982982</v>
      </c>
      <c r="Q844">
        <v>1.6998449319477413</v>
      </c>
      <c r="R844">
        <v>0.77359712253001234</v>
      </c>
      <c r="S844">
        <v>1.7290575946311311</v>
      </c>
      <c r="T844">
        <v>1.0329002166628889</v>
      </c>
      <c r="U844">
        <v>0.2118993113055283</v>
      </c>
    </row>
    <row r="845" spans="3:21" x14ac:dyDescent="0.45">
      <c r="C845">
        <v>40.961748306474661</v>
      </c>
      <c r="D845">
        <v>38.064578827355966</v>
      </c>
      <c r="E845">
        <v>26.236549125598646</v>
      </c>
      <c r="F845">
        <v>32.374619186913861</v>
      </c>
      <c r="G845">
        <v>9.6503120962455782</v>
      </c>
      <c r="H845">
        <v>13.066419295374921</v>
      </c>
      <c r="P845">
        <v>4.0961748306474659</v>
      </c>
      <c r="Q845">
        <v>3.8064578827355966</v>
      </c>
      <c r="R845">
        <v>2.6236549125598647</v>
      </c>
      <c r="S845">
        <v>3.2374619186913858</v>
      </c>
      <c r="T845">
        <v>0.64335413974970523</v>
      </c>
      <c r="U845">
        <v>0.99623898530547572</v>
      </c>
    </row>
    <row r="846" spans="3:21" x14ac:dyDescent="0.45">
      <c r="C846">
        <v>24.1383687733546</v>
      </c>
      <c r="D846">
        <v>10.738418901783042</v>
      </c>
      <c r="E846">
        <v>31.032382195285617</v>
      </c>
      <c r="F846">
        <v>5.8592531379141288</v>
      </c>
      <c r="G846">
        <v>16.725084743437325</v>
      </c>
      <c r="H846">
        <v>8.5971628346062161</v>
      </c>
      <c r="P846">
        <v>2.4138368773354602</v>
      </c>
      <c r="Q846">
        <v>1.0738418901783042</v>
      </c>
      <c r="R846">
        <v>3.1032382195285617</v>
      </c>
      <c r="S846">
        <v>0.58592531379141288</v>
      </c>
      <c r="T846">
        <v>1.1150056495624883</v>
      </c>
      <c r="U846">
        <v>0.85084860815169883</v>
      </c>
    </row>
    <row r="847" spans="3:21" x14ac:dyDescent="0.45">
      <c r="C847">
        <v>25.131669705937128</v>
      </c>
      <c r="D847">
        <v>12.548708636248382</v>
      </c>
      <c r="E847">
        <v>47.523685865824163</v>
      </c>
      <c r="F847">
        <v>6.2983249081109989</v>
      </c>
      <c r="G847">
        <v>15.416800204841401</v>
      </c>
      <c r="H847">
        <v>7.9369277675299159</v>
      </c>
      <c r="P847">
        <v>2.513166970593713</v>
      </c>
      <c r="Q847">
        <v>1.2548708636248382</v>
      </c>
      <c r="R847">
        <v>4.7523685865824161</v>
      </c>
      <c r="S847">
        <v>0.62983249081109993</v>
      </c>
      <c r="T847">
        <v>1.02778668032276</v>
      </c>
      <c r="U847">
        <v>0.25138294619236878</v>
      </c>
    </row>
    <row r="848" spans="3:21" x14ac:dyDescent="0.45">
      <c r="C848">
        <v>19.392062137037296</v>
      </c>
      <c r="D848">
        <v>10.744247815996005</v>
      </c>
      <c r="E848">
        <v>10.666698252890187</v>
      </c>
      <c r="F848">
        <v>3.2468494895728455</v>
      </c>
      <c r="G848">
        <v>14.101788440409619</v>
      </c>
      <c r="H848">
        <v>20.816645415092282</v>
      </c>
      <c r="P848">
        <v>1.9392062137037296</v>
      </c>
      <c r="Q848">
        <v>1.0744247815996004</v>
      </c>
      <c r="R848">
        <v>1.0666698252890188</v>
      </c>
      <c r="S848">
        <v>0.32468494895728456</v>
      </c>
      <c r="T848">
        <v>0.9401192293606413</v>
      </c>
      <c r="U848">
        <v>0.42513428341771131</v>
      </c>
    </row>
    <row r="849" spans="3:21" x14ac:dyDescent="0.45">
      <c r="C849">
        <v>19.233041284081104</v>
      </c>
      <c r="D849">
        <v>27.630410422377754</v>
      </c>
      <c r="E849">
        <v>28.226478945187541</v>
      </c>
      <c r="F849">
        <v>13.868944511378947</v>
      </c>
      <c r="G849">
        <v>13.618122760885662</v>
      </c>
      <c r="H849">
        <v>21.960543064058335</v>
      </c>
      <c r="P849">
        <v>1.9233041284081103</v>
      </c>
      <c r="Q849">
        <v>2.7630410422377754</v>
      </c>
      <c r="R849">
        <v>2.8226478945187541</v>
      </c>
      <c r="S849">
        <v>1.3868944511378947</v>
      </c>
      <c r="T849">
        <v>0.90787485072571084</v>
      </c>
      <c r="U849">
        <v>0.31324268983832637</v>
      </c>
    </row>
    <row r="850" spans="3:21" x14ac:dyDescent="0.45">
      <c r="C850">
        <v>44.252665748919441</v>
      </c>
      <c r="D850">
        <v>21.434979672441866</v>
      </c>
      <c r="E850">
        <v>15.426606571261633</v>
      </c>
      <c r="F850">
        <v>52.663493329142071</v>
      </c>
      <c r="G850">
        <v>14.510289140942668</v>
      </c>
      <c r="H850">
        <v>26.56584032815357</v>
      </c>
      <c r="P850">
        <v>4.4252665748919444</v>
      </c>
      <c r="Q850">
        <v>2.1434979672441865</v>
      </c>
      <c r="R850">
        <v>1.5426606571261634</v>
      </c>
      <c r="S850">
        <v>5.2663493329142073</v>
      </c>
      <c r="T850">
        <v>0.96735260939617784</v>
      </c>
      <c r="U850">
        <v>0.9301653380140259</v>
      </c>
    </row>
    <row r="851" spans="3:21" x14ac:dyDescent="0.45">
      <c r="C851">
        <v>26.367316003446518</v>
      </c>
      <c r="D851">
        <v>23.779555861326656</v>
      </c>
      <c r="E851">
        <v>42.131969942895601</v>
      </c>
      <c r="F851">
        <v>20.469168701353713</v>
      </c>
      <c r="G851">
        <v>8.2556769018605642</v>
      </c>
      <c r="H851">
        <v>23.646157530307953</v>
      </c>
      <c r="P851">
        <v>2.6367316003446519</v>
      </c>
      <c r="Q851">
        <v>2.3779555861326656</v>
      </c>
      <c r="R851">
        <v>4.21319699428956</v>
      </c>
      <c r="S851">
        <v>2.0469168701353713</v>
      </c>
      <c r="T851">
        <v>0.55037846012403757</v>
      </c>
      <c r="U851">
        <v>0.49659810064554188</v>
      </c>
    </row>
    <row r="852" spans="3:21" x14ac:dyDescent="0.45">
      <c r="C852">
        <v>18.041976241767824</v>
      </c>
      <c r="D852">
        <v>21.768334817305288</v>
      </c>
      <c r="E852">
        <v>8.3060836570950762</v>
      </c>
      <c r="F852">
        <v>19.694068291206534</v>
      </c>
      <c r="G852">
        <v>14.886714506252698</v>
      </c>
      <c r="H852">
        <v>24.592695125229632</v>
      </c>
      <c r="P852">
        <v>1.8041976241767823</v>
      </c>
      <c r="Q852">
        <v>2.1768334817305286</v>
      </c>
      <c r="R852">
        <v>0.83060836570950758</v>
      </c>
      <c r="S852">
        <v>1.9694068291206535</v>
      </c>
      <c r="T852">
        <v>0.99244763375017986</v>
      </c>
      <c r="U852">
        <v>0.50117301723636931</v>
      </c>
    </row>
    <row r="853" spans="3:21" x14ac:dyDescent="0.45">
      <c r="C853">
        <v>35.496363905061493</v>
      </c>
      <c r="D853">
        <v>18.313551772471946</v>
      </c>
      <c r="E853">
        <v>14.713788886045862</v>
      </c>
      <c r="F853">
        <v>15.047330804398333</v>
      </c>
      <c r="G853">
        <v>15.372375370381244</v>
      </c>
      <c r="H853">
        <v>15.583477521508836</v>
      </c>
      <c r="P853">
        <v>3.5496363905061492</v>
      </c>
      <c r="Q853">
        <v>1.8313551772471948</v>
      </c>
      <c r="R853">
        <v>1.4713788886045862</v>
      </c>
      <c r="S853">
        <v>1.5047330804398333</v>
      </c>
      <c r="T853">
        <v>1.0248250246920829</v>
      </c>
      <c r="U853">
        <v>0.83911509680029039</v>
      </c>
    </row>
    <row r="854" spans="3:21" x14ac:dyDescent="0.45">
      <c r="C854">
        <v>19.803935113075934</v>
      </c>
      <c r="D854">
        <v>12.928829856524144</v>
      </c>
      <c r="E854">
        <v>45.313755023962869</v>
      </c>
      <c r="F854">
        <v>40.190848286003373</v>
      </c>
      <c r="G854">
        <v>7.4364112188437002</v>
      </c>
      <c r="H854">
        <v>29.74398710548995</v>
      </c>
      <c r="P854">
        <v>1.9803935113075932</v>
      </c>
      <c r="Q854">
        <v>1.2928829856524144</v>
      </c>
      <c r="R854">
        <v>4.5313755023962869</v>
      </c>
      <c r="S854">
        <v>4.0190848286003371</v>
      </c>
      <c r="T854">
        <v>0.49576074792291336</v>
      </c>
      <c r="U854">
        <v>0.25868818765370671</v>
      </c>
    </row>
    <row r="855" spans="3:21" x14ac:dyDescent="0.45">
      <c r="C855">
        <v>29.808296866799576</v>
      </c>
      <c r="D855">
        <v>6.406932108531822</v>
      </c>
      <c r="E855">
        <v>10.473395174360096</v>
      </c>
      <c r="F855">
        <v>55.693226069481021</v>
      </c>
      <c r="G855">
        <v>11.096447564017758</v>
      </c>
      <c r="H855">
        <v>17.78836127844761</v>
      </c>
      <c r="P855">
        <v>2.9808296866799577</v>
      </c>
      <c r="Q855">
        <v>0.6406932108531822</v>
      </c>
      <c r="R855">
        <v>1.0473395174360096</v>
      </c>
      <c r="S855">
        <v>5.5693226069481021</v>
      </c>
      <c r="T855">
        <v>0.73976317093451716</v>
      </c>
      <c r="U855">
        <v>0.9255354930447256</v>
      </c>
    </row>
    <row r="856" spans="3:21" x14ac:dyDescent="0.45">
      <c r="C856">
        <v>30.941537059634253</v>
      </c>
      <c r="D856">
        <v>41.501483503251265</v>
      </c>
      <c r="E856">
        <v>74.646786235786081</v>
      </c>
      <c r="F856">
        <v>25.714506123963904</v>
      </c>
      <c r="G856">
        <v>16.988646349670987</v>
      </c>
      <c r="H856">
        <v>16.088613053034859</v>
      </c>
      <c r="P856">
        <v>3.0941537059634254</v>
      </c>
      <c r="Q856">
        <v>4.1501483503251269</v>
      </c>
      <c r="R856">
        <v>7.4646786235786085</v>
      </c>
      <c r="S856">
        <v>2.5714506123963905</v>
      </c>
      <c r="T856">
        <v>1.1325764233113991</v>
      </c>
      <c r="U856">
        <v>0.96208687107513158</v>
      </c>
    </row>
    <row r="857" spans="3:21" x14ac:dyDescent="0.45">
      <c r="C857">
        <v>20.443779294200507</v>
      </c>
      <c r="D857">
        <v>21.294538908998856</v>
      </c>
      <c r="E857">
        <v>54.188453712168261</v>
      </c>
      <c r="F857">
        <v>6.6131833061384269</v>
      </c>
      <c r="G857">
        <v>16.0186443428818</v>
      </c>
      <c r="H857">
        <v>6.4123844720820671</v>
      </c>
      <c r="P857">
        <v>2.0443779294200506</v>
      </c>
      <c r="Q857">
        <v>2.1294538908998857</v>
      </c>
      <c r="R857">
        <v>5.4188453712168263</v>
      </c>
      <c r="S857">
        <v>0.66131833061384271</v>
      </c>
      <c r="T857">
        <v>1.0679096228587865</v>
      </c>
      <c r="U857">
        <v>0.62738597655069439</v>
      </c>
    </row>
    <row r="858" spans="3:21" x14ac:dyDescent="0.45">
      <c r="C858">
        <v>22.573822157212376</v>
      </c>
      <c r="D858">
        <v>17.753532506030123</v>
      </c>
      <c r="E858">
        <v>17.353416234732578</v>
      </c>
      <c r="F858">
        <v>13.316477698221103</v>
      </c>
      <c r="G858">
        <v>12.197733787339356</v>
      </c>
      <c r="H858">
        <v>43.943889972419733</v>
      </c>
      <c r="P858">
        <v>2.2573822157212375</v>
      </c>
      <c r="Q858">
        <v>1.7753532506030123</v>
      </c>
      <c r="R858">
        <v>1.7353416234732579</v>
      </c>
      <c r="S858">
        <v>1.3316477698221103</v>
      </c>
      <c r="T858">
        <v>0.81318225248929032</v>
      </c>
      <c r="U858">
        <v>0.78244214957912139</v>
      </c>
    </row>
    <row r="859" spans="3:21" x14ac:dyDescent="0.45">
      <c r="C859">
        <v>22.296172061247447</v>
      </c>
      <c r="D859">
        <v>8.6606281245965739</v>
      </c>
      <c r="E859">
        <v>14.019780878135879</v>
      </c>
      <c r="F859">
        <v>82.765928995025632</v>
      </c>
      <c r="G859">
        <v>10.460751232408283</v>
      </c>
      <c r="H859">
        <v>8.4290963644265879</v>
      </c>
      <c r="P859">
        <v>2.2296172061247446</v>
      </c>
      <c r="Q859">
        <v>0.86606281245965744</v>
      </c>
      <c r="R859">
        <v>1.4019780878135879</v>
      </c>
      <c r="S859">
        <v>8.2765928995025639</v>
      </c>
      <c r="T859">
        <v>0.69738341549388549</v>
      </c>
      <c r="U859">
        <v>0.91748075761704817</v>
      </c>
    </row>
    <row r="860" spans="3:21" x14ac:dyDescent="0.45">
      <c r="C860">
        <v>29.251680511741057</v>
      </c>
      <c r="D860">
        <v>20.444921729885571</v>
      </c>
      <c r="E860">
        <v>21.096094237769091</v>
      </c>
      <c r="F860">
        <v>0.85919388880271397</v>
      </c>
      <c r="G860">
        <v>7.6210414223307783</v>
      </c>
      <c r="H860">
        <v>25.328432772976527</v>
      </c>
      <c r="P860">
        <v>2.9251680511741056</v>
      </c>
      <c r="Q860">
        <v>2.0444921729885572</v>
      </c>
      <c r="R860">
        <v>2.109609423776909</v>
      </c>
      <c r="S860">
        <v>8.5919388880271397E-2</v>
      </c>
      <c r="T860">
        <v>0.50806942815538525</v>
      </c>
      <c r="U860">
        <v>0.25240361626894392</v>
      </c>
    </row>
    <row r="861" spans="3:21" x14ac:dyDescent="0.45">
      <c r="C861">
        <v>17.222454080316716</v>
      </c>
      <c r="D861">
        <v>10.201952737737876</v>
      </c>
      <c r="E861">
        <v>17.369761228742011</v>
      </c>
      <c r="F861">
        <v>26.845549514062327</v>
      </c>
      <c r="G861">
        <v>9.7246681116260412</v>
      </c>
      <c r="H861">
        <v>28.831464375837868</v>
      </c>
      <c r="P861">
        <v>1.7222454080316716</v>
      </c>
      <c r="Q861">
        <v>1.0201952737737876</v>
      </c>
      <c r="R861">
        <v>1.7369761228742011</v>
      </c>
      <c r="S861">
        <v>2.6845549514062328</v>
      </c>
      <c r="T861">
        <v>0.64831120744173598</v>
      </c>
      <c r="U861">
        <v>0.37366279771074784</v>
      </c>
    </row>
    <row r="862" spans="3:21" x14ac:dyDescent="0.45">
      <c r="C862">
        <v>13.491750942009551</v>
      </c>
      <c r="D862">
        <v>33.490280964512273</v>
      </c>
      <c r="E862">
        <v>13.259708443394192</v>
      </c>
      <c r="F862">
        <v>11.296838408140427</v>
      </c>
      <c r="G862">
        <v>10.222887077811711</v>
      </c>
      <c r="H862">
        <v>29.860635332765845</v>
      </c>
      <c r="P862">
        <v>1.349175094200955</v>
      </c>
      <c r="Q862">
        <v>3.3490280964512276</v>
      </c>
      <c r="R862">
        <v>1.3259708443394191</v>
      </c>
      <c r="S862">
        <v>1.1296838408140428</v>
      </c>
      <c r="T862">
        <v>0.68152580518744732</v>
      </c>
      <c r="U862">
        <v>0.99458265206977381</v>
      </c>
    </row>
    <row r="863" spans="3:21" x14ac:dyDescent="0.45">
      <c r="C863">
        <v>47.833434718758014</v>
      </c>
      <c r="D863">
        <v>14.109262266270859</v>
      </c>
      <c r="E863">
        <v>45.029936710389492</v>
      </c>
      <c r="F863">
        <v>1.0838445816685365</v>
      </c>
      <c r="G863">
        <v>17.236545145245877</v>
      </c>
      <c r="H863">
        <v>22.959537961103749</v>
      </c>
      <c r="P863">
        <v>4.783343471875801</v>
      </c>
      <c r="Q863">
        <v>1.4109262266270859</v>
      </c>
      <c r="R863">
        <v>4.5029936710389489</v>
      </c>
      <c r="S863">
        <v>0.10838445816685366</v>
      </c>
      <c r="T863">
        <v>1.1491030096830586</v>
      </c>
      <c r="U863">
        <v>0.2295956211125918</v>
      </c>
    </row>
    <row r="864" spans="3:21" x14ac:dyDescent="0.45">
      <c r="C864">
        <v>23.762161329381147</v>
      </c>
      <c r="D864">
        <v>13.534954057430005</v>
      </c>
      <c r="E864">
        <v>6.0923014560427946</v>
      </c>
      <c r="F864">
        <v>1.3366897637444695</v>
      </c>
      <c r="G864">
        <v>18.486566408795426</v>
      </c>
      <c r="H864">
        <v>20.843648539902325</v>
      </c>
      <c r="P864">
        <v>2.3762161329381146</v>
      </c>
      <c r="Q864">
        <v>1.3534954057430004</v>
      </c>
      <c r="R864">
        <v>0.60923014560427946</v>
      </c>
      <c r="S864">
        <v>0.13366897637444694</v>
      </c>
      <c r="T864">
        <v>1.2324377605863617</v>
      </c>
      <c r="U864">
        <v>0.14884642743475696</v>
      </c>
    </row>
    <row r="865" spans="3:21" x14ac:dyDescent="0.45">
      <c r="C865">
        <v>72.272081169521371</v>
      </c>
      <c r="D865">
        <v>24.08852695033066</v>
      </c>
      <c r="E865">
        <v>23.222747885541427</v>
      </c>
      <c r="F865">
        <v>1.7405911794620577</v>
      </c>
      <c r="G865">
        <v>11.081874951328102</v>
      </c>
      <c r="H865">
        <v>21.063001640494072</v>
      </c>
      <c r="P865">
        <v>7.2272081169521369</v>
      </c>
      <c r="Q865">
        <v>2.4088526950330662</v>
      </c>
      <c r="R865">
        <v>2.3222747885541426</v>
      </c>
      <c r="S865">
        <v>0.17405911794620577</v>
      </c>
      <c r="T865">
        <v>0.73879166342187341</v>
      </c>
      <c r="U865">
        <v>2.1432942782419251E-2</v>
      </c>
    </row>
    <row r="866" spans="3:21" x14ac:dyDescent="0.45">
      <c r="C866">
        <v>23.991776582825082</v>
      </c>
      <c r="D866">
        <v>34.274331046226358</v>
      </c>
      <c r="E866">
        <v>39.286186542516418</v>
      </c>
      <c r="F866">
        <v>18.403465182767601</v>
      </c>
      <c r="G866">
        <v>15.188546523753921</v>
      </c>
      <c r="H866">
        <v>34.387468023856002</v>
      </c>
      <c r="P866">
        <v>2.3991776582825084</v>
      </c>
      <c r="Q866">
        <v>3.4274331046226356</v>
      </c>
      <c r="R866">
        <v>3.9286186542516419</v>
      </c>
      <c r="S866">
        <v>1.84034651827676</v>
      </c>
      <c r="T866">
        <v>1.0125697682502615</v>
      </c>
      <c r="U866">
        <v>0.31182943119186302</v>
      </c>
    </row>
    <row r="867" spans="3:21" x14ac:dyDescent="0.45">
      <c r="C867">
        <v>26.161149298300948</v>
      </c>
      <c r="D867">
        <v>16.002296011752414</v>
      </c>
      <c r="E867">
        <v>7.6574261957418415</v>
      </c>
      <c r="F867">
        <v>27.107545169703382</v>
      </c>
      <c r="G867">
        <v>17.796056368334309</v>
      </c>
      <c r="H867">
        <v>15.436161096605147</v>
      </c>
      <c r="P867">
        <v>2.6161149298300947</v>
      </c>
      <c r="Q867">
        <v>1.6002296011752413</v>
      </c>
      <c r="R867">
        <v>0.7657426195741841</v>
      </c>
      <c r="S867">
        <v>2.7107545169703382</v>
      </c>
      <c r="T867">
        <v>1.1864037578889539</v>
      </c>
      <c r="U867">
        <v>0.52335331360822535</v>
      </c>
    </row>
    <row r="868" spans="3:21" x14ac:dyDescent="0.45">
      <c r="C868">
        <v>26.087444734213637</v>
      </c>
      <c r="D868">
        <v>42.154619835484752</v>
      </c>
      <c r="E868">
        <v>10.236753823905481</v>
      </c>
      <c r="F868">
        <v>65.324590425033421</v>
      </c>
      <c r="G868">
        <v>12.733061417585759</v>
      </c>
      <c r="H868">
        <v>49.6515322711397</v>
      </c>
      <c r="P868">
        <v>2.6087444734213636</v>
      </c>
      <c r="Q868">
        <v>4.215461983548475</v>
      </c>
      <c r="R868">
        <v>1.023675382390548</v>
      </c>
      <c r="S868">
        <v>6.5324590425033415</v>
      </c>
      <c r="T868">
        <v>0.84887076117238391</v>
      </c>
      <c r="U868">
        <v>0.85323417627939024</v>
      </c>
    </row>
    <row r="869" spans="3:21" x14ac:dyDescent="0.45">
      <c r="C869">
        <v>17.425517124438301</v>
      </c>
      <c r="D869">
        <v>25.491505143924584</v>
      </c>
      <c r="E869">
        <v>10.729364572031146</v>
      </c>
      <c r="F869">
        <v>31.563630455670921</v>
      </c>
      <c r="G869">
        <v>18.30110293027262</v>
      </c>
      <c r="H869">
        <v>17.488439874804094</v>
      </c>
      <c r="P869">
        <v>1.7425517124438301</v>
      </c>
      <c r="Q869">
        <v>2.5491505143924584</v>
      </c>
      <c r="R869">
        <v>1.0729364572031146</v>
      </c>
      <c r="S869">
        <v>3.1563630455670921</v>
      </c>
      <c r="T869">
        <v>1.2200735286848412</v>
      </c>
      <c r="U869">
        <v>0.27235592811895115</v>
      </c>
    </row>
    <row r="870" spans="3:21" x14ac:dyDescent="0.45">
      <c r="C870">
        <v>23.444787186773155</v>
      </c>
      <c r="D870">
        <v>10.205111375039888</v>
      </c>
      <c r="E870">
        <v>3.8908685937774861</v>
      </c>
      <c r="F870">
        <v>9.8580769826413643</v>
      </c>
      <c r="G870">
        <v>23.41106476519834</v>
      </c>
      <c r="H870">
        <v>14.094101978413001</v>
      </c>
      <c r="P870">
        <v>2.3444787186773155</v>
      </c>
      <c r="Q870">
        <v>1.0205111375039888</v>
      </c>
      <c r="R870">
        <v>0.38908685937774862</v>
      </c>
      <c r="S870">
        <v>0.98580769826413639</v>
      </c>
      <c r="T870">
        <v>1.5607376510132229</v>
      </c>
      <c r="U870">
        <v>0.1279273517729389</v>
      </c>
    </row>
    <row r="871" spans="3:21" x14ac:dyDescent="0.45">
      <c r="C871">
        <v>27.596213635936987</v>
      </c>
      <c r="D871">
        <v>46.219169644981797</v>
      </c>
      <c r="E871">
        <v>34.061151762335896</v>
      </c>
      <c r="F871">
        <v>7.3590516769678604</v>
      </c>
      <c r="G871">
        <v>12.876982649102132</v>
      </c>
      <c r="H871">
        <v>33.039873505766295</v>
      </c>
      <c r="P871">
        <v>2.7596213635936988</v>
      </c>
      <c r="Q871">
        <v>4.6219169644981797</v>
      </c>
      <c r="R871">
        <v>3.4061151762335893</v>
      </c>
      <c r="S871">
        <v>0.73590516769678604</v>
      </c>
      <c r="T871">
        <v>0.85846550994014215</v>
      </c>
      <c r="U871">
        <v>0.51848097349062794</v>
      </c>
    </row>
    <row r="872" spans="3:21" x14ac:dyDescent="0.45">
      <c r="C872">
        <v>32.569226522349283</v>
      </c>
      <c r="D872">
        <v>22.16721312633792</v>
      </c>
      <c r="E872">
        <v>7.1989693458475568</v>
      </c>
      <c r="F872">
        <v>30.589442615924373</v>
      </c>
      <c r="G872">
        <v>11.926867096619048</v>
      </c>
      <c r="H872">
        <v>27.461894404012632</v>
      </c>
      <c r="P872">
        <v>3.2569226522349282</v>
      </c>
      <c r="Q872">
        <v>2.2167213126337919</v>
      </c>
      <c r="R872">
        <v>0.71989693458475568</v>
      </c>
      <c r="S872">
        <v>3.0589442615924374</v>
      </c>
      <c r="T872">
        <v>0.79512447310793666</v>
      </c>
      <c r="U872">
        <v>0.18451326465827167</v>
      </c>
    </row>
    <row r="873" spans="3:21" x14ac:dyDescent="0.45">
      <c r="C873">
        <v>42.161795640831087</v>
      </c>
      <c r="D873">
        <v>18.570939577194498</v>
      </c>
      <c r="E873">
        <v>30.013280641652816</v>
      </c>
      <c r="F873">
        <v>91.805631469886833</v>
      </c>
      <c r="G873">
        <v>12.205184680435526</v>
      </c>
      <c r="H873">
        <v>18.405632231343354</v>
      </c>
      <c r="P873">
        <v>4.2161795640831086</v>
      </c>
      <c r="Q873">
        <v>1.8570939577194496</v>
      </c>
      <c r="R873">
        <v>3.0013280641652815</v>
      </c>
      <c r="S873">
        <v>9.1805631469886837</v>
      </c>
      <c r="T873">
        <v>0.81367897869570172</v>
      </c>
      <c r="U873">
        <v>0.25437938498308255</v>
      </c>
    </row>
    <row r="874" spans="3:21" x14ac:dyDescent="0.45">
      <c r="C874">
        <v>36.517609786704675</v>
      </c>
      <c r="D874">
        <v>14.679924372866445</v>
      </c>
      <c r="E874">
        <v>10.653078461785</v>
      </c>
      <c r="F874">
        <v>11.904082124599622</v>
      </c>
      <c r="G874">
        <v>13.562638458506752</v>
      </c>
      <c r="H874">
        <v>33.443341899431559</v>
      </c>
      <c r="P874">
        <v>3.6517609786704672</v>
      </c>
      <c r="Q874">
        <v>1.4679924372866444</v>
      </c>
      <c r="R874">
        <v>1.0653078461784999</v>
      </c>
      <c r="S874">
        <v>1.1904082124599622</v>
      </c>
      <c r="T874">
        <v>0.90417589723378355</v>
      </c>
      <c r="U874">
        <v>0.19932897328093957</v>
      </c>
    </row>
    <row r="875" spans="3:21" x14ac:dyDescent="0.45">
      <c r="C875">
        <v>27.01029226340793</v>
      </c>
      <c r="D875">
        <v>28.081960328925547</v>
      </c>
      <c r="E875">
        <v>24.240101553708119</v>
      </c>
      <c r="F875">
        <v>49.43191271456655</v>
      </c>
      <c r="G875">
        <v>16.619181793820196</v>
      </c>
      <c r="H875">
        <v>34.395145423479391</v>
      </c>
      <c r="P875">
        <v>2.7010292263407929</v>
      </c>
      <c r="Q875">
        <v>2.8081960328925546</v>
      </c>
      <c r="R875">
        <v>2.4240101553708118</v>
      </c>
      <c r="S875">
        <v>4.943191271456655</v>
      </c>
      <c r="T875">
        <v>1.1079454529213464</v>
      </c>
      <c r="U875">
        <v>0.11605866887184912</v>
      </c>
    </row>
    <row r="876" spans="3:21" x14ac:dyDescent="0.45">
      <c r="C876">
        <v>23.334052496366823</v>
      </c>
      <c r="D876">
        <v>13.767109580573882</v>
      </c>
      <c r="E876">
        <v>41.490334813013312</v>
      </c>
      <c r="F876">
        <v>67.894368311288943</v>
      </c>
      <c r="G876">
        <v>15.544751575348009</v>
      </c>
      <c r="H876">
        <v>16.39811782414538</v>
      </c>
      <c r="P876">
        <v>2.3334052496366824</v>
      </c>
      <c r="Q876">
        <v>1.3767109580573882</v>
      </c>
      <c r="R876">
        <v>4.1490334813013314</v>
      </c>
      <c r="S876">
        <v>6.789436831128894</v>
      </c>
      <c r="T876">
        <v>1.0363167716898671</v>
      </c>
      <c r="U876">
        <v>0.63811518947926071</v>
      </c>
    </row>
    <row r="877" spans="3:21" x14ac:dyDescent="0.45">
      <c r="C877">
        <v>27.015709852477098</v>
      </c>
      <c r="D877">
        <v>15.534989305861986</v>
      </c>
      <c r="E877">
        <v>2.6136907903851854</v>
      </c>
      <c r="F877">
        <v>0.5546194747662202</v>
      </c>
      <c r="G877">
        <v>15.635164290942477</v>
      </c>
      <c r="H877">
        <v>12.611234189276566</v>
      </c>
      <c r="P877">
        <v>2.7015709852477099</v>
      </c>
      <c r="Q877">
        <v>1.5534989305861986</v>
      </c>
      <c r="R877">
        <v>0.26136907903851853</v>
      </c>
      <c r="S877">
        <v>5.5461947476622017E-2</v>
      </c>
      <c r="T877">
        <v>1.0423442860628318</v>
      </c>
      <c r="U877">
        <v>0.88994976242268387</v>
      </c>
    </row>
    <row r="878" spans="3:21" x14ac:dyDescent="0.45">
      <c r="C878">
        <v>28.026360962538064</v>
      </c>
      <c r="D878">
        <v>13.569239469027025</v>
      </c>
      <c r="E878">
        <v>24.175014022048686</v>
      </c>
      <c r="F878">
        <v>13.508109981675764</v>
      </c>
      <c r="G878">
        <v>19.151197337820033</v>
      </c>
      <c r="H878">
        <v>12.112019399042463</v>
      </c>
      <c r="P878">
        <v>2.8026360962538064</v>
      </c>
      <c r="Q878">
        <v>1.3569239469027026</v>
      </c>
      <c r="R878">
        <v>2.4175014022048686</v>
      </c>
      <c r="S878">
        <v>1.3508109981675764</v>
      </c>
      <c r="T878">
        <v>1.2767464891880023</v>
      </c>
      <c r="U878">
        <v>0.6262900927916415</v>
      </c>
    </row>
    <row r="879" spans="3:21" x14ac:dyDescent="0.45">
      <c r="C879">
        <v>16.711480016056864</v>
      </c>
      <c r="D879">
        <v>11.155375786129305</v>
      </c>
      <c r="E879">
        <v>10.299296469670189</v>
      </c>
      <c r="F879">
        <v>2.1172128139901729</v>
      </c>
      <c r="G879">
        <v>21.669872610940224</v>
      </c>
      <c r="H879">
        <v>3.231221749613173</v>
      </c>
      <c r="P879">
        <v>1.6711480016056866</v>
      </c>
      <c r="Q879">
        <v>1.1155375786129305</v>
      </c>
      <c r="R879">
        <v>1.0299296469670189</v>
      </c>
      <c r="S879">
        <v>0.21172128139901727</v>
      </c>
      <c r="T879">
        <v>1.4446581740626816</v>
      </c>
      <c r="U879">
        <v>0.1148795224743252</v>
      </c>
    </row>
    <row r="880" spans="3:21" x14ac:dyDescent="0.45">
      <c r="C880">
        <v>15.58871182886492</v>
      </c>
      <c r="D880">
        <v>8.7251860173706071</v>
      </c>
      <c r="E880">
        <v>4.029698331513349</v>
      </c>
      <c r="F880">
        <v>0.17980583676265344</v>
      </c>
      <c r="G880">
        <v>14.827451775146956</v>
      </c>
      <c r="H880">
        <v>26.875829181009294</v>
      </c>
      <c r="P880">
        <v>1.5588711828864921</v>
      </c>
      <c r="Q880">
        <v>0.87251860173706064</v>
      </c>
      <c r="R880">
        <v>0.40296983315133489</v>
      </c>
      <c r="S880">
        <v>1.7980583676265344E-2</v>
      </c>
      <c r="T880">
        <v>0.9884967850097971</v>
      </c>
      <c r="U880">
        <v>0.93035752693927909</v>
      </c>
    </row>
    <row r="881" spans="3:21" x14ac:dyDescent="0.45">
      <c r="C881">
        <v>17.179315768589682</v>
      </c>
      <c r="D881">
        <v>19.411314892311712</v>
      </c>
      <c r="E881">
        <v>19.226388550141092</v>
      </c>
      <c r="F881">
        <v>12.384927454408221</v>
      </c>
      <c r="G881">
        <v>16.679237236619038</v>
      </c>
      <c r="H881">
        <v>4.134638172015844</v>
      </c>
      <c r="P881">
        <v>1.7179315768589682</v>
      </c>
      <c r="Q881">
        <v>1.9411314892311711</v>
      </c>
      <c r="R881">
        <v>1.9226388550141091</v>
      </c>
      <c r="S881">
        <v>1.2384927454408221</v>
      </c>
      <c r="T881">
        <v>1.1119491491079359</v>
      </c>
      <c r="U881">
        <v>0.25895808310926716</v>
      </c>
    </row>
    <row r="882" spans="3:21" x14ac:dyDescent="0.45">
      <c r="C882">
        <v>34.773672774095921</v>
      </c>
      <c r="D882">
        <v>16.520888442238039</v>
      </c>
      <c r="E882">
        <v>45.15080598441984</v>
      </c>
      <c r="F882">
        <v>39.229614880925418</v>
      </c>
      <c r="G882">
        <v>15.173489211485968</v>
      </c>
      <c r="H882">
        <v>24.692738768012909</v>
      </c>
      <c r="P882">
        <v>3.4773672774095923</v>
      </c>
      <c r="Q882">
        <v>1.652088844223804</v>
      </c>
      <c r="R882">
        <v>4.5150805984419842</v>
      </c>
      <c r="S882">
        <v>3.9229614880925419</v>
      </c>
      <c r="T882">
        <v>1.0115659474323979</v>
      </c>
      <c r="U882">
        <v>0.7133182177288383</v>
      </c>
    </row>
    <row r="883" spans="3:21" x14ac:dyDescent="0.45">
      <c r="C883">
        <v>22.576343314398706</v>
      </c>
      <c r="D883">
        <v>42.224087285712024</v>
      </c>
      <c r="E883">
        <v>16.746793108950435</v>
      </c>
      <c r="F883">
        <v>13.363238557320734</v>
      </c>
      <c r="G883">
        <v>17.289548527120608</v>
      </c>
      <c r="H883">
        <v>27.541732629846344</v>
      </c>
      <c r="P883">
        <v>2.2576343314398706</v>
      </c>
      <c r="Q883">
        <v>4.2224087285712022</v>
      </c>
      <c r="R883">
        <v>1.6746793108950433</v>
      </c>
      <c r="S883">
        <v>1.3363238557320734</v>
      </c>
      <c r="T883">
        <v>1.1526365684747073</v>
      </c>
      <c r="U883">
        <v>0.5464948090818611</v>
      </c>
    </row>
    <row r="884" spans="3:21" x14ac:dyDescent="0.45">
      <c r="C884">
        <v>32.468291992430018</v>
      </c>
      <c r="D884">
        <v>10.21772977019584</v>
      </c>
      <c r="E884">
        <v>27.340374893600572</v>
      </c>
      <c r="F884">
        <v>3.7881319303436953</v>
      </c>
      <c r="G884">
        <v>14.014476961313784</v>
      </c>
      <c r="H884">
        <v>18.955908882963975</v>
      </c>
      <c r="P884">
        <v>3.2468291992430021</v>
      </c>
      <c r="Q884">
        <v>1.021772977019584</v>
      </c>
      <c r="R884">
        <v>2.7340374893600572</v>
      </c>
      <c r="S884">
        <v>0.37881319303436956</v>
      </c>
      <c r="T884">
        <v>0.93429846408758555</v>
      </c>
      <c r="U884">
        <v>0.87399570552572092</v>
      </c>
    </row>
    <row r="885" spans="3:21" x14ac:dyDescent="0.45">
      <c r="C885">
        <v>18.944550016470913</v>
      </c>
      <c r="D885">
        <v>29.203541411290175</v>
      </c>
      <c r="E885">
        <v>62.209985888180341</v>
      </c>
      <c r="F885">
        <v>5.7709822978226395</v>
      </c>
      <c r="G885">
        <v>15.228087064022073</v>
      </c>
      <c r="H885">
        <v>15.502751774374786</v>
      </c>
      <c r="P885">
        <v>1.8944550016470914</v>
      </c>
      <c r="Q885">
        <v>2.9203541411290175</v>
      </c>
      <c r="R885">
        <v>6.2209985888180341</v>
      </c>
      <c r="S885">
        <v>0.57709822978226399</v>
      </c>
      <c r="T885">
        <v>1.0152058042681382</v>
      </c>
      <c r="U885">
        <v>0.86523556019307057</v>
      </c>
    </row>
    <row r="886" spans="3:21" x14ac:dyDescent="0.45">
      <c r="C886">
        <v>60.861624829825828</v>
      </c>
      <c r="D886">
        <v>12.686088848156427</v>
      </c>
      <c r="E886">
        <v>9.4018519067366899</v>
      </c>
      <c r="F886">
        <v>66.792640520080027</v>
      </c>
      <c r="G886">
        <v>22.850816099474137</v>
      </c>
      <c r="H886">
        <v>18.508400746927542</v>
      </c>
      <c r="P886">
        <v>6.0861624829825827</v>
      </c>
      <c r="Q886">
        <v>1.2686088848156427</v>
      </c>
      <c r="R886">
        <v>0.94018519067366901</v>
      </c>
      <c r="S886">
        <v>6.6792640520080022</v>
      </c>
      <c r="T886">
        <v>1.5233877399649425</v>
      </c>
      <c r="U886">
        <v>0.14150517024487463</v>
      </c>
    </row>
    <row r="887" spans="3:21" x14ac:dyDescent="0.45">
      <c r="C887">
        <v>30.681958203620503</v>
      </c>
      <c r="D887">
        <v>30.98125799945517</v>
      </c>
      <c r="E887">
        <v>7.8506610029607202</v>
      </c>
      <c r="F887">
        <v>2.850866135710846</v>
      </c>
      <c r="G887">
        <v>15.06345205584454</v>
      </c>
      <c r="H887">
        <v>26.342259630905552</v>
      </c>
      <c r="P887">
        <v>3.0681958203620505</v>
      </c>
      <c r="Q887">
        <v>3.098125799945517</v>
      </c>
      <c r="R887">
        <v>0.78506610029607204</v>
      </c>
      <c r="S887">
        <v>0.28508661357108461</v>
      </c>
      <c r="T887">
        <v>1.0042301370563027</v>
      </c>
      <c r="U887">
        <v>0.68480319243975551</v>
      </c>
    </row>
    <row r="888" spans="3:21" x14ac:dyDescent="0.45">
      <c r="C888">
        <v>16.451029535375334</v>
      </c>
      <c r="D888">
        <v>22.304364163170533</v>
      </c>
      <c r="E888">
        <v>15.783588841444198</v>
      </c>
      <c r="F888">
        <v>21.356812600027123</v>
      </c>
      <c r="G888">
        <v>10.9361432995474</v>
      </c>
      <c r="H888">
        <v>21.957984760437512</v>
      </c>
      <c r="P888">
        <v>1.6451029535375332</v>
      </c>
      <c r="Q888">
        <v>2.2304364163170534</v>
      </c>
      <c r="R888">
        <v>1.5783588841444198</v>
      </c>
      <c r="S888">
        <v>2.1356812600027122</v>
      </c>
      <c r="T888">
        <v>0.72907621996982674</v>
      </c>
      <c r="U888">
        <v>0.7280726466252434</v>
      </c>
    </row>
    <row r="889" spans="3:21" x14ac:dyDescent="0.45">
      <c r="C889">
        <v>52.174189897022856</v>
      </c>
      <c r="D889">
        <v>17.404406061231732</v>
      </c>
      <c r="E889">
        <v>19.134108718071815</v>
      </c>
      <c r="F889">
        <v>30.607914101882944</v>
      </c>
      <c r="G889">
        <v>20.144559604497886</v>
      </c>
      <c r="H889">
        <v>9.6526718823221529</v>
      </c>
      <c r="P889">
        <v>5.2174189897022858</v>
      </c>
      <c r="Q889">
        <v>1.7404406061231734</v>
      </c>
      <c r="R889">
        <v>1.9134108718071816</v>
      </c>
      <c r="S889">
        <v>3.0607914101882945</v>
      </c>
      <c r="T889">
        <v>1.3429706402998589</v>
      </c>
      <c r="U889">
        <v>0.55115375411367762</v>
      </c>
    </row>
    <row r="890" spans="3:21" x14ac:dyDescent="0.45">
      <c r="C890">
        <v>21.740640270519251</v>
      </c>
      <c r="D890">
        <v>13.272570271730157</v>
      </c>
      <c r="E890">
        <v>75.879381069496134</v>
      </c>
      <c r="F890">
        <v>8.9585814985484937</v>
      </c>
      <c r="G890">
        <v>17.63718728588767</v>
      </c>
      <c r="H890">
        <v>19.085278742238266</v>
      </c>
      <c r="P890">
        <v>2.1740640270519251</v>
      </c>
      <c r="Q890">
        <v>1.3272570271730157</v>
      </c>
      <c r="R890">
        <v>7.5879381069496139</v>
      </c>
      <c r="S890">
        <v>0.89585814985484946</v>
      </c>
      <c r="T890">
        <v>1.1758124857258447</v>
      </c>
      <c r="U890">
        <v>0.75242314595740745</v>
      </c>
    </row>
    <row r="891" spans="3:21" x14ac:dyDescent="0.45">
      <c r="C891">
        <v>18.60957326576689</v>
      </c>
      <c r="D891">
        <v>14.893463980918892</v>
      </c>
      <c r="E891">
        <v>11.858429880005104</v>
      </c>
      <c r="F891">
        <v>53.37178264442592</v>
      </c>
      <c r="G891">
        <v>14.537769247885816</v>
      </c>
      <c r="H891">
        <v>16.17315752602493</v>
      </c>
      <c r="P891">
        <v>1.860957326576689</v>
      </c>
      <c r="Q891">
        <v>1.4893463980918891</v>
      </c>
      <c r="R891">
        <v>1.1858429880005104</v>
      </c>
      <c r="S891">
        <v>5.337178264442592</v>
      </c>
      <c r="T891">
        <v>0.96918461652572108</v>
      </c>
      <c r="U891">
        <v>0.14744515385492618</v>
      </c>
    </row>
    <row r="892" spans="3:21" x14ac:dyDescent="0.45">
      <c r="C892">
        <v>42.107894387886105</v>
      </c>
      <c r="D892">
        <v>16.107172323050371</v>
      </c>
      <c r="E892">
        <v>17.922391989879149</v>
      </c>
      <c r="F892">
        <v>58.356914697938379</v>
      </c>
      <c r="G892">
        <v>5.5460035740583784</v>
      </c>
      <c r="H892">
        <v>24.313512753737079</v>
      </c>
      <c r="P892">
        <v>4.2107894387886109</v>
      </c>
      <c r="Q892">
        <v>1.6107172323050369</v>
      </c>
      <c r="R892">
        <v>1.7922391989879149</v>
      </c>
      <c r="S892">
        <v>5.8356914697938382</v>
      </c>
      <c r="T892">
        <v>0.36973357160389186</v>
      </c>
      <c r="U892">
        <v>0.61531051594531394</v>
      </c>
    </row>
    <row r="893" spans="3:21" x14ac:dyDescent="0.45">
      <c r="C893">
        <v>37.538302937037244</v>
      </c>
      <c r="D893">
        <v>13.862073350282003</v>
      </c>
      <c r="E893">
        <v>18.11074226470955</v>
      </c>
      <c r="F893">
        <v>55.790628859401863</v>
      </c>
      <c r="G893">
        <v>14.717266688821514</v>
      </c>
      <c r="H893">
        <v>10.199656327343082</v>
      </c>
      <c r="P893">
        <v>3.7538302937037242</v>
      </c>
      <c r="Q893">
        <v>1.3862073350282003</v>
      </c>
      <c r="R893">
        <v>1.8110742264709552</v>
      </c>
      <c r="S893">
        <v>5.5790628859401865</v>
      </c>
      <c r="T893">
        <v>0.98115111258810095</v>
      </c>
      <c r="U893">
        <v>0.5990007097900053</v>
      </c>
    </row>
    <row r="894" spans="3:21" x14ac:dyDescent="0.45">
      <c r="C894">
        <v>36.369431573427718</v>
      </c>
      <c r="D894">
        <v>13.123725743566453</v>
      </c>
      <c r="E894">
        <v>9.5134723190358805</v>
      </c>
      <c r="F894">
        <v>12.307063062398502</v>
      </c>
      <c r="G894">
        <v>12.175314381722034</v>
      </c>
      <c r="H894">
        <v>28.925795744019425</v>
      </c>
      <c r="P894">
        <v>3.6369431573427722</v>
      </c>
      <c r="Q894">
        <v>1.3123725743566452</v>
      </c>
      <c r="R894">
        <v>0.95134723190358805</v>
      </c>
      <c r="S894">
        <v>1.2307063062398502</v>
      </c>
      <c r="T894">
        <v>0.81168762544813555</v>
      </c>
      <c r="U894">
        <v>0.60431213253942273</v>
      </c>
    </row>
    <row r="895" spans="3:21" x14ac:dyDescent="0.45">
      <c r="C895">
        <v>32.053507243310676</v>
      </c>
      <c r="D895">
        <v>30.159710002973739</v>
      </c>
      <c r="E895">
        <v>11.313995584567355</v>
      </c>
      <c r="F895">
        <v>8.8617819340970811</v>
      </c>
      <c r="G895">
        <v>18.380784004874656</v>
      </c>
      <c r="H895">
        <v>12.511630570171423</v>
      </c>
      <c r="P895">
        <v>3.2053507243310677</v>
      </c>
      <c r="Q895">
        <v>3.0159710002973741</v>
      </c>
      <c r="R895">
        <v>1.1313995584567356</v>
      </c>
      <c r="S895">
        <v>0.88617819340970816</v>
      </c>
      <c r="T895">
        <v>1.225385600324977</v>
      </c>
      <c r="U895">
        <v>0.33270047250912604</v>
      </c>
    </row>
    <row r="896" spans="3:21" x14ac:dyDescent="0.45">
      <c r="C896">
        <v>31.365273665782873</v>
      </c>
      <c r="D896">
        <v>7.740899039560758</v>
      </c>
      <c r="E896">
        <v>16.145302635661405</v>
      </c>
      <c r="F896">
        <v>28.191259761184902</v>
      </c>
      <c r="G896">
        <v>18.079713059459337</v>
      </c>
      <c r="H896">
        <v>30.191053780811693</v>
      </c>
      <c r="P896">
        <v>3.1365273665782873</v>
      </c>
      <c r="Q896">
        <v>0.7740899039560758</v>
      </c>
      <c r="R896">
        <v>1.6145302635661405</v>
      </c>
      <c r="S896">
        <v>2.8191259761184901</v>
      </c>
      <c r="T896">
        <v>1.2053142039639557</v>
      </c>
      <c r="U896">
        <v>2.6949824127599942E-2</v>
      </c>
    </row>
    <row r="897" spans="3:21" x14ac:dyDescent="0.45">
      <c r="C897">
        <v>24.302927617465187</v>
      </c>
      <c r="D897">
        <v>19.282642916245262</v>
      </c>
      <c r="E897">
        <v>30.762166640647521</v>
      </c>
      <c r="F897">
        <v>4.3221174792511805</v>
      </c>
      <c r="G897">
        <v>18.575897477771747</v>
      </c>
      <c r="H897">
        <v>13.261233024177383</v>
      </c>
      <c r="P897">
        <v>2.4302927617465189</v>
      </c>
      <c r="Q897">
        <v>1.9282642916245263</v>
      </c>
      <c r="R897">
        <v>3.0762166640647521</v>
      </c>
      <c r="S897">
        <v>0.43221174792511807</v>
      </c>
      <c r="T897">
        <v>1.2383931651847833</v>
      </c>
      <c r="U897">
        <v>0.13124154261414145</v>
      </c>
    </row>
    <row r="898" spans="3:21" x14ac:dyDescent="0.45">
      <c r="C898">
        <v>25.18821532206459</v>
      </c>
      <c r="D898">
        <v>15.711870742495424</v>
      </c>
      <c r="E898">
        <v>15.248287601209336</v>
      </c>
      <c r="F898">
        <v>112.81615350989595</v>
      </c>
      <c r="G898">
        <v>14.790744657526353</v>
      </c>
      <c r="H898">
        <v>31.09131307646048</v>
      </c>
      <c r="P898">
        <v>2.5188215322064589</v>
      </c>
      <c r="Q898">
        <v>1.5711870742495424</v>
      </c>
      <c r="R898">
        <v>1.5248287601209336</v>
      </c>
      <c r="S898">
        <v>11.281615350989595</v>
      </c>
      <c r="T898">
        <v>0.98604964383509031</v>
      </c>
      <c r="U898">
        <v>0.33623132293311264</v>
      </c>
    </row>
    <row r="899" spans="3:21" x14ac:dyDescent="0.45">
      <c r="C899">
        <v>38.262777398305559</v>
      </c>
      <c r="D899">
        <v>20.741517199817842</v>
      </c>
      <c r="E899">
        <v>13.410514160802805</v>
      </c>
      <c r="F899">
        <v>17.195845159377846</v>
      </c>
      <c r="G899">
        <v>10.61528529903959</v>
      </c>
      <c r="H899">
        <v>31.468993373240941</v>
      </c>
      <c r="P899">
        <v>3.8262777398305556</v>
      </c>
      <c r="Q899">
        <v>2.074151719981784</v>
      </c>
      <c r="R899">
        <v>1.3410514160802804</v>
      </c>
      <c r="S899">
        <v>1.7195845159377847</v>
      </c>
      <c r="T899">
        <v>0.70768568660263931</v>
      </c>
      <c r="U899">
        <v>0.25200079403554132</v>
      </c>
    </row>
    <row r="900" spans="3:21" x14ac:dyDescent="0.45">
      <c r="C900">
        <v>41.940148073886547</v>
      </c>
      <c r="D900">
        <v>5.4699469558250877</v>
      </c>
      <c r="E900">
        <v>25.693996778189359</v>
      </c>
      <c r="F900">
        <v>9.5913846823087319</v>
      </c>
      <c r="G900">
        <v>14.246256838534796</v>
      </c>
      <c r="H900">
        <v>18.913623734646855</v>
      </c>
      <c r="P900">
        <v>4.1940148073886547</v>
      </c>
      <c r="Q900">
        <v>0.54699469558250879</v>
      </c>
      <c r="R900">
        <v>2.5693996778189359</v>
      </c>
      <c r="S900">
        <v>0.95913846823087312</v>
      </c>
      <c r="T900">
        <v>0.94975045590231977</v>
      </c>
      <c r="U900">
        <v>0.28129002034078443</v>
      </c>
    </row>
    <row r="901" spans="3:21" x14ac:dyDescent="0.45">
      <c r="C901">
        <v>36.967747519536829</v>
      </c>
      <c r="D901">
        <v>21.121276861695961</v>
      </c>
      <c r="E901">
        <v>11.803244805891524</v>
      </c>
      <c r="F901">
        <v>26.776768399271905</v>
      </c>
      <c r="G901">
        <v>16.019619690199494</v>
      </c>
      <c r="H901">
        <v>24.397348651842805</v>
      </c>
      <c r="P901">
        <v>3.6967747519536829</v>
      </c>
      <c r="Q901">
        <v>2.1121276861695959</v>
      </c>
      <c r="R901">
        <v>1.1803244805891524</v>
      </c>
      <c r="S901">
        <v>2.6776768399271904</v>
      </c>
      <c r="T901">
        <v>1.0679746460132995</v>
      </c>
      <c r="U901">
        <v>0.37902721016474783</v>
      </c>
    </row>
    <row r="902" spans="3:21" x14ac:dyDescent="0.45">
      <c r="C902">
        <v>21.725351647338581</v>
      </c>
      <c r="D902">
        <v>28.455682367680343</v>
      </c>
      <c r="E902">
        <v>4.3774691247974582</v>
      </c>
      <c r="F902">
        <v>2.6306677992369911</v>
      </c>
      <c r="G902">
        <v>12.010274702475382</v>
      </c>
      <c r="H902">
        <v>14.442048718655595</v>
      </c>
      <c r="P902">
        <v>2.172535164733858</v>
      </c>
      <c r="Q902">
        <v>2.8455682367680342</v>
      </c>
      <c r="R902">
        <v>0.43774691247974584</v>
      </c>
      <c r="S902">
        <v>0.26306677992369909</v>
      </c>
      <c r="T902">
        <v>0.80068498016502532</v>
      </c>
      <c r="U902">
        <v>0.4741384753224388</v>
      </c>
    </row>
    <row r="903" spans="3:21" x14ac:dyDescent="0.45">
      <c r="C903">
        <v>49.849861018096234</v>
      </c>
      <c r="D903">
        <v>32.293962484197152</v>
      </c>
      <c r="E903">
        <v>15.72836829153292</v>
      </c>
      <c r="F903">
        <v>9.6950370318928751</v>
      </c>
      <c r="G903">
        <v>9.7170720740704404</v>
      </c>
      <c r="H903">
        <v>36.190779423101738</v>
      </c>
      <c r="P903">
        <v>4.9849861018096231</v>
      </c>
      <c r="Q903">
        <v>3.2293962484197154</v>
      </c>
      <c r="R903">
        <v>1.5728368291532919</v>
      </c>
      <c r="S903">
        <v>0.96950370318928758</v>
      </c>
      <c r="T903">
        <v>0.64780480493802939</v>
      </c>
      <c r="U903">
        <v>0.18771429626402092</v>
      </c>
    </row>
    <row r="904" spans="3:21" x14ac:dyDescent="0.45">
      <c r="C904">
        <v>41.09448426884213</v>
      </c>
      <c r="D904">
        <v>20.054149850969157</v>
      </c>
      <c r="E904">
        <v>7.3213834604759978</v>
      </c>
      <c r="F904">
        <v>20.039695901690351</v>
      </c>
      <c r="G904">
        <v>14.604946529573425</v>
      </c>
      <c r="H904">
        <v>16.706470817403133</v>
      </c>
      <c r="P904">
        <v>4.1094484268842129</v>
      </c>
      <c r="Q904">
        <v>2.0054149850969156</v>
      </c>
      <c r="R904">
        <v>0.73213834604759975</v>
      </c>
      <c r="S904">
        <v>2.0039695901690351</v>
      </c>
      <c r="T904">
        <v>0.97366310197156181</v>
      </c>
      <c r="U904">
        <v>0.53214811389972316</v>
      </c>
    </row>
    <row r="905" spans="3:21" x14ac:dyDescent="0.45">
      <c r="C905">
        <v>18.855789261498082</v>
      </c>
      <c r="D905">
        <v>17.493630848086379</v>
      </c>
      <c r="E905">
        <v>5.1682935791154616</v>
      </c>
      <c r="F905">
        <v>31.621868788499157</v>
      </c>
      <c r="G905">
        <v>13.967694489852395</v>
      </c>
      <c r="H905">
        <v>17.167573709257127</v>
      </c>
      <c r="P905">
        <v>1.8855789261498082</v>
      </c>
      <c r="Q905">
        <v>1.7493630848086379</v>
      </c>
      <c r="R905">
        <v>0.51682935791154616</v>
      </c>
      <c r="S905">
        <v>3.1621868788499157</v>
      </c>
      <c r="T905">
        <v>0.93117963265682646</v>
      </c>
      <c r="U905">
        <v>0.54548529110533195</v>
      </c>
    </row>
    <row r="906" spans="3:21" x14ac:dyDescent="0.45">
      <c r="C906">
        <v>36.050226485977618</v>
      </c>
      <c r="D906">
        <v>28.937464851369704</v>
      </c>
      <c r="E906">
        <v>2.3014405351306531</v>
      </c>
      <c r="F906">
        <v>23.465639140102784</v>
      </c>
      <c r="G906">
        <v>12.259491875316373</v>
      </c>
      <c r="H906">
        <v>9.2459883461720764</v>
      </c>
      <c r="P906">
        <v>3.6050226485977617</v>
      </c>
      <c r="Q906">
        <v>2.8937464851369703</v>
      </c>
      <c r="R906">
        <v>0.2301440535130653</v>
      </c>
      <c r="S906">
        <v>2.3465639140102783</v>
      </c>
      <c r="T906">
        <v>0.81729945835442486</v>
      </c>
      <c r="U906">
        <v>0.7589475963427178</v>
      </c>
    </row>
    <row r="907" spans="3:21" x14ac:dyDescent="0.45">
      <c r="C907">
        <v>27.905483999258308</v>
      </c>
      <c r="D907">
        <v>20.387172563751164</v>
      </c>
      <c r="E907">
        <v>19.873157123924145</v>
      </c>
      <c r="F907">
        <v>9.7080314285166445</v>
      </c>
      <c r="G907">
        <v>10.799878892006124</v>
      </c>
      <c r="H907">
        <v>23.740753289633197</v>
      </c>
      <c r="P907">
        <v>2.7905483999258309</v>
      </c>
      <c r="Q907">
        <v>2.0387172563751164</v>
      </c>
      <c r="R907">
        <v>1.9873157123924146</v>
      </c>
      <c r="S907">
        <v>0.97080314285166436</v>
      </c>
      <c r="T907">
        <v>0.71999192613374152</v>
      </c>
      <c r="U907">
        <v>0.5115609681272143</v>
      </c>
    </row>
    <row r="908" spans="3:21" x14ac:dyDescent="0.45">
      <c r="C908">
        <v>30.018170474289221</v>
      </c>
      <c r="D908">
        <v>21.995410804029923</v>
      </c>
      <c r="E908">
        <v>10.331931781596529</v>
      </c>
      <c r="F908">
        <v>16.150968817398415</v>
      </c>
      <c r="G908">
        <v>11.195277213243774</v>
      </c>
      <c r="H908">
        <v>15.393298049898402</v>
      </c>
      <c r="P908">
        <v>3.0018170474289221</v>
      </c>
      <c r="Q908">
        <v>2.1995410804029922</v>
      </c>
      <c r="R908">
        <v>1.0331931781596528</v>
      </c>
      <c r="S908">
        <v>1.6150968817398415</v>
      </c>
      <c r="T908">
        <v>0.74635181421625152</v>
      </c>
      <c r="U908">
        <v>0.13344197088814613</v>
      </c>
    </row>
    <row r="909" spans="3:21" x14ac:dyDescent="0.45">
      <c r="C909">
        <v>35.162666786175826</v>
      </c>
      <c r="D909">
        <v>18.742336948733499</v>
      </c>
      <c r="E909">
        <v>4.9453095845571022</v>
      </c>
      <c r="F909">
        <v>42.34702229506113</v>
      </c>
      <c r="G909">
        <v>8.3931813348063855</v>
      </c>
      <c r="H909">
        <v>28.609195988721879</v>
      </c>
      <c r="P909">
        <v>3.5162666786175825</v>
      </c>
      <c r="Q909">
        <v>1.8742336948733498</v>
      </c>
      <c r="R909">
        <v>0.49453095845571021</v>
      </c>
      <c r="S909">
        <v>4.2347022295061132</v>
      </c>
      <c r="T909">
        <v>0.5595454223204257</v>
      </c>
      <c r="U909">
        <v>0.39273379105089934</v>
      </c>
    </row>
    <row r="910" spans="3:21" x14ac:dyDescent="0.45">
      <c r="C910">
        <v>37.957063208384888</v>
      </c>
      <c r="D910">
        <v>24.496608404818907</v>
      </c>
      <c r="E910">
        <v>5.45333974532514</v>
      </c>
      <c r="F910">
        <v>19.812205297336632</v>
      </c>
      <c r="G910">
        <v>21.567249709163683</v>
      </c>
      <c r="H910">
        <v>10.324000667465715</v>
      </c>
      <c r="P910">
        <v>3.7957063208384887</v>
      </c>
      <c r="Q910">
        <v>2.4496608404818909</v>
      </c>
      <c r="R910">
        <v>0.54533397453251398</v>
      </c>
      <c r="S910">
        <v>1.9812205297336634</v>
      </c>
      <c r="T910">
        <v>1.4378166472775789</v>
      </c>
      <c r="U910">
        <v>1.7834164336747449E-2</v>
      </c>
    </row>
    <row r="911" spans="3:21" x14ac:dyDescent="0.45">
      <c r="C911">
        <v>34.685458964578501</v>
      </c>
      <c r="D911">
        <v>22.857116872009652</v>
      </c>
      <c r="E911">
        <v>39.208769730977949</v>
      </c>
      <c r="F911">
        <v>11.662550710427919</v>
      </c>
      <c r="G911">
        <v>15.570413342182519</v>
      </c>
      <c r="H911">
        <v>17.795338326659426</v>
      </c>
      <c r="P911">
        <v>3.4685458964578499</v>
      </c>
      <c r="Q911">
        <v>2.2857116872009651</v>
      </c>
      <c r="R911">
        <v>3.9208769730977946</v>
      </c>
      <c r="S911">
        <v>1.1662550710427919</v>
      </c>
      <c r="T911">
        <v>1.0380275561455012</v>
      </c>
      <c r="U911">
        <v>2.4478438473565789E-2</v>
      </c>
    </row>
    <row r="912" spans="3:21" x14ac:dyDescent="0.45">
      <c r="C912">
        <v>22.805604704969966</v>
      </c>
      <c r="D912">
        <v>15.272698943361524</v>
      </c>
      <c r="E912">
        <v>29.603450037158957</v>
      </c>
      <c r="F912">
        <v>47.214880143351543</v>
      </c>
      <c r="G912">
        <v>13.27909377999141</v>
      </c>
      <c r="H912">
        <v>6.0117036585812578</v>
      </c>
      <c r="P912">
        <v>2.2805604704969964</v>
      </c>
      <c r="Q912">
        <v>1.5272698943361525</v>
      </c>
      <c r="R912">
        <v>2.9603450037158958</v>
      </c>
      <c r="S912">
        <v>4.7214880143351543</v>
      </c>
      <c r="T912">
        <v>0.88527291866609392</v>
      </c>
      <c r="U912">
        <v>0.90024996460549667</v>
      </c>
    </row>
    <row r="913" spans="3:21" x14ac:dyDescent="0.45">
      <c r="C913">
        <v>19.985152050214737</v>
      </c>
      <c r="D913">
        <v>30.855080829684269</v>
      </c>
      <c r="E913">
        <v>26.896203419843431</v>
      </c>
      <c r="F913">
        <v>7.0012252859076142E-3</v>
      </c>
      <c r="G913">
        <v>13.481364730078763</v>
      </c>
      <c r="H913">
        <v>30.393885544626478</v>
      </c>
      <c r="P913">
        <v>1.9985152050214736</v>
      </c>
      <c r="Q913">
        <v>3.0855080829684267</v>
      </c>
      <c r="R913">
        <v>2.6896203419843432</v>
      </c>
      <c r="S913">
        <v>7.001225285907614E-4</v>
      </c>
      <c r="T913">
        <v>0.89875764867191743</v>
      </c>
      <c r="U913">
        <v>0.39183042848807192</v>
      </c>
    </row>
    <row r="914" spans="3:21" x14ac:dyDescent="0.45">
      <c r="C914">
        <v>45.135578182346762</v>
      </c>
      <c r="D914">
        <v>16.072207617578794</v>
      </c>
      <c r="E914">
        <v>44.538192229157865</v>
      </c>
      <c r="F914">
        <v>0.10929810862134551</v>
      </c>
      <c r="G914">
        <v>10.132638209388759</v>
      </c>
      <c r="H914">
        <v>9.9998033512306286</v>
      </c>
      <c r="P914">
        <v>4.5135578182346761</v>
      </c>
      <c r="Q914">
        <v>1.6072207617578793</v>
      </c>
      <c r="R914">
        <v>4.4538192229157865</v>
      </c>
      <c r="S914">
        <v>1.0929810862134551E-2</v>
      </c>
      <c r="T914">
        <v>0.67550921395925045</v>
      </c>
      <c r="U914">
        <v>0.76101562150791735</v>
      </c>
    </row>
    <row r="915" spans="3:21" x14ac:dyDescent="0.45">
      <c r="C915">
        <v>16.025536103096712</v>
      </c>
      <c r="D915">
        <v>12.876789697321975</v>
      </c>
      <c r="E915">
        <v>24.193585105937274</v>
      </c>
      <c r="F915">
        <v>63.235737157681477</v>
      </c>
      <c r="G915">
        <v>10.538011431417898</v>
      </c>
      <c r="H915">
        <v>10.066917577749745</v>
      </c>
      <c r="P915">
        <v>1.6025536103096711</v>
      </c>
      <c r="Q915">
        <v>1.2876789697321975</v>
      </c>
      <c r="R915">
        <v>2.4193585105937272</v>
      </c>
      <c r="S915">
        <v>6.3235737157681475</v>
      </c>
      <c r="T915">
        <v>0.70253409542785983</v>
      </c>
      <c r="U915">
        <v>9.8672602241280605E-2</v>
      </c>
    </row>
    <row r="916" spans="3:21" x14ac:dyDescent="0.45">
      <c r="C916">
        <v>17.337616525185528</v>
      </c>
      <c r="D916">
        <v>9.7215129621173197</v>
      </c>
      <c r="E916">
        <v>18.817768244570154</v>
      </c>
      <c r="F916">
        <v>2.9248076444601256</v>
      </c>
      <c r="G916">
        <v>16.695879670164469</v>
      </c>
      <c r="H916">
        <v>21.481615509709371</v>
      </c>
      <c r="P916">
        <v>1.7337616525185529</v>
      </c>
      <c r="Q916">
        <v>0.97215129621173202</v>
      </c>
      <c r="R916">
        <v>1.8817768244570154</v>
      </c>
      <c r="S916">
        <v>0.29248076444601256</v>
      </c>
      <c r="T916">
        <v>1.1130586446776314</v>
      </c>
      <c r="U916">
        <v>0.34915831080453275</v>
      </c>
    </row>
    <row r="917" spans="3:21" x14ac:dyDescent="0.45">
      <c r="C917">
        <v>14.997958335277923</v>
      </c>
      <c r="D917">
        <v>9.9470139447196715</v>
      </c>
      <c r="E917">
        <v>29.454204617459499</v>
      </c>
      <c r="F917">
        <v>8.8337663653137817</v>
      </c>
      <c r="G917">
        <v>8.7858887436224276</v>
      </c>
      <c r="H917">
        <v>31.987607183739527</v>
      </c>
      <c r="P917">
        <v>1.4997958335277923</v>
      </c>
      <c r="Q917">
        <v>0.99470139447196715</v>
      </c>
      <c r="R917">
        <v>2.9454204617459498</v>
      </c>
      <c r="S917">
        <v>0.8833766365313781</v>
      </c>
      <c r="T917">
        <v>0.58572591624149517</v>
      </c>
      <c r="U917">
        <v>0.55703818184181964</v>
      </c>
    </row>
    <row r="918" spans="3:21" x14ac:dyDescent="0.45">
      <c r="C918">
        <v>39.945029238595659</v>
      </c>
      <c r="D918">
        <v>17.931604240007388</v>
      </c>
      <c r="E918">
        <v>37.270545030528567</v>
      </c>
      <c r="F918">
        <v>27.247650821471552</v>
      </c>
      <c r="G918">
        <v>9.9173659997505599</v>
      </c>
      <c r="H918">
        <v>12.638045895586938</v>
      </c>
      <c r="P918">
        <v>3.994502923859566</v>
      </c>
      <c r="Q918">
        <v>1.7931604240007388</v>
      </c>
      <c r="R918">
        <v>3.7270545030528566</v>
      </c>
      <c r="S918">
        <v>2.7247650821471554</v>
      </c>
      <c r="T918">
        <v>0.66115773331670402</v>
      </c>
      <c r="U918">
        <v>0.10707546932103773</v>
      </c>
    </row>
    <row r="919" spans="3:21" x14ac:dyDescent="0.45">
      <c r="C919">
        <v>19.097936601884161</v>
      </c>
      <c r="D919">
        <v>29.164439156495856</v>
      </c>
      <c r="E919">
        <v>11.916425640459957</v>
      </c>
      <c r="F919">
        <v>4.1048448035704599</v>
      </c>
      <c r="G919">
        <v>15.261056709981817</v>
      </c>
      <c r="H919">
        <v>27.596476823954532</v>
      </c>
      <c r="P919">
        <v>1.909793660188416</v>
      </c>
      <c r="Q919">
        <v>2.9164439156495856</v>
      </c>
      <c r="R919">
        <v>1.1916425640459958</v>
      </c>
      <c r="S919">
        <v>0.41048448035704599</v>
      </c>
      <c r="T919">
        <v>1.0174037806654546</v>
      </c>
      <c r="U919">
        <v>0.45701430648771069</v>
      </c>
    </row>
    <row r="920" spans="3:21" x14ac:dyDescent="0.45">
      <c r="C920">
        <v>23.001930174772617</v>
      </c>
      <c r="D920">
        <v>37.408051572463002</v>
      </c>
      <c r="E920">
        <v>8.8531817544395697</v>
      </c>
      <c r="F920">
        <v>24.948047245065439</v>
      </c>
      <c r="G920">
        <v>17.144014656813798</v>
      </c>
      <c r="H920">
        <v>22.106819762059544</v>
      </c>
      <c r="P920">
        <v>2.3001930174772616</v>
      </c>
      <c r="Q920">
        <v>3.7408051572462999</v>
      </c>
      <c r="R920">
        <v>0.88531817544395697</v>
      </c>
      <c r="S920">
        <v>2.4948047245065439</v>
      </c>
      <c r="T920">
        <v>1.1429343104542533</v>
      </c>
      <c r="U920">
        <v>9.3667261464279727E-2</v>
      </c>
    </row>
    <row r="921" spans="3:21" x14ac:dyDescent="0.45">
      <c r="C921">
        <v>25.687327385325194</v>
      </c>
      <c r="D921">
        <v>32.054991291735732</v>
      </c>
      <c r="E921">
        <v>7.3071780555371451</v>
      </c>
      <c r="F921">
        <v>5.5718039154712562</v>
      </c>
      <c r="G921">
        <v>9.9079291496063799</v>
      </c>
      <c r="H921">
        <v>17.834877864643104</v>
      </c>
      <c r="P921">
        <v>2.5687327385325194</v>
      </c>
      <c r="Q921">
        <v>3.2054991291735728</v>
      </c>
      <c r="R921">
        <v>0.73071780555371446</v>
      </c>
      <c r="S921">
        <v>0.55718039154712562</v>
      </c>
      <c r="T921">
        <v>0.66052860997375873</v>
      </c>
      <c r="U921">
        <v>0.63032164291919479</v>
      </c>
    </row>
    <row r="922" spans="3:21" x14ac:dyDescent="0.45">
      <c r="C922">
        <v>16.170149985772671</v>
      </c>
      <c r="D922">
        <v>9.9106142208255736</v>
      </c>
      <c r="E922">
        <v>5.8089094351656829</v>
      </c>
      <c r="F922">
        <v>19.459867344879026</v>
      </c>
      <c r="G922">
        <v>20.748382546187024</v>
      </c>
      <c r="H922">
        <v>11.643218935838309</v>
      </c>
      <c r="P922">
        <v>1.617014998577267</v>
      </c>
      <c r="Q922">
        <v>0.99106142208255732</v>
      </c>
      <c r="R922">
        <v>0.58089094351656834</v>
      </c>
      <c r="S922">
        <v>1.9459867344879027</v>
      </c>
      <c r="T922">
        <v>1.3832255030791349</v>
      </c>
      <c r="U922">
        <v>0.40208142640220856</v>
      </c>
    </row>
    <row r="923" spans="3:21" x14ac:dyDescent="0.45">
      <c r="C923">
        <v>32.47907471475618</v>
      </c>
      <c r="D923">
        <v>18.336438457949765</v>
      </c>
      <c r="E923">
        <v>4.0593381140022329</v>
      </c>
      <c r="F923">
        <v>129.39000696101897</v>
      </c>
      <c r="G923">
        <v>16.797507972587834</v>
      </c>
      <c r="H923">
        <v>43.451974943280462</v>
      </c>
      <c r="P923">
        <v>3.2479074714756182</v>
      </c>
      <c r="Q923">
        <v>1.8336438457949764</v>
      </c>
      <c r="R923">
        <v>0.40593381140022328</v>
      </c>
      <c r="S923">
        <v>12.939000696101898</v>
      </c>
      <c r="T923">
        <v>1.119833864839189</v>
      </c>
      <c r="U923">
        <v>0.4336737845882862</v>
      </c>
    </row>
    <row r="924" spans="3:21" x14ac:dyDescent="0.45">
      <c r="C924">
        <v>23.286243585296273</v>
      </c>
      <c r="D924">
        <v>17.798527973223795</v>
      </c>
      <c r="E924">
        <v>20.537604660214019</v>
      </c>
      <c r="F924">
        <v>6.7696851876433426</v>
      </c>
      <c r="G924">
        <v>10.079776212775291</v>
      </c>
      <c r="H924">
        <v>11.62883145493436</v>
      </c>
      <c r="P924">
        <v>2.3286243585296273</v>
      </c>
      <c r="Q924">
        <v>1.7798527973223794</v>
      </c>
      <c r="R924">
        <v>2.0537604660214019</v>
      </c>
      <c r="S924">
        <v>0.67696851876433428</v>
      </c>
      <c r="T924">
        <v>0.67198508085168607</v>
      </c>
      <c r="U924">
        <v>0.12023275735426286</v>
      </c>
    </row>
    <row r="925" spans="3:21" x14ac:dyDescent="0.45">
      <c r="C925">
        <v>40.844269876620032</v>
      </c>
      <c r="D925">
        <v>6.3176092938993769</v>
      </c>
      <c r="E925">
        <v>31.62546369183092</v>
      </c>
      <c r="F925">
        <v>22.716939505566707</v>
      </c>
      <c r="G925">
        <v>13.642238898100674</v>
      </c>
      <c r="H925">
        <v>15.524134449020497</v>
      </c>
      <c r="P925">
        <v>4.0844269876620034</v>
      </c>
      <c r="Q925">
        <v>0.63176092938993766</v>
      </c>
      <c r="R925">
        <v>3.162546369183092</v>
      </c>
      <c r="S925">
        <v>2.2716939505566707</v>
      </c>
      <c r="T925">
        <v>0.90948259320671154</v>
      </c>
      <c r="U925">
        <v>0.82655576666881569</v>
      </c>
    </row>
    <row r="926" spans="3:21" x14ac:dyDescent="0.45">
      <c r="C926">
        <v>20.148829543913539</v>
      </c>
      <c r="D926">
        <v>8.3722824493481909</v>
      </c>
      <c r="E926">
        <v>21.41137073007144</v>
      </c>
      <c r="F926">
        <v>5.8485328696507564</v>
      </c>
      <c r="G926">
        <v>14.326659506899572</v>
      </c>
      <c r="H926">
        <v>18.522422798143957</v>
      </c>
      <c r="P926">
        <v>2.014882954391354</v>
      </c>
      <c r="Q926">
        <v>0.83722824493481907</v>
      </c>
      <c r="R926">
        <v>2.141137073007144</v>
      </c>
      <c r="S926">
        <v>0.58485328696507566</v>
      </c>
      <c r="T926">
        <v>0.95511063379330485</v>
      </c>
      <c r="U926">
        <v>0.46983602583584261</v>
      </c>
    </row>
    <row r="927" spans="3:21" x14ac:dyDescent="0.45">
      <c r="C927">
        <v>35.456409602962097</v>
      </c>
      <c r="D927">
        <v>27.587916738340933</v>
      </c>
      <c r="E927">
        <v>16.775492064472793</v>
      </c>
      <c r="F927">
        <v>44.595988465367952</v>
      </c>
      <c r="G927">
        <v>14.064016007340911</v>
      </c>
      <c r="H927">
        <v>12.525127885084526</v>
      </c>
      <c r="P927">
        <v>3.5456409602962093</v>
      </c>
      <c r="Q927">
        <v>2.7587916738340934</v>
      </c>
      <c r="R927">
        <v>1.6775492064472795</v>
      </c>
      <c r="S927">
        <v>4.4595988465367951</v>
      </c>
      <c r="T927">
        <v>0.93760106715606084</v>
      </c>
      <c r="U927">
        <v>1.0463344031351185E-2</v>
      </c>
    </row>
    <row r="928" spans="3:21" x14ac:dyDescent="0.45">
      <c r="C928">
        <v>32.79512997316052</v>
      </c>
      <c r="D928">
        <v>29.531547154471035</v>
      </c>
      <c r="E928">
        <v>14.527860657841046</v>
      </c>
      <c r="F928">
        <v>24.089458587352368</v>
      </c>
      <c r="G928">
        <v>13.28640106164749</v>
      </c>
      <c r="H928">
        <v>25.858043209886475</v>
      </c>
      <c r="P928">
        <v>3.2795129973160519</v>
      </c>
      <c r="Q928">
        <v>2.9531547154471034</v>
      </c>
      <c r="R928">
        <v>1.4527860657841045</v>
      </c>
      <c r="S928">
        <v>2.4089458587352368</v>
      </c>
      <c r="T928">
        <v>0.88576007077649943</v>
      </c>
      <c r="U928">
        <v>0.35589987878708063</v>
      </c>
    </row>
    <row r="929" spans="3:21" x14ac:dyDescent="0.45">
      <c r="C929">
        <v>39.434458422244461</v>
      </c>
      <c r="D929">
        <v>22.161641166928515</v>
      </c>
      <c r="E929">
        <v>20.102076126669374</v>
      </c>
      <c r="F929">
        <v>21.953254792650434</v>
      </c>
      <c r="G929">
        <v>11.21097112270175</v>
      </c>
      <c r="H929">
        <v>18.072251722257811</v>
      </c>
      <c r="P929">
        <v>3.9434458422244463</v>
      </c>
      <c r="Q929">
        <v>2.2161641166928514</v>
      </c>
      <c r="R929">
        <v>2.0102076126669375</v>
      </c>
      <c r="S929">
        <v>2.1953254792650432</v>
      </c>
      <c r="T929">
        <v>0.74739807484678333</v>
      </c>
      <c r="U929">
        <v>0.22112990169669189</v>
      </c>
    </row>
    <row r="930" spans="3:21" x14ac:dyDescent="0.45">
      <c r="C930">
        <v>18.020549958481801</v>
      </c>
      <c r="D930">
        <v>18.893827605517917</v>
      </c>
      <c r="E930">
        <v>15.57250824846302</v>
      </c>
      <c r="F930">
        <v>15.698671523813072</v>
      </c>
      <c r="G930">
        <v>17.252286238544624</v>
      </c>
      <c r="H930">
        <v>17.348954949334704</v>
      </c>
      <c r="P930">
        <v>1.80205499584818</v>
      </c>
      <c r="Q930">
        <v>1.8893827605517917</v>
      </c>
      <c r="R930">
        <v>1.557250824846302</v>
      </c>
      <c r="S930">
        <v>1.5698671523813073</v>
      </c>
      <c r="T930">
        <v>1.1501524159029748</v>
      </c>
      <c r="U930">
        <v>4.1047579525808953E-2</v>
      </c>
    </row>
    <row r="931" spans="3:21" x14ac:dyDescent="0.45">
      <c r="C931">
        <v>32.439574946372311</v>
      </c>
      <c r="D931">
        <v>37.83718971329624</v>
      </c>
      <c r="E931">
        <v>25.729610297095654</v>
      </c>
      <c r="F931">
        <v>2.3767968776306567</v>
      </c>
      <c r="G931">
        <v>18.850616643354119</v>
      </c>
      <c r="H931">
        <v>28.301549567791085</v>
      </c>
      <c r="P931">
        <v>3.2439574946372312</v>
      </c>
      <c r="Q931">
        <v>3.7837189713296238</v>
      </c>
      <c r="R931">
        <v>2.5729610297095653</v>
      </c>
      <c r="S931">
        <v>0.23767968776306569</v>
      </c>
      <c r="T931">
        <v>1.2567077762236079</v>
      </c>
      <c r="U931">
        <v>0.15044187778856599</v>
      </c>
    </row>
    <row r="932" spans="3:21" x14ac:dyDescent="0.45">
      <c r="C932">
        <v>16.573400163377066</v>
      </c>
      <c r="D932">
        <v>11.174697370620933</v>
      </c>
      <c r="E932">
        <v>9.2383574598678848</v>
      </c>
      <c r="F932">
        <v>89.747743006634195</v>
      </c>
      <c r="G932">
        <v>16.160828198667339</v>
      </c>
      <c r="H932">
        <v>40.150848559259444</v>
      </c>
      <c r="P932">
        <v>1.6573400163377066</v>
      </c>
      <c r="Q932">
        <v>1.1174697370620934</v>
      </c>
      <c r="R932">
        <v>0.92383574598678853</v>
      </c>
      <c r="S932">
        <v>8.9747743006634195</v>
      </c>
      <c r="T932">
        <v>1.0773885465778226</v>
      </c>
      <c r="U932">
        <v>0.45107886900904037</v>
      </c>
    </row>
    <row r="933" spans="3:21" x14ac:dyDescent="0.45">
      <c r="C933">
        <v>25.183072088179621</v>
      </c>
      <c r="D933">
        <v>26.149097506679489</v>
      </c>
      <c r="E933">
        <v>21.861868122742369</v>
      </c>
      <c r="F933">
        <v>64.603791695369495</v>
      </c>
      <c r="G933">
        <v>6.1366273197280705</v>
      </c>
      <c r="H933">
        <v>18.160762983519881</v>
      </c>
      <c r="P933">
        <v>2.5183072088179621</v>
      </c>
      <c r="Q933">
        <v>2.6149097506679491</v>
      </c>
      <c r="R933">
        <v>2.1861868122742369</v>
      </c>
      <c r="S933">
        <v>6.4603791695369495</v>
      </c>
      <c r="T933">
        <v>0.40910848798187138</v>
      </c>
      <c r="U933">
        <v>0.28568674712644215</v>
      </c>
    </row>
    <row r="934" spans="3:21" x14ac:dyDescent="0.45">
      <c r="C934">
        <v>12.983183589298717</v>
      </c>
      <c r="D934">
        <v>18.598658985773774</v>
      </c>
      <c r="E934">
        <v>3.841372229153361</v>
      </c>
      <c r="F934">
        <v>44.191004540537122</v>
      </c>
      <c r="G934">
        <v>21.391628233159583</v>
      </c>
      <c r="H934">
        <v>19.061737813649408</v>
      </c>
      <c r="P934">
        <v>1.2983183589298717</v>
      </c>
      <c r="Q934">
        <v>1.8598658985773775</v>
      </c>
      <c r="R934">
        <v>0.38413722291533609</v>
      </c>
      <c r="S934">
        <v>4.4191004540537122</v>
      </c>
      <c r="T934">
        <v>1.4261085488773055</v>
      </c>
      <c r="U934">
        <v>0.85253832789697837</v>
      </c>
    </row>
    <row r="935" spans="3:21" x14ac:dyDescent="0.45">
      <c r="C935">
        <v>23.407033062871989</v>
      </c>
      <c r="D935">
        <v>33.705061771026237</v>
      </c>
      <c r="E935">
        <v>47.092287635718549</v>
      </c>
      <c r="F935">
        <v>46.303277504018112</v>
      </c>
      <c r="G935">
        <v>17.041861091437163</v>
      </c>
      <c r="H935">
        <v>26.210558585676573</v>
      </c>
      <c r="P935">
        <v>2.3407033062871987</v>
      </c>
      <c r="Q935">
        <v>3.3705061771026239</v>
      </c>
      <c r="R935">
        <v>4.709228763571855</v>
      </c>
      <c r="S935">
        <v>4.6303277504018112</v>
      </c>
      <c r="T935">
        <v>1.1361240727624775</v>
      </c>
      <c r="U935">
        <v>0.96403875538809114</v>
      </c>
    </row>
    <row r="936" spans="3:21" x14ac:dyDescent="0.45">
      <c r="C936">
        <v>13.252667894998403</v>
      </c>
      <c r="D936">
        <v>9.5325797208658756</v>
      </c>
      <c r="E936">
        <v>6.7030135284246803</v>
      </c>
      <c r="F936">
        <v>0.65769654671553335</v>
      </c>
      <c r="G936">
        <v>13.30203768186667</v>
      </c>
      <c r="H936">
        <v>14.913825315455963</v>
      </c>
      <c r="P936">
        <v>1.3252667894998402</v>
      </c>
      <c r="Q936">
        <v>0.95325797208658747</v>
      </c>
      <c r="R936">
        <v>0.67030135284246806</v>
      </c>
      <c r="S936">
        <v>6.5769654671553338E-2</v>
      </c>
      <c r="T936">
        <v>0.88680251212444461</v>
      </c>
      <c r="U936">
        <v>0.29006016192550577</v>
      </c>
    </row>
    <row r="937" spans="3:21" x14ac:dyDescent="0.45">
      <c r="C937">
        <v>20.244880199511993</v>
      </c>
      <c r="D937">
        <v>16.619650720394656</v>
      </c>
      <c r="E937">
        <v>7.0788366751645215</v>
      </c>
      <c r="F937">
        <v>60.298301859415282</v>
      </c>
      <c r="G937">
        <v>11.840570444979274</v>
      </c>
      <c r="H937">
        <v>19.179531647770027</v>
      </c>
      <c r="P937">
        <v>2.0244880199511992</v>
      </c>
      <c r="Q937">
        <v>1.6619650720394656</v>
      </c>
      <c r="R937">
        <v>0.70788366751645215</v>
      </c>
      <c r="S937">
        <v>6.0298301859415284</v>
      </c>
      <c r="T937">
        <v>0.78937136299861832</v>
      </c>
      <c r="U937">
        <v>0.17904234418229337</v>
      </c>
    </row>
    <row r="938" spans="3:21" x14ac:dyDescent="0.45">
      <c r="C938">
        <v>43.976582448612255</v>
      </c>
      <c r="D938">
        <v>13.580656383341035</v>
      </c>
      <c r="E938">
        <v>42.067973425982352</v>
      </c>
      <c r="F938">
        <v>54.529375732524556</v>
      </c>
      <c r="G938">
        <v>11.806931302110655</v>
      </c>
      <c r="H938">
        <v>14.116454122791676</v>
      </c>
      <c r="P938">
        <v>4.3976582448612254</v>
      </c>
      <c r="Q938">
        <v>1.3580656383341034</v>
      </c>
      <c r="R938">
        <v>4.206797342598235</v>
      </c>
      <c r="S938">
        <v>5.4529375732524556</v>
      </c>
      <c r="T938">
        <v>0.78712875347404365</v>
      </c>
      <c r="U938">
        <v>0.79536630819563203</v>
      </c>
    </row>
    <row r="939" spans="3:21" x14ac:dyDescent="0.45">
      <c r="C939">
        <v>18.815527837994598</v>
      </c>
      <c r="D939">
        <v>13.93195046937713</v>
      </c>
      <c r="E939">
        <v>6.816439168148019</v>
      </c>
      <c r="F939">
        <v>3.1576526983387296</v>
      </c>
      <c r="G939">
        <v>17.146228803395779</v>
      </c>
      <c r="H939">
        <v>13.700704611541912</v>
      </c>
      <c r="P939">
        <v>1.8815527837994597</v>
      </c>
      <c r="Q939">
        <v>1.393195046937713</v>
      </c>
      <c r="R939">
        <v>0.68164391681480185</v>
      </c>
      <c r="S939">
        <v>0.31576526983387299</v>
      </c>
      <c r="T939">
        <v>1.1430819202263853</v>
      </c>
      <c r="U939">
        <v>0.47249675837910787</v>
      </c>
    </row>
    <row r="940" spans="3:21" x14ac:dyDescent="0.45">
      <c r="C940">
        <v>39.062517204134515</v>
      </c>
      <c r="D940">
        <v>28.369031670498899</v>
      </c>
      <c r="E940">
        <v>37.735526147775104</v>
      </c>
      <c r="F940">
        <v>6.4744768759809315</v>
      </c>
      <c r="G940">
        <v>13.4240479612351</v>
      </c>
      <c r="H940">
        <v>13.543390708014226</v>
      </c>
      <c r="P940">
        <v>3.9062517204134513</v>
      </c>
      <c r="Q940">
        <v>2.8369031670498899</v>
      </c>
      <c r="R940">
        <v>3.7735526147775103</v>
      </c>
      <c r="S940">
        <v>0.64744768759809312</v>
      </c>
      <c r="T940">
        <v>0.8949365307490067</v>
      </c>
      <c r="U940">
        <v>0.23961492429397968</v>
      </c>
    </row>
    <row r="941" spans="3:21" x14ac:dyDescent="0.45">
      <c r="C941">
        <v>25.528949551921439</v>
      </c>
      <c r="D941">
        <v>34.337807097741994</v>
      </c>
      <c r="E941">
        <v>20.564198526018448</v>
      </c>
      <c r="F941">
        <v>19.338526956854697</v>
      </c>
      <c r="G941">
        <v>15.887574417828594</v>
      </c>
      <c r="H941">
        <v>15.867311823641721</v>
      </c>
      <c r="P941">
        <v>2.5528949551921438</v>
      </c>
      <c r="Q941">
        <v>3.4337807097741995</v>
      </c>
      <c r="R941">
        <v>2.0564198526018447</v>
      </c>
      <c r="S941">
        <v>1.9338526956854698</v>
      </c>
      <c r="T941">
        <v>1.0591716278552397</v>
      </c>
      <c r="U941">
        <v>0.8389412719677527</v>
      </c>
    </row>
    <row r="942" spans="3:21" x14ac:dyDescent="0.45">
      <c r="C942">
        <v>22.475459601936212</v>
      </c>
      <c r="D942">
        <v>27.51603573123986</v>
      </c>
      <c r="E942">
        <v>19.902548543632367</v>
      </c>
      <c r="F942">
        <v>9.1207655126632051E-2</v>
      </c>
      <c r="G942">
        <v>10.379507213650419</v>
      </c>
      <c r="H942">
        <v>42.568082350432057</v>
      </c>
      <c r="P942">
        <v>2.2475459601936212</v>
      </c>
      <c r="Q942">
        <v>2.7516035731239858</v>
      </c>
      <c r="R942">
        <v>1.9902548543632368</v>
      </c>
      <c r="S942">
        <v>9.1207655126632047E-3</v>
      </c>
      <c r="T942">
        <v>0.69196714757669464</v>
      </c>
      <c r="U942">
        <v>0.36603169707532202</v>
      </c>
    </row>
    <row r="943" spans="3:21" x14ac:dyDescent="0.45">
      <c r="C943">
        <v>15.384110641227341</v>
      </c>
      <c r="D943">
        <v>20.017222374945934</v>
      </c>
      <c r="E943">
        <v>19.527358428602483</v>
      </c>
      <c r="F943">
        <v>3.3435363893500289</v>
      </c>
      <c r="G943">
        <v>20.44772040878415</v>
      </c>
      <c r="H943">
        <v>24.255940367999052</v>
      </c>
      <c r="P943">
        <v>1.5384110641227342</v>
      </c>
      <c r="Q943">
        <v>2.0017222374945933</v>
      </c>
      <c r="R943">
        <v>1.9527358428602481</v>
      </c>
      <c r="S943">
        <v>0.33435363893500292</v>
      </c>
      <c r="T943">
        <v>1.36318136058561</v>
      </c>
      <c r="U943">
        <v>0.46974184862810275</v>
      </c>
    </row>
    <row r="944" spans="3:21" x14ac:dyDescent="0.45">
      <c r="C944">
        <v>17.741359427408298</v>
      </c>
      <c r="D944">
        <v>14.265546053618896</v>
      </c>
      <c r="E944">
        <v>20.210060044296632</v>
      </c>
      <c r="F944">
        <v>1.6643715750186701</v>
      </c>
      <c r="G944">
        <v>16.335703888463915</v>
      </c>
      <c r="H944">
        <v>27.589162963205965</v>
      </c>
      <c r="P944">
        <v>1.7741359427408296</v>
      </c>
      <c r="Q944">
        <v>1.4265546053618896</v>
      </c>
      <c r="R944">
        <v>2.0210060044296632</v>
      </c>
      <c r="S944">
        <v>0.16643715750186699</v>
      </c>
      <c r="T944">
        <v>1.0890469258975943</v>
      </c>
      <c r="U944">
        <v>0.66100958874639204</v>
      </c>
    </row>
    <row r="945" spans="3:21" x14ac:dyDescent="0.45">
      <c r="C945">
        <v>39.637282751228355</v>
      </c>
      <c r="D945">
        <v>22.434256428015541</v>
      </c>
      <c r="E945">
        <v>22.315304502630291</v>
      </c>
      <c r="F945">
        <v>18.99953579057923</v>
      </c>
      <c r="G945">
        <v>14.277882888412567</v>
      </c>
      <c r="H945">
        <v>42.277286191249551</v>
      </c>
      <c r="P945">
        <v>3.9637282751228353</v>
      </c>
      <c r="Q945">
        <v>2.243425642801554</v>
      </c>
      <c r="R945">
        <v>2.2315304502630289</v>
      </c>
      <c r="S945">
        <v>1.8999535790579229</v>
      </c>
      <c r="T945">
        <v>0.95185885922750457</v>
      </c>
      <c r="U945">
        <v>0.84046754191716078</v>
      </c>
    </row>
    <row r="946" spans="3:21" x14ac:dyDescent="0.45">
      <c r="C946">
        <v>18.305081355948229</v>
      </c>
      <c r="D946">
        <v>27.41531354650089</v>
      </c>
      <c r="E946">
        <v>20.150410074336907</v>
      </c>
      <c r="F946">
        <v>1.588441339549814</v>
      </c>
      <c r="G946">
        <v>18.879394877927481</v>
      </c>
      <c r="H946">
        <v>21.279005784643175</v>
      </c>
      <c r="P946">
        <v>1.8305081355948229</v>
      </c>
      <c r="Q946">
        <v>2.741531354650089</v>
      </c>
      <c r="R946">
        <v>2.0150410074336906</v>
      </c>
      <c r="S946">
        <v>0.1588441339549814</v>
      </c>
      <c r="T946">
        <v>1.2586263251951655</v>
      </c>
      <c r="U946">
        <v>0.2103539051016905</v>
      </c>
    </row>
    <row r="947" spans="3:21" x14ac:dyDescent="0.45">
      <c r="C947">
        <v>43.742802885455127</v>
      </c>
      <c r="D947">
        <v>40.707134766703604</v>
      </c>
      <c r="E947">
        <v>5.8304345204255732</v>
      </c>
      <c r="F947">
        <v>33.850956383142133</v>
      </c>
      <c r="G947">
        <v>13.130456463155406</v>
      </c>
      <c r="H947">
        <v>31.885880391350177</v>
      </c>
      <c r="P947">
        <v>4.3742802885455125</v>
      </c>
      <c r="Q947">
        <v>4.0707134766703605</v>
      </c>
      <c r="R947">
        <v>0.58304345204255736</v>
      </c>
      <c r="S947">
        <v>3.3850956383142132</v>
      </c>
      <c r="T947">
        <v>0.87536376421036044</v>
      </c>
      <c r="U947">
        <v>0.27451725303446284</v>
      </c>
    </row>
    <row r="948" spans="3:21" x14ac:dyDescent="0.45">
      <c r="C948">
        <v>33.091712691123242</v>
      </c>
      <c r="D948">
        <v>22.111584152124539</v>
      </c>
      <c r="E948">
        <v>32.096244398745107</v>
      </c>
      <c r="F948">
        <v>22.358960499497044</v>
      </c>
      <c r="G948">
        <v>8.2366425547946207</v>
      </c>
      <c r="H948">
        <v>22.235885708004446</v>
      </c>
      <c r="P948">
        <v>3.3091712691123241</v>
      </c>
      <c r="Q948">
        <v>2.2111584152124539</v>
      </c>
      <c r="R948">
        <v>3.2096244398745108</v>
      </c>
      <c r="S948">
        <v>2.2358960499497043</v>
      </c>
      <c r="T948">
        <v>0.54910950365297473</v>
      </c>
      <c r="U948">
        <v>0.49080612541406465</v>
      </c>
    </row>
    <row r="949" spans="3:21" x14ac:dyDescent="0.45">
      <c r="C949">
        <v>24.338413318519212</v>
      </c>
      <c r="D949">
        <v>54.448267589034664</v>
      </c>
      <c r="E949">
        <v>9.4345288037454722</v>
      </c>
      <c r="F949">
        <v>35.539387675108387</v>
      </c>
      <c r="G949">
        <v>15.814271352710509</v>
      </c>
      <c r="H949">
        <v>37.782268420224923</v>
      </c>
      <c r="P949">
        <v>2.4338413318519212</v>
      </c>
      <c r="Q949">
        <v>5.4448267589034662</v>
      </c>
      <c r="R949">
        <v>0.94345288037454722</v>
      </c>
      <c r="S949">
        <v>3.5539387675108389</v>
      </c>
      <c r="T949">
        <v>1.0542847568473672</v>
      </c>
      <c r="U949">
        <v>0.84874766698271786</v>
      </c>
    </row>
    <row r="950" spans="3:21" x14ac:dyDescent="0.45">
      <c r="C950">
        <v>21.900923622601184</v>
      </c>
      <c r="D950">
        <v>19.003940827375349</v>
      </c>
      <c r="E950">
        <v>29.147391535742003</v>
      </c>
      <c r="F950">
        <v>51.422366932141308</v>
      </c>
      <c r="G950">
        <v>12.911099450691827</v>
      </c>
      <c r="H950">
        <v>47.871933241824081</v>
      </c>
      <c r="P950">
        <v>2.1900923622601183</v>
      </c>
      <c r="Q950">
        <v>1.9003940827375347</v>
      </c>
      <c r="R950">
        <v>2.9147391535742004</v>
      </c>
      <c r="S950">
        <v>5.142236693214131</v>
      </c>
      <c r="T950">
        <v>0.86073996337945513</v>
      </c>
      <c r="U950">
        <v>0.66949423155336318</v>
      </c>
    </row>
    <row r="951" spans="3:21" x14ac:dyDescent="0.45">
      <c r="C951">
        <v>28.817877194208272</v>
      </c>
      <c r="D951">
        <v>6.7305918316010942</v>
      </c>
      <c r="E951">
        <v>6.9638686431493557</v>
      </c>
      <c r="F951">
        <v>13.949129042960875</v>
      </c>
      <c r="G951">
        <v>16.649156643894276</v>
      </c>
      <c r="H951">
        <v>29.100250277174986</v>
      </c>
      <c r="P951">
        <v>2.881787719420827</v>
      </c>
      <c r="Q951">
        <v>0.67305918316010938</v>
      </c>
      <c r="R951">
        <v>0.69638686431493557</v>
      </c>
      <c r="S951">
        <v>1.3949129042960875</v>
      </c>
      <c r="T951">
        <v>1.1099437762596185</v>
      </c>
      <c r="U951">
        <v>0.99101815773121071</v>
      </c>
    </row>
    <row r="952" spans="3:21" x14ac:dyDescent="0.45">
      <c r="C952">
        <v>31.085997785560284</v>
      </c>
      <c r="D952">
        <v>21.547126181875136</v>
      </c>
      <c r="E952">
        <v>18.706416717482039</v>
      </c>
      <c r="F952">
        <v>2.370040881620012</v>
      </c>
      <c r="G952">
        <v>19.42405930593835</v>
      </c>
      <c r="H952">
        <v>5.8621063126383426</v>
      </c>
      <c r="P952">
        <v>3.1085997785560284</v>
      </c>
      <c r="Q952">
        <v>2.1547126181875136</v>
      </c>
      <c r="R952">
        <v>1.8706416717482039</v>
      </c>
      <c r="S952">
        <v>0.23700408816200122</v>
      </c>
      <c r="T952">
        <v>1.2949372870625566</v>
      </c>
      <c r="U952">
        <v>0.25918059542489269</v>
      </c>
    </row>
    <row r="953" spans="3:21" x14ac:dyDescent="0.45">
      <c r="C953">
        <v>21.999937449103655</v>
      </c>
      <c r="D953">
        <v>14.514213446746949</v>
      </c>
      <c r="E953">
        <v>5.4786214718700013</v>
      </c>
      <c r="F953">
        <v>13.781111253133835</v>
      </c>
      <c r="G953">
        <v>14.867904709907423</v>
      </c>
      <c r="H953">
        <v>15.376617234592715</v>
      </c>
      <c r="P953">
        <v>2.1999937449103655</v>
      </c>
      <c r="Q953">
        <v>1.4514213446746949</v>
      </c>
      <c r="R953">
        <v>0.5478621471870001</v>
      </c>
      <c r="S953">
        <v>1.3781111253133835</v>
      </c>
      <c r="T953">
        <v>0.99119364732716153</v>
      </c>
      <c r="U953">
        <v>0.86130778292366506</v>
      </c>
    </row>
    <row r="954" spans="3:21" x14ac:dyDescent="0.45">
      <c r="C954">
        <v>15.786871572478793</v>
      </c>
      <c r="D954">
        <v>9.7249481703377665</v>
      </c>
      <c r="E954">
        <v>28.430438042697869</v>
      </c>
      <c r="F954">
        <v>26.109039465515799</v>
      </c>
      <c r="G954">
        <v>19.200121107993876</v>
      </c>
      <c r="H954">
        <v>31.28341848068456</v>
      </c>
      <c r="P954">
        <v>1.5786871572478793</v>
      </c>
      <c r="Q954">
        <v>0.9724948170337766</v>
      </c>
      <c r="R954">
        <v>2.843043804269787</v>
      </c>
      <c r="S954">
        <v>2.6109039465515798</v>
      </c>
      <c r="T954">
        <v>1.2800080738662585</v>
      </c>
      <c r="U954">
        <v>0.33563872407460527</v>
      </c>
    </row>
    <row r="955" spans="3:21" x14ac:dyDescent="0.45">
      <c r="C955">
        <v>20.83201465329563</v>
      </c>
      <c r="D955">
        <v>19.926425017704361</v>
      </c>
      <c r="E955">
        <v>19.240621734344845</v>
      </c>
      <c r="F955">
        <v>7.3908619786420289</v>
      </c>
      <c r="G955">
        <v>24.62096877140408</v>
      </c>
      <c r="H955">
        <v>21.991263869765085</v>
      </c>
      <c r="P955">
        <v>2.0832014653295632</v>
      </c>
      <c r="Q955">
        <v>1.9926425017704361</v>
      </c>
      <c r="R955">
        <v>1.9240621734344845</v>
      </c>
      <c r="S955">
        <v>0.73908619786420293</v>
      </c>
      <c r="T955">
        <v>1.6413979180936056</v>
      </c>
      <c r="U955">
        <v>5.101944176719575E-2</v>
      </c>
    </row>
    <row r="956" spans="3:21" x14ac:dyDescent="0.45">
      <c r="C956">
        <v>19.97168193614613</v>
      </c>
      <c r="D956">
        <v>16.98298648141477</v>
      </c>
      <c r="E956">
        <v>0.93992308527483104</v>
      </c>
      <c r="F956">
        <v>8.4456140207345225</v>
      </c>
      <c r="G956">
        <v>19.186070154390642</v>
      </c>
      <c r="H956">
        <v>4.9025405594168383</v>
      </c>
      <c r="P956">
        <v>1.9971681936146131</v>
      </c>
      <c r="Q956">
        <v>1.698298648141477</v>
      </c>
      <c r="R956">
        <v>9.3992308527483109E-2</v>
      </c>
      <c r="S956">
        <v>0.84456140207345221</v>
      </c>
      <c r="T956">
        <v>1.2790713436260428</v>
      </c>
      <c r="U956">
        <v>0.45784373840874215</v>
      </c>
    </row>
    <row r="957" spans="3:21" x14ac:dyDescent="0.45">
      <c r="C957">
        <v>51.017227964408264</v>
      </c>
      <c r="D957">
        <v>10.24602752693173</v>
      </c>
      <c r="E957">
        <v>25.582569956586696</v>
      </c>
      <c r="F957">
        <v>4.0386520488614011</v>
      </c>
      <c r="G957">
        <v>22.599872251096947</v>
      </c>
      <c r="H957">
        <v>25.567310894104374</v>
      </c>
      <c r="P957">
        <v>5.1017227964408267</v>
      </c>
      <c r="Q957">
        <v>1.0246027526931729</v>
      </c>
      <c r="R957">
        <v>2.5582569956586694</v>
      </c>
      <c r="S957">
        <v>0.40386520488614008</v>
      </c>
      <c r="T957">
        <v>1.5066581500731298</v>
      </c>
      <c r="U957">
        <v>0.29058430113837286</v>
      </c>
    </row>
    <row r="958" spans="3:21" x14ac:dyDescent="0.45">
      <c r="C958">
        <v>27.776844653111414</v>
      </c>
      <c r="D958">
        <v>11.308731951387287</v>
      </c>
      <c r="E958">
        <v>25.986277006748161</v>
      </c>
      <c r="F958">
        <v>9.6269546189278525</v>
      </c>
      <c r="G958">
        <v>19.806886952120678</v>
      </c>
      <c r="H958">
        <v>6.7626996261176551</v>
      </c>
      <c r="P958">
        <v>2.7776844653111414</v>
      </c>
      <c r="Q958">
        <v>1.1308731951387287</v>
      </c>
      <c r="R958">
        <v>2.598627700674816</v>
      </c>
      <c r="S958">
        <v>0.96269546189278521</v>
      </c>
      <c r="T958">
        <v>1.3204591301413786</v>
      </c>
      <c r="U958">
        <v>0.77413506886572736</v>
      </c>
    </row>
    <row r="959" spans="3:21" x14ac:dyDescent="0.45">
      <c r="C959">
        <v>29.777629762881027</v>
      </c>
      <c r="D959">
        <v>29.29203175547249</v>
      </c>
      <c r="E959">
        <v>41.429379640809358</v>
      </c>
      <c r="F959">
        <v>34.168597232821014</v>
      </c>
      <c r="G959">
        <v>11.364406730932952</v>
      </c>
      <c r="H959">
        <v>31.790890290320448</v>
      </c>
      <c r="P959">
        <v>2.9777629762881026</v>
      </c>
      <c r="Q959">
        <v>2.929203175547249</v>
      </c>
      <c r="R959">
        <v>4.1429379640809358</v>
      </c>
      <c r="S959">
        <v>3.4168597232821014</v>
      </c>
      <c r="T959">
        <v>0.75762711539553018</v>
      </c>
      <c r="U959">
        <v>0.77181411871504069</v>
      </c>
    </row>
    <row r="960" spans="3:21" x14ac:dyDescent="0.45">
      <c r="C960">
        <v>29.097175616900927</v>
      </c>
      <c r="D960">
        <v>16.762538261431878</v>
      </c>
      <c r="E960">
        <v>34.194545255174901</v>
      </c>
      <c r="F960">
        <v>4.9525674598921539</v>
      </c>
      <c r="G960">
        <v>16.553391551772819</v>
      </c>
      <c r="H960">
        <v>19.865462061842223</v>
      </c>
      <c r="P960">
        <v>2.9097175616900928</v>
      </c>
      <c r="Q960">
        <v>1.6762538261431876</v>
      </c>
      <c r="R960">
        <v>3.4194545255174904</v>
      </c>
      <c r="S960">
        <v>0.49525674598921537</v>
      </c>
      <c r="T960">
        <v>1.1035594367848547</v>
      </c>
      <c r="U960">
        <v>0.14569027822612568</v>
      </c>
    </row>
    <row r="961" spans="3:21" x14ac:dyDescent="0.45">
      <c r="C961">
        <v>8.2591990806082407</v>
      </c>
      <c r="D961">
        <v>34.219110003780919</v>
      </c>
      <c r="E961">
        <v>6.0014763826408855</v>
      </c>
      <c r="F961">
        <v>3.2750997444023251</v>
      </c>
      <c r="G961">
        <v>11.876617489292016</v>
      </c>
      <c r="H961">
        <v>21.774485406018414</v>
      </c>
      <c r="P961">
        <v>0.82591990806082405</v>
      </c>
      <c r="Q961">
        <v>3.4219110003780919</v>
      </c>
      <c r="R961">
        <v>0.60014763826408857</v>
      </c>
      <c r="S961">
        <v>0.3275099744402325</v>
      </c>
      <c r="T961">
        <v>0.79177449928613441</v>
      </c>
      <c r="U961">
        <v>0.50447997699220803</v>
      </c>
    </row>
    <row r="962" spans="3:21" x14ac:dyDescent="0.45">
      <c r="C962">
        <v>11.416689813549088</v>
      </c>
      <c r="D962">
        <v>41.780949794428963</v>
      </c>
      <c r="E962">
        <v>18.43738304511643</v>
      </c>
      <c r="F962">
        <v>9.2518233906056313</v>
      </c>
      <c r="G962">
        <v>16.738679782846319</v>
      </c>
      <c r="H962">
        <v>26.132154193154889</v>
      </c>
      <c r="P962">
        <v>1.1416689813549088</v>
      </c>
      <c r="Q962">
        <v>4.1780949794428963</v>
      </c>
      <c r="R962">
        <v>1.8437383045116431</v>
      </c>
      <c r="S962">
        <v>0.92518233906056313</v>
      </c>
      <c r="T962">
        <v>1.1159119855230879</v>
      </c>
      <c r="U962">
        <v>4.2002473839995003E-2</v>
      </c>
    </row>
    <row r="963" spans="3:21" x14ac:dyDescent="0.45">
      <c r="C963">
        <v>28.063027207653839</v>
      </c>
      <c r="D963">
        <v>18.233588028591093</v>
      </c>
      <c r="E963">
        <v>9.0773728536156799</v>
      </c>
      <c r="F963">
        <v>29.581355225444913</v>
      </c>
      <c r="G963">
        <v>12.844907112793926</v>
      </c>
      <c r="H963">
        <v>30.72867009307322</v>
      </c>
      <c r="P963">
        <v>2.8063027207653839</v>
      </c>
      <c r="Q963">
        <v>1.8233588028591095</v>
      </c>
      <c r="R963">
        <v>0.90773728536156795</v>
      </c>
      <c r="S963">
        <v>2.9581355225444912</v>
      </c>
      <c r="T963">
        <v>0.85632714085292838</v>
      </c>
      <c r="U963">
        <v>0.18440251955956644</v>
      </c>
    </row>
    <row r="964" spans="3:21" x14ac:dyDescent="0.45">
      <c r="C964">
        <v>30.287055633395859</v>
      </c>
      <c r="D964">
        <v>11.59986806078043</v>
      </c>
      <c r="E964">
        <v>17.929091729674909</v>
      </c>
      <c r="F964">
        <v>1.4095222760864889</v>
      </c>
      <c r="G964">
        <v>12.774674398074136</v>
      </c>
      <c r="H964">
        <v>37.82027454524404</v>
      </c>
      <c r="P964">
        <v>3.0287055633395861</v>
      </c>
      <c r="Q964">
        <v>1.1599868060780429</v>
      </c>
      <c r="R964">
        <v>1.7929091729674909</v>
      </c>
      <c r="S964">
        <v>0.14095222760864889</v>
      </c>
      <c r="T964">
        <v>0.85164495987160915</v>
      </c>
      <c r="U964">
        <v>0.6961878530345218</v>
      </c>
    </row>
    <row r="965" spans="3:21" x14ac:dyDescent="0.45">
      <c r="C965">
        <v>31.402194729414163</v>
      </c>
      <c r="D965">
        <v>23.845170817568349</v>
      </c>
      <c r="E965">
        <v>12.23502048115993</v>
      </c>
      <c r="F965">
        <v>9.0432742223480904</v>
      </c>
      <c r="G965">
        <v>13.646252773706525</v>
      </c>
      <c r="H965">
        <v>17.869770194274665</v>
      </c>
      <c r="P965">
        <v>3.1402194729414163</v>
      </c>
      <c r="Q965">
        <v>2.3845170817568349</v>
      </c>
      <c r="R965">
        <v>1.2235020481159931</v>
      </c>
      <c r="S965">
        <v>0.90432742223480911</v>
      </c>
      <c r="T965">
        <v>0.90975018491376836</v>
      </c>
      <c r="U965">
        <v>6.4868163310724425E-2</v>
      </c>
    </row>
    <row r="966" spans="3:21" x14ac:dyDescent="0.45">
      <c r="C966">
        <v>47.885610833005273</v>
      </c>
      <c r="D966">
        <v>15.117260612980763</v>
      </c>
      <c r="E966">
        <v>7.8339001980642022</v>
      </c>
      <c r="F966">
        <v>0.16971807300596292</v>
      </c>
      <c r="G966">
        <v>10.705261685231651</v>
      </c>
      <c r="H966">
        <v>18.23300869570474</v>
      </c>
      <c r="P966">
        <v>4.788561083300527</v>
      </c>
      <c r="Q966">
        <v>1.5117260612980763</v>
      </c>
      <c r="R966">
        <v>0.7833900198064202</v>
      </c>
      <c r="S966">
        <v>1.6971807300596293E-2</v>
      </c>
      <c r="T966">
        <v>0.71368411234877671</v>
      </c>
      <c r="U966">
        <v>0.24994134692581316</v>
      </c>
    </row>
    <row r="967" spans="3:21" x14ac:dyDescent="0.45">
      <c r="C967">
        <v>17.716192537618131</v>
      </c>
      <c r="D967">
        <v>66.222456478855108</v>
      </c>
      <c r="E967">
        <v>25.893410759539929</v>
      </c>
      <c r="F967">
        <v>4.4341416705649603</v>
      </c>
      <c r="G967">
        <v>15.11234508267782</v>
      </c>
      <c r="H967">
        <v>28.839634068093631</v>
      </c>
      <c r="P967">
        <v>1.771619253761813</v>
      </c>
      <c r="Q967">
        <v>6.622245647885511</v>
      </c>
      <c r="R967">
        <v>2.589341075953993</v>
      </c>
      <c r="S967">
        <v>0.443414167056496</v>
      </c>
      <c r="T967">
        <v>1.0074896721785214</v>
      </c>
      <c r="U967">
        <v>0.92921161557972565</v>
      </c>
    </row>
    <row r="968" spans="3:21" x14ac:dyDescent="0.45">
      <c r="C968">
        <v>28.096924031097252</v>
      </c>
      <c r="D968">
        <v>10.138435048259906</v>
      </c>
      <c r="E968">
        <v>38.145432774776104</v>
      </c>
      <c r="F968">
        <v>18.875808111534798</v>
      </c>
      <c r="G968">
        <v>15.636117877704216</v>
      </c>
      <c r="H968">
        <v>9.3742196969524372</v>
      </c>
      <c r="P968">
        <v>2.8096924031097252</v>
      </c>
      <c r="Q968">
        <v>1.0138435048259906</v>
      </c>
      <c r="R968">
        <v>3.8145432774776102</v>
      </c>
      <c r="S968">
        <v>1.8875808111534798</v>
      </c>
      <c r="T968">
        <v>1.0424078585136145</v>
      </c>
      <c r="U968">
        <v>0.54220887568578602</v>
      </c>
    </row>
    <row r="969" spans="3:21" x14ac:dyDescent="0.45">
      <c r="C969">
        <v>47.350203369814864</v>
      </c>
      <c r="D969">
        <v>11.136009303815664</v>
      </c>
      <c r="E969">
        <v>8.5073659444567227</v>
      </c>
      <c r="F969">
        <v>31.544255302787271</v>
      </c>
      <c r="G969">
        <v>14.497013555595995</v>
      </c>
      <c r="H969">
        <v>20.199102572973985</v>
      </c>
      <c r="P969">
        <v>4.7350203369814867</v>
      </c>
      <c r="Q969">
        <v>1.1136009303815664</v>
      </c>
      <c r="R969">
        <v>0.85073659444567229</v>
      </c>
      <c r="S969">
        <v>3.154425530278727</v>
      </c>
      <c r="T969">
        <v>0.9664675703730663</v>
      </c>
      <c r="U969">
        <v>0.22483149023915372</v>
      </c>
    </row>
    <row r="970" spans="3:21" x14ac:dyDescent="0.45">
      <c r="C970">
        <v>48.900680454668503</v>
      </c>
      <c r="D970">
        <v>26.952483794375411</v>
      </c>
      <c r="E970">
        <v>20.009454674065815</v>
      </c>
      <c r="F970">
        <v>26.753893825676567</v>
      </c>
      <c r="G970">
        <v>12.683209139240393</v>
      </c>
      <c r="H970">
        <v>10.046836591856707</v>
      </c>
      <c r="P970">
        <v>4.8900680454668501</v>
      </c>
      <c r="Q970">
        <v>2.6952483794375413</v>
      </c>
      <c r="R970">
        <v>2.0009454674065816</v>
      </c>
      <c r="S970">
        <v>2.6753893825676567</v>
      </c>
      <c r="T970">
        <v>0.84554727594935941</v>
      </c>
      <c r="U970">
        <v>0.2815357422901551</v>
      </c>
    </row>
    <row r="971" spans="3:21" x14ac:dyDescent="0.45">
      <c r="C971">
        <v>94.137709406436528</v>
      </c>
      <c r="D971">
        <v>14.25217833620151</v>
      </c>
      <c r="E971">
        <v>11.429152948437618</v>
      </c>
      <c r="F971">
        <v>1.1557604753478863</v>
      </c>
      <c r="G971">
        <v>13.342555936833291</v>
      </c>
      <c r="H971">
        <v>16.526718536287042</v>
      </c>
      <c r="P971">
        <v>9.4137709406436532</v>
      </c>
      <c r="Q971">
        <v>1.4252178336201511</v>
      </c>
      <c r="R971">
        <v>1.1429152948437618</v>
      </c>
      <c r="S971">
        <v>0.11557604753478862</v>
      </c>
      <c r="T971">
        <v>0.88950372912221942</v>
      </c>
      <c r="U971">
        <v>0.64961398213666277</v>
      </c>
    </row>
    <row r="972" spans="3:21" x14ac:dyDescent="0.45">
      <c r="C972">
        <v>32.857664668400638</v>
      </c>
      <c r="D972">
        <v>32.222346129998492</v>
      </c>
      <c r="E972">
        <v>17.965975849354038</v>
      </c>
      <c r="F972">
        <v>15.260666160482232</v>
      </c>
      <c r="G972">
        <v>8.600322073551018</v>
      </c>
      <c r="H972">
        <v>7.072915726119426</v>
      </c>
      <c r="P972">
        <v>3.2857664668400637</v>
      </c>
      <c r="Q972">
        <v>3.2222346129998489</v>
      </c>
      <c r="R972">
        <v>1.7965975849354037</v>
      </c>
      <c r="S972">
        <v>1.5260666160482232</v>
      </c>
      <c r="T972">
        <v>0.57335480490340118</v>
      </c>
      <c r="U972">
        <v>0.1451112969193078</v>
      </c>
    </row>
    <row r="973" spans="3:21" x14ac:dyDescent="0.45">
      <c r="C973">
        <v>23.399482734811649</v>
      </c>
      <c r="D973">
        <v>37.079533588777792</v>
      </c>
      <c r="E973">
        <v>49.963745420244791</v>
      </c>
      <c r="F973">
        <v>7.4343213612358072</v>
      </c>
      <c r="G973">
        <v>14.84532852472128</v>
      </c>
      <c r="H973">
        <v>46.588678580627189</v>
      </c>
      <c r="P973">
        <v>2.339948273481165</v>
      </c>
      <c r="Q973">
        <v>3.7079533588777789</v>
      </c>
      <c r="R973">
        <v>4.9963745420244789</v>
      </c>
      <c r="S973">
        <v>0.74343213612358072</v>
      </c>
      <c r="T973">
        <v>0.98968856831475194</v>
      </c>
      <c r="U973">
        <v>0.85513707137181871</v>
      </c>
    </row>
    <row r="974" spans="3:21" x14ac:dyDescent="0.45">
      <c r="C974">
        <v>25.459040084039572</v>
      </c>
      <c r="D974">
        <v>9.5963283714447041</v>
      </c>
      <c r="E974">
        <v>11.684752642040447</v>
      </c>
      <c r="F974">
        <v>64.807097130906484</v>
      </c>
      <c r="G974">
        <v>17.74173597489073</v>
      </c>
      <c r="H974">
        <v>24.672090170506259</v>
      </c>
      <c r="P974">
        <v>2.5459040084039573</v>
      </c>
      <c r="Q974">
        <v>0.95963283714447034</v>
      </c>
      <c r="R974">
        <v>1.1684752642040448</v>
      </c>
      <c r="S974">
        <v>6.4807097130906488</v>
      </c>
      <c r="T974">
        <v>1.1827823983260486</v>
      </c>
      <c r="U974">
        <v>0.47326961618214602</v>
      </c>
    </row>
    <row r="975" spans="3:21" x14ac:dyDescent="0.45">
      <c r="C975">
        <v>15.798809627836381</v>
      </c>
      <c r="D975">
        <v>22.565283445979954</v>
      </c>
      <c r="E975">
        <v>23.108931545451782</v>
      </c>
      <c r="F975">
        <v>18.7630595746258</v>
      </c>
      <c r="G975">
        <v>12.304718108440923</v>
      </c>
      <c r="H975">
        <v>13.410512576514165</v>
      </c>
      <c r="P975">
        <v>1.5798809627836381</v>
      </c>
      <c r="Q975">
        <v>2.2565283445979953</v>
      </c>
      <c r="R975">
        <v>2.3108931545451781</v>
      </c>
      <c r="S975">
        <v>1.87630595746258</v>
      </c>
      <c r="T975">
        <v>0.82031454056272823</v>
      </c>
      <c r="U975">
        <v>0.87374707675836527</v>
      </c>
    </row>
    <row r="976" spans="3:21" x14ac:dyDescent="0.45">
      <c r="C976">
        <v>9.7927903087336112</v>
      </c>
      <c r="D976">
        <v>35.192325167548304</v>
      </c>
      <c r="E976">
        <v>3.8566433763000232</v>
      </c>
      <c r="F976">
        <v>8.9335560788447754</v>
      </c>
      <c r="G976">
        <v>15.499192784010152</v>
      </c>
      <c r="H976">
        <v>22.256603386708967</v>
      </c>
      <c r="P976">
        <v>0.9792790308733611</v>
      </c>
      <c r="Q976">
        <v>3.5192325167548306</v>
      </c>
      <c r="R976">
        <v>0.3856643376300023</v>
      </c>
      <c r="S976">
        <v>0.89335560788447754</v>
      </c>
      <c r="T976">
        <v>1.03327951893401</v>
      </c>
      <c r="U976">
        <v>0.99604671214777274</v>
      </c>
    </row>
    <row r="977" spans="3:21" x14ac:dyDescent="0.45">
      <c r="C977">
        <v>76.061314496351599</v>
      </c>
      <c r="D977">
        <v>51.310592326468118</v>
      </c>
      <c r="E977">
        <v>38.916071237819452</v>
      </c>
      <c r="F977">
        <v>76.654996490672815</v>
      </c>
      <c r="G977">
        <v>18.12737345475723</v>
      </c>
      <c r="H977">
        <v>11.840115397343293</v>
      </c>
      <c r="P977">
        <v>7.6061314496351606</v>
      </c>
      <c r="Q977">
        <v>5.1310592326468116</v>
      </c>
      <c r="R977">
        <v>3.8916071237819452</v>
      </c>
      <c r="S977">
        <v>7.6654996490672813</v>
      </c>
      <c r="T977">
        <v>1.208491563650482</v>
      </c>
      <c r="U977">
        <v>0.589103164348178</v>
      </c>
    </row>
    <row r="978" spans="3:21" x14ac:dyDescent="0.45">
      <c r="C978">
        <v>41.925021232370902</v>
      </c>
      <c r="D978">
        <v>9.0964887399604919</v>
      </c>
      <c r="E978">
        <v>13.282435299460694</v>
      </c>
      <c r="F978">
        <v>6.9585519893412826</v>
      </c>
      <c r="G978">
        <v>15.685762607342559</v>
      </c>
      <c r="H978">
        <v>10.746936203616432</v>
      </c>
      <c r="P978">
        <v>4.19250212323709</v>
      </c>
      <c r="Q978">
        <v>0.90964887399604921</v>
      </c>
      <c r="R978">
        <v>1.3282435299460693</v>
      </c>
      <c r="S978">
        <v>0.69585519893412828</v>
      </c>
      <c r="T978">
        <v>1.0457175071561706</v>
      </c>
      <c r="U978">
        <v>0.82345822889213527</v>
      </c>
    </row>
    <row r="979" spans="3:21" x14ac:dyDescent="0.45">
      <c r="C979">
        <v>45.505714589319709</v>
      </c>
      <c r="D979">
        <v>9.7146358915001247</v>
      </c>
      <c r="E979">
        <v>48.832529581848746</v>
      </c>
      <c r="F979">
        <v>8.2573487574985265</v>
      </c>
      <c r="G979">
        <v>12.798170918114792</v>
      </c>
      <c r="H979">
        <v>22.409984290018855</v>
      </c>
      <c r="P979">
        <v>4.5505714589319712</v>
      </c>
      <c r="Q979">
        <v>0.97146358915001252</v>
      </c>
      <c r="R979">
        <v>4.8832529581848743</v>
      </c>
      <c r="S979">
        <v>0.8257348757498526</v>
      </c>
      <c r="T979">
        <v>0.85321139454098627</v>
      </c>
      <c r="U979">
        <v>0.18691259306904284</v>
      </c>
    </row>
    <row r="980" spans="3:21" x14ac:dyDescent="0.45">
      <c r="C980">
        <v>24.024615195099113</v>
      </c>
      <c r="D980">
        <v>27.457174388253733</v>
      </c>
      <c r="E980">
        <v>36.085570703450628</v>
      </c>
      <c r="F980">
        <v>34.146528265064511</v>
      </c>
      <c r="G980">
        <v>17.206297921890595</v>
      </c>
      <c r="H980">
        <v>35.397795860893659</v>
      </c>
      <c r="P980">
        <v>2.4024615195099113</v>
      </c>
      <c r="Q980">
        <v>2.7457174388253733</v>
      </c>
      <c r="R980">
        <v>3.6085570703450625</v>
      </c>
      <c r="S980">
        <v>3.4146528265064511</v>
      </c>
      <c r="T980">
        <v>1.1470865281260396</v>
      </c>
      <c r="U980">
        <v>0.57827162223868156</v>
      </c>
    </row>
    <row r="981" spans="3:21" x14ac:dyDescent="0.45">
      <c r="C981">
        <v>40.48550674620077</v>
      </c>
      <c r="D981">
        <v>8.3487806244624601</v>
      </c>
      <c r="E981">
        <v>19.968836909186368</v>
      </c>
      <c r="F981">
        <v>21.839686047557777</v>
      </c>
      <c r="G981">
        <v>13.394221584521237</v>
      </c>
      <c r="H981">
        <v>26.468598378701337</v>
      </c>
      <c r="P981">
        <v>4.0485506746200768</v>
      </c>
      <c r="Q981">
        <v>0.83487806244624596</v>
      </c>
      <c r="R981">
        <v>1.9968836909186369</v>
      </c>
      <c r="S981">
        <v>2.1839686047557776</v>
      </c>
      <c r="T981">
        <v>0.89294810563474913</v>
      </c>
      <c r="U981">
        <v>0.68024630951103471</v>
      </c>
    </row>
    <row r="982" spans="3:21" x14ac:dyDescent="0.45">
      <c r="C982">
        <v>47.387561039110864</v>
      </c>
      <c r="D982">
        <v>22.732159786800249</v>
      </c>
      <c r="E982">
        <v>9.6304694464457388</v>
      </c>
      <c r="F982">
        <v>0.41119827930722408</v>
      </c>
      <c r="G982">
        <v>16.934755219013407</v>
      </c>
      <c r="H982">
        <v>20.728431453656896</v>
      </c>
      <c r="P982">
        <v>4.7387561039110864</v>
      </c>
      <c r="Q982">
        <v>2.273215978680025</v>
      </c>
      <c r="R982">
        <v>0.96304694464457385</v>
      </c>
      <c r="S982">
        <v>4.1119827930722407E-2</v>
      </c>
      <c r="T982">
        <v>1.1289836812675604</v>
      </c>
      <c r="U982">
        <v>1.1690938044933707E-2</v>
      </c>
    </row>
    <row r="983" spans="3:21" x14ac:dyDescent="0.45">
      <c r="C983">
        <v>51.560862743842961</v>
      </c>
      <c r="D983">
        <v>5.3505320871489506</v>
      </c>
      <c r="E983">
        <v>16.871396690981047</v>
      </c>
      <c r="F983">
        <v>25.462885263744695</v>
      </c>
      <c r="G983">
        <v>13.494619335224629</v>
      </c>
      <c r="H983">
        <v>16.381736651166769</v>
      </c>
      <c r="P983">
        <v>5.1560862743842959</v>
      </c>
      <c r="Q983">
        <v>0.53505320871489503</v>
      </c>
      <c r="R983">
        <v>1.6871396690981049</v>
      </c>
      <c r="S983">
        <v>2.5462885263744695</v>
      </c>
      <c r="T983">
        <v>0.89964128901497531</v>
      </c>
      <c r="U983">
        <v>0.71698438758831518</v>
      </c>
    </row>
    <row r="984" spans="3:21" x14ac:dyDescent="0.45">
      <c r="C984">
        <v>22.260781322307523</v>
      </c>
      <c r="D984">
        <v>37.429618926616286</v>
      </c>
      <c r="E984">
        <v>6.8251389781352545</v>
      </c>
      <c r="F984">
        <v>0.1052765935019802</v>
      </c>
      <c r="G984">
        <v>19.444864122205399</v>
      </c>
      <c r="H984">
        <v>21.288976396925662</v>
      </c>
      <c r="P984">
        <v>2.2260781322307523</v>
      </c>
      <c r="Q984">
        <v>3.7429618926616284</v>
      </c>
      <c r="R984">
        <v>0.68251389781352545</v>
      </c>
      <c r="S984">
        <v>1.052765935019802E-2</v>
      </c>
      <c r="T984">
        <v>1.2963242748136932</v>
      </c>
      <c r="U984">
        <v>0.61683078864611307</v>
      </c>
    </row>
    <row r="985" spans="3:21" x14ac:dyDescent="0.45">
      <c r="C985">
        <v>26.869796580476191</v>
      </c>
      <c r="D985">
        <v>15.567751143994785</v>
      </c>
      <c r="E985">
        <v>6.6065424615563177</v>
      </c>
      <c r="F985">
        <v>19.785294636656555</v>
      </c>
      <c r="G985">
        <v>13.716249736233364</v>
      </c>
      <c r="H985">
        <v>17.079170273772107</v>
      </c>
      <c r="P985">
        <v>2.6869796580476191</v>
      </c>
      <c r="Q985">
        <v>1.5567751143994786</v>
      </c>
      <c r="R985">
        <v>0.66065424615563173</v>
      </c>
      <c r="S985">
        <v>1.9785294636656556</v>
      </c>
      <c r="T985">
        <v>0.91441664908222431</v>
      </c>
      <c r="U985">
        <v>0.51172045137559752</v>
      </c>
    </row>
    <row r="986" spans="3:21" x14ac:dyDescent="0.45">
      <c r="C986">
        <v>46.793266624892169</v>
      </c>
      <c r="D986">
        <v>16.133400294574191</v>
      </c>
      <c r="E986">
        <v>16.740420069882529</v>
      </c>
      <c r="F986">
        <v>31.994702739454304</v>
      </c>
      <c r="G986">
        <v>13.265505732331979</v>
      </c>
      <c r="H986">
        <v>9.020952513505808</v>
      </c>
      <c r="P986">
        <v>4.6793266624892169</v>
      </c>
      <c r="Q986">
        <v>1.6133400294574192</v>
      </c>
      <c r="R986">
        <v>1.6740420069882529</v>
      </c>
      <c r="S986">
        <v>3.1994702739454306</v>
      </c>
      <c r="T986">
        <v>0.88436704882213202</v>
      </c>
      <c r="U986">
        <v>0.47543330582087218</v>
      </c>
    </row>
    <row r="987" spans="3:21" x14ac:dyDescent="0.45">
      <c r="C987">
        <v>23.820157450660858</v>
      </c>
      <c r="D987">
        <v>34.893864067252053</v>
      </c>
      <c r="E987">
        <v>39.455471990950286</v>
      </c>
      <c r="F987">
        <v>1.6708933142068936</v>
      </c>
      <c r="G987">
        <v>13.799661975417056</v>
      </c>
      <c r="H987">
        <v>15.000600456116402</v>
      </c>
      <c r="P987">
        <v>2.3820157450660857</v>
      </c>
      <c r="Q987">
        <v>3.4893864067252052</v>
      </c>
      <c r="R987">
        <v>3.9455471990950288</v>
      </c>
      <c r="S987">
        <v>0.16708933142068935</v>
      </c>
      <c r="T987">
        <v>0.91997746502780386</v>
      </c>
      <c r="U987">
        <v>0.41608127985548216</v>
      </c>
    </row>
    <row r="988" spans="3:21" x14ac:dyDescent="0.45">
      <c r="C988">
        <v>30.740025051244103</v>
      </c>
      <c r="D988">
        <v>23.652354915972076</v>
      </c>
      <c r="E988">
        <v>22.58866417165693</v>
      </c>
      <c r="F988">
        <v>5.6724730464855888</v>
      </c>
      <c r="G988">
        <v>15.723074711163992</v>
      </c>
      <c r="H988">
        <v>24.238707217783357</v>
      </c>
      <c r="P988">
        <v>3.0740025051244104</v>
      </c>
      <c r="Q988">
        <v>2.3652354915972076</v>
      </c>
      <c r="R988">
        <v>2.2588664171656929</v>
      </c>
      <c r="S988">
        <v>0.56724730464855888</v>
      </c>
      <c r="T988">
        <v>1.0482049807442662</v>
      </c>
      <c r="U988">
        <v>9.8987213199214885E-2</v>
      </c>
    </row>
    <row r="989" spans="3:21" x14ac:dyDescent="0.45">
      <c r="C989">
        <v>68.477109900900501</v>
      </c>
      <c r="D989">
        <v>11.080424594218348</v>
      </c>
      <c r="E989">
        <v>5.6759339683189332</v>
      </c>
      <c r="F989">
        <v>14.949955506200531</v>
      </c>
      <c r="G989">
        <v>17.890028680976926</v>
      </c>
      <c r="H989">
        <v>23.318848459539161</v>
      </c>
      <c r="P989">
        <v>6.8477109900900501</v>
      </c>
      <c r="Q989">
        <v>1.1080424594218348</v>
      </c>
      <c r="R989">
        <v>0.56759339683189336</v>
      </c>
      <c r="S989">
        <v>1.4949955506200532</v>
      </c>
      <c r="T989">
        <v>1.192668578731795</v>
      </c>
      <c r="U989">
        <v>5.57097098671262E-2</v>
      </c>
    </row>
    <row r="990" spans="3:21" x14ac:dyDescent="0.45">
      <c r="C990">
        <v>21.546651741997792</v>
      </c>
      <c r="D990">
        <v>14.124923941747225</v>
      </c>
      <c r="E990">
        <v>16.945177936955382</v>
      </c>
      <c r="F990">
        <v>40.796725741749533</v>
      </c>
      <c r="G990">
        <v>13.980380309800506</v>
      </c>
      <c r="H990">
        <v>22.860720529138561</v>
      </c>
      <c r="P990">
        <v>2.1546651741997791</v>
      </c>
      <c r="Q990">
        <v>1.4124923941747225</v>
      </c>
      <c r="R990">
        <v>1.694517793695538</v>
      </c>
      <c r="S990">
        <v>4.0796725741749533</v>
      </c>
      <c r="T990">
        <v>0.9320253539867005</v>
      </c>
      <c r="U990">
        <v>0.33646151463054519</v>
      </c>
    </row>
    <row r="991" spans="3:21" x14ac:dyDescent="0.45">
      <c r="C991">
        <v>26.630891746663057</v>
      </c>
      <c r="D991">
        <v>10.28979309095349</v>
      </c>
      <c r="E991">
        <v>4.3384412860101351</v>
      </c>
      <c r="F991">
        <v>7.1835614831370176</v>
      </c>
      <c r="G991">
        <v>17.391196370144307</v>
      </c>
      <c r="H991">
        <v>26.4853126375275</v>
      </c>
      <c r="P991">
        <v>2.6630891746663057</v>
      </c>
      <c r="Q991">
        <v>1.028979309095349</v>
      </c>
      <c r="R991">
        <v>0.43384412860101351</v>
      </c>
      <c r="S991">
        <v>0.71835614831370176</v>
      </c>
      <c r="T991">
        <v>1.1594130913429537</v>
      </c>
      <c r="U991">
        <v>0.86571199681328548</v>
      </c>
    </row>
    <row r="992" spans="3:21" x14ac:dyDescent="0.45">
      <c r="C992">
        <v>21.860257910650141</v>
      </c>
      <c r="D992">
        <v>40.139630853004</v>
      </c>
      <c r="E992">
        <v>18.351853243797681</v>
      </c>
      <c r="F992">
        <v>21.016452496645222</v>
      </c>
      <c r="G992">
        <v>12.601888183711347</v>
      </c>
      <c r="H992">
        <v>27.847898139352651</v>
      </c>
      <c r="P992">
        <v>2.1860257910650143</v>
      </c>
      <c r="Q992">
        <v>4.0139630853004</v>
      </c>
      <c r="R992">
        <v>1.8351853243797682</v>
      </c>
      <c r="S992">
        <v>2.1016452496645224</v>
      </c>
      <c r="T992">
        <v>0.84012587891408974</v>
      </c>
      <c r="U992">
        <v>0.39575270962943965</v>
      </c>
    </row>
    <row r="993" spans="3:21" x14ac:dyDescent="0.45">
      <c r="C993">
        <v>36.614124011080747</v>
      </c>
      <c r="D993">
        <v>12.584989622010207</v>
      </c>
      <c r="E993">
        <v>15.338819972974287</v>
      </c>
      <c r="F993">
        <v>11.526848020357221</v>
      </c>
      <c r="G993">
        <v>10.545633764716946</v>
      </c>
      <c r="H993">
        <v>32.473030019301035</v>
      </c>
      <c r="P993">
        <v>3.6614124011080746</v>
      </c>
      <c r="Q993">
        <v>1.2584989622010208</v>
      </c>
      <c r="R993">
        <v>1.5338819972974287</v>
      </c>
      <c r="S993">
        <v>1.1526848020357221</v>
      </c>
      <c r="T993">
        <v>0.70304225098112982</v>
      </c>
      <c r="U993">
        <v>0.86539295493281176</v>
      </c>
    </row>
    <row r="994" spans="3:21" x14ac:dyDescent="0.45">
      <c r="C994">
        <v>75.652486876416432</v>
      </c>
      <c r="D994">
        <v>9.3621781945942679</v>
      </c>
      <c r="E994">
        <v>5.0311451124430615</v>
      </c>
      <c r="F994">
        <v>78.290522712925267</v>
      </c>
      <c r="G994">
        <v>19.506179380302161</v>
      </c>
      <c r="H994">
        <v>9.4609394210694227</v>
      </c>
      <c r="P994">
        <v>7.5652486876416436</v>
      </c>
      <c r="Q994">
        <v>0.93621781945942673</v>
      </c>
      <c r="R994">
        <v>0.50311451124430617</v>
      </c>
      <c r="S994">
        <v>7.829052271292527</v>
      </c>
      <c r="T994">
        <v>1.3004119586868108</v>
      </c>
      <c r="U994">
        <v>0.51891149701075068</v>
      </c>
    </row>
    <row r="995" spans="3:21" x14ac:dyDescent="0.45">
      <c r="C995">
        <v>31.325089816303993</v>
      </c>
      <c r="D995">
        <v>10.132046581265985</v>
      </c>
      <c r="E995">
        <v>17.041751089997664</v>
      </c>
      <c r="F995">
        <v>7.5652690136603891</v>
      </c>
      <c r="G995">
        <v>13.748098520814807</v>
      </c>
      <c r="H995">
        <v>19.335378720374308</v>
      </c>
      <c r="P995">
        <v>3.1325089816303993</v>
      </c>
      <c r="Q995">
        <v>1.0132046581265985</v>
      </c>
      <c r="R995">
        <v>1.7041751089997663</v>
      </c>
      <c r="S995">
        <v>0.75652690136603895</v>
      </c>
      <c r="T995">
        <v>0.91653990138765373</v>
      </c>
      <c r="U995">
        <v>0.32588580053908489</v>
      </c>
    </row>
    <row r="996" spans="3:21" x14ac:dyDescent="0.45">
      <c r="C996">
        <v>35.67540724852914</v>
      </c>
      <c r="D996">
        <v>42.615038945210351</v>
      </c>
      <c r="E996">
        <v>17.728953886693841</v>
      </c>
      <c r="F996">
        <v>0.51969393943987108</v>
      </c>
      <c r="G996">
        <v>10.016841336803783</v>
      </c>
      <c r="H996">
        <v>23.601811794613795</v>
      </c>
      <c r="P996">
        <v>3.5675407248529143</v>
      </c>
      <c r="Q996">
        <v>4.2615038945210353</v>
      </c>
      <c r="R996">
        <v>1.7728953886693841</v>
      </c>
      <c r="S996">
        <v>5.1969393943987106E-2</v>
      </c>
      <c r="T996">
        <v>0.66778942245358563</v>
      </c>
      <c r="U996">
        <v>0.43865130027353683</v>
      </c>
    </row>
    <row r="997" spans="3:21" x14ac:dyDescent="0.45">
      <c r="C997">
        <v>20.753735452331803</v>
      </c>
      <c r="D997">
        <v>23.416602427474547</v>
      </c>
      <c r="E997">
        <v>28.34612864145814</v>
      </c>
      <c r="F997">
        <v>48.192273315051388</v>
      </c>
      <c r="G997">
        <v>19.675201868923423</v>
      </c>
      <c r="H997">
        <v>11.304966855077854</v>
      </c>
      <c r="P997">
        <v>2.0753735452331803</v>
      </c>
      <c r="Q997">
        <v>2.3416602427474547</v>
      </c>
      <c r="R997">
        <v>2.8346128641458139</v>
      </c>
      <c r="S997">
        <v>4.8192273315051386</v>
      </c>
      <c r="T997">
        <v>1.311680124594895</v>
      </c>
      <c r="U997">
        <v>0.61321879380000544</v>
      </c>
    </row>
    <row r="998" spans="3:21" x14ac:dyDescent="0.45">
      <c r="C998">
        <v>43.548795128465549</v>
      </c>
      <c r="D998">
        <v>17.491397864766249</v>
      </c>
      <c r="E998">
        <v>10.060044007050157</v>
      </c>
      <c r="F998">
        <v>33.634796483790105</v>
      </c>
      <c r="G998">
        <v>11.080252117751911</v>
      </c>
      <c r="H998">
        <v>25.10245427468346</v>
      </c>
      <c r="P998">
        <v>4.3548795128465549</v>
      </c>
      <c r="Q998">
        <v>1.7491397864766247</v>
      </c>
      <c r="R998">
        <v>1.0060044007050157</v>
      </c>
      <c r="S998">
        <v>3.3634796483790104</v>
      </c>
      <c r="T998">
        <v>0.73868347451679417</v>
      </c>
      <c r="U998">
        <v>0.80896976846706192</v>
      </c>
    </row>
    <row r="999" spans="3:21" x14ac:dyDescent="0.45">
      <c r="C999">
        <v>28.02917941143232</v>
      </c>
      <c r="D999">
        <v>26.391757762665591</v>
      </c>
      <c r="E999">
        <v>2.7454232326272487</v>
      </c>
      <c r="F999">
        <v>21.079471740994585</v>
      </c>
      <c r="G999">
        <v>21.716093320284582</v>
      </c>
      <c r="H999">
        <v>34.372136846501313</v>
      </c>
      <c r="P999">
        <v>2.8029179411432321</v>
      </c>
      <c r="Q999">
        <v>2.6391757762665593</v>
      </c>
      <c r="R999">
        <v>0.27454232326272487</v>
      </c>
      <c r="S999">
        <v>2.1079471740994586</v>
      </c>
      <c r="T999">
        <v>1.4477395546856386</v>
      </c>
      <c r="U999">
        <v>0.79470543052031994</v>
      </c>
    </row>
    <row r="1000" spans="3:21" x14ac:dyDescent="0.45">
      <c r="C1000">
        <v>40.137506493156295</v>
      </c>
      <c r="D1000">
        <v>17.96099651396073</v>
      </c>
      <c r="E1000">
        <v>22.801809550788974</v>
      </c>
      <c r="F1000">
        <v>25.635083636919337</v>
      </c>
      <c r="G1000">
        <v>11.523558349582608</v>
      </c>
      <c r="H1000">
        <v>24.484527264739981</v>
      </c>
      <c r="P1000">
        <v>4.0137506493156296</v>
      </c>
      <c r="Q1000">
        <v>1.796099651396073</v>
      </c>
      <c r="R1000">
        <v>2.2801809550788974</v>
      </c>
      <c r="S1000">
        <v>2.5635083636919336</v>
      </c>
      <c r="T1000">
        <v>0.76823722330550726</v>
      </c>
      <c r="U1000">
        <v>0.45722025984652215</v>
      </c>
    </row>
    <row r="1001" spans="3:21" x14ac:dyDescent="0.45">
      <c r="C1001">
        <v>38.05449912866743</v>
      </c>
      <c r="D1001">
        <v>29.776417252440112</v>
      </c>
      <c r="E1001">
        <v>12.032581063204715</v>
      </c>
      <c r="F1001">
        <v>13.351538088968304</v>
      </c>
      <c r="G1001">
        <v>22.644373301702352</v>
      </c>
      <c r="H1001">
        <v>28.681435930294001</v>
      </c>
      <c r="P1001">
        <v>3.8054499128667429</v>
      </c>
      <c r="Q1001">
        <v>2.9776417252440113</v>
      </c>
      <c r="R1001">
        <v>1.2032581063204715</v>
      </c>
      <c r="S1001">
        <v>1.3351538088968304</v>
      </c>
      <c r="T1001">
        <v>1.5096248867801569</v>
      </c>
      <c r="U1001">
        <v>0.35427226682798685</v>
      </c>
    </row>
    <row r="1002" spans="3:21" x14ac:dyDescent="0.45">
      <c r="C1002">
        <v>45.685015268325245</v>
      </c>
      <c r="D1002">
        <v>24.190978629796376</v>
      </c>
      <c r="E1002">
        <v>66.913045339216694</v>
      </c>
      <c r="F1002">
        <v>20.264294263117627</v>
      </c>
      <c r="G1002">
        <v>8.2839066797154217</v>
      </c>
      <c r="H1002">
        <v>21.406399882060278</v>
      </c>
      <c r="P1002">
        <v>4.5685015268325246</v>
      </c>
      <c r="Q1002">
        <v>2.4190978629796378</v>
      </c>
      <c r="R1002">
        <v>6.6913045339216692</v>
      </c>
      <c r="S1002">
        <v>2.0264294263117626</v>
      </c>
      <c r="T1002">
        <v>0.55226044531436147</v>
      </c>
      <c r="U1002">
        <v>0.94058253236571243</v>
      </c>
    </row>
    <row r="1004" spans="3:21" x14ac:dyDescent="0.45">
      <c r="C1004">
        <f t="shared" ref="C1004:H1004" si="0">MAX( Flood )</f>
        <v>150.11184559475333</v>
      </c>
      <c r="D1004">
        <f t="shared" si="0"/>
        <v>150.11184559475333</v>
      </c>
      <c r="E1004">
        <f t="shared" si="0"/>
        <v>150.11184559475333</v>
      </c>
      <c r="F1004">
        <f t="shared" si="0"/>
        <v>150.11184559475333</v>
      </c>
      <c r="G1004">
        <f t="shared" si="0"/>
        <v>150.11184559475333</v>
      </c>
      <c r="H1004">
        <f t="shared" si="0"/>
        <v>150.11184559475333</v>
      </c>
    </row>
    <row r="1005" spans="3:21" x14ac:dyDescent="0.45">
      <c r="C1005">
        <f>( $C$1004 - $C$1006 ) / 20</f>
        <v>7.5055922797376668</v>
      </c>
      <c r="D1005">
        <f>( $D$1004 - $D$1006 ) / 20</f>
        <v>7.5055922797376668</v>
      </c>
      <c r="E1005">
        <f>( $E$1004 - $E$1006 ) / 20</f>
        <v>7.5055922797376668</v>
      </c>
      <c r="F1005">
        <f>( $F$1004 - $F$1006 ) / 20</f>
        <v>7.5055922797376668</v>
      </c>
      <c r="G1005">
        <f>( $G$1004 - $G$1006 ) / 20</f>
        <v>7.5055922797376668</v>
      </c>
      <c r="H1005">
        <f>( $H$1004 - $H$1006 ) / 20</f>
        <v>7.5055922797376668</v>
      </c>
    </row>
    <row r="1006" spans="3:21" x14ac:dyDescent="0.45"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3:21" x14ac:dyDescent="0.45">
      <c r="C1007">
        <f>$C$1006 + $C$1005</f>
        <v>7.5055922797376668</v>
      </c>
      <c r="D1007">
        <f>$D$1006 + $D$1005</f>
        <v>7.5055922797376668</v>
      </c>
      <c r="E1007">
        <f>$E$1006 + $E$1005</f>
        <v>7.5055922797376668</v>
      </c>
      <c r="F1007">
        <f>$F$1006 + $F$1005</f>
        <v>7.5055922797376668</v>
      </c>
      <c r="G1007">
        <f>$G$1006 + $G$1005</f>
        <v>7.5055922797376668</v>
      </c>
      <c r="H1007">
        <f>$H$1006 + $H$1005</f>
        <v>7.5055922797376668</v>
      </c>
    </row>
    <row r="1008" spans="3:21" x14ac:dyDescent="0.45">
      <c r="C1008">
        <f>$C$1007 + $C$1005</f>
        <v>15.011184559475334</v>
      </c>
      <c r="D1008">
        <f>$D$1007 + $D$1005</f>
        <v>15.011184559475334</v>
      </c>
      <c r="E1008">
        <f>$E$1007 + $E$1005</f>
        <v>15.011184559475334</v>
      </c>
      <c r="F1008">
        <f>$F$1007 + $F$1005</f>
        <v>15.011184559475334</v>
      </c>
      <c r="G1008">
        <f>$G$1007 + $G$1005</f>
        <v>15.011184559475334</v>
      </c>
      <c r="H1008">
        <f>$H$1007 + $H$1005</f>
        <v>15.011184559475334</v>
      </c>
    </row>
    <row r="1009" spans="3:8" x14ac:dyDescent="0.45">
      <c r="C1009">
        <f>$C$1008 + $C$1005</f>
        <v>22.516776839213001</v>
      </c>
      <c r="D1009">
        <f>$D$1008 + $D$1005</f>
        <v>22.516776839213001</v>
      </c>
      <c r="E1009">
        <f>$E$1008 + $E$1005</f>
        <v>22.516776839213001</v>
      </c>
      <c r="F1009">
        <f>$F$1008 + $F$1005</f>
        <v>22.516776839213001</v>
      </c>
      <c r="G1009">
        <f>$G$1008 + $G$1005</f>
        <v>22.516776839213001</v>
      </c>
      <c r="H1009">
        <f>$H$1008 + $H$1005</f>
        <v>22.516776839213001</v>
      </c>
    </row>
    <row r="1010" spans="3:8" x14ac:dyDescent="0.45">
      <c r="C1010">
        <f>$C$1009 + $C$1005</f>
        <v>30.022369118950667</v>
      </c>
      <c r="D1010">
        <f>$D$1009 + $D$1005</f>
        <v>30.022369118950667</v>
      </c>
      <c r="E1010">
        <f>$E$1009 + $E$1005</f>
        <v>30.022369118950667</v>
      </c>
      <c r="F1010">
        <f>$F$1009 + $F$1005</f>
        <v>30.022369118950667</v>
      </c>
      <c r="G1010">
        <f>$G$1009 + $G$1005</f>
        <v>30.022369118950667</v>
      </c>
      <c r="H1010">
        <f>$H$1009 + $H$1005</f>
        <v>30.022369118950667</v>
      </c>
    </row>
    <row r="1011" spans="3:8" x14ac:dyDescent="0.45">
      <c r="C1011">
        <f>$C$1010 + $C$1005</f>
        <v>37.527961398688333</v>
      </c>
      <c r="D1011">
        <f>$D$1010 + $D$1005</f>
        <v>37.527961398688333</v>
      </c>
      <c r="E1011">
        <f>$E$1010 + $E$1005</f>
        <v>37.527961398688333</v>
      </c>
      <c r="F1011">
        <f>$F$1010 + $F$1005</f>
        <v>37.527961398688333</v>
      </c>
      <c r="G1011">
        <f>$G$1010 + $G$1005</f>
        <v>37.527961398688333</v>
      </c>
      <c r="H1011">
        <f>$H$1010 + $H$1005</f>
        <v>37.527961398688333</v>
      </c>
    </row>
    <row r="1012" spans="3:8" x14ac:dyDescent="0.45">
      <c r="C1012">
        <f>$C$1011 + $C$1005</f>
        <v>45.033553678426003</v>
      </c>
      <c r="D1012">
        <f>$D$1011 + $D$1005</f>
        <v>45.033553678426003</v>
      </c>
      <c r="E1012">
        <f>$E$1011 + $E$1005</f>
        <v>45.033553678426003</v>
      </c>
      <c r="F1012">
        <f>$F$1011 + $F$1005</f>
        <v>45.033553678426003</v>
      </c>
      <c r="G1012">
        <f>$G$1011 + $G$1005</f>
        <v>45.033553678426003</v>
      </c>
      <c r="H1012">
        <f>$H$1011 + $H$1005</f>
        <v>45.033553678426003</v>
      </c>
    </row>
    <row r="1013" spans="3:8" x14ac:dyDescent="0.45">
      <c r="C1013">
        <f>$C$1012 + $C$1005</f>
        <v>52.539145958163672</v>
      </c>
      <c r="D1013">
        <f>$D$1012 + $D$1005</f>
        <v>52.539145958163672</v>
      </c>
      <c r="E1013">
        <f>$E$1012 + $E$1005</f>
        <v>52.539145958163672</v>
      </c>
      <c r="F1013">
        <f>$F$1012 + $F$1005</f>
        <v>52.539145958163672</v>
      </c>
      <c r="G1013">
        <f>$G$1012 + $G$1005</f>
        <v>52.539145958163672</v>
      </c>
      <c r="H1013">
        <f>$H$1012 + $H$1005</f>
        <v>52.539145958163672</v>
      </c>
    </row>
    <row r="1014" spans="3:8" x14ac:dyDescent="0.45">
      <c r="C1014">
        <f>$C$1013 + $C$1005</f>
        <v>60.044738237901342</v>
      </c>
      <c r="D1014">
        <f>$D$1013 + $D$1005</f>
        <v>60.044738237901342</v>
      </c>
      <c r="E1014">
        <f>$E$1013 + $E$1005</f>
        <v>60.044738237901342</v>
      </c>
      <c r="F1014">
        <f>$F$1013 + $F$1005</f>
        <v>60.044738237901342</v>
      </c>
      <c r="G1014">
        <f>$G$1013 + $G$1005</f>
        <v>60.044738237901342</v>
      </c>
      <c r="H1014">
        <f>$H$1013 + $H$1005</f>
        <v>60.044738237901342</v>
      </c>
    </row>
    <row r="1015" spans="3:8" x14ac:dyDescent="0.45">
      <c r="C1015">
        <f>$C$1014 + $C$1005</f>
        <v>67.550330517639011</v>
      </c>
      <c r="D1015">
        <f>$D$1014 + $D$1005</f>
        <v>67.550330517639011</v>
      </c>
      <c r="E1015">
        <f>$E$1014 + $E$1005</f>
        <v>67.550330517639011</v>
      </c>
      <c r="F1015">
        <f>$F$1014 + $F$1005</f>
        <v>67.550330517639011</v>
      </c>
      <c r="G1015">
        <f>$G$1014 + $G$1005</f>
        <v>67.550330517639011</v>
      </c>
      <c r="H1015">
        <f>$H$1014 + $H$1005</f>
        <v>67.550330517639011</v>
      </c>
    </row>
    <row r="1016" spans="3:8" x14ac:dyDescent="0.45">
      <c r="C1016">
        <f>$C$1015 + $C$1005</f>
        <v>75.055922797376681</v>
      </c>
      <c r="D1016">
        <f>$D$1015 + $D$1005</f>
        <v>75.055922797376681</v>
      </c>
      <c r="E1016">
        <f>$E$1015 + $E$1005</f>
        <v>75.055922797376681</v>
      </c>
      <c r="F1016">
        <f>$F$1015 + $F$1005</f>
        <v>75.055922797376681</v>
      </c>
      <c r="G1016">
        <f>$G$1015 + $G$1005</f>
        <v>75.055922797376681</v>
      </c>
      <c r="H1016">
        <f>$H$1015 + $H$1005</f>
        <v>75.055922797376681</v>
      </c>
    </row>
    <row r="1017" spans="3:8" x14ac:dyDescent="0.45">
      <c r="C1017">
        <f>$C$1016 + $C$1005</f>
        <v>82.56151507711435</v>
      </c>
      <c r="D1017">
        <f>$D$1016 + $D$1005</f>
        <v>82.56151507711435</v>
      </c>
      <c r="E1017">
        <f>$E$1016 + $E$1005</f>
        <v>82.56151507711435</v>
      </c>
      <c r="F1017">
        <f>$F$1016 + $F$1005</f>
        <v>82.56151507711435</v>
      </c>
      <c r="G1017">
        <f>$G$1016 + $G$1005</f>
        <v>82.56151507711435</v>
      </c>
      <c r="H1017">
        <f>$H$1016 + $H$1005</f>
        <v>82.56151507711435</v>
      </c>
    </row>
    <row r="1018" spans="3:8" x14ac:dyDescent="0.45">
      <c r="C1018">
        <f>$C$1017 + $C$1005</f>
        <v>90.06710735685202</v>
      </c>
      <c r="D1018">
        <f>$D$1017 + $D$1005</f>
        <v>90.06710735685202</v>
      </c>
      <c r="E1018">
        <f>$E$1017 + $E$1005</f>
        <v>90.06710735685202</v>
      </c>
      <c r="F1018">
        <f>$F$1017 + $F$1005</f>
        <v>90.06710735685202</v>
      </c>
      <c r="G1018">
        <f>$G$1017 + $G$1005</f>
        <v>90.06710735685202</v>
      </c>
      <c r="H1018">
        <f>$H$1017 + $H$1005</f>
        <v>90.06710735685202</v>
      </c>
    </row>
    <row r="1019" spans="3:8" x14ac:dyDescent="0.45">
      <c r="C1019">
        <f>$C$1018 + $C$1005</f>
        <v>97.572699636589689</v>
      </c>
      <c r="D1019">
        <f>$D$1018 + $D$1005</f>
        <v>97.572699636589689</v>
      </c>
      <c r="E1019">
        <f>$E$1018 + $E$1005</f>
        <v>97.572699636589689</v>
      </c>
      <c r="F1019">
        <f>$F$1018 + $F$1005</f>
        <v>97.572699636589689</v>
      </c>
      <c r="G1019">
        <f>$G$1018 + $G$1005</f>
        <v>97.572699636589689</v>
      </c>
      <c r="H1019">
        <f>$H$1018 + $H$1005</f>
        <v>97.572699636589689</v>
      </c>
    </row>
    <row r="1020" spans="3:8" x14ac:dyDescent="0.45">
      <c r="C1020">
        <f>$C$1019 + $C$1005</f>
        <v>105.07829191632736</v>
      </c>
      <c r="D1020">
        <f>$D$1019 + $D$1005</f>
        <v>105.07829191632736</v>
      </c>
      <c r="E1020">
        <f>$E$1019 + $E$1005</f>
        <v>105.07829191632736</v>
      </c>
      <c r="F1020">
        <f>$F$1019 + $F$1005</f>
        <v>105.07829191632736</v>
      </c>
      <c r="G1020">
        <f>$G$1019 + $G$1005</f>
        <v>105.07829191632736</v>
      </c>
      <c r="H1020">
        <f>$H$1019 + $H$1005</f>
        <v>105.07829191632736</v>
      </c>
    </row>
    <row r="1021" spans="3:8" x14ac:dyDescent="0.45">
      <c r="C1021">
        <f>$C$1020 + $C$1005</f>
        <v>112.58388419606503</v>
      </c>
      <c r="D1021">
        <f>$D$1020 + $D$1005</f>
        <v>112.58388419606503</v>
      </c>
      <c r="E1021">
        <f>$E$1020 + $E$1005</f>
        <v>112.58388419606503</v>
      </c>
      <c r="F1021">
        <f>$F$1020 + $F$1005</f>
        <v>112.58388419606503</v>
      </c>
      <c r="G1021">
        <f>$G$1020 + $G$1005</f>
        <v>112.58388419606503</v>
      </c>
      <c r="H1021">
        <f>$H$1020 + $H$1005</f>
        <v>112.58388419606503</v>
      </c>
    </row>
    <row r="1022" spans="3:8" x14ac:dyDescent="0.45">
      <c r="C1022">
        <f>$C$1021 + $C$1005</f>
        <v>120.0894764758027</v>
      </c>
      <c r="D1022">
        <f>$D$1021 + $D$1005</f>
        <v>120.0894764758027</v>
      </c>
      <c r="E1022">
        <f>$E$1021 + $E$1005</f>
        <v>120.0894764758027</v>
      </c>
      <c r="F1022">
        <f>$F$1021 + $F$1005</f>
        <v>120.0894764758027</v>
      </c>
      <c r="G1022">
        <f>$G$1021 + $G$1005</f>
        <v>120.0894764758027</v>
      </c>
      <c r="H1022">
        <f>$H$1021 + $H$1005</f>
        <v>120.0894764758027</v>
      </c>
    </row>
    <row r="1023" spans="3:8" x14ac:dyDescent="0.45">
      <c r="C1023">
        <f>$C$1022 + $C$1005</f>
        <v>127.59506875554037</v>
      </c>
      <c r="D1023">
        <f>$D$1022 + $D$1005</f>
        <v>127.59506875554037</v>
      </c>
      <c r="E1023">
        <f>$E$1022 + $E$1005</f>
        <v>127.59506875554037</v>
      </c>
      <c r="F1023">
        <f>$F$1022 + $F$1005</f>
        <v>127.59506875554037</v>
      </c>
      <c r="G1023">
        <f>$G$1022 + $G$1005</f>
        <v>127.59506875554037</v>
      </c>
      <c r="H1023">
        <f>$H$1022 + $H$1005</f>
        <v>127.59506875554037</v>
      </c>
    </row>
    <row r="1024" spans="3:8" x14ac:dyDescent="0.45">
      <c r="C1024">
        <f>$C$1023 + $C$1005</f>
        <v>135.10066103527802</v>
      </c>
      <c r="D1024">
        <f>$D$1023 + $D$1005</f>
        <v>135.10066103527802</v>
      </c>
      <c r="E1024">
        <f>$E$1023 + $E$1005</f>
        <v>135.10066103527802</v>
      </c>
      <c r="F1024">
        <f>$F$1023 + $F$1005</f>
        <v>135.10066103527802</v>
      </c>
      <c r="G1024">
        <f>$G$1023 + $G$1005</f>
        <v>135.10066103527802</v>
      </c>
      <c r="H1024">
        <f>$H$1023 + $H$1005</f>
        <v>135.10066103527802</v>
      </c>
    </row>
    <row r="1025" spans="3:8" x14ac:dyDescent="0.45">
      <c r="C1025">
        <f>$C$1024 + $C$1005</f>
        <v>142.60625331501569</v>
      </c>
      <c r="D1025">
        <f>$D$1024 + $D$1005</f>
        <v>142.60625331501569</v>
      </c>
      <c r="E1025">
        <f>$E$1024 + $E$1005</f>
        <v>142.60625331501569</v>
      </c>
      <c r="F1025">
        <f>$F$1024 + $F$1005</f>
        <v>142.60625331501569</v>
      </c>
      <c r="G1025">
        <f>$G$1024 + $G$1005</f>
        <v>142.60625331501569</v>
      </c>
      <c r="H1025">
        <f>$H$1024 + $H$1005</f>
        <v>142.60625331501569</v>
      </c>
    </row>
    <row r="1027" spans="3:8" x14ac:dyDescent="0.45">
      <c r="C1027">
        <f t="array" ref="C1027:C1046">FREQUENCY( Earthquake, Earthquake_bins ) / PM_Trials</f>
        <v>0</v>
      </c>
      <c r="D1027">
        <f t="array" ref="D1027:D1046">FREQUENCY( Fire, Fire_bins ) / PM_Trials</f>
        <v>2.9000000000000001E-2</v>
      </c>
      <c r="E1027">
        <f t="array" ref="E1027:E1046">FREQUENCY( Landslide, Landslide_bins ) / PM_Trials</f>
        <v>0.16800000000000001</v>
      </c>
      <c r="F1027">
        <f t="array" ref="F1027:F1046">FREQUENCY( Flood, Flood_bins ) / PM_Trials</f>
        <v>0.308</v>
      </c>
      <c r="G1027">
        <f t="array" ref="G1027:G1046">FREQUENCY( Sewer, Sewer_bins ) / PM_Trials</f>
        <v>2.4E-2</v>
      </c>
      <c r="H1027">
        <f t="array" ref="H1027:H1046">FREQUENCY( Polution, Polution_bins ) / PM_Trials</f>
        <v>5.7000000000000002E-2</v>
      </c>
    </row>
    <row r="1028" spans="3:8" x14ac:dyDescent="0.45">
      <c r="C1028">
        <v>6.0999999999999999E-2</v>
      </c>
      <c r="D1028">
        <v>0.27800000000000002</v>
      </c>
      <c r="E1028">
        <v>0.253</v>
      </c>
      <c r="F1028">
        <v>0.19400000000000001</v>
      </c>
      <c r="G1028">
        <v>0.46700000000000003</v>
      </c>
      <c r="H1028">
        <v>0.23499999999999999</v>
      </c>
    </row>
    <row r="1029" spans="3:8" x14ac:dyDescent="0.45">
      <c r="C1029">
        <v>0.24</v>
      </c>
      <c r="D1029">
        <v>0.29299999999999998</v>
      </c>
      <c r="E1029">
        <v>0.22</v>
      </c>
      <c r="F1029">
        <v>0.159</v>
      </c>
      <c r="G1029">
        <v>0.48499999999999999</v>
      </c>
      <c r="H1029">
        <v>0.32600000000000001</v>
      </c>
    </row>
    <row r="1030" spans="3:8" x14ac:dyDescent="0.45">
      <c r="C1030">
        <v>0.28000000000000003</v>
      </c>
      <c r="D1030">
        <v>0.20799999999999999</v>
      </c>
      <c r="E1030">
        <v>0.14399999999999999</v>
      </c>
      <c r="F1030">
        <v>9.0999999999999998E-2</v>
      </c>
      <c r="G1030">
        <v>2.4E-2</v>
      </c>
      <c r="H1030">
        <v>0.23</v>
      </c>
    </row>
    <row r="1031" spans="3:8" x14ac:dyDescent="0.45">
      <c r="C1031">
        <v>0.2</v>
      </c>
      <c r="D1031">
        <v>9.4E-2</v>
      </c>
      <c r="E1031">
        <v>9.9000000000000005E-2</v>
      </c>
      <c r="F1031">
        <v>8.2000000000000003E-2</v>
      </c>
      <c r="G1031">
        <v>0</v>
      </c>
      <c r="H1031">
        <v>0.10299999999999999</v>
      </c>
    </row>
    <row r="1032" spans="3:8" x14ac:dyDescent="0.45">
      <c r="C1032">
        <v>0.108</v>
      </c>
      <c r="D1032">
        <v>5.6000000000000001E-2</v>
      </c>
      <c r="E1032">
        <v>4.8000000000000001E-2</v>
      </c>
      <c r="F1032">
        <v>5.0999999999999997E-2</v>
      </c>
      <c r="G1032">
        <v>0</v>
      </c>
      <c r="H1032">
        <v>3.4000000000000002E-2</v>
      </c>
    </row>
    <row r="1033" spans="3:8" x14ac:dyDescent="0.45">
      <c r="C1033">
        <v>6.6000000000000003E-2</v>
      </c>
      <c r="D1033">
        <v>0.02</v>
      </c>
      <c r="E1033">
        <v>3.1E-2</v>
      </c>
      <c r="F1033">
        <v>3.3000000000000002E-2</v>
      </c>
      <c r="G1033">
        <v>0</v>
      </c>
      <c r="H1033">
        <v>1.4999999999999999E-2</v>
      </c>
    </row>
    <row r="1034" spans="3:8" x14ac:dyDescent="0.45">
      <c r="C1034">
        <v>1.7999999999999999E-2</v>
      </c>
      <c r="D1034">
        <v>1.0999999999999999E-2</v>
      </c>
      <c r="E1034">
        <v>1.6E-2</v>
      </c>
      <c r="F1034">
        <v>2.3E-2</v>
      </c>
      <c r="G1034">
        <v>0</v>
      </c>
      <c r="H1034">
        <v>0</v>
      </c>
    </row>
    <row r="1035" spans="3:8" x14ac:dyDescent="0.45">
      <c r="C1035">
        <v>8.0000000000000002E-3</v>
      </c>
      <c r="D1035">
        <v>5.0000000000000001E-3</v>
      </c>
      <c r="E1035">
        <v>0.01</v>
      </c>
      <c r="F1035">
        <v>1.7999999999999999E-2</v>
      </c>
      <c r="G1035">
        <v>0</v>
      </c>
      <c r="H1035">
        <v>0</v>
      </c>
    </row>
    <row r="1036" spans="3:8" x14ac:dyDescent="0.45">
      <c r="C1036">
        <v>8.0000000000000002E-3</v>
      </c>
      <c r="D1036">
        <v>4.0000000000000001E-3</v>
      </c>
      <c r="E1036">
        <v>5.0000000000000001E-3</v>
      </c>
      <c r="F1036">
        <v>1.2E-2</v>
      </c>
      <c r="G1036">
        <v>0</v>
      </c>
      <c r="H1036">
        <v>0</v>
      </c>
    </row>
    <row r="1037" spans="3:8" x14ac:dyDescent="0.45">
      <c r="C1037">
        <v>7.0000000000000001E-3</v>
      </c>
      <c r="D1037">
        <v>2E-3</v>
      </c>
      <c r="E1037">
        <v>3.0000000000000001E-3</v>
      </c>
      <c r="F1037">
        <v>5.0000000000000001E-3</v>
      </c>
      <c r="G1037">
        <v>0</v>
      </c>
      <c r="H1037">
        <v>0</v>
      </c>
    </row>
    <row r="1038" spans="3:8" x14ac:dyDescent="0.45">
      <c r="C1038">
        <v>2E-3</v>
      </c>
      <c r="D1038">
        <v>0</v>
      </c>
      <c r="E1038">
        <v>1E-3</v>
      </c>
      <c r="F1038">
        <v>0.01</v>
      </c>
      <c r="G1038">
        <v>0</v>
      </c>
      <c r="H1038">
        <v>0</v>
      </c>
    </row>
    <row r="1039" spans="3:8" x14ac:dyDescent="0.45">
      <c r="C1039">
        <v>1E-3</v>
      </c>
      <c r="D1039">
        <v>0</v>
      </c>
      <c r="E1039">
        <v>2E-3</v>
      </c>
      <c r="F1039">
        <v>3.0000000000000001E-3</v>
      </c>
      <c r="G1039">
        <v>0</v>
      </c>
      <c r="H1039">
        <v>0</v>
      </c>
    </row>
    <row r="1040" spans="3:8" x14ac:dyDescent="0.45">
      <c r="C1040">
        <v>1E-3</v>
      </c>
      <c r="D1040">
        <v>0</v>
      </c>
      <c r="E1040">
        <v>0</v>
      </c>
      <c r="F1040">
        <v>4.0000000000000001E-3</v>
      </c>
      <c r="G1040">
        <v>0</v>
      </c>
      <c r="H1040">
        <v>0</v>
      </c>
    </row>
    <row r="1041" spans="3:8" x14ac:dyDescent="0.45">
      <c r="C1041">
        <v>0</v>
      </c>
      <c r="D1041">
        <v>0</v>
      </c>
      <c r="E1041">
        <v>0</v>
      </c>
      <c r="F1041">
        <v>1E-3</v>
      </c>
      <c r="G1041">
        <v>0</v>
      </c>
      <c r="H1041">
        <v>0</v>
      </c>
    </row>
    <row r="1042" spans="3:8" x14ac:dyDescent="0.45">
      <c r="C1042">
        <v>0</v>
      </c>
      <c r="D1042">
        <v>0</v>
      </c>
      <c r="E1042">
        <v>0</v>
      </c>
      <c r="F1042">
        <v>2E-3</v>
      </c>
      <c r="G1042">
        <v>0</v>
      </c>
      <c r="H1042">
        <v>0</v>
      </c>
    </row>
    <row r="1043" spans="3:8" x14ac:dyDescent="0.45"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3:8" x14ac:dyDescent="0.45">
      <c r="C1044">
        <v>0</v>
      </c>
      <c r="D1044">
        <v>0</v>
      </c>
      <c r="E1044">
        <v>0</v>
      </c>
      <c r="F1044">
        <v>2E-3</v>
      </c>
      <c r="G1044">
        <v>0</v>
      </c>
      <c r="H1044">
        <v>0</v>
      </c>
    </row>
    <row r="1045" spans="3:8" x14ac:dyDescent="0.45">
      <c r="C1045">
        <v>0</v>
      </c>
      <c r="D1045">
        <v>0</v>
      </c>
      <c r="E1045">
        <v>0</v>
      </c>
      <c r="F1045">
        <v>1E-3</v>
      </c>
      <c r="G1045">
        <v>0</v>
      </c>
      <c r="H1045">
        <v>0</v>
      </c>
    </row>
    <row r="1046" spans="3:8" x14ac:dyDescent="0.45">
      <c r="C1046">
        <v>0</v>
      </c>
      <c r="D1046">
        <v>0</v>
      </c>
      <c r="E1046">
        <v>0</v>
      </c>
      <c r="F1046">
        <v>1E-3</v>
      </c>
      <c r="G1046">
        <v>0</v>
      </c>
      <c r="H1046">
        <v>0</v>
      </c>
    </row>
    <row r="1048" spans="3:8" x14ac:dyDescent="0.45">
      <c r="C1048">
        <f t="shared" ref="C1048:H1048" si="1">C1027</f>
        <v>0</v>
      </c>
      <c r="D1048">
        <f t="shared" si="1"/>
        <v>2.9000000000000001E-2</v>
      </c>
      <c r="E1048">
        <f t="shared" si="1"/>
        <v>0.16800000000000001</v>
      </c>
      <c r="F1048">
        <f t="shared" si="1"/>
        <v>0.308</v>
      </c>
      <c r="G1048">
        <f t="shared" si="1"/>
        <v>2.4E-2</v>
      </c>
      <c r="H1048">
        <f t="shared" si="1"/>
        <v>5.7000000000000002E-2</v>
      </c>
    </row>
    <row r="1049" spans="3:8" x14ac:dyDescent="0.45">
      <c r="C1049">
        <f t="shared" ref="C1049:C1067" si="2">C1048 + C1028</f>
        <v>6.0999999999999999E-2</v>
      </c>
      <c r="D1049">
        <f t="shared" ref="D1049:D1067" si="3">D1048 + D1028</f>
        <v>0.30700000000000005</v>
      </c>
      <c r="E1049">
        <f t="shared" ref="E1049:E1067" si="4">E1048 + E1028</f>
        <v>0.42100000000000004</v>
      </c>
      <c r="F1049">
        <f t="shared" ref="F1049:F1067" si="5">F1048 + F1028</f>
        <v>0.502</v>
      </c>
      <c r="G1049">
        <f t="shared" ref="G1049:G1067" si="6">G1048 + G1028</f>
        <v>0.49100000000000005</v>
      </c>
      <c r="H1049">
        <f t="shared" ref="H1049:H1067" si="7">H1048 + H1028</f>
        <v>0.29199999999999998</v>
      </c>
    </row>
    <row r="1050" spans="3:8" x14ac:dyDescent="0.45">
      <c r="C1050">
        <f t="shared" si="2"/>
        <v>0.30099999999999999</v>
      </c>
      <c r="D1050">
        <f t="shared" si="3"/>
        <v>0.60000000000000009</v>
      </c>
      <c r="E1050">
        <f t="shared" si="4"/>
        <v>0.64100000000000001</v>
      </c>
      <c r="F1050">
        <f t="shared" si="5"/>
        <v>0.66100000000000003</v>
      </c>
      <c r="G1050">
        <f t="shared" si="6"/>
        <v>0.97599999999999998</v>
      </c>
      <c r="H1050">
        <f t="shared" si="7"/>
        <v>0.61799999999999999</v>
      </c>
    </row>
    <row r="1051" spans="3:8" x14ac:dyDescent="0.45">
      <c r="C1051">
        <f t="shared" si="2"/>
        <v>0.58099999999999996</v>
      </c>
      <c r="D1051">
        <f t="shared" si="3"/>
        <v>0.80800000000000005</v>
      </c>
      <c r="E1051">
        <f t="shared" si="4"/>
        <v>0.78500000000000003</v>
      </c>
      <c r="F1051">
        <f t="shared" si="5"/>
        <v>0.752</v>
      </c>
      <c r="G1051">
        <f t="shared" si="6"/>
        <v>1</v>
      </c>
      <c r="H1051">
        <f t="shared" si="7"/>
        <v>0.84799999999999998</v>
      </c>
    </row>
    <row r="1052" spans="3:8" x14ac:dyDescent="0.45">
      <c r="C1052">
        <f t="shared" si="2"/>
        <v>0.78099999999999992</v>
      </c>
      <c r="D1052">
        <f t="shared" si="3"/>
        <v>0.90200000000000002</v>
      </c>
      <c r="E1052">
        <f t="shared" si="4"/>
        <v>0.88400000000000001</v>
      </c>
      <c r="F1052">
        <f t="shared" si="5"/>
        <v>0.83399999999999996</v>
      </c>
      <c r="G1052">
        <f t="shared" si="6"/>
        <v>1</v>
      </c>
      <c r="H1052">
        <f t="shared" si="7"/>
        <v>0.95099999999999996</v>
      </c>
    </row>
    <row r="1053" spans="3:8" x14ac:dyDescent="0.45">
      <c r="C1053">
        <f t="shared" si="2"/>
        <v>0.8889999999999999</v>
      </c>
      <c r="D1053">
        <f t="shared" si="3"/>
        <v>0.95800000000000007</v>
      </c>
      <c r="E1053">
        <f t="shared" si="4"/>
        <v>0.93200000000000005</v>
      </c>
      <c r="F1053">
        <f t="shared" si="5"/>
        <v>0.88500000000000001</v>
      </c>
      <c r="G1053">
        <f t="shared" si="6"/>
        <v>1</v>
      </c>
      <c r="H1053">
        <f t="shared" si="7"/>
        <v>0.98499999999999999</v>
      </c>
    </row>
    <row r="1054" spans="3:8" x14ac:dyDescent="0.45">
      <c r="C1054">
        <f t="shared" si="2"/>
        <v>0.95499999999999985</v>
      </c>
      <c r="D1054">
        <f t="shared" si="3"/>
        <v>0.97800000000000009</v>
      </c>
      <c r="E1054">
        <f t="shared" si="4"/>
        <v>0.96300000000000008</v>
      </c>
      <c r="F1054">
        <f t="shared" si="5"/>
        <v>0.91800000000000004</v>
      </c>
      <c r="G1054">
        <f t="shared" si="6"/>
        <v>1</v>
      </c>
      <c r="H1054">
        <f t="shared" si="7"/>
        <v>1</v>
      </c>
    </row>
    <row r="1055" spans="3:8" x14ac:dyDescent="0.45">
      <c r="C1055">
        <f t="shared" si="2"/>
        <v>0.97299999999999986</v>
      </c>
      <c r="D1055">
        <f t="shared" si="3"/>
        <v>0.9890000000000001</v>
      </c>
      <c r="E1055">
        <f t="shared" si="4"/>
        <v>0.97900000000000009</v>
      </c>
      <c r="F1055">
        <f t="shared" si="5"/>
        <v>0.94100000000000006</v>
      </c>
      <c r="G1055">
        <f t="shared" si="6"/>
        <v>1</v>
      </c>
      <c r="H1055">
        <f t="shared" si="7"/>
        <v>1</v>
      </c>
    </row>
    <row r="1056" spans="3:8" x14ac:dyDescent="0.45">
      <c r="C1056">
        <f t="shared" si="2"/>
        <v>0.98099999999999987</v>
      </c>
      <c r="D1056">
        <f t="shared" si="3"/>
        <v>0.99400000000000011</v>
      </c>
      <c r="E1056">
        <f t="shared" si="4"/>
        <v>0.9890000000000001</v>
      </c>
      <c r="F1056">
        <f t="shared" si="5"/>
        <v>0.95900000000000007</v>
      </c>
      <c r="G1056">
        <f t="shared" si="6"/>
        <v>1</v>
      </c>
      <c r="H1056">
        <f t="shared" si="7"/>
        <v>1</v>
      </c>
    </row>
    <row r="1057" spans="3:8" x14ac:dyDescent="0.45">
      <c r="C1057">
        <f t="shared" si="2"/>
        <v>0.98899999999999988</v>
      </c>
      <c r="D1057">
        <f t="shared" si="3"/>
        <v>0.99800000000000011</v>
      </c>
      <c r="E1057">
        <f t="shared" si="4"/>
        <v>0.99400000000000011</v>
      </c>
      <c r="F1057">
        <f t="shared" si="5"/>
        <v>0.97100000000000009</v>
      </c>
      <c r="G1057">
        <f t="shared" si="6"/>
        <v>1</v>
      </c>
      <c r="H1057">
        <f t="shared" si="7"/>
        <v>1</v>
      </c>
    </row>
    <row r="1058" spans="3:8" x14ac:dyDescent="0.45">
      <c r="C1058">
        <f t="shared" si="2"/>
        <v>0.99599999999999989</v>
      </c>
      <c r="D1058">
        <f t="shared" si="3"/>
        <v>1</v>
      </c>
      <c r="E1058">
        <f t="shared" si="4"/>
        <v>0.99700000000000011</v>
      </c>
      <c r="F1058">
        <f t="shared" si="5"/>
        <v>0.97600000000000009</v>
      </c>
      <c r="G1058">
        <f t="shared" si="6"/>
        <v>1</v>
      </c>
      <c r="H1058">
        <f t="shared" si="7"/>
        <v>1</v>
      </c>
    </row>
    <row r="1059" spans="3:8" x14ac:dyDescent="0.45">
      <c r="C1059">
        <f t="shared" si="2"/>
        <v>0.99799999999999989</v>
      </c>
      <c r="D1059">
        <f t="shared" si="3"/>
        <v>1</v>
      </c>
      <c r="E1059">
        <f t="shared" si="4"/>
        <v>0.99800000000000011</v>
      </c>
      <c r="F1059">
        <f t="shared" si="5"/>
        <v>0.9860000000000001</v>
      </c>
      <c r="G1059">
        <f t="shared" si="6"/>
        <v>1</v>
      </c>
      <c r="H1059">
        <f t="shared" si="7"/>
        <v>1</v>
      </c>
    </row>
    <row r="1060" spans="3:8" x14ac:dyDescent="0.45">
      <c r="C1060">
        <f t="shared" si="2"/>
        <v>0.99899999999999989</v>
      </c>
      <c r="D1060">
        <f t="shared" si="3"/>
        <v>1</v>
      </c>
      <c r="E1060">
        <f t="shared" si="4"/>
        <v>1</v>
      </c>
      <c r="F1060">
        <f t="shared" si="5"/>
        <v>0.9890000000000001</v>
      </c>
      <c r="G1060">
        <f t="shared" si="6"/>
        <v>1</v>
      </c>
      <c r="H1060">
        <f t="shared" si="7"/>
        <v>1</v>
      </c>
    </row>
    <row r="1061" spans="3:8" x14ac:dyDescent="0.45">
      <c r="C1061">
        <f t="shared" si="2"/>
        <v>0.99999999999999989</v>
      </c>
      <c r="D1061">
        <f t="shared" si="3"/>
        <v>1</v>
      </c>
      <c r="E1061">
        <f t="shared" si="4"/>
        <v>1</v>
      </c>
      <c r="F1061">
        <f t="shared" si="5"/>
        <v>0.9930000000000001</v>
      </c>
      <c r="G1061">
        <f t="shared" si="6"/>
        <v>1</v>
      </c>
      <c r="H1061">
        <f t="shared" si="7"/>
        <v>1</v>
      </c>
    </row>
    <row r="1062" spans="3:8" x14ac:dyDescent="0.45">
      <c r="C1062">
        <f t="shared" si="2"/>
        <v>0.99999999999999989</v>
      </c>
      <c r="D1062">
        <f t="shared" si="3"/>
        <v>1</v>
      </c>
      <c r="E1062">
        <f t="shared" si="4"/>
        <v>1</v>
      </c>
      <c r="F1062">
        <f t="shared" si="5"/>
        <v>0.99400000000000011</v>
      </c>
      <c r="G1062">
        <f t="shared" si="6"/>
        <v>1</v>
      </c>
      <c r="H1062">
        <f t="shared" si="7"/>
        <v>1</v>
      </c>
    </row>
    <row r="1063" spans="3:8" x14ac:dyDescent="0.45">
      <c r="C1063">
        <f t="shared" si="2"/>
        <v>0.99999999999999989</v>
      </c>
      <c r="D1063">
        <f t="shared" si="3"/>
        <v>1</v>
      </c>
      <c r="E1063">
        <f t="shared" si="4"/>
        <v>1</v>
      </c>
      <c r="F1063">
        <f t="shared" si="5"/>
        <v>0.99600000000000011</v>
      </c>
      <c r="G1063">
        <f t="shared" si="6"/>
        <v>1</v>
      </c>
      <c r="H1063">
        <f t="shared" si="7"/>
        <v>1</v>
      </c>
    </row>
    <row r="1064" spans="3:8" x14ac:dyDescent="0.45">
      <c r="C1064">
        <f t="shared" si="2"/>
        <v>0.99999999999999989</v>
      </c>
      <c r="D1064">
        <f t="shared" si="3"/>
        <v>1</v>
      </c>
      <c r="E1064">
        <f t="shared" si="4"/>
        <v>1</v>
      </c>
      <c r="F1064">
        <f t="shared" si="5"/>
        <v>0.99600000000000011</v>
      </c>
      <c r="G1064">
        <f t="shared" si="6"/>
        <v>1</v>
      </c>
      <c r="H1064">
        <f t="shared" si="7"/>
        <v>1</v>
      </c>
    </row>
    <row r="1065" spans="3:8" x14ac:dyDescent="0.45">
      <c r="C1065">
        <f t="shared" si="2"/>
        <v>0.99999999999999989</v>
      </c>
      <c r="D1065">
        <f t="shared" si="3"/>
        <v>1</v>
      </c>
      <c r="E1065">
        <f t="shared" si="4"/>
        <v>1</v>
      </c>
      <c r="F1065">
        <f t="shared" si="5"/>
        <v>0.99800000000000011</v>
      </c>
      <c r="G1065">
        <f t="shared" si="6"/>
        <v>1</v>
      </c>
      <c r="H1065">
        <f t="shared" si="7"/>
        <v>1</v>
      </c>
    </row>
    <row r="1066" spans="3:8" x14ac:dyDescent="0.45">
      <c r="C1066">
        <f t="shared" si="2"/>
        <v>0.99999999999999989</v>
      </c>
      <c r="D1066">
        <f t="shared" si="3"/>
        <v>1</v>
      </c>
      <c r="E1066">
        <f t="shared" si="4"/>
        <v>1</v>
      </c>
      <c r="F1066">
        <f t="shared" si="5"/>
        <v>0.99900000000000011</v>
      </c>
      <c r="G1066">
        <f t="shared" si="6"/>
        <v>1</v>
      </c>
      <c r="H1066">
        <f t="shared" si="7"/>
        <v>1</v>
      </c>
    </row>
    <row r="1067" spans="3:8" x14ac:dyDescent="0.45">
      <c r="C1067">
        <f t="shared" si="2"/>
        <v>0.99999999999999989</v>
      </c>
      <c r="D1067">
        <f t="shared" si="3"/>
        <v>1</v>
      </c>
      <c r="E1067">
        <f t="shared" si="4"/>
        <v>1</v>
      </c>
      <c r="F1067">
        <f t="shared" si="5"/>
        <v>1</v>
      </c>
      <c r="G1067">
        <f t="shared" si="6"/>
        <v>1</v>
      </c>
      <c r="H1067">
        <f t="shared" si="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8"/>
  <sheetViews>
    <sheetView workbookViewId="0">
      <selection activeCell="C3" sqref="C3"/>
    </sheetView>
  </sheetViews>
  <sheetFormatPr defaultRowHeight="28.5" x14ac:dyDescent="0.45"/>
  <sheetData>
    <row r="1" spans="1:3" x14ac:dyDescent="0.45">
      <c r="A1" s="1">
        <v>1</v>
      </c>
      <c r="B1" t="s">
        <v>6</v>
      </c>
    </row>
    <row r="2" spans="1:3" x14ac:dyDescent="0.45">
      <c r="B2" t="s">
        <v>7</v>
      </c>
      <c r="C2" t="s">
        <v>10</v>
      </c>
    </row>
    <row r="3" spans="1:3" x14ac:dyDescent="0.45">
      <c r="B3" s="3" t="s">
        <v>8</v>
      </c>
      <c r="C3" s="4">
        <f>Dashboard!$F$11</f>
        <v>191.76457020154768</v>
      </c>
    </row>
    <row r="4" spans="1:3" x14ac:dyDescent="0.45">
      <c r="B4" s="5">
        <v>1</v>
      </c>
      <c r="C4" s="7">
        <f t="dataTable" ref="C4:C1003" dt2D="0" dtr="0" r1="A1"/>
        <v>191.76457020154768</v>
      </c>
    </row>
    <row r="5" spans="1:3" x14ac:dyDescent="0.45">
      <c r="B5" s="5">
        <v>2</v>
      </c>
      <c r="C5" s="7">
        <v>102.7825006954464</v>
      </c>
    </row>
    <row r="6" spans="1:3" x14ac:dyDescent="0.45">
      <c r="B6" s="5">
        <v>3</v>
      </c>
      <c r="C6" s="7">
        <v>120.76090838542073</v>
      </c>
    </row>
    <row r="7" spans="1:3" x14ac:dyDescent="0.45">
      <c r="B7" s="5">
        <v>4</v>
      </c>
      <c r="C7" s="7">
        <v>125.99265924567146</v>
      </c>
    </row>
    <row r="8" spans="1:3" x14ac:dyDescent="0.45">
      <c r="B8" s="5">
        <v>5</v>
      </c>
      <c r="C8" s="7">
        <v>121.55522017423766</v>
      </c>
    </row>
    <row r="9" spans="1:3" x14ac:dyDescent="0.45">
      <c r="B9" s="5">
        <v>6</v>
      </c>
      <c r="C9" s="7">
        <v>130.49361126257747</v>
      </c>
    </row>
    <row r="10" spans="1:3" x14ac:dyDescent="0.45">
      <c r="B10" s="5">
        <v>7</v>
      </c>
      <c r="C10" s="7">
        <v>167.32595857163494</v>
      </c>
    </row>
    <row r="11" spans="1:3" x14ac:dyDescent="0.45">
      <c r="B11" s="5">
        <v>8</v>
      </c>
      <c r="C11" s="7">
        <v>132.69075825876556</v>
      </c>
    </row>
    <row r="12" spans="1:3" x14ac:dyDescent="0.45">
      <c r="B12" s="5">
        <v>9</v>
      </c>
      <c r="C12" s="7">
        <v>146.44858564751331</v>
      </c>
    </row>
    <row r="13" spans="1:3" x14ac:dyDescent="0.45">
      <c r="B13" s="5">
        <v>10</v>
      </c>
      <c r="C13" s="7">
        <v>96.52125602071564</v>
      </c>
    </row>
    <row r="14" spans="1:3" x14ac:dyDescent="0.45">
      <c r="B14" s="5">
        <v>11</v>
      </c>
      <c r="C14" s="7">
        <v>179.72306777587247</v>
      </c>
    </row>
    <row r="15" spans="1:3" x14ac:dyDescent="0.45">
      <c r="B15" s="5">
        <v>12</v>
      </c>
      <c r="C15" s="7">
        <v>118.36688964173875</v>
      </c>
    </row>
    <row r="16" spans="1:3" x14ac:dyDescent="0.45">
      <c r="B16" s="5">
        <v>13</v>
      </c>
      <c r="C16" s="7">
        <v>135.72652986021507</v>
      </c>
    </row>
    <row r="17" spans="2:3" x14ac:dyDescent="0.45">
      <c r="B17" s="5">
        <v>14</v>
      </c>
      <c r="C17" s="7">
        <v>173.11084719296969</v>
      </c>
    </row>
    <row r="18" spans="2:3" x14ac:dyDescent="0.45">
      <c r="B18" s="5">
        <v>15</v>
      </c>
      <c r="C18" s="7">
        <v>140.6351529797856</v>
      </c>
    </row>
    <row r="19" spans="2:3" x14ac:dyDescent="0.45">
      <c r="B19" s="5">
        <v>16</v>
      </c>
      <c r="C19" s="7">
        <v>153.07907747966243</v>
      </c>
    </row>
    <row r="20" spans="2:3" x14ac:dyDescent="0.45">
      <c r="B20" s="5">
        <v>17</v>
      </c>
      <c r="C20" s="7">
        <v>114.67202182244998</v>
      </c>
    </row>
    <row r="21" spans="2:3" x14ac:dyDescent="0.45">
      <c r="B21" s="5">
        <v>18</v>
      </c>
      <c r="C21" s="7">
        <v>167.41760194181367</v>
      </c>
    </row>
    <row r="22" spans="2:3" x14ac:dyDescent="0.45">
      <c r="B22" s="5">
        <v>19</v>
      </c>
      <c r="C22" s="7">
        <v>114.62708386958946</v>
      </c>
    </row>
    <row r="23" spans="2:3" x14ac:dyDescent="0.45">
      <c r="B23" s="5">
        <v>20</v>
      </c>
      <c r="C23" s="7">
        <v>146.65122146682128</v>
      </c>
    </row>
    <row r="24" spans="2:3" x14ac:dyDescent="0.45">
      <c r="B24" s="5">
        <v>21</v>
      </c>
      <c r="C24" s="7">
        <v>110.65841734824292</v>
      </c>
    </row>
    <row r="25" spans="2:3" x14ac:dyDescent="0.45">
      <c r="B25" s="5">
        <v>22</v>
      </c>
      <c r="C25" s="7">
        <v>134.03084642594314</v>
      </c>
    </row>
    <row r="26" spans="2:3" x14ac:dyDescent="0.45">
      <c r="B26" s="5">
        <v>23</v>
      </c>
      <c r="C26" s="7">
        <v>108.52454085699597</v>
      </c>
    </row>
    <row r="27" spans="2:3" x14ac:dyDescent="0.45">
      <c r="B27" s="5">
        <v>24</v>
      </c>
      <c r="C27" s="7">
        <v>171.62383556848079</v>
      </c>
    </row>
    <row r="28" spans="2:3" x14ac:dyDescent="0.45">
      <c r="B28" s="5">
        <v>25</v>
      </c>
      <c r="C28" s="7">
        <v>158.5038465071602</v>
      </c>
    </row>
    <row r="29" spans="2:3" x14ac:dyDescent="0.45">
      <c r="B29" s="5">
        <v>26</v>
      </c>
      <c r="C29" s="7">
        <v>102.59864252977943</v>
      </c>
    </row>
    <row r="30" spans="2:3" x14ac:dyDescent="0.45">
      <c r="B30" s="5">
        <v>27</v>
      </c>
      <c r="C30" s="7">
        <v>106.53954672443388</v>
      </c>
    </row>
    <row r="31" spans="2:3" x14ac:dyDescent="0.45">
      <c r="B31" s="5">
        <v>28</v>
      </c>
      <c r="C31" s="7">
        <v>93.750322622728405</v>
      </c>
    </row>
    <row r="32" spans="2:3" x14ac:dyDescent="0.45">
      <c r="B32" s="5">
        <v>29</v>
      </c>
      <c r="C32" s="7">
        <v>103.12662779593163</v>
      </c>
    </row>
    <row r="33" spans="2:3" x14ac:dyDescent="0.45">
      <c r="B33" s="5">
        <v>30</v>
      </c>
      <c r="C33" s="7">
        <v>138.20000801700198</v>
      </c>
    </row>
    <row r="34" spans="2:3" x14ac:dyDescent="0.45">
      <c r="B34" s="5">
        <v>31</v>
      </c>
      <c r="C34" s="7">
        <v>164.33313781098155</v>
      </c>
    </row>
    <row r="35" spans="2:3" x14ac:dyDescent="0.45">
      <c r="B35" s="5">
        <v>32</v>
      </c>
      <c r="C35" s="7">
        <v>95.513824748738841</v>
      </c>
    </row>
    <row r="36" spans="2:3" x14ac:dyDescent="0.45">
      <c r="B36" s="5">
        <v>33</v>
      </c>
      <c r="C36" s="7">
        <v>126.71007521695543</v>
      </c>
    </row>
    <row r="37" spans="2:3" x14ac:dyDescent="0.45">
      <c r="B37" s="5">
        <v>34</v>
      </c>
      <c r="C37" s="7">
        <v>134.03138119170399</v>
      </c>
    </row>
    <row r="38" spans="2:3" x14ac:dyDescent="0.45">
      <c r="B38" s="5">
        <v>35</v>
      </c>
      <c r="C38" s="7">
        <v>108.81491897814996</v>
      </c>
    </row>
    <row r="39" spans="2:3" x14ac:dyDescent="0.45">
      <c r="B39" s="5">
        <v>36</v>
      </c>
      <c r="C39" s="7">
        <v>109.04452124092926</v>
      </c>
    </row>
    <row r="40" spans="2:3" x14ac:dyDescent="0.45">
      <c r="B40" s="5">
        <v>37</v>
      </c>
      <c r="C40" s="7">
        <v>183.63948749390235</v>
      </c>
    </row>
    <row r="41" spans="2:3" x14ac:dyDescent="0.45">
      <c r="B41" s="5">
        <v>38</v>
      </c>
      <c r="C41" s="7">
        <v>108.86827405695095</v>
      </c>
    </row>
    <row r="42" spans="2:3" x14ac:dyDescent="0.45">
      <c r="B42" s="5">
        <v>39</v>
      </c>
      <c r="C42" s="7">
        <v>91.943819277544605</v>
      </c>
    </row>
    <row r="43" spans="2:3" x14ac:dyDescent="0.45">
      <c r="B43" s="5">
        <v>40</v>
      </c>
      <c r="C43" s="7">
        <v>127.84740673447024</v>
      </c>
    </row>
    <row r="44" spans="2:3" x14ac:dyDescent="0.45">
      <c r="B44" s="5">
        <v>41</v>
      </c>
      <c r="C44" s="7">
        <v>136.05560102860025</v>
      </c>
    </row>
    <row r="45" spans="2:3" x14ac:dyDescent="0.45">
      <c r="B45" s="5">
        <v>42</v>
      </c>
      <c r="C45" s="7">
        <v>92.404199330885049</v>
      </c>
    </row>
    <row r="46" spans="2:3" x14ac:dyDescent="0.45">
      <c r="B46" s="5">
        <v>43</v>
      </c>
      <c r="C46" s="7">
        <v>123.6205639275702</v>
      </c>
    </row>
    <row r="47" spans="2:3" x14ac:dyDescent="0.45">
      <c r="B47" s="5">
        <v>44</v>
      </c>
      <c r="C47" s="7">
        <v>146.32544280512906</v>
      </c>
    </row>
    <row r="48" spans="2:3" x14ac:dyDescent="0.45">
      <c r="B48" s="5">
        <v>45</v>
      </c>
      <c r="C48" s="7">
        <v>99.118876750948317</v>
      </c>
    </row>
    <row r="49" spans="2:3" x14ac:dyDescent="0.45">
      <c r="B49" s="5">
        <v>46</v>
      </c>
      <c r="C49" s="7">
        <v>189.40102868838522</v>
      </c>
    </row>
    <row r="50" spans="2:3" x14ac:dyDescent="0.45">
      <c r="B50" s="5">
        <v>47</v>
      </c>
      <c r="C50" s="7">
        <v>110.02625357967277</v>
      </c>
    </row>
    <row r="51" spans="2:3" x14ac:dyDescent="0.45">
      <c r="B51" s="5">
        <v>48</v>
      </c>
      <c r="C51" s="7">
        <v>108.52326317401187</v>
      </c>
    </row>
    <row r="52" spans="2:3" x14ac:dyDescent="0.45">
      <c r="B52" s="5">
        <v>49</v>
      </c>
      <c r="C52" s="7">
        <v>84.450069432291414</v>
      </c>
    </row>
    <row r="53" spans="2:3" x14ac:dyDescent="0.45">
      <c r="B53" s="5">
        <v>50</v>
      </c>
      <c r="C53" s="7">
        <v>109.45912357999673</v>
      </c>
    </row>
    <row r="54" spans="2:3" x14ac:dyDescent="0.45">
      <c r="B54" s="5">
        <v>51</v>
      </c>
      <c r="C54" s="7">
        <v>93.628989741664284</v>
      </c>
    </row>
    <row r="55" spans="2:3" x14ac:dyDescent="0.45">
      <c r="B55" s="5">
        <v>52</v>
      </c>
      <c r="C55" s="7">
        <v>139.51799250722303</v>
      </c>
    </row>
    <row r="56" spans="2:3" x14ac:dyDescent="0.45">
      <c r="B56" s="5">
        <v>53</v>
      </c>
      <c r="C56" s="7">
        <v>130.15899494550027</v>
      </c>
    </row>
    <row r="57" spans="2:3" x14ac:dyDescent="0.45">
      <c r="B57" s="5">
        <v>54</v>
      </c>
      <c r="C57" s="7">
        <v>102.64723658421973</v>
      </c>
    </row>
    <row r="58" spans="2:3" x14ac:dyDescent="0.45">
      <c r="B58" s="5">
        <v>55</v>
      </c>
      <c r="C58" s="7">
        <v>136.75404061843341</v>
      </c>
    </row>
    <row r="59" spans="2:3" x14ac:dyDescent="0.45">
      <c r="B59" s="5">
        <v>56</v>
      </c>
      <c r="C59" s="7">
        <v>113.51451008200488</v>
      </c>
    </row>
    <row r="60" spans="2:3" x14ac:dyDescent="0.45">
      <c r="B60" s="5">
        <v>57</v>
      </c>
      <c r="C60" s="7">
        <v>118.51388519748235</v>
      </c>
    </row>
    <row r="61" spans="2:3" x14ac:dyDescent="0.45">
      <c r="B61" s="5">
        <v>58</v>
      </c>
      <c r="C61" s="7">
        <v>98.457760459317882</v>
      </c>
    </row>
    <row r="62" spans="2:3" x14ac:dyDescent="0.45">
      <c r="B62" s="5">
        <v>59</v>
      </c>
      <c r="C62" s="7">
        <v>178.95776426040104</v>
      </c>
    </row>
    <row r="63" spans="2:3" x14ac:dyDescent="0.45">
      <c r="B63" s="5">
        <v>60</v>
      </c>
      <c r="C63" s="7">
        <v>152.80149802243744</v>
      </c>
    </row>
    <row r="64" spans="2:3" x14ac:dyDescent="0.45">
      <c r="B64" s="5">
        <v>61</v>
      </c>
      <c r="C64" s="7">
        <v>94.274957090055338</v>
      </c>
    </row>
    <row r="65" spans="2:3" x14ac:dyDescent="0.45">
      <c r="B65" s="5">
        <v>62</v>
      </c>
      <c r="C65" s="7">
        <v>182.72615340226611</v>
      </c>
    </row>
    <row r="66" spans="2:3" x14ac:dyDescent="0.45">
      <c r="B66" s="5">
        <v>63</v>
      </c>
      <c r="C66" s="7">
        <v>109.36393945381928</v>
      </c>
    </row>
    <row r="67" spans="2:3" x14ac:dyDescent="0.45">
      <c r="B67" s="5">
        <v>64</v>
      </c>
      <c r="C67" s="7">
        <v>111.99878981835393</v>
      </c>
    </row>
    <row r="68" spans="2:3" x14ac:dyDescent="0.45">
      <c r="B68" s="5">
        <v>65</v>
      </c>
      <c r="C68" s="7">
        <v>137.22489482939841</v>
      </c>
    </row>
    <row r="69" spans="2:3" x14ac:dyDescent="0.45">
      <c r="B69" s="5">
        <v>66</v>
      </c>
      <c r="C69" s="7">
        <v>151.35486944523302</v>
      </c>
    </row>
    <row r="70" spans="2:3" x14ac:dyDescent="0.45">
      <c r="B70" s="5">
        <v>67</v>
      </c>
      <c r="C70" s="7">
        <v>107.09689544182737</v>
      </c>
    </row>
    <row r="71" spans="2:3" x14ac:dyDescent="0.45">
      <c r="B71" s="5">
        <v>68</v>
      </c>
      <c r="C71" s="7">
        <v>94.421562132848877</v>
      </c>
    </row>
    <row r="72" spans="2:3" x14ac:dyDescent="0.45">
      <c r="B72" s="5">
        <v>69</v>
      </c>
      <c r="C72" s="7">
        <v>172.20208181234003</v>
      </c>
    </row>
    <row r="73" spans="2:3" x14ac:dyDescent="0.45">
      <c r="B73" s="5">
        <v>70</v>
      </c>
      <c r="C73" s="7">
        <v>122.10173823797078</v>
      </c>
    </row>
    <row r="74" spans="2:3" x14ac:dyDescent="0.45">
      <c r="B74" s="5">
        <v>71</v>
      </c>
      <c r="C74" s="7">
        <v>139.86322585389138</v>
      </c>
    </row>
    <row r="75" spans="2:3" x14ac:dyDescent="0.45">
      <c r="B75" s="5">
        <v>72</v>
      </c>
      <c r="C75" s="7">
        <v>85.559106783837677</v>
      </c>
    </row>
    <row r="76" spans="2:3" x14ac:dyDescent="0.45">
      <c r="B76" s="5">
        <v>73</v>
      </c>
      <c r="C76" s="7">
        <v>171.81149680192277</v>
      </c>
    </row>
    <row r="77" spans="2:3" x14ac:dyDescent="0.45">
      <c r="B77" s="5">
        <v>74</v>
      </c>
      <c r="C77" s="7">
        <v>165.96510737783996</v>
      </c>
    </row>
    <row r="78" spans="2:3" x14ac:dyDescent="0.45">
      <c r="B78" s="5">
        <v>75</v>
      </c>
      <c r="C78" s="7">
        <v>157.70642000179282</v>
      </c>
    </row>
    <row r="79" spans="2:3" x14ac:dyDescent="0.45">
      <c r="B79" s="5">
        <v>76</v>
      </c>
      <c r="C79" s="7">
        <v>160.45123650913939</v>
      </c>
    </row>
    <row r="80" spans="2:3" x14ac:dyDescent="0.45">
      <c r="B80" s="5">
        <v>77</v>
      </c>
      <c r="C80" s="7">
        <v>145.091818287953</v>
      </c>
    </row>
    <row r="81" spans="2:3" x14ac:dyDescent="0.45">
      <c r="B81" s="5">
        <v>78</v>
      </c>
      <c r="C81" s="7">
        <v>151.81116800670355</v>
      </c>
    </row>
    <row r="82" spans="2:3" x14ac:dyDescent="0.45">
      <c r="B82" s="5">
        <v>79</v>
      </c>
      <c r="C82" s="7">
        <v>107.76301080337332</v>
      </c>
    </row>
    <row r="83" spans="2:3" x14ac:dyDescent="0.45">
      <c r="B83" s="5">
        <v>80</v>
      </c>
      <c r="C83" s="7">
        <v>92.013272941178997</v>
      </c>
    </row>
    <row r="84" spans="2:3" x14ac:dyDescent="0.45">
      <c r="B84" s="5">
        <v>81</v>
      </c>
      <c r="C84" s="7">
        <v>168.88656774695232</v>
      </c>
    </row>
    <row r="85" spans="2:3" x14ac:dyDescent="0.45">
      <c r="B85" s="5">
        <v>82</v>
      </c>
      <c r="C85" s="7">
        <v>139.85640485083596</v>
      </c>
    </row>
    <row r="86" spans="2:3" x14ac:dyDescent="0.45">
      <c r="B86" s="5">
        <v>83</v>
      </c>
      <c r="C86" s="7">
        <v>129.39393800801327</v>
      </c>
    </row>
    <row r="87" spans="2:3" x14ac:dyDescent="0.45">
      <c r="B87" s="5">
        <v>84</v>
      </c>
      <c r="C87" s="7">
        <v>124.78953373552594</v>
      </c>
    </row>
    <row r="88" spans="2:3" x14ac:dyDescent="0.45">
      <c r="B88" s="5">
        <v>85</v>
      </c>
      <c r="C88" s="7">
        <v>170.76443495087233</v>
      </c>
    </row>
    <row r="89" spans="2:3" x14ac:dyDescent="0.45">
      <c r="B89" s="5">
        <v>86</v>
      </c>
      <c r="C89" s="7">
        <v>219.93860162477517</v>
      </c>
    </row>
    <row r="90" spans="2:3" x14ac:dyDescent="0.45">
      <c r="B90" s="5">
        <v>87</v>
      </c>
      <c r="C90" s="7">
        <v>104.43358204675191</v>
      </c>
    </row>
    <row r="91" spans="2:3" x14ac:dyDescent="0.45">
      <c r="B91" s="5">
        <v>88</v>
      </c>
      <c r="C91" s="7">
        <v>161.93986413040284</v>
      </c>
    </row>
    <row r="92" spans="2:3" x14ac:dyDescent="0.45">
      <c r="B92" s="5">
        <v>89</v>
      </c>
      <c r="C92" s="7">
        <v>103.79232153407415</v>
      </c>
    </row>
    <row r="93" spans="2:3" x14ac:dyDescent="0.45">
      <c r="B93" s="5">
        <v>90</v>
      </c>
      <c r="C93" s="7">
        <v>122.9919840157587</v>
      </c>
    </row>
    <row r="94" spans="2:3" x14ac:dyDescent="0.45">
      <c r="B94" s="5">
        <v>91</v>
      </c>
      <c r="C94" s="7">
        <v>115.34055773321749</v>
      </c>
    </row>
    <row r="95" spans="2:3" x14ac:dyDescent="0.45">
      <c r="B95" s="5">
        <v>92</v>
      </c>
      <c r="C95" s="7">
        <v>172.5645946347538</v>
      </c>
    </row>
    <row r="96" spans="2:3" x14ac:dyDescent="0.45">
      <c r="B96" s="5">
        <v>93</v>
      </c>
      <c r="C96" s="7">
        <v>78.377458992077536</v>
      </c>
    </row>
    <row r="97" spans="2:3" x14ac:dyDescent="0.45">
      <c r="B97" s="5">
        <v>94</v>
      </c>
      <c r="C97" s="7">
        <v>123.20699755566844</v>
      </c>
    </row>
    <row r="98" spans="2:3" x14ac:dyDescent="0.45">
      <c r="B98" s="5">
        <v>95</v>
      </c>
      <c r="C98" s="7">
        <v>145.19204769161996</v>
      </c>
    </row>
    <row r="99" spans="2:3" x14ac:dyDescent="0.45">
      <c r="B99" s="5">
        <v>96</v>
      </c>
      <c r="C99" s="7">
        <v>92.53347886867482</v>
      </c>
    </row>
    <row r="100" spans="2:3" x14ac:dyDescent="0.45">
      <c r="B100" s="5">
        <v>97</v>
      </c>
      <c r="C100" s="7">
        <v>143.32376457368801</v>
      </c>
    </row>
    <row r="101" spans="2:3" x14ac:dyDescent="0.45">
      <c r="B101" s="5">
        <v>98</v>
      </c>
      <c r="C101" s="7">
        <v>134.27069014552217</v>
      </c>
    </row>
    <row r="102" spans="2:3" x14ac:dyDescent="0.45">
      <c r="B102" s="5">
        <v>99</v>
      </c>
      <c r="C102" s="7">
        <v>128.40199391172834</v>
      </c>
    </row>
    <row r="103" spans="2:3" x14ac:dyDescent="0.45">
      <c r="B103" s="5">
        <v>100</v>
      </c>
      <c r="C103" s="7">
        <v>94.356115143296847</v>
      </c>
    </row>
    <row r="104" spans="2:3" x14ac:dyDescent="0.45">
      <c r="B104" s="5">
        <v>101</v>
      </c>
      <c r="C104" s="7">
        <v>113.2468221712644</v>
      </c>
    </row>
    <row r="105" spans="2:3" x14ac:dyDescent="0.45">
      <c r="B105" s="5">
        <v>102</v>
      </c>
      <c r="C105" s="7">
        <v>114.08497019907352</v>
      </c>
    </row>
    <row r="106" spans="2:3" x14ac:dyDescent="0.45">
      <c r="B106" s="5">
        <v>103</v>
      </c>
      <c r="C106" s="7">
        <v>125.56664810771832</v>
      </c>
    </row>
    <row r="107" spans="2:3" x14ac:dyDescent="0.45">
      <c r="B107" s="5">
        <v>104</v>
      </c>
      <c r="C107" s="7">
        <v>113.59535577854128</v>
      </c>
    </row>
    <row r="108" spans="2:3" x14ac:dyDescent="0.45">
      <c r="B108" s="5">
        <v>105</v>
      </c>
      <c r="C108" s="7">
        <v>112.07075340508614</v>
      </c>
    </row>
    <row r="109" spans="2:3" x14ac:dyDescent="0.45">
      <c r="B109" s="5">
        <v>106</v>
      </c>
      <c r="C109" s="7">
        <v>147.90187675919123</v>
      </c>
    </row>
    <row r="110" spans="2:3" x14ac:dyDescent="0.45">
      <c r="B110" s="5">
        <v>107</v>
      </c>
      <c r="C110" s="7">
        <v>85.398049518226827</v>
      </c>
    </row>
    <row r="111" spans="2:3" x14ac:dyDescent="0.45">
      <c r="B111" s="5">
        <v>108</v>
      </c>
      <c r="C111" s="7">
        <v>118.59445898656081</v>
      </c>
    </row>
    <row r="112" spans="2:3" x14ac:dyDescent="0.45">
      <c r="B112" s="5">
        <v>109</v>
      </c>
      <c r="C112" s="7">
        <v>192.1982392205307</v>
      </c>
    </row>
    <row r="113" spans="2:3" x14ac:dyDescent="0.45">
      <c r="B113" s="5">
        <v>110</v>
      </c>
      <c r="C113" s="7">
        <v>122.15821427236513</v>
      </c>
    </row>
    <row r="114" spans="2:3" x14ac:dyDescent="0.45">
      <c r="B114" s="5">
        <v>111</v>
      </c>
      <c r="C114" s="7">
        <v>165.55334822330249</v>
      </c>
    </row>
    <row r="115" spans="2:3" x14ac:dyDescent="0.45">
      <c r="B115" s="5">
        <v>112</v>
      </c>
      <c r="C115" s="7">
        <v>73.001817956801474</v>
      </c>
    </row>
    <row r="116" spans="2:3" x14ac:dyDescent="0.45">
      <c r="B116" s="5">
        <v>113</v>
      </c>
      <c r="C116" s="7">
        <v>137.03680434103717</v>
      </c>
    </row>
    <row r="117" spans="2:3" x14ac:dyDescent="0.45">
      <c r="B117" s="5">
        <v>114</v>
      </c>
      <c r="C117" s="7">
        <v>96.498266297416535</v>
      </c>
    </row>
    <row r="118" spans="2:3" x14ac:dyDescent="0.45">
      <c r="B118" s="5">
        <v>115</v>
      </c>
      <c r="C118" s="7">
        <v>154.76035271396822</v>
      </c>
    </row>
    <row r="119" spans="2:3" x14ac:dyDescent="0.45">
      <c r="B119" s="5">
        <v>116</v>
      </c>
      <c r="C119" s="7">
        <v>114.04251123803789</v>
      </c>
    </row>
    <row r="120" spans="2:3" x14ac:dyDescent="0.45">
      <c r="B120" s="5">
        <v>117</v>
      </c>
      <c r="C120" s="7">
        <v>107.92007121645155</v>
      </c>
    </row>
    <row r="121" spans="2:3" x14ac:dyDescent="0.45">
      <c r="B121" s="5">
        <v>118</v>
      </c>
      <c r="C121" s="7">
        <v>119.47666157806211</v>
      </c>
    </row>
    <row r="122" spans="2:3" x14ac:dyDescent="0.45">
      <c r="B122" s="5">
        <v>119</v>
      </c>
      <c r="C122" s="7">
        <v>135.37573825814323</v>
      </c>
    </row>
    <row r="123" spans="2:3" x14ac:dyDescent="0.45">
      <c r="B123" s="5">
        <v>120</v>
      </c>
      <c r="C123" s="7">
        <v>100.47668627943219</v>
      </c>
    </row>
    <row r="124" spans="2:3" x14ac:dyDescent="0.45">
      <c r="B124" s="5">
        <v>121</v>
      </c>
      <c r="C124" s="7">
        <v>201.32711589135718</v>
      </c>
    </row>
    <row r="125" spans="2:3" x14ac:dyDescent="0.45">
      <c r="B125" s="5">
        <v>122</v>
      </c>
      <c r="C125" s="7">
        <v>161.19308247343702</v>
      </c>
    </row>
    <row r="126" spans="2:3" x14ac:dyDescent="0.45">
      <c r="B126" s="5">
        <v>123</v>
      </c>
      <c r="C126" s="7">
        <v>106.01191495824349</v>
      </c>
    </row>
    <row r="127" spans="2:3" x14ac:dyDescent="0.45">
      <c r="B127" s="5">
        <v>124</v>
      </c>
      <c r="C127" s="7">
        <v>90.380718499025448</v>
      </c>
    </row>
    <row r="128" spans="2:3" x14ac:dyDescent="0.45">
      <c r="B128" s="5">
        <v>125</v>
      </c>
      <c r="C128" s="7">
        <v>136.60367546499549</v>
      </c>
    </row>
    <row r="129" spans="2:3" x14ac:dyDescent="0.45">
      <c r="B129" s="5">
        <v>126</v>
      </c>
      <c r="C129" s="7">
        <v>138.60334507432501</v>
      </c>
    </row>
    <row r="130" spans="2:3" x14ac:dyDescent="0.45">
      <c r="B130" s="5">
        <v>127</v>
      </c>
      <c r="C130" s="7">
        <v>170.39210219044199</v>
      </c>
    </row>
    <row r="131" spans="2:3" x14ac:dyDescent="0.45">
      <c r="B131" s="5">
        <v>128</v>
      </c>
      <c r="C131" s="7">
        <v>99.01195125989986</v>
      </c>
    </row>
    <row r="132" spans="2:3" x14ac:dyDescent="0.45">
      <c r="B132" s="5">
        <v>129</v>
      </c>
      <c r="C132" s="7">
        <v>203.68890972322174</v>
      </c>
    </row>
    <row r="133" spans="2:3" x14ac:dyDescent="0.45">
      <c r="B133" s="5">
        <v>130</v>
      </c>
      <c r="C133" s="7">
        <v>104.0851839988979</v>
      </c>
    </row>
    <row r="134" spans="2:3" x14ac:dyDescent="0.45">
      <c r="B134" s="5">
        <v>131</v>
      </c>
      <c r="C134" s="7">
        <v>163.8109334965709</v>
      </c>
    </row>
    <row r="135" spans="2:3" x14ac:dyDescent="0.45">
      <c r="B135" s="5">
        <v>132</v>
      </c>
      <c r="C135" s="7">
        <v>110.13592310824991</v>
      </c>
    </row>
    <row r="136" spans="2:3" x14ac:dyDescent="0.45">
      <c r="B136" s="5">
        <v>133</v>
      </c>
      <c r="C136" s="7">
        <v>114.70791855040272</v>
      </c>
    </row>
    <row r="137" spans="2:3" x14ac:dyDescent="0.45">
      <c r="B137" s="5">
        <v>134</v>
      </c>
      <c r="C137" s="7">
        <v>125.5253138539931</v>
      </c>
    </row>
    <row r="138" spans="2:3" x14ac:dyDescent="0.45">
      <c r="B138" s="5">
        <v>135</v>
      </c>
      <c r="C138" s="7">
        <v>163.52586741730465</v>
      </c>
    </row>
    <row r="139" spans="2:3" x14ac:dyDescent="0.45">
      <c r="B139" s="5">
        <v>136</v>
      </c>
      <c r="C139" s="7">
        <v>111.18481572287314</v>
      </c>
    </row>
    <row r="140" spans="2:3" x14ac:dyDescent="0.45">
      <c r="B140" s="5">
        <v>137</v>
      </c>
      <c r="C140" s="7">
        <v>159.33843761079112</v>
      </c>
    </row>
    <row r="141" spans="2:3" x14ac:dyDescent="0.45">
      <c r="B141" s="5">
        <v>138</v>
      </c>
      <c r="C141" s="7">
        <v>145.09398504789684</v>
      </c>
    </row>
    <row r="142" spans="2:3" x14ac:dyDescent="0.45">
      <c r="B142" s="5">
        <v>139</v>
      </c>
      <c r="C142" s="7">
        <v>102.01707317551262</v>
      </c>
    </row>
    <row r="143" spans="2:3" x14ac:dyDescent="0.45">
      <c r="B143" s="5">
        <v>140</v>
      </c>
      <c r="C143" s="7">
        <v>119.15575534818933</v>
      </c>
    </row>
    <row r="144" spans="2:3" x14ac:dyDescent="0.45">
      <c r="B144" s="5">
        <v>141</v>
      </c>
      <c r="C144" s="7">
        <v>113.26517490668394</v>
      </c>
    </row>
    <row r="145" spans="2:3" x14ac:dyDescent="0.45">
      <c r="B145" s="5">
        <v>142</v>
      </c>
      <c r="C145" s="7">
        <v>87.996418544296418</v>
      </c>
    </row>
    <row r="146" spans="2:3" x14ac:dyDescent="0.45">
      <c r="B146" s="5">
        <v>143</v>
      </c>
      <c r="C146" s="7">
        <v>110.32801833981266</v>
      </c>
    </row>
    <row r="147" spans="2:3" x14ac:dyDescent="0.45">
      <c r="B147" s="5">
        <v>144</v>
      </c>
      <c r="C147" s="7">
        <v>174.51069625724114</v>
      </c>
    </row>
    <row r="148" spans="2:3" x14ac:dyDescent="0.45">
      <c r="B148" s="5">
        <v>145</v>
      </c>
      <c r="C148" s="7">
        <v>123.61151583951245</v>
      </c>
    </row>
    <row r="149" spans="2:3" x14ac:dyDescent="0.45">
      <c r="B149" s="5">
        <v>146</v>
      </c>
      <c r="C149" s="7">
        <v>129.10128324221537</v>
      </c>
    </row>
    <row r="150" spans="2:3" x14ac:dyDescent="0.45">
      <c r="B150" s="5">
        <v>147</v>
      </c>
      <c r="C150" s="7">
        <v>132.33507076129587</v>
      </c>
    </row>
    <row r="151" spans="2:3" x14ac:dyDescent="0.45">
      <c r="B151" s="5">
        <v>148</v>
      </c>
      <c r="C151" s="7">
        <v>93.986913999114023</v>
      </c>
    </row>
    <row r="152" spans="2:3" x14ac:dyDescent="0.45">
      <c r="B152" s="5">
        <v>149</v>
      </c>
      <c r="C152" s="7">
        <v>132.11224561076031</v>
      </c>
    </row>
    <row r="153" spans="2:3" x14ac:dyDescent="0.45">
      <c r="B153" s="5">
        <v>150</v>
      </c>
      <c r="C153" s="7">
        <v>169.8889803060074</v>
      </c>
    </row>
    <row r="154" spans="2:3" x14ac:dyDescent="0.45">
      <c r="B154" s="5">
        <v>151</v>
      </c>
      <c r="C154" s="7">
        <v>111.09435598657606</v>
      </c>
    </row>
    <row r="155" spans="2:3" x14ac:dyDescent="0.45">
      <c r="B155" s="5">
        <v>152</v>
      </c>
      <c r="C155" s="7">
        <v>116.9884120444343</v>
      </c>
    </row>
    <row r="156" spans="2:3" x14ac:dyDescent="0.45">
      <c r="B156" s="5">
        <v>153</v>
      </c>
      <c r="C156" s="7">
        <v>132.16347523718497</v>
      </c>
    </row>
    <row r="157" spans="2:3" x14ac:dyDescent="0.45">
      <c r="B157" s="5">
        <v>154</v>
      </c>
      <c r="C157" s="7">
        <v>119.95090735560333</v>
      </c>
    </row>
    <row r="158" spans="2:3" x14ac:dyDescent="0.45">
      <c r="B158" s="5">
        <v>155</v>
      </c>
      <c r="C158" s="7">
        <v>145.49738356881426</v>
      </c>
    </row>
    <row r="159" spans="2:3" x14ac:dyDescent="0.45">
      <c r="B159" s="5">
        <v>156</v>
      </c>
      <c r="C159" s="7">
        <v>91.434608134673596</v>
      </c>
    </row>
    <row r="160" spans="2:3" x14ac:dyDescent="0.45">
      <c r="B160" s="5">
        <v>157</v>
      </c>
      <c r="C160" s="7">
        <v>131.44718368537372</v>
      </c>
    </row>
    <row r="161" spans="2:3" x14ac:dyDescent="0.45">
      <c r="B161" s="5">
        <v>158</v>
      </c>
      <c r="C161" s="7">
        <v>108.36842983861519</v>
      </c>
    </row>
    <row r="162" spans="2:3" x14ac:dyDescent="0.45">
      <c r="B162" s="5">
        <v>159</v>
      </c>
      <c r="C162" s="7">
        <v>88.732389596039098</v>
      </c>
    </row>
    <row r="163" spans="2:3" x14ac:dyDescent="0.45">
      <c r="B163" s="5">
        <v>160</v>
      </c>
      <c r="C163" s="7">
        <v>174.93488668096421</v>
      </c>
    </row>
    <row r="164" spans="2:3" x14ac:dyDescent="0.45">
      <c r="B164" s="5">
        <v>161</v>
      </c>
      <c r="C164" s="7">
        <v>121.21372053250565</v>
      </c>
    </row>
    <row r="165" spans="2:3" x14ac:dyDescent="0.45">
      <c r="B165" s="5">
        <v>162</v>
      </c>
      <c r="C165" s="7">
        <v>124.42001354337202</v>
      </c>
    </row>
    <row r="166" spans="2:3" x14ac:dyDescent="0.45">
      <c r="B166" s="5">
        <v>163</v>
      </c>
      <c r="C166" s="7">
        <v>155.46092726802561</v>
      </c>
    </row>
    <row r="167" spans="2:3" x14ac:dyDescent="0.45">
      <c r="B167" s="5">
        <v>164</v>
      </c>
      <c r="C167" s="7">
        <v>155.22685658170082</v>
      </c>
    </row>
    <row r="168" spans="2:3" x14ac:dyDescent="0.45">
      <c r="B168" s="5">
        <v>165</v>
      </c>
      <c r="C168" s="7">
        <v>99.12794544972374</v>
      </c>
    </row>
    <row r="169" spans="2:3" x14ac:dyDescent="0.45">
      <c r="B169" s="5">
        <v>166</v>
      </c>
      <c r="C169" s="7">
        <v>122.18634690131609</v>
      </c>
    </row>
    <row r="170" spans="2:3" x14ac:dyDescent="0.45">
      <c r="B170" s="5">
        <v>167</v>
      </c>
      <c r="C170" s="7">
        <v>148.10649177396814</v>
      </c>
    </row>
    <row r="171" spans="2:3" x14ac:dyDescent="0.45">
      <c r="B171" s="5">
        <v>168</v>
      </c>
      <c r="C171" s="7">
        <v>139.52207780554164</v>
      </c>
    </row>
    <row r="172" spans="2:3" x14ac:dyDescent="0.45">
      <c r="B172" s="5">
        <v>169</v>
      </c>
      <c r="C172" s="7">
        <v>149.53020096609387</v>
      </c>
    </row>
    <row r="173" spans="2:3" x14ac:dyDescent="0.45">
      <c r="B173" s="5">
        <v>170</v>
      </c>
      <c r="C173" s="7">
        <v>146.48952554651834</v>
      </c>
    </row>
    <row r="174" spans="2:3" x14ac:dyDescent="0.45">
      <c r="B174" s="5">
        <v>171</v>
      </c>
      <c r="C174" s="7">
        <v>131.22536115014159</v>
      </c>
    </row>
    <row r="175" spans="2:3" x14ac:dyDescent="0.45">
      <c r="B175" s="5">
        <v>172</v>
      </c>
      <c r="C175" s="7">
        <v>113.8041167300386</v>
      </c>
    </row>
    <row r="176" spans="2:3" x14ac:dyDescent="0.45">
      <c r="B176" s="5">
        <v>173</v>
      </c>
      <c r="C176" s="7">
        <v>165.34671102953467</v>
      </c>
    </row>
    <row r="177" spans="2:3" x14ac:dyDescent="0.45">
      <c r="B177" s="5">
        <v>174</v>
      </c>
      <c r="C177" s="7">
        <v>134.74984510869632</v>
      </c>
    </row>
    <row r="178" spans="2:3" x14ac:dyDescent="0.45">
      <c r="B178" s="5">
        <v>175</v>
      </c>
      <c r="C178" s="7">
        <v>107.5060781963705</v>
      </c>
    </row>
    <row r="179" spans="2:3" x14ac:dyDescent="0.45">
      <c r="B179" s="5">
        <v>176</v>
      </c>
      <c r="C179" s="7">
        <v>166.12981789091162</v>
      </c>
    </row>
    <row r="180" spans="2:3" x14ac:dyDescent="0.45">
      <c r="B180" s="5">
        <v>177</v>
      </c>
      <c r="C180" s="7">
        <v>115.59731004748285</v>
      </c>
    </row>
    <row r="181" spans="2:3" x14ac:dyDescent="0.45">
      <c r="B181" s="5">
        <v>178</v>
      </c>
      <c r="C181" s="7">
        <v>141.55381164088828</v>
      </c>
    </row>
    <row r="182" spans="2:3" x14ac:dyDescent="0.45">
      <c r="B182" s="5">
        <v>179</v>
      </c>
      <c r="C182" s="7">
        <v>163.87393800503997</v>
      </c>
    </row>
    <row r="183" spans="2:3" x14ac:dyDescent="0.45">
      <c r="B183" s="5">
        <v>180</v>
      </c>
      <c r="C183" s="7">
        <v>120.25700441544612</v>
      </c>
    </row>
    <row r="184" spans="2:3" x14ac:dyDescent="0.45">
      <c r="B184" s="5">
        <v>181</v>
      </c>
      <c r="C184" s="7">
        <v>172.78338605166044</v>
      </c>
    </row>
    <row r="185" spans="2:3" x14ac:dyDescent="0.45">
      <c r="B185" s="5">
        <v>182</v>
      </c>
      <c r="C185" s="7">
        <v>85.613823431611337</v>
      </c>
    </row>
    <row r="186" spans="2:3" x14ac:dyDescent="0.45">
      <c r="B186" s="5">
        <v>183</v>
      </c>
      <c r="C186" s="7">
        <v>158.03263011368998</v>
      </c>
    </row>
    <row r="187" spans="2:3" x14ac:dyDescent="0.45">
      <c r="B187" s="5">
        <v>184</v>
      </c>
      <c r="C187" s="7">
        <v>155.05918530304592</v>
      </c>
    </row>
    <row r="188" spans="2:3" x14ac:dyDescent="0.45">
      <c r="B188" s="5">
        <v>185</v>
      </c>
      <c r="C188" s="7">
        <v>165.2339197482122</v>
      </c>
    </row>
    <row r="189" spans="2:3" x14ac:dyDescent="0.45">
      <c r="B189" s="5">
        <v>186</v>
      </c>
      <c r="C189" s="7">
        <v>134.65792847972529</v>
      </c>
    </row>
    <row r="190" spans="2:3" x14ac:dyDescent="0.45">
      <c r="B190" s="5">
        <v>187</v>
      </c>
      <c r="C190" s="7">
        <v>104.10870898201969</v>
      </c>
    </row>
    <row r="191" spans="2:3" x14ac:dyDescent="0.45">
      <c r="B191" s="5">
        <v>188</v>
      </c>
      <c r="C191" s="7">
        <v>83.441619992697383</v>
      </c>
    </row>
    <row r="192" spans="2:3" x14ac:dyDescent="0.45">
      <c r="B192" s="5">
        <v>189</v>
      </c>
      <c r="C192" s="7">
        <v>119.94168833856068</v>
      </c>
    </row>
    <row r="193" spans="2:3" x14ac:dyDescent="0.45">
      <c r="B193" s="5">
        <v>190</v>
      </c>
      <c r="C193" s="7">
        <v>94.467399323196133</v>
      </c>
    </row>
    <row r="194" spans="2:3" x14ac:dyDescent="0.45">
      <c r="B194" s="5">
        <v>191</v>
      </c>
      <c r="C194" s="7">
        <v>215.72678703432527</v>
      </c>
    </row>
    <row r="195" spans="2:3" x14ac:dyDescent="0.45">
      <c r="B195" s="5">
        <v>192</v>
      </c>
      <c r="C195" s="7">
        <v>108.9786165828185</v>
      </c>
    </row>
    <row r="196" spans="2:3" x14ac:dyDescent="0.45">
      <c r="B196" s="5">
        <v>193</v>
      </c>
      <c r="C196" s="7">
        <v>110.08990291607455</v>
      </c>
    </row>
    <row r="197" spans="2:3" x14ac:dyDescent="0.45">
      <c r="B197" s="5">
        <v>194</v>
      </c>
      <c r="C197" s="7">
        <v>175.61342401342301</v>
      </c>
    </row>
    <row r="198" spans="2:3" x14ac:dyDescent="0.45">
      <c r="B198" s="5">
        <v>195</v>
      </c>
      <c r="C198" s="7">
        <v>112.71955948058984</v>
      </c>
    </row>
    <row r="199" spans="2:3" x14ac:dyDescent="0.45">
      <c r="B199" s="5">
        <v>196</v>
      </c>
      <c r="C199" s="7">
        <v>93.233777691587193</v>
      </c>
    </row>
    <row r="200" spans="2:3" x14ac:dyDescent="0.45">
      <c r="B200" s="5">
        <v>197</v>
      </c>
      <c r="C200" s="7">
        <v>81.860593433542689</v>
      </c>
    </row>
    <row r="201" spans="2:3" x14ac:dyDescent="0.45">
      <c r="B201" s="5">
        <v>198</v>
      </c>
      <c r="C201" s="7">
        <v>97.034852654626306</v>
      </c>
    </row>
    <row r="202" spans="2:3" x14ac:dyDescent="0.45">
      <c r="B202" s="5">
        <v>199</v>
      </c>
      <c r="C202" s="7">
        <v>88.011316817020756</v>
      </c>
    </row>
    <row r="203" spans="2:3" x14ac:dyDescent="0.45">
      <c r="B203" s="5">
        <v>200</v>
      </c>
      <c r="C203" s="7">
        <v>163.72193423841304</v>
      </c>
    </row>
    <row r="204" spans="2:3" x14ac:dyDescent="0.45">
      <c r="B204" s="5">
        <v>201</v>
      </c>
      <c r="C204" s="7">
        <v>107.60340878838764</v>
      </c>
    </row>
    <row r="205" spans="2:3" x14ac:dyDescent="0.45">
      <c r="B205" s="5">
        <v>202</v>
      </c>
      <c r="C205" s="7">
        <v>130.04176549223413</v>
      </c>
    </row>
    <row r="206" spans="2:3" x14ac:dyDescent="0.45">
      <c r="B206" s="5">
        <v>203</v>
      </c>
      <c r="C206" s="7">
        <v>106.02273070832675</v>
      </c>
    </row>
    <row r="207" spans="2:3" x14ac:dyDescent="0.45">
      <c r="B207" s="5">
        <v>204</v>
      </c>
      <c r="C207" s="7">
        <v>87.106262991245785</v>
      </c>
    </row>
    <row r="208" spans="2:3" x14ac:dyDescent="0.45">
      <c r="B208" s="5">
        <v>205</v>
      </c>
      <c r="C208" s="7">
        <v>144.10447736218833</v>
      </c>
    </row>
    <row r="209" spans="2:3" x14ac:dyDescent="0.45">
      <c r="B209" s="5">
        <v>206</v>
      </c>
      <c r="C209" s="7">
        <v>126.11513506836744</v>
      </c>
    </row>
    <row r="210" spans="2:3" x14ac:dyDescent="0.45">
      <c r="B210" s="5">
        <v>207</v>
      </c>
      <c r="C210" s="7">
        <v>130.46453444288579</v>
      </c>
    </row>
    <row r="211" spans="2:3" x14ac:dyDescent="0.45">
      <c r="B211" s="5">
        <v>208</v>
      </c>
      <c r="C211" s="7">
        <v>140.28251221615824</v>
      </c>
    </row>
    <row r="212" spans="2:3" x14ac:dyDescent="0.45">
      <c r="B212" s="5">
        <v>209</v>
      </c>
      <c r="C212" s="7">
        <v>140.55799407556486</v>
      </c>
    </row>
    <row r="213" spans="2:3" x14ac:dyDescent="0.45">
      <c r="B213" s="5">
        <v>210</v>
      </c>
      <c r="C213" s="7">
        <v>128.7619413225863</v>
      </c>
    </row>
    <row r="214" spans="2:3" x14ac:dyDescent="0.45">
      <c r="B214" s="5">
        <v>211</v>
      </c>
      <c r="C214" s="7">
        <v>124.11417464922926</v>
      </c>
    </row>
    <row r="215" spans="2:3" x14ac:dyDescent="0.45">
      <c r="B215" s="5">
        <v>212</v>
      </c>
      <c r="C215" s="7">
        <v>130.62735135348382</v>
      </c>
    </row>
    <row r="216" spans="2:3" x14ac:dyDescent="0.45">
      <c r="B216" s="5">
        <v>213</v>
      </c>
      <c r="C216" s="7">
        <v>182.61818866595667</v>
      </c>
    </row>
    <row r="217" spans="2:3" x14ac:dyDescent="0.45">
      <c r="B217" s="5">
        <v>214</v>
      </c>
      <c r="C217" s="7">
        <v>138.42469903109856</v>
      </c>
    </row>
    <row r="218" spans="2:3" x14ac:dyDescent="0.45">
      <c r="B218" s="5">
        <v>215</v>
      </c>
      <c r="C218" s="7">
        <v>135.49749715342452</v>
      </c>
    </row>
    <row r="219" spans="2:3" x14ac:dyDescent="0.45">
      <c r="B219" s="5">
        <v>216</v>
      </c>
      <c r="C219" s="7">
        <v>148.77727865006204</v>
      </c>
    </row>
    <row r="220" spans="2:3" x14ac:dyDescent="0.45">
      <c r="B220" s="5">
        <v>217</v>
      </c>
      <c r="C220" s="7">
        <v>139.91871048763983</v>
      </c>
    </row>
    <row r="221" spans="2:3" x14ac:dyDescent="0.45">
      <c r="B221" s="5">
        <v>218</v>
      </c>
      <c r="C221" s="7">
        <v>117.17903929030277</v>
      </c>
    </row>
    <row r="222" spans="2:3" x14ac:dyDescent="0.45">
      <c r="B222" s="5">
        <v>219</v>
      </c>
      <c r="C222" s="7">
        <v>133.65931523926372</v>
      </c>
    </row>
    <row r="223" spans="2:3" x14ac:dyDescent="0.45">
      <c r="B223" s="5">
        <v>220</v>
      </c>
      <c r="C223" s="7">
        <v>119.46528798431709</v>
      </c>
    </row>
    <row r="224" spans="2:3" x14ac:dyDescent="0.45">
      <c r="B224" s="5">
        <v>221</v>
      </c>
      <c r="C224" s="7">
        <v>139.83963182512798</v>
      </c>
    </row>
    <row r="225" spans="2:3" x14ac:dyDescent="0.45">
      <c r="B225" s="5">
        <v>222</v>
      </c>
      <c r="C225" s="7">
        <v>118.93143101078297</v>
      </c>
    </row>
    <row r="226" spans="2:3" x14ac:dyDescent="0.45">
      <c r="B226" s="5">
        <v>223</v>
      </c>
      <c r="C226" s="7">
        <v>171.90667476199351</v>
      </c>
    </row>
    <row r="227" spans="2:3" x14ac:dyDescent="0.45">
      <c r="B227" s="5">
        <v>224</v>
      </c>
      <c r="C227" s="7">
        <v>159.88021495972464</v>
      </c>
    </row>
    <row r="228" spans="2:3" x14ac:dyDescent="0.45">
      <c r="B228" s="5">
        <v>225</v>
      </c>
      <c r="C228" s="7">
        <v>154.00069511986564</v>
      </c>
    </row>
    <row r="229" spans="2:3" x14ac:dyDescent="0.45">
      <c r="B229" s="5">
        <v>226</v>
      </c>
      <c r="C229" s="7">
        <v>162.79875336254761</v>
      </c>
    </row>
    <row r="230" spans="2:3" x14ac:dyDescent="0.45">
      <c r="B230" s="5">
        <v>227</v>
      </c>
      <c r="C230" s="7">
        <v>107.91796543170707</v>
      </c>
    </row>
    <row r="231" spans="2:3" x14ac:dyDescent="0.45">
      <c r="B231" s="5">
        <v>228</v>
      </c>
      <c r="C231" s="7">
        <v>143.91692129726772</v>
      </c>
    </row>
    <row r="232" spans="2:3" x14ac:dyDescent="0.45">
      <c r="B232" s="5">
        <v>229</v>
      </c>
      <c r="C232" s="7">
        <v>155.87009054727639</v>
      </c>
    </row>
    <row r="233" spans="2:3" x14ac:dyDescent="0.45">
      <c r="B233" s="5">
        <v>230</v>
      </c>
      <c r="C233" s="7">
        <v>183.23640010482066</v>
      </c>
    </row>
    <row r="234" spans="2:3" x14ac:dyDescent="0.45">
      <c r="B234" s="5">
        <v>231</v>
      </c>
      <c r="C234" s="7">
        <v>173.92784072579968</v>
      </c>
    </row>
    <row r="235" spans="2:3" x14ac:dyDescent="0.45">
      <c r="B235" s="5">
        <v>232</v>
      </c>
      <c r="C235" s="7">
        <v>107.73333467539304</v>
      </c>
    </row>
    <row r="236" spans="2:3" x14ac:dyDescent="0.45">
      <c r="B236" s="5">
        <v>233</v>
      </c>
      <c r="C236" s="7">
        <v>155.99847882378873</v>
      </c>
    </row>
    <row r="237" spans="2:3" x14ac:dyDescent="0.45">
      <c r="B237" s="5">
        <v>234</v>
      </c>
      <c r="C237" s="7">
        <v>125.18967467550289</v>
      </c>
    </row>
    <row r="238" spans="2:3" x14ac:dyDescent="0.45">
      <c r="B238" s="5">
        <v>235</v>
      </c>
      <c r="C238" s="7">
        <v>202.05824433685049</v>
      </c>
    </row>
    <row r="239" spans="2:3" x14ac:dyDescent="0.45">
      <c r="B239" s="5">
        <v>236</v>
      </c>
      <c r="C239" s="7">
        <v>103.2909700493401</v>
      </c>
    </row>
    <row r="240" spans="2:3" x14ac:dyDescent="0.45">
      <c r="B240" s="5">
        <v>237</v>
      </c>
      <c r="C240" s="7">
        <v>146.36035578157177</v>
      </c>
    </row>
    <row r="241" spans="2:3" x14ac:dyDescent="0.45">
      <c r="B241" s="5">
        <v>238</v>
      </c>
      <c r="C241" s="7">
        <v>173.33866238105526</v>
      </c>
    </row>
    <row r="242" spans="2:3" x14ac:dyDescent="0.45">
      <c r="B242" s="5">
        <v>239</v>
      </c>
      <c r="C242" s="7">
        <v>99.718303139964689</v>
      </c>
    </row>
    <row r="243" spans="2:3" x14ac:dyDescent="0.45">
      <c r="B243" s="5">
        <v>240</v>
      </c>
      <c r="C243" s="7">
        <v>120.67932063565409</v>
      </c>
    </row>
    <row r="244" spans="2:3" x14ac:dyDescent="0.45">
      <c r="B244" s="5">
        <v>241</v>
      </c>
      <c r="C244" s="7">
        <v>166.89428104580682</v>
      </c>
    </row>
    <row r="245" spans="2:3" x14ac:dyDescent="0.45">
      <c r="B245" s="5">
        <v>242</v>
      </c>
      <c r="C245" s="7">
        <v>173.75233637149634</v>
      </c>
    </row>
    <row r="246" spans="2:3" x14ac:dyDescent="0.45">
      <c r="B246" s="5">
        <v>243</v>
      </c>
      <c r="C246" s="7">
        <v>126.01109684067042</v>
      </c>
    </row>
    <row r="247" spans="2:3" x14ac:dyDescent="0.45">
      <c r="B247" s="5">
        <v>244</v>
      </c>
      <c r="C247" s="7">
        <v>125.08864563791215</v>
      </c>
    </row>
    <row r="248" spans="2:3" x14ac:dyDescent="0.45">
      <c r="B248" s="5">
        <v>245</v>
      </c>
      <c r="C248" s="7">
        <v>144.78954728668828</v>
      </c>
    </row>
    <row r="249" spans="2:3" x14ac:dyDescent="0.45">
      <c r="B249" s="5">
        <v>246</v>
      </c>
      <c r="C249" s="7">
        <v>126.63431865567537</v>
      </c>
    </row>
    <row r="250" spans="2:3" x14ac:dyDescent="0.45">
      <c r="B250" s="5">
        <v>247</v>
      </c>
      <c r="C250" s="7">
        <v>115.97001780242562</v>
      </c>
    </row>
    <row r="251" spans="2:3" x14ac:dyDescent="0.45">
      <c r="B251" s="5">
        <v>248</v>
      </c>
      <c r="C251" s="7">
        <v>153.61010785316435</v>
      </c>
    </row>
    <row r="252" spans="2:3" x14ac:dyDescent="0.45">
      <c r="B252" s="5">
        <v>249</v>
      </c>
      <c r="C252" s="7">
        <v>101.11258542356623</v>
      </c>
    </row>
    <row r="253" spans="2:3" x14ac:dyDescent="0.45">
      <c r="B253" s="5">
        <v>250</v>
      </c>
      <c r="C253" s="7">
        <v>94.595002153788244</v>
      </c>
    </row>
    <row r="254" spans="2:3" x14ac:dyDescent="0.45">
      <c r="B254" s="5">
        <v>251</v>
      </c>
      <c r="C254" s="7">
        <v>83.20536518122114</v>
      </c>
    </row>
    <row r="255" spans="2:3" x14ac:dyDescent="0.45">
      <c r="B255" s="5">
        <v>252</v>
      </c>
      <c r="C255" s="7">
        <v>231.85788117588999</v>
      </c>
    </row>
    <row r="256" spans="2:3" x14ac:dyDescent="0.45">
      <c r="B256" s="5">
        <v>253</v>
      </c>
      <c r="C256" s="7">
        <v>144.68215195904935</v>
      </c>
    </row>
    <row r="257" spans="2:3" x14ac:dyDescent="0.45">
      <c r="B257" s="5">
        <v>254</v>
      </c>
      <c r="C257" s="7">
        <v>142.91770319575369</v>
      </c>
    </row>
    <row r="258" spans="2:3" x14ac:dyDescent="0.45">
      <c r="B258" s="5">
        <v>255</v>
      </c>
      <c r="C258" s="7">
        <v>109.1581535854348</v>
      </c>
    </row>
    <row r="259" spans="2:3" x14ac:dyDescent="0.45">
      <c r="B259" s="5">
        <v>256</v>
      </c>
      <c r="C259" s="7">
        <v>122.15901220767208</v>
      </c>
    </row>
    <row r="260" spans="2:3" x14ac:dyDescent="0.45">
      <c r="B260" s="5">
        <v>257</v>
      </c>
      <c r="C260" s="7">
        <v>148.29204550367609</v>
      </c>
    </row>
    <row r="261" spans="2:3" x14ac:dyDescent="0.45">
      <c r="B261" s="5">
        <v>258</v>
      </c>
      <c r="C261" s="7">
        <v>99.711472940140965</v>
      </c>
    </row>
    <row r="262" spans="2:3" x14ac:dyDescent="0.45">
      <c r="B262" s="5">
        <v>259</v>
      </c>
      <c r="C262" s="7">
        <v>91.953477098908166</v>
      </c>
    </row>
    <row r="263" spans="2:3" x14ac:dyDescent="0.45">
      <c r="B263" s="5">
        <v>260</v>
      </c>
      <c r="C263" s="7">
        <v>83.792429645821898</v>
      </c>
    </row>
    <row r="264" spans="2:3" x14ac:dyDescent="0.45">
      <c r="B264" s="5">
        <v>261</v>
      </c>
      <c r="C264" s="7">
        <v>155.41763293231253</v>
      </c>
    </row>
    <row r="265" spans="2:3" x14ac:dyDescent="0.45">
      <c r="B265" s="5">
        <v>262</v>
      </c>
      <c r="C265" s="7">
        <v>139.64520175800905</v>
      </c>
    </row>
    <row r="266" spans="2:3" x14ac:dyDescent="0.45">
      <c r="B266" s="5">
        <v>263</v>
      </c>
      <c r="C266" s="7">
        <v>169.12512529506293</v>
      </c>
    </row>
    <row r="267" spans="2:3" x14ac:dyDescent="0.45">
      <c r="B267" s="5">
        <v>264</v>
      </c>
      <c r="C267" s="7">
        <v>152.99267697835245</v>
      </c>
    </row>
    <row r="268" spans="2:3" x14ac:dyDescent="0.45">
      <c r="B268" s="5">
        <v>265</v>
      </c>
      <c r="C268" s="7">
        <v>191.93434742658434</v>
      </c>
    </row>
    <row r="269" spans="2:3" x14ac:dyDescent="0.45">
      <c r="B269" s="5">
        <v>266</v>
      </c>
      <c r="C269" s="7">
        <v>165.99772560531895</v>
      </c>
    </row>
    <row r="270" spans="2:3" x14ac:dyDescent="0.45">
      <c r="B270" s="5">
        <v>267</v>
      </c>
      <c r="C270" s="7">
        <v>92.101926287414855</v>
      </c>
    </row>
    <row r="271" spans="2:3" x14ac:dyDescent="0.45">
      <c r="B271" s="5">
        <v>268</v>
      </c>
      <c r="C271" s="7">
        <v>149.92168603610662</v>
      </c>
    </row>
    <row r="272" spans="2:3" x14ac:dyDescent="0.45">
      <c r="B272" s="5">
        <v>269</v>
      </c>
      <c r="C272" s="7">
        <v>133.66841141295254</v>
      </c>
    </row>
    <row r="273" spans="2:3" x14ac:dyDescent="0.45">
      <c r="B273" s="5">
        <v>270</v>
      </c>
      <c r="C273" s="7">
        <v>135.06319015338593</v>
      </c>
    </row>
    <row r="274" spans="2:3" x14ac:dyDescent="0.45">
      <c r="B274" s="5">
        <v>271</v>
      </c>
      <c r="C274" s="7">
        <v>130.16603498512092</v>
      </c>
    </row>
    <row r="275" spans="2:3" x14ac:dyDescent="0.45">
      <c r="B275" s="5">
        <v>272</v>
      </c>
      <c r="C275" s="7">
        <v>117.417363150065</v>
      </c>
    </row>
    <row r="276" spans="2:3" x14ac:dyDescent="0.45">
      <c r="B276" s="5">
        <v>273</v>
      </c>
      <c r="C276" s="7">
        <v>97.87705634602375</v>
      </c>
    </row>
    <row r="277" spans="2:3" x14ac:dyDescent="0.45">
      <c r="B277" s="5">
        <v>274</v>
      </c>
      <c r="C277" s="7">
        <v>135.14952797326941</v>
      </c>
    </row>
    <row r="278" spans="2:3" x14ac:dyDescent="0.45">
      <c r="B278" s="5">
        <v>275</v>
      </c>
      <c r="C278" s="7">
        <v>89.182261156093006</v>
      </c>
    </row>
    <row r="279" spans="2:3" x14ac:dyDescent="0.45">
      <c r="B279" s="5">
        <v>276</v>
      </c>
      <c r="C279" s="7">
        <v>158.28160779445952</v>
      </c>
    </row>
    <row r="280" spans="2:3" x14ac:dyDescent="0.45">
      <c r="B280" s="5">
        <v>277</v>
      </c>
      <c r="C280" s="7">
        <v>97.316269115450709</v>
      </c>
    </row>
    <row r="281" spans="2:3" x14ac:dyDescent="0.45">
      <c r="B281" s="5">
        <v>278</v>
      </c>
      <c r="C281" s="7">
        <v>167.50881844037093</v>
      </c>
    </row>
    <row r="282" spans="2:3" x14ac:dyDescent="0.45">
      <c r="B282" s="5">
        <v>279</v>
      </c>
      <c r="C282" s="7">
        <v>118.76630465865333</v>
      </c>
    </row>
    <row r="283" spans="2:3" x14ac:dyDescent="0.45">
      <c r="B283" s="5">
        <v>280</v>
      </c>
      <c r="C283" s="7">
        <v>108.63074356187869</v>
      </c>
    </row>
    <row r="284" spans="2:3" x14ac:dyDescent="0.45">
      <c r="B284" s="5">
        <v>281</v>
      </c>
      <c r="C284" s="7">
        <v>156.48774212941925</v>
      </c>
    </row>
    <row r="285" spans="2:3" x14ac:dyDescent="0.45">
      <c r="B285" s="5">
        <v>282</v>
      </c>
      <c r="C285" s="7">
        <v>106.03163346942665</v>
      </c>
    </row>
    <row r="286" spans="2:3" x14ac:dyDescent="0.45">
      <c r="B286" s="5">
        <v>283</v>
      </c>
      <c r="C286" s="7">
        <v>85.213479112040005</v>
      </c>
    </row>
    <row r="287" spans="2:3" x14ac:dyDescent="0.45">
      <c r="B287" s="5">
        <v>284</v>
      </c>
      <c r="C287" s="7">
        <v>94.454769757099825</v>
      </c>
    </row>
    <row r="288" spans="2:3" x14ac:dyDescent="0.45">
      <c r="B288" s="5">
        <v>285</v>
      </c>
      <c r="C288" s="7">
        <v>133.48016437404095</v>
      </c>
    </row>
    <row r="289" spans="2:3" x14ac:dyDescent="0.45">
      <c r="B289" s="5">
        <v>286</v>
      </c>
      <c r="C289" s="7">
        <v>121.94717078522675</v>
      </c>
    </row>
    <row r="290" spans="2:3" x14ac:dyDescent="0.45">
      <c r="B290" s="5">
        <v>287</v>
      </c>
      <c r="C290" s="7">
        <v>270.44743984164757</v>
      </c>
    </row>
    <row r="291" spans="2:3" x14ac:dyDescent="0.45">
      <c r="B291" s="5">
        <v>288</v>
      </c>
      <c r="C291" s="7">
        <v>140.98533357712657</v>
      </c>
    </row>
    <row r="292" spans="2:3" x14ac:dyDescent="0.45">
      <c r="B292" s="5">
        <v>289</v>
      </c>
      <c r="C292" s="7">
        <v>131.9071696271547</v>
      </c>
    </row>
    <row r="293" spans="2:3" x14ac:dyDescent="0.45">
      <c r="B293" s="5">
        <v>290</v>
      </c>
      <c r="C293" s="7">
        <v>99.365490343732006</v>
      </c>
    </row>
    <row r="294" spans="2:3" x14ac:dyDescent="0.45">
      <c r="B294" s="5">
        <v>291</v>
      </c>
      <c r="C294" s="7">
        <v>141.60421939905189</v>
      </c>
    </row>
    <row r="295" spans="2:3" x14ac:dyDescent="0.45">
      <c r="B295" s="5">
        <v>292</v>
      </c>
      <c r="C295" s="7">
        <v>117.87122201017654</v>
      </c>
    </row>
    <row r="296" spans="2:3" x14ac:dyDescent="0.45">
      <c r="B296" s="5">
        <v>293</v>
      </c>
      <c r="C296" s="7">
        <v>138.43177723860936</v>
      </c>
    </row>
    <row r="297" spans="2:3" x14ac:dyDescent="0.45">
      <c r="B297" s="5">
        <v>294</v>
      </c>
      <c r="C297" s="7">
        <v>104.18504360948899</v>
      </c>
    </row>
    <row r="298" spans="2:3" x14ac:dyDescent="0.45">
      <c r="B298" s="5">
        <v>295</v>
      </c>
      <c r="C298" s="7">
        <v>121.36340242772692</v>
      </c>
    </row>
    <row r="299" spans="2:3" x14ac:dyDescent="0.45">
      <c r="B299" s="5">
        <v>296</v>
      </c>
      <c r="C299" s="7">
        <v>99.946354157876385</v>
      </c>
    </row>
    <row r="300" spans="2:3" x14ac:dyDescent="0.45">
      <c r="B300" s="5">
        <v>297</v>
      </c>
      <c r="C300" s="7">
        <v>167.81912570691676</v>
      </c>
    </row>
    <row r="301" spans="2:3" x14ac:dyDescent="0.45">
      <c r="B301" s="5">
        <v>298</v>
      </c>
      <c r="C301" s="7">
        <v>91.69578673922895</v>
      </c>
    </row>
    <row r="302" spans="2:3" x14ac:dyDescent="0.45">
      <c r="B302" s="5">
        <v>299</v>
      </c>
      <c r="C302" s="7">
        <v>109.43540632026932</v>
      </c>
    </row>
    <row r="303" spans="2:3" x14ac:dyDescent="0.45">
      <c r="B303" s="5">
        <v>300</v>
      </c>
      <c r="C303" s="7">
        <v>81.462281934840476</v>
      </c>
    </row>
    <row r="304" spans="2:3" x14ac:dyDescent="0.45">
      <c r="B304" s="5">
        <v>301</v>
      </c>
      <c r="C304" s="7">
        <v>151.15841662943208</v>
      </c>
    </row>
    <row r="305" spans="2:3" x14ac:dyDescent="0.45">
      <c r="B305" s="5">
        <v>302</v>
      </c>
      <c r="C305" s="7">
        <v>113.80868763423535</v>
      </c>
    </row>
    <row r="306" spans="2:3" x14ac:dyDescent="0.45">
      <c r="B306" s="5">
        <v>303</v>
      </c>
      <c r="C306" s="7">
        <v>124.8249557272254</v>
      </c>
    </row>
    <row r="307" spans="2:3" x14ac:dyDescent="0.45">
      <c r="B307" s="5">
        <v>304</v>
      </c>
      <c r="C307" s="7">
        <v>204.10517635072722</v>
      </c>
    </row>
    <row r="308" spans="2:3" x14ac:dyDescent="0.45">
      <c r="B308" s="5">
        <v>305</v>
      </c>
      <c r="C308" s="7">
        <v>199.11205863698348</v>
      </c>
    </row>
    <row r="309" spans="2:3" x14ac:dyDescent="0.45">
      <c r="B309" s="5">
        <v>306</v>
      </c>
      <c r="C309" s="7">
        <v>100.45325643084814</v>
      </c>
    </row>
    <row r="310" spans="2:3" x14ac:dyDescent="0.45">
      <c r="B310" s="5">
        <v>307</v>
      </c>
      <c r="C310" s="7">
        <v>187.46612756119893</v>
      </c>
    </row>
    <row r="311" spans="2:3" x14ac:dyDescent="0.45">
      <c r="B311" s="5">
        <v>308</v>
      </c>
      <c r="C311" s="7">
        <v>134.86685560295047</v>
      </c>
    </row>
    <row r="312" spans="2:3" x14ac:dyDescent="0.45">
      <c r="B312" s="5">
        <v>309</v>
      </c>
      <c r="C312" s="7">
        <v>224.48346470894569</v>
      </c>
    </row>
    <row r="313" spans="2:3" x14ac:dyDescent="0.45">
      <c r="B313" s="5">
        <v>310</v>
      </c>
      <c r="C313" s="7">
        <v>152.11703353406904</v>
      </c>
    </row>
    <row r="314" spans="2:3" x14ac:dyDescent="0.45">
      <c r="B314" s="5">
        <v>311</v>
      </c>
      <c r="C314" s="7">
        <v>90.459879498562984</v>
      </c>
    </row>
    <row r="315" spans="2:3" x14ac:dyDescent="0.45">
      <c r="B315" s="5">
        <v>312</v>
      </c>
      <c r="C315" s="7">
        <v>132.80899723475645</v>
      </c>
    </row>
    <row r="316" spans="2:3" x14ac:dyDescent="0.45">
      <c r="B316" s="5">
        <v>313</v>
      </c>
      <c r="C316" s="7">
        <v>156.44467641927622</v>
      </c>
    </row>
    <row r="317" spans="2:3" x14ac:dyDescent="0.45">
      <c r="B317" s="5">
        <v>314</v>
      </c>
      <c r="C317" s="7">
        <v>114.70422465529117</v>
      </c>
    </row>
    <row r="318" spans="2:3" x14ac:dyDescent="0.45">
      <c r="B318" s="5">
        <v>315</v>
      </c>
      <c r="C318" s="7">
        <v>112.03913245195369</v>
      </c>
    </row>
    <row r="319" spans="2:3" x14ac:dyDescent="0.45">
      <c r="B319" s="5">
        <v>316</v>
      </c>
      <c r="C319" s="7">
        <v>157.35257918707245</v>
      </c>
    </row>
    <row r="320" spans="2:3" x14ac:dyDescent="0.45">
      <c r="B320" s="5">
        <v>317</v>
      </c>
      <c r="C320" s="7">
        <v>172.64344398365478</v>
      </c>
    </row>
    <row r="321" spans="2:3" x14ac:dyDescent="0.45">
      <c r="B321" s="5">
        <v>318</v>
      </c>
      <c r="C321" s="7">
        <v>164.85727840570823</v>
      </c>
    </row>
    <row r="322" spans="2:3" x14ac:dyDescent="0.45">
      <c r="B322" s="5">
        <v>319</v>
      </c>
      <c r="C322" s="7">
        <v>158.58457497024457</v>
      </c>
    </row>
    <row r="323" spans="2:3" x14ac:dyDescent="0.45">
      <c r="B323" s="5">
        <v>320</v>
      </c>
      <c r="C323" s="7">
        <v>118.28307006361457</v>
      </c>
    </row>
    <row r="324" spans="2:3" x14ac:dyDescent="0.45">
      <c r="B324" s="5">
        <v>321</v>
      </c>
      <c r="C324" s="7">
        <v>146.56874326132129</v>
      </c>
    </row>
    <row r="325" spans="2:3" x14ac:dyDescent="0.45">
      <c r="B325" s="5">
        <v>322</v>
      </c>
      <c r="C325" s="7">
        <v>114.23356010547842</v>
      </c>
    </row>
    <row r="326" spans="2:3" x14ac:dyDescent="0.45">
      <c r="B326" s="5">
        <v>323</v>
      </c>
      <c r="C326" s="7">
        <v>149.12938458200827</v>
      </c>
    </row>
    <row r="327" spans="2:3" x14ac:dyDescent="0.45">
      <c r="B327" s="5">
        <v>324</v>
      </c>
      <c r="C327" s="7">
        <v>118.66226413589733</v>
      </c>
    </row>
    <row r="328" spans="2:3" x14ac:dyDescent="0.45">
      <c r="B328" s="5">
        <v>325</v>
      </c>
      <c r="C328" s="7">
        <v>106.17234845811706</v>
      </c>
    </row>
    <row r="329" spans="2:3" x14ac:dyDescent="0.45">
      <c r="B329" s="5">
        <v>326</v>
      </c>
      <c r="C329" s="7">
        <v>140.40495079076481</v>
      </c>
    </row>
    <row r="330" spans="2:3" x14ac:dyDescent="0.45">
      <c r="B330" s="5">
        <v>327</v>
      </c>
      <c r="C330" s="7">
        <v>91.92574092596459</v>
      </c>
    </row>
    <row r="331" spans="2:3" x14ac:dyDescent="0.45">
      <c r="B331" s="5">
        <v>328</v>
      </c>
      <c r="C331" s="7">
        <v>185.37625392356802</v>
      </c>
    </row>
    <row r="332" spans="2:3" x14ac:dyDescent="0.45">
      <c r="B332" s="5">
        <v>329</v>
      </c>
      <c r="C332" s="7">
        <v>120.8732234038</v>
      </c>
    </row>
    <row r="333" spans="2:3" x14ac:dyDescent="0.45">
      <c r="B333" s="5">
        <v>330</v>
      </c>
      <c r="C333" s="7">
        <v>224.07162256373314</v>
      </c>
    </row>
    <row r="334" spans="2:3" x14ac:dyDescent="0.45">
      <c r="B334" s="5">
        <v>331</v>
      </c>
      <c r="C334" s="7">
        <v>156.68150566607721</v>
      </c>
    </row>
    <row r="335" spans="2:3" x14ac:dyDescent="0.45">
      <c r="B335" s="5">
        <v>332</v>
      </c>
      <c r="C335" s="7">
        <v>113.69118420321723</v>
      </c>
    </row>
    <row r="336" spans="2:3" x14ac:dyDescent="0.45">
      <c r="B336" s="5">
        <v>333</v>
      </c>
      <c r="C336" s="7">
        <v>162.46571174317319</v>
      </c>
    </row>
    <row r="337" spans="2:3" x14ac:dyDescent="0.45">
      <c r="B337" s="5">
        <v>334</v>
      </c>
      <c r="C337" s="7">
        <v>140.33186475820671</v>
      </c>
    </row>
    <row r="338" spans="2:3" x14ac:dyDescent="0.45">
      <c r="B338" s="5">
        <v>335</v>
      </c>
      <c r="C338" s="7">
        <v>149.09165388363772</v>
      </c>
    </row>
    <row r="339" spans="2:3" x14ac:dyDescent="0.45">
      <c r="B339" s="5">
        <v>336</v>
      </c>
      <c r="C339" s="7">
        <v>127.74811107092118</v>
      </c>
    </row>
    <row r="340" spans="2:3" x14ac:dyDescent="0.45">
      <c r="B340" s="5">
        <v>337</v>
      </c>
      <c r="C340" s="7">
        <v>115.31702417722798</v>
      </c>
    </row>
    <row r="341" spans="2:3" x14ac:dyDescent="0.45">
      <c r="B341" s="5">
        <v>338</v>
      </c>
      <c r="C341" s="7">
        <v>163.50421585787106</v>
      </c>
    </row>
    <row r="342" spans="2:3" x14ac:dyDescent="0.45">
      <c r="B342" s="5">
        <v>339</v>
      </c>
      <c r="C342" s="7">
        <v>135.63533201583348</v>
      </c>
    </row>
    <row r="343" spans="2:3" x14ac:dyDescent="0.45">
      <c r="B343" s="5">
        <v>340</v>
      </c>
      <c r="C343" s="7">
        <v>189.98564924478654</v>
      </c>
    </row>
    <row r="344" spans="2:3" x14ac:dyDescent="0.45">
      <c r="B344" s="5">
        <v>341</v>
      </c>
      <c r="C344" s="7">
        <v>119.1422409702329</v>
      </c>
    </row>
    <row r="345" spans="2:3" x14ac:dyDescent="0.45">
      <c r="B345" s="5">
        <v>342</v>
      </c>
      <c r="C345" s="7">
        <v>111.18774320923046</v>
      </c>
    </row>
    <row r="346" spans="2:3" x14ac:dyDescent="0.45">
      <c r="B346" s="5">
        <v>343</v>
      </c>
      <c r="C346" s="7">
        <v>146.43698393201214</v>
      </c>
    </row>
    <row r="347" spans="2:3" x14ac:dyDescent="0.45">
      <c r="B347" s="5">
        <v>344</v>
      </c>
      <c r="C347" s="7">
        <v>174.57371988965139</v>
      </c>
    </row>
    <row r="348" spans="2:3" x14ac:dyDescent="0.45">
      <c r="B348" s="5">
        <v>345</v>
      </c>
      <c r="C348" s="7">
        <v>149.93250370833761</v>
      </c>
    </row>
    <row r="349" spans="2:3" x14ac:dyDescent="0.45">
      <c r="B349" s="5">
        <v>346</v>
      </c>
      <c r="C349" s="7">
        <v>80.223654582581247</v>
      </c>
    </row>
    <row r="350" spans="2:3" x14ac:dyDescent="0.45">
      <c r="B350" s="5">
        <v>347</v>
      </c>
      <c r="C350" s="7">
        <v>90.130081153389682</v>
      </c>
    </row>
    <row r="351" spans="2:3" x14ac:dyDescent="0.45">
      <c r="B351" s="5">
        <v>348</v>
      </c>
      <c r="C351" s="7">
        <v>167.08219240598743</v>
      </c>
    </row>
    <row r="352" spans="2:3" x14ac:dyDescent="0.45">
      <c r="B352" s="5">
        <v>349</v>
      </c>
      <c r="C352" s="7">
        <v>99.008899031930355</v>
      </c>
    </row>
    <row r="353" spans="2:3" x14ac:dyDescent="0.45">
      <c r="B353" s="5">
        <v>350</v>
      </c>
      <c r="C353" s="7">
        <v>110.84367256301769</v>
      </c>
    </row>
    <row r="354" spans="2:3" x14ac:dyDescent="0.45">
      <c r="B354" s="5">
        <v>351</v>
      </c>
      <c r="C354" s="7">
        <v>120.66288460749027</v>
      </c>
    </row>
    <row r="355" spans="2:3" x14ac:dyDescent="0.45">
      <c r="B355" s="5">
        <v>352</v>
      </c>
      <c r="C355" s="7">
        <v>160.79459425650998</v>
      </c>
    </row>
    <row r="356" spans="2:3" x14ac:dyDescent="0.45">
      <c r="B356" s="5">
        <v>353</v>
      </c>
      <c r="C356" s="7">
        <v>123.69691864901921</v>
      </c>
    </row>
    <row r="357" spans="2:3" x14ac:dyDescent="0.45">
      <c r="B357" s="5">
        <v>354</v>
      </c>
      <c r="C357" s="7">
        <v>94.254653020940296</v>
      </c>
    </row>
    <row r="358" spans="2:3" x14ac:dyDescent="0.45">
      <c r="B358" s="5">
        <v>355</v>
      </c>
      <c r="C358" s="7">
        <v>131.16590070568793</v>
      </c>
    </row>
    <row r="359" spans="2:3" x14ac:dyDescent="0.45">
      <c r="B359" s="5">
        <v>356</v>
      </c>
      <c r="C359" s="7">
        <v>109.5795627067175</v>
      </c>
    </row>
    <row r="360" spans="2:3" x14ac:dyDescent="0.45">
      <c r="B360" s="5">
        <v>357</v>
      </c>
      <c r="C360" s="7">
        <v>133.05694943780512</v>
      </c>
    </row>
    <row r="361" spans="2:3" x14ac:dyDescent="0.45">
      <c r="B361" s="5">
        <v>358</v>
      </c>
      <c r="C361" s="7">
        <v>139.31036306251326</v>
      </c>
    </row>
    <row r="362" spans="2:3" x14ac:dyDescent="0.45">
      <c r="B362" s="5">
        <v>359</v>
      </c>
      <c r="C362" s="7">
        <v>78.747588377198468</v>
      </c>
    </row>
    <row r="363" spans="2:3" x14ac:dyDescent="0.45">
      <c r="B363" s="5">
        <v>360</v>
      </c>
      <c r="C363" s="7">
        <v>88.707467964485033</v>
      </c>
    </row>
    <row r="364" spans="2:3" x14ac:dyDescent="0.45">
      <c r="B364" s="5">
        <v>361</v>
      </c>
      <c r="C364" s="7">
        <v>99.093297827639134</v>
      </c>
    </row>
    <row r="365" spans="2:3" x14ac:dyDescent="0.45">
      <c r="B365" s="5">
        <v>362</v>
      </c>
      <c r="C365" s="7">
        <v>142.99146564839739</v>
      </c>
    </row>
    <row r="366" spans="2:3" x14ac:dyDescent="0.45">
      <c r="B366" s="5">
        <v>363</v>
      </c>
      <c r="C366" s="7">
        <v>111.29639682674869</v>
      </c>
    </row>
    <row r="367" spans="2:3" x14ac:dyDescent="0.45">
      <c r="B367" s="5">
        <v>364</v>
      </c>
      <c r="C367" s="7">
        <v>115.5240464785639</v>
      </c>
    </row>
    <row r="368" spans="2:3" x14ac:dyDescent="0.45">
      <c r="B368" s="5">
        <v>365</v>
      </c>
      <c r="C368" s="7">
        <v>94.917741583071376</v>
      </c>
    </row>
    <row r="369" spans="2:3" x14ac:dyDescent="0.45">
      <c r="B369" s="5">
        <v>366</v>
      </c>
      <c r="C369" s="7">
        <v>86.282614155699974</v>
      </c>
    </row>
    <row r="370" spans="2:3" x14ac:dyDescent="0.45">
      <c r="B370" s="5">
        <v>367</v>
      </c>
      <c r="C370" s="7">
        <v>132.52091321928395</v>
      </c>
    </row>
    <row r="371" spans="2:3" x14ac:dyDescent="0.45">
      <c r="B371" s="5">
        <v>368</v>
      </c>
      <c r="C371" s="7">
        <v>120.89831207052902</v>
      </c>
    </row>
    <row r="372" spans="2:3" x14ac:dyDescent="0.45">
      <c r="B372" s="5">
        <v>369</v>
      </c>
      <c r="C372" s="7">
        <v>123.39663181885146</v>
      </c>
    </row>
    <row r="373" spans="2:3" x14ac:dyDescent="0.45">
      <c r="B373" s="5">
        <v>370</v>
      </c>
      <c r="C373" s="7">
        <v>152.95345536330714</v>
      </c>
    </row>
    <row r="374" spans="2:3" x14ac:dyDescent="0.45">
      <c r="B374" s="5">
        <v>371</v>
      </c>
      <c r="C374" s="7">
        <v>144.61851087459584</v>
      </c>
    </row>
    <row r="375" spans="2:3" x14ac:dyDescent="0.45">
      <c r="B375" s="5">
        <v>372</v>
      </c>
      <c r="C375" s="7">
        <v>147.51837175443217</v>
      </c>
    </row>
    <row r="376" spans="2:3" x14ac:dyDescent="0.45">
      <c r="B376" s="5">
        <v>373</v>
      </c>
      <c r="C376" s="7">
        <v>97.843362318977327</v>
      </c>
    </row>
    <row r="377" spans="2:3" x14ac:dyDescent="0.45">
      <c r="B377" s="5">
        <v>374</v>
      </c>
      <c r="C377" s="7">
        <v>134.39230178822106</v>
      </c>
    </row>
    <row r="378" spans="2:3" x14ac:dyDescent="0.45">
      <c r="B378" s="5">
        <v>375</v>
      </c>
      <c r="C378" s="7">
        <v>107.42477441555508</v>
      </c>
    </row>
    <row r="379" spans="2:3" x14ac:dyDescent="0.45">
      <c r="B379" s="5">
        <v>376</v>
      </c>
      <c r="C379" s="7">
        <v>135.85772631924459</v>
      </c>
    </row>
    <row r="380" spans="2:3" x14ac:dyDescent="0.45">
      <c r="B380" s="5">
        <v>377</v>
      </c>
      <c r="C380" s="7">
        <v>90.919477518778393</v>
      </c>
    </row>
    <row r="381" spans="2:3" x14ac:dyDescent="0.45">
      <c r="B381" s="5">
        <v>378</v>
      </c>
      <c r="C381" s="7">
        <v>105.4422143645839</v>
      </c>
    </row>
    <row r="382" spans="2:3" x14ac:dyDescent="0.45">
      <c r="B382" s="5">
        <v>379</v>
      </c>
      <c r="C382" s="7">
        <v>140.83609809127205</v>
      </c>
    </row>
    <row r="383" spans="2:3" x14ac:dyDescent="0.45">
      <c r="B383" s="5">
        <v>380</v>
      </c>
      <c r="C383" s="7">
        <v>118.38401470005901</v>
      </c>
    </row>
    <row r="384" spans="2:3" x14ac:dyDescent="0.45">
      <c r="B384" s="5">
        <v>381</v>
      </c>
      <c r="C384" s="7">
        <v>99.827814550519392</v>
      </c>
    </row>
    <row r="385" spans="2:3" x14ac:dyDescent="0.45">
      <c r="B385" s="5">
        <v>382</v>
      </c>
      <c r="C385" s="7">
        <v>109.15272044944385</v>
      </c>
    </row>
    <row r="386" spans="2:3" x14ac:dyDescent="0.45">
      <c r="B386" s="5">
        <v>383</v>
      </c>
      <c r="C386" s="7">
        <v>147.99228812378453</v>
      </c>
    </row>
    <row r="387" spans="2:3" x14ac:dyDescent="0.45">
      <c r="B387" s="5">
        <v>384</v>
      </c>
      <c r="C387" s="7">
        <v>89.336801829629408</v>
      </c>
    </row>
    <row r="388" spans="2:3" x14ac:dyDescent="0.45">
      <c r="B388" s="5">
        <v>385</v>
      </c>
      <c r="C388" s="7">
        <v>120.81366570743049</v>
      </c>
    </row>
    <row r="389" spans="2:3" x14ac:dyDescent="0.45">
      <c r="B389" s="5">
        <v>386</v>
      </c>
      <c r="C389" s="7">
        <v>231.27427184126842</v>
      </c>
    </row>
    <row r="390" spans="2:3" x14ac:dyDescent="0.45">
      <c r="B390" s="5">
        <v>387</v>
      </c>
      <c r="C390" s="7">
        <v>140.94559621069146</v>
      </c>
    </row>
    <row r="391" spans="2:3" x14ac:dyDescent="0.45">
      <c r="B391" s="5">
        <v>388</v>
      </c>
      <c r="C391" s="7">
        <v>98.060294920155542</v>
      </c>
    </row>
    <row r="392" spans="2:3" x14ac:dyDescent="0.45">
      <c r="B392" s="5">
        <v>389</v>
      </c>
      <c r="C392" s="7">
        <v>125.52794973317296</v>
      </c>
    </row>
    <row r="393" spans="2:3" x14ac:dyDescent="0.45">
      <c r="B393" s="5">
        <v>390</v>
      </c>
      <c r="C393" s="7">
        <v>117.65359394049466</v>
      </c>
    </row>
    <row r="394" spans="2:3" x14ac:dyDescent="0.45">
      <c r="B394" s="5">
        <v>391</v>
      </c>
      <c r="C394" s="7">
        <v>111.46605458511762</v>
      </c>
    </row>
    <row r="395" spans="2:3" x14ac:dyDescent="0.45">
      <c r="B395" s="5">
        <v>392</v>
      </c>
      <c r="C395" s="7">
        <v>130.50737278744464</v>
      </c>
    </row>
    <row r="396" spans="2:3" x14ac:dyDescent="0.45">
      <c r="B396" s="5">
        <v>393</v>
      </c>
      <c r="C396" s="7">
        <v>113.69180380312392</v>
      </c>
    </row>
    <row r="397" spans="2:3" x14ac:dyDescent="0.45">
      <c r="B397" s="5">
        <v>394</v>
      </c>
      <c r="C397" s="7">
        <v>112.55700265580001</v>
      </c>
    </row>
    <row r="398" spans="2:3" x14ac:dyDescent="0.45">
      <c r="B398" s="5">
        <v>395</v>
      </c>
      <c r="C398" s="7">
        <v>146.83831719126101</v>
      </c>
    </row>
    <row r="399" spans="2:3" x14ac:dyDescent="0.45">
      <c r="B399" s="5">
        <v>396</v>
      </c>
      <c r="C399" s="7">
        <v>87.658465992302951</v>
      </c>
    </row>
    <row r="400" spans="2:3" x14ac:dyDescent="0.45">
      <c r="B400" s="5">
        <v>397</v>
      </c>
      <c r="C400" s="7">
        <v>148.30116993696575</v>
      </c>
    </row>
    <row r="401" spans="2:3" x14ac:dyDescent="0.45">
      <c r="B401" s="5">
        <v>398</v>
      </c>
      <c r="C401" s="7">
        <v>140.57873962711648</v>
      </c>
    </row>
    <row r="402" spans="2:3" x14ac:dyDescent="0.45">
      <c r="B402" s="5">
        <v>399</v>
      </c>
      <c r="C402" s="7">
        <v>177.21003245838492</v>
      </c>
    </row>
    <row r="403" spans="2:3" x14ac:dyDescent="0.45">
      <c r="B403" s="5">
        <v>400</v>
      </c>
      <c r="C403" s="7">
        <v>111.37031779395593</v>
      </c>
    </row>
    <row r="404" spans="2:3" x14ac:dyDescent="0.45">
      <c r="B404" s="5">
        <v>401</v>
      </c>
      <c r="C404" s="7">
        <v>93.895149621052596</v>
      </c>
    </row>
    <row r="405" spans="2:3" x14ac:dyDescent="0.45">
      <c r="B405" s="5">
        <v>402</v>
      </c>
      <c r="C405" s="7">
        <v>156.71563235597819</v>
      </c>
    </row>
    <row r="406" spans="2:3" x14ac:dyDescent="0.45">
      <c r="B406" s="5">
        <v>403</v>
      </c>
      <c r="C406" s="7">
        <v>77.182819685219542</v>
      </c>
    </row>
    <row r="407" spans="2:3" x14ac:dyDescent="0.45">
      <c r="B407" s="5">
        <v>404</v>
      </c>
      <c r="C407" s="7">
        <v>135.60245107948788</v>
      </c>
    </row>
    <row r="408" spans="2:3" x14ac:dyDescent="0.45">
      <c r="B408" s="5">
        <v>405</v>
      </c>
      <c r="C408" s="7">
        <v>99.732896331008405</v>
      </c>
    </row>
    <row r="409" spans="2:3" x14ac:dyDescent="0.45">
      <c r="B409" s="5">
        <v>406</v>
      </c>
      <c r="C409" s="7">
        <v>109.59480857165926</v>
      </c>
    </row>
    <row r="410" spans="2:3" x14ac:dyDescent="0.45">
      <c r="B410" s="5">
        <v>407</v>
      </c>
      <c r="C410" s="7">
        <v>105.70681719237261</v>
      </c>
    </row>
    <row r="411" spans="2:3" x14ac:dyDescent="0.45">
      <c r="B411" s="5">
        <v>408</v>
      </c>
      <c r="C411" s="7">
        <v>119.78793889893682</v>
      </c>
    </row>
    <row r="412" spans="2:3" x14ac:dyDescent="0.45">
      <c r="B412" s="5">
        <v>409</v>
      </c>
      <c r="C412" s="7">
        <v>101.67492072874651</v>
      </c>
    </row>
    <row r="413" spans="2:3" x14ac:dyDescent="0.45">
      <c r="B413" s="5">
        <v>410</v>
      </c>
      <c r="C413" s="7">
        <v>87.932891577335354</v>
      </c>
    </row>
    <row r="414" spans="2:3" x14ac:dyDescent="0.45">
      <c r="B414" s="5">
        <v>411</v>
      </c>
      <c r="C414" s="7">
        <v>109.05645636884472</v>
      </c>
    </row>
    <row r="415" spans="2:3" x14ac:dyDescent="0.45">
      <c r="B415" s="5">
        <v>412</v>
      </c>
      <c r="C415" s="7">
        <v>107.02645225992029</v>
      </c>
    </row>
    <row r="416" spans="2:3" x14ac:dyDescent="0.45">
      <c r="B416" s="5">
        <v>413</v>
      </c>
      <c r="C416" s="7">
        <v>134.6603585874164</v>
      </c>
    </row>
    <row r="417" spans="2:3" x14ac:dyDescent="0.45">
      <c r="B417" s="5">
        <v>414</v>
      </c>
      <c r="C417" s="7">
        <v>119.3820696187872</v>
      </c>
    </row>
    <row r="418" spans="2:3" x14ac:dyDescent="0.45">
      <c r="B418" s="5">
        <v>415</v>
      </c>
      <c r="C418" s="7">
        <v>235.54491879978747</v>
      </c>
    </row>
    <row r="419" spans="2:3" x14ac:dyDescent="0.45">
      <c r="B419" s="5">
        <v>416</v>
      </c>
      <c r="C419" s="7">
        <v>147.86576763311126</v>
      </c>
    </row>
    <row r="420" spans="2:3" x14ac:dyDescent="0.45">
      <c r="B420" s="5">
        <v>417</v>
      </c>
      <c r="C420" s="7">
        <v>129.55012651619649</v>
      </c>
    </row>
    <row r="421" spans="2:3" x14ac:dyDescent="0.45">
      <c r="B421" s="5">
        <v>418</v>
      </c>
      <c r="C421" s="7">
        <v>202.63001464077433</v>
      </c>
    </row>
    <row r="422" spans="2:3" x14ac:dyDescent="0.45">
      <c r="B422" s="5">
        <v>419</v>
      </c>
      <c r="C422" s="7">
        <v>124.45687757161494</v>
      </c>
    </row>
    <row r="423" spans="2:3" x14ac:dyDescent="0.45">
      <c r="B423" s="5">
        <v>420</v>
      </c>
      <c r="C423" s="7">
        <v>112.65224023758182</v>
      </c>
    </row>
    <row r="424" spans="2:3" x14ac:dyDescent="0.45">
      <c r="B424" s="5">
        <v>421</v>
      </c>
      <c r="C424" s="7">
        <v>130.65937422457108</v>
      </c>
    </row>
    <row r="425" spans="2:3" x14ac:dyDescent="0.45">
      <c r="B425" s="5">
        <v>422</v>
      </c>
      <c r="C425" s="7">
        <v>97.481706515310776</v>
      </c>
    </row>
    <row r="426" spans="2:3" x14ac:dyDescent="0.45">
      <c r="B426" s="5">
        <v>423</v>
      </c>
      <c r="C426" s="7">
        <v>138.20756628295214</v>
      </c>
    </row>
    <row r="427" spans="2:3" x14ac:dyDescent="0.45">
      <c r="B427" s="5">
        <v>424</v>
      </c>
      <c r="C427" s="7">
        <v>221.98353656742268</v>
      </c>
    </row>
    <row r="428" spans="2:3" x14ac:dyDescent="0.45">
      <c r="B428" s="5">
        <v>425</v>
      </c>
      <c r="C428" s="7">
        <v>133.12879551057151</v>
      </c>
    </row>
    <row r="429" spans="2:3" x14ac:dyDescent="0.45">
      <c r="B429" s="5">
        <v>426</v>
      </c>
      <c r="C429" s="7">
        <v>134.52464100188354</v>
      </c>
    </row>
    <row r="430" spans="2:3" x14ac:dyDescent="0.45">
      <c r="B430" s="5">
        <v>427</v>
      </c>
      <c r="C430" s="7">
        <v>160.14598620290872</v>
      </c>
    </row>
    <row r="431" spans="2:3" x14ac:dyDescent="0.45">
      <c r="B431" s="5">
        <v>428</v>
      </c>
      <c r="C431" s="7">
        <v>158.41987346421533</v>
      </c>
    </row>
    <row r="432" spans="2:3" x14ac:dyDescent="0.45">
      <c r="B432" s="5">
        <v>429</v>
      </c>
      <c r="C432" s="7">
        <v>99.971848098153629</v>
      </c>
    </row>
    <row r="433" spans="2:3" x14ac:dyDescent="0.45">
      <c r="B433" s="5">
        <v>430</v>
      </c>
      <c r="C433" s="7">
        <v>124.96781275076026</v>
      </c>
    </row>
    <row r="434" spans="2:3" x14ac:dyDescent="0.45">
      <c r="B434" s="5">
        <v>431</v>
      </c>
      <c r="C434" s="7">
        <v>125.29308434979855</v>
      </c>
    </row>
    <row r="435" spans="2:3" x14ac:dyDescent="0.45">
      <c r="B435" s="5">
        <v>432</v>
      </c>
      <c r="C435" s="7">
        <v>134.97292149198549</v>
      </c>
    </row>
    <row r="436" spans="2:3" x14ac:dyDescent="0.45">
      <c r="B436" s="5">
        <v>433</v>
      </c>
      <c r="C436" s="7">
        <v>130.31888633560601</v>
      </c>
    </row>
    <row r="437" spans="2:3" x14ac:dyDescent="0.45">
      <c r="B437" s="5">
        <v>434</v>
      </c>
      <c r="C437" s="7">
        <v>124.50576411052343</v>
      </c>
    </row>
    <row r="438" spans="2:3" x14ac:dyDescent="0.45">
      <c r="B438" s="5">
        <v>435</v>
      </c>
      <c r="C438" s="7">
        <v>118.96116957250698</v>
      </c>
    </row>
    <row r="439" spans="2:3" x14ac:dyDescent="0.45">
      <c r="B439" s="5">
        <v>436</v>
      </c>
      <c r="C439" s="7">
        <v>72.029966677597287</v>
      </c>
    </row>
    <row r="440" spans="2:3" x14ac:dyDescent="0.45">
      <c r="B440" s="5">
        <v>437</v>
      </c>
      <c r="C440" s="7">
        <v>126.88496641874077</v>
      </c>
    </row>
    <row r="441" spans="2:3" x14ac:dyDescent="0.45">
      <c r="B441" s="5">
        <v>438</v>
      </c>
      <c r="C441" s="7">
        <v>153.37909825109335</v>
      </c>
    </row>
    <row r="442" spans="2:3" x14ac:dyDescent="0.45">
      <c r="B442" s="5">
        <v>439</v>
      </c>
      <c r="C442" s="7">
        <v>125.13635067317928</v>
      </c>
    </row>
    <row r="443" spans="2:3" x14ac:dyDescent="0.45">
      <c r="B443" s="5">
        <v>440</v>
      </c>
      <c r="C443" s="7">
        <v>97.615680332545494</v>
      </c>
    </row>
    <row r="444" spans="2:3" x14ac:dyDescent="0.45">
      <c r="B444" s="5">
        <v>441</v>
      </c>
      <c r="C444" s="7">
        <v>144.57789543305802</v>
      </c>
    </row>
    <row r="445" spans="2:3" x14ac:dyDescent="0.45">
      <c r="B445" s="5">
        <v>442</v>
      </c>
      <c r="C445" s="7">
        <v>129.53249870044712</v>
      </c>
    </row>
    <row r="446" spans="2:3" x14ac:dyDescent="0.45">
      <c r="B446" s="5">
        <v>443</v>
      </c>
      <c r="C446" s="7">
        <v>170.04237874695187</v>
      </c>
    </row>
    <row r="447" spans="2:3" x14ac:dyDescent="0.45">
      <c r="B447" s="5">
        <v>444</v>
      </c>
      <c r="C447" s="7">
        <v>170.26245594236974</v>
      </c>
    </row>
    <row r="448" spans="2:3" x14ac:dyDescent="0.45">
      <c r="B448" s="5">
        <v>445</v>
      </c>
      <c r="C448" s="7">
        <v>141.78474653660965</v>
      </c>
    </row>
    <row r="449" spans="2:3" x14ac:dyDescent="0.45">
      <c r="B449" s="5">
        <v>446</v>
      </c>
      <c r="C449" s="7">
        <v>133.25788998311447</v>
      </c>
    </row>
    <row r="450" spans="2:3" x14ac:dyDescent="0.45">
      <c r="B450" s="5">
        <v>447</v>
      </c>
      <c r="C450" s="7">
        <v>116.41826240172885</v>
      </c>
    </row>
    <row r="451" spans="2:3" x14ac:dyDescent="0.45">
      <c r="B451" s="5">
        <v>448</v>
      </c>
      <c r="C451" s="7">
        <v>169.09198962915428</v>
      </c>
    </row>
    <row r="452" spans="2:3" x14ac:dyDescent="0.45">
      <c r="B452" s="5">
        <v>449</v>
      </c>
      <c r="C452" s="7">
        <v>105.45768508284688</v>
      </c>
    </row>
    <row r="453" spans="2:3" x14ac:dyDescent="0.45">
      <c r="B453" s="5">
        <v>450</v>
      </c>
      <c r="C453" s="7">
        <v>106.57286609163236</v>
      </c>
    </row>
    <row r="454" spans="2:3" x14ac:dyDescent="0.45">
      <c r="B454" s="5">
        <v>451</v>
      </c>
      <c r="C454" s="7">
        <v>93.856212913477322</v>
      </c>
    </row>
    <row r="455" spans="2:3" x14ac:dyDescent="0.45">
      <c r="B455" s="5">
        <v>452</v>
      </c>
      <c r="C455" s="7">
        <v>86.90382320188273</v>
      </c>
    </row>
    <row r="456" spans="2:3" x14ac:dyDescent="0.45">
      <c r="B456" s="5">
        <v>453</v>
      </c>
      <c r="C456" s="7">
        <v>175.40762174711992</v>
      </c>
    </row>
    <row r="457" spans="2:3" x14ac:dyDescent="0.45">
      <c r="B457" s="5">
        <v>454</v>
      </c>
      <c r="C457" s="7">
        <v>79.497716750303951</v>
      </c>
    </row>
    <row r="458" spans="2:3" x14ac:dyDescent="0.45">
      <c r="B458" s="5">
        <v>455</v>
      </c>
      <c r="C458" s="7">
        <v>165.02954057561033</v>
      </c>
    </row>
    <row r="459" spans="2:3" x14ac:dyDescent="0.45">
      <c r="B459" s="5">
        <v>456</v>
      </c>
      <c r="C459" s="7">
        <v>91.167614224622326</v>
      </c>
    </row>
    <row r="460" spans="2:3" x14ac:dyDescent="0.45">
      <c r="B460" s="5">
        <v>457</v>
      </c>
      <c r="C460" s="7">
        <v>126.67305649575654</v>
      </c>
    </row>
    <row r="461" spans="2:3" x14ac:dyDescent="0.45">
      <c r="B461" s="5">
        <v>458</v>
      </c>
      <c r="C461" s="7">
        <v>185.78737586210656</v>
      </c>
    </row>
    <row r="462" spans="2:3" x14ac:dyDescent="0.45">
      <c r="B462" s="5">
        <v>459</v>
      </c>
      <c r="C462" s="7">
        <v>86.073620452358398</v>
      </c>
    </row>
    <row r="463" spans="2:3" x14ac:dyDescent="0.45">
      <c r="B463" s="5">
        <v>460</v>
      </c>
      <c r="C463" s="7">
        <v>127.62195351488663</v>
      </c>
    </row>
    <row r="464" spans="2:3" x14ac:dyDescent="0.45">
      <c r="B464" s="5">
        <v>461</v>
      </c>
      <c r="C464" s="7">
        <v>86.376551046892047</v>
      </c>
    </row>
    <row r="465" spans="2:3" x14ac:dyDescent="0.45">
      <c r="B465" s="5">
        <v>462</v>
      </c>
      <c r="C465" s="7">
        <v>133.50159775239447</v>
      </c>
    </row>
    <row r="466" spans="2:3" x14ac:dyDescent="0.45">
      <c r="B466" s="5">
        <v>463</v>
      </c>
      <c r="C466" s="7">
        <v>139.62607110291194</v>
      </c>
    </row>
    <row r="467" spans="2:3" x14ac:dyDescent="0.45">
      <c r="B467" s="5">
        <v>464</v>
      </c>
      <c r="C467" s="7">
        <v>177.03902883493237</v>
      </c>
    </row>
    <row r="468" spans="2:3" x14ac:dyDescent="0.45">
      <c r="B468" s="5">
        <v>465</v>
      </c>
      <c r="C468" s="7">
        <v>136.79272979827567</v>
      </c>
    </row>
    <row r="469" spans="2:3" x14ac:dyDescent="0.45">
      <c r="B469" s="5">
        <v>466</v>
      </c>
      <c r="C469" s="7">
        <v>127.277831127746</v>
      </c>
    </row>
    <row r="470" spans="2:3" x14ac:dyDescent="0.45">
      <c r="B470" s="5">
        <v>467</v>
      </c>
      <c r="C470" s="7">
        <v>85.910273896005066</v>
      </c>
    </row>
    <row r="471" spans="2:3" x14ac:dyDescent="0.45">
      <c r="B471" s="5">
        <v>468</v>
      </c>
      <c r="C471" s="7">
        <v>128.270611201854</v>
      </c>
    </row>
    <row r="472" spans="2:3" x14ac:dyDescent="0.45">
      <c r="B472" s="5">
        <v>469</v>
      </c>
      <c r="C472" s="7">
        <v>200.74885987846514</v>
      </c>
    </row>
    <row r="473" spans="2:3" x14ac:dyDescent="0.45">
      <c r="B473" s="5">
        <v>470</v>
      </c>
      <c r="C473" s="7">
        <v>106.66014059874695</v>
      </c>
    </row>
    <row r="474" spans="2:3" x14ac:dyDescent="0.45">
      <c r="B474" s="5">
        <v>471</v>
      </c>
      <c r="C474" s="7">
        <v>93.500119988637806</v>
      </c>
    </row>
    <row r="475" spans="2:3" x14ac:dyDescent="0.45">
      <c r="B475" s="5">
        <v>472</v>
      </c>
      <c r="C475" s="7">
        <v>237.11303940558659</v>
      </c>
    </row>
    <row r="476" spans="2:3" x14ac:dyDescent="0.45">
      <c r="B476" s="5">
        <v>473</v>
      </c>
      <c r="C476" s="7">
        <v>110.67686827487735</v>
      </c>
    </row>
    <row r="477" spans="2:3" x14ac:dyDescent="0.45">
      <c r="B477" s="5">
        <v>474</v>
      </c>
      <c r="C477" s="7">
        <v>116.43906081355225</v>
      </c>
    </row>
    <row r="478" spans="2:3" x14ac:dyDescent="0.45">
      <c r="B478" s="5">
        <v>475</v>
      </c>
      <c r="C478" s="7">
        <v>138.57678199304689</v>
      </c>
    </row>
    <row r="479" spans="2:3" x14ac:dyDescent="0.45">
      <c r="B479" s="5">
        <v>476</v>
      </c>
      <c r="C479" s="7">
        <v>117.51721001121885</v>
      </c>
    </row>
    <row r="480" spans="2:3" x14ac:dyDescent="0.45">
      <c r="B480" s="5">
        <v>477</v>
      </c>
      <c r="C480" s="7">
        <v>106.38076617016772</v>
      </c>
    </row>
    <row r="481" spans="2:3" x14ac:dyDescent="0.45">
      <c r="B481" s="5">
        <v>478</v>
      </c>
      <c r="C481" s="7">
        <v>147.55565535392464</v>
      </c>
    </row>
    <row r="482" spans="2:3" x14ac:dyDescent="0.45">
      <c r="B482" s="5">
        <v>479</v>
      </c>
      <c r="C482" s="7">
        <v>129.27510704239347</v>
      </c>
    </row>
    <row r="483" spans="2:3" x14ac:dyDescent="0.45">
      <c r="B483" s="5">
        <v>480</v>
      </c>
      <c r="C483" s="7">
        <v>122.99851501460526</v>
      </c>
    </row>
    <row r="484" spans="2:3" x14ac:dyDescent="0.45">
      <c r="B484" s="5">
        <v>481</v>
      </c>
      <c r="C484" s="7">
        <v>120.69505124860517</v>
      </c>
    </row>
    <row r="485" spans="2:3" x14ac:dyDescent="0.45">
      <c r="B485" s="5">
        <v>482</v>
      </c>
      <c r="C485" s="7">
        <v>103.82184683289424</v>
      </c>
    </row>
    <row r="486" spans="2:3" x14ac:dyDescent="0.45">
      <c r="B486" s="5">
        <v>483</v>
      </c>
      <c r="C486" s="7">
        <v>151.3294271552999</v>
      </c>
    </row>
    <row r="487" spans="2:3" x14ac:dyDescent="0.45">
      <c r="B487" s="5">
        <v>484</v>
      </c>
      <c r="C487" s="7">
        <v>144.19224646279045</v>
      </c>
    </row>
    <row r="488" spans="2:3" x14ac:dyDescent="0.45">
      <c r="B488" s="5">
        <v>485</v>
      </c>
      <c r="C488" s="7">
        <v>139.42629923399403</v>
      </c>
    </row>
    <row r="489" spans="2:3" x14ac:dyDescent="0.45">
      <c r="B489" s="5">
        <v>486</v>
      </c>
      <c r="C489" s="7">
        <v>189.01953782359158</v>
      </c>
    </row>
    <row r="490" spans="2:3" x14ac:dyDescent="0.45">
      <c r="B490" s="5">
        <v>487</v>
      </c>
      <c r="C490" s="7">
        <v>150.83413582717532</v>
      </c>
    </row>
    <row r="491" spans="2:3" x14ac:dyDescent="0.45">
      <c r="B491" s="5">
        <v>488</v>
      </c>
      <c r="C491" s="7">
        <v>118.81948475904767</v>
      </c>
    </row>
    <row r="492" spans="2:3" x14ac:dyDescent="0.45">
      <c r="B492" s="5">
        <v>489</v>
      </c>
      <c r="C492" s="7">
        <v>150.46520160179662</v>
      </c>
    </row>
    <row r="493" spans="2:3" x14ac:dyDescent="0.45">
      <c r="B493" s="5">
        <v>490</v>
      </c>
      <c r="C493" s="7">
        <v>135.58268768971823</v>
      </c>
    </row>
    <row r="494" spans="2:3" x14ac:dyDescent="0.45">
      <c r="B494" s="5">
        <v>491</v>
      </c>
      <c r="C494" s="7">
        <v>95.595961007481918</v>
      </c>
    </row>
    <row r="495" spans="2:3" x14ac:dyDescent="0.45">
      <c r="B495" s="5">
        <v>492</v>
      </c>
      <c r="C495" s="7">
        <v>147.73263119784158</v>
      </c>
    </row>
    <row r="496" spans="2:3" x14ac:dyDescent="0.45">
      <c r="B496" s="5">
        <v>493</v>
      </c>
      <c r="C496" s="7">
        <v>95.760526933451246</v>
      </c>
    </row>
    <row r="497" spans="2:3" x14ac:dyDescent="0.45">
      <c r="B497" s="5">
        <v>494</v>
      </c>
      <c r="C497" s="7">
        <v>102.77057001864222</v>
      </c>
    </row>
    <row r="498" spans="2:3" x14ac:dyDescent="0.45">
      <c r="B498" s="5">
        <v>495</v>
      </c>
      <c r="C498" s="7">
        <v>95.720026755686675</v>
      </c>
    </row>
    <row r="499" spans="2:3" x14ac:dyDescent="0.45">
      <c r="B499" s="5">
        <v>496</v>
      </c>
      <c r="C499" s="7">
        <v>167.50241042484561</v>
      </c>
    </row>
    <row r="500" spans="2:3" x14ac:dyDescent="0.45">
      <c r="B500" s="5">
        <v>497</v>
      </c>
      <c r="C500" s="7">
        <v>139.98085496643608</v>
      </c>
    </row>
    <row r="501" spans="2:3" x14ac:dyDescent="0.45">
      <c r="B501" s="5">
        <v>498</v>
      </c>
      <c r="C501" s="7">
        <v>121.77893699806469</v>
      </c>
    </row>
    <row r="502" spans="2:3" x14ac:dyDescent="0.45">
      <c r="B502" s="5">
        <v>499</v>
      </c>
      <c r="C502" s="7">
        <v>101.18131947363365</v>
      </c>
    </row>
    <row r="503" spans="2:3" x14ac:dyDescent="0.45">
      <c r="B503" s="5">
        <v>500</v>
      </c>
      <c r="C503" s="7">
        <v>116.38631899904003</v>
      </c>
    </row>
    <row r="504" spans="2:3" x14ac:dyDescent="0.45">
      <c r="B504" s="5">
        <v>501</v>
      </c>
      <c r="C504" s="7">
        <v>134.34683133672979</v>
      </c>
    </row>
    <row r="505" spans="2:3" x14ac:dyDescent="0.45">
      <c r="B505" s="5">
        <v>502</v>
      </c>
      <c r="C505" s="7">
        <v>78.955763230308563</v>
      </c>
    </row>
    <row r="506" spans="2:3" x14ac:dyDescent="0.45">
      <c r="B506" s="5">
        <v>503</v>
      </c>
      <c r="C506" s="7">
        <v>125.65077583466228</v>
      </c>
    </row>
    <row r="507" spans="2:3" x14ac:dyDescent="0.45">
      <c r="B507" s="5">
        <v>504</v>
      </c>
      <c r="C507" s="7">
        <v>109.36617619618282</v>
      </c>
    </row>
    <row r="508" spans="2:3" x14ac:dyDescent="0.45">
      <c r="B508" s="5">
        <v>505</v>
      </c>
      <c r="C508" s="7">
        <v>101.03168260725262</v>
      </c>
    </row>
    <row r="509" spans="2:3" x14ac:dyDescent="0.45">
      <c r="B509" s="5">
        <v>506</v>
      </c>
      <c r="C509" s="7">
        <v>121.12901519243471</v>
      </c>
    </row>
    <row r="510" spans="2:3" x14ac:dyDescent="0.45">
      <c r="B510" s="5">
        <v>507</v>
      </c>
      <c r="C510" s="7">
        <v>113.14663684579386</v>
      </c>
    </row>
    <row r="511" spans="2:3" x14ac:dyDescent="0.45">
      <c r="B511" s="5">
        <v>508</v>
      </c>
      <c r="C511" s="7">
        <v>61.479382914558109</v>
      </c>
    </row>
    <row r="512" spans="2:3" x14ac:dyDescent="0.45">
      <c r="B512" s="5">
        <v>509</v>
      </c>
      <c r="C512" s="7">
        <v>144.22456060606186</v>
      </c>
    </row>
    <row r="513" spans="2:3" x14ac:dyDescent="0.45">
      <c r="B513" s="5">
        <v>510</v>
      </c>
      <c r="C513" s="7">
        <v>111.6700408455813</v>
      </c>
    </row>
    <row r="514" spans="2:3" x14ac:dyDescent="0.45">
      <c r="B514" s="5">
        <v>511</v>
      </c>
      <c r="C514" s="7">
        <v>139.31642794341627</v>
      </c>
    </row>
    <row r="515" spans="2:3" x14ac:dyDescent="0.45">
      <c r="B515" s="5">
        <v>512</v>
      </c>
      <c r="C515" s="7">
        <v>63.606720010212165</v>
      </c>
    </row>
    <row r="516" spans="2:3" x14ac:dyDescent="0.45">
      <c r="B516" s="5">
        <v>513</v>
      </c>
      <c r="C516" s="7">
        <v>137.33657132164882</v>
      </c>
    </row>
    <row r="517" spans="2:3" x14ac:dyDescent="0.45">
      <c r="B517" s="5">
        <v>514</v>
      </c>
      <c r="C517" s="7">
        <v>200.47632976709392</v>
      </c>
    </row>
    <row r="518" spans="2:3" x14ac:dyDescent="0.45">
      <c r="B518" s="5">
        <v>515</v>
      </c>
      <c r="C518" s="7">
        <v>134.14179474902647</v>
      </c>
    </row>
    <row r="519" spans="2:3" x14ac:dyDescent="0.45">
      <c r="B519" s="5">
        <v>516</v>
      </c>
      <c r="C519" s="7">
        <v>103.8974721665188</v>
      </c>
    </row>
    <row r="520" spans="2:3" x14ac:dyDescent="0.45">
      <c r="B520" s="5">
        <v>517</v>
      </c>
      <c r="C520" s="7">
        <v>141.42783722557334</v>
      </c>
    </row>
    <row r="521" spans="2:3" x14ac:dyDescent="0.45">
      <c r="B521" s="5">
        <v>518</v>
      </c>
      <c r="C521" s="7">
        <v>142.52261874409996</v>
      </c>
    </row>
    <row r="522" spans="2:3" x14ac:dyDescent="0.45">
      <c r="B522" s="5">
        <v>519</v>
      </c>
      <c r="C522" s="7">
        <v>73.953460093148522</v>
      </c>
    </row>
    <row r="523" spans="2:3" x14ac:dyDescent="0.45">
      <c r="B523" s="5">
        <v>520</v>
      </c>
      <c r="C523" s="7">
        <v>121.34704463458468</v>
      </c>
    </row>
    <row r="524" spans="2:3" x14ac:dyDescent="0.45">
      <c r="B524" s="5">
        <v>521</v>
      </c>
      <c r="C524" s="7">
        <v>108.72800174977979</v>
      </c>
    </row>
    <row r="525" spans="2:3" x14ac:dyDescent="0.45">
      <c r="B525" s="5">
        <v>522</v>
      </c>
      <c r="C525" s="7">
        <v>148.84773901836459</v>
      </c>
    </row>
    <row r="526" spans="2:3" x14ac:dyDescent="0.45">
      <c r="B526" s="5">
        <v>523</v>
      </c>
      <c r="C526" s="7">
        <v>122.81847343764952</v>
      </c>
    </row>
    <row r="527" spans="2:3" x14ac:dyDescent="0.45">
      <c r="B527" s="5">
        <v>524</v>
      </c>
      <c r="C527" s="7">
        <v>129.07842978461883</v>
      </c>
    </row>
    <row r="528" spans="2:3" x14ac:dyDescent="0.45">
      <c r="B528" s="5">
        <v>525</v>
      </c>
      <c r="C528" s="7">
        <v>164.17616114585999</v>
      </c>
    </row>
    <row r="529" spans="2:3" x14ac:dyDescent="0.45">
      <c r="B529" s="5">
        <v>526</v>
      </c>
      <c r="C529" s="7">
        <v>134.52456610352493</v>
      </c>
    </row>
    <row r="530" spans="2:3" x14ac:dyDescent="0.45">
      <c r="B530" s="5">
        <v>527</v>
      </c>
      <c r="C530" s="7">
        <v>79.956002864173669</v>
      </c>
    </row>
    <row r="531" spans="2:3" x14ac:dyDescent="0.45">
      <c r="B531" s="5">
        <v>528</v>
      </c>
      <c r="C531" s="7">
        <v>140.03071875418146</v>
      </c>
    </row>
    <row r="532" spans="2:3" x14ac:dyDescent="0.45">
      <c r="B532" s="5">
        <v>529</v>
      </c>
      <c r="C532" s="7">
        <v>170.82871834630171</v>
      </c>
    </row>
    <row r="533" spans="2:3" x14ac:dyDescent="0.45">
      <c r="B533" s="5">
        <v>530</v>
      </c>
      <c r="C533" s="7">
        <v>83.882586294125403</v>
      </c>
    </row>
    <row r="534" spans="2:3" x14ac:dyDescent="0.45">
      <c r="B534" s="5">
        <v>531</v>
      </c>
      <c r="C534" s="7">
        <v>117.32875245707275</v>
      </c>
    </row>
    <row r="535" spans="2:3" x14ac:dyDescent="0.45">
      <c r="B535" s="5">
        <v>532</v>
      </c>
      <c r="C535" s="7">
        <v>101.29409300887959</v>
      </c>
    </row>
    <row r="536" spans="2:3" x14ac:dyDescent="0.45">
      <c r="B536" s="5">
        <v>533</v>
      </c>
      <c r="C536" s="7">
        <v>108.67458331156465</v>
      </c>
    </row>
    <row r="537" spans="2:3" x14ac:dyDescent="0.45">
      <c r="B537" s="5">
        <v>534</v>
      </c>
      <c r="C537" s="7">
        <v>137.30109690208712</v>
      </c>
    </row>
    <row r="538" spans="2:3" x14ac:dyDescent="0.45">
      <c r="B538" s="5">
        <v>535</v>
      </c>
      <c r="C538" s="7">
        <v>107.26013140684782</v>
      </c>
    </row>
    <row r="539" spans="2:3" x14ac:dyDescent="0.45">
      <c r="B539" s="5">
        <v>536</v>
      </c>
      <c r="C539" s="7">
        <v>241.4824789560071</v>
      </c>
    </row>
    <row r="540" spans="2:3" x14ac:dyDescent="0.45">
      <c r="B540" s="5">
        <v>537</v>
      </c>
      <c r="C540" s="7">
        <v>99.596241729666673</v>
      </c>
    </row>
    <row r="541" spans="2:3" x14ac:dyDescent="0.45">
      <c r="B541" s="5">
        <v>538</v>
      </c>
      <c r="C541" s="7">
        <v>120.30150834597441</v>
      </c>
    </row>
    <row r="542" spans="2:3" x14ac:dyDescent="0.45">
      <c r="B542" s="5">
        <v>539</v>
      </c>
      <c r="C542" s="7">
        <v>140.74488221716248</v>
      </c>
    </row>
    <row r="543" spans="2:3" x14ac:dyDescent="0.45">
      <c r="B543" s="5">
        <v>540</v>
      </c>
      <c r="C543" s="7">
        <v>127.57574627961219</v>
      </c>
    </row>
    <row r="544" spans="2:3" x14ac:dyDescent="0.45">
      <c r="B544" s="5">
        <v>541</v>
      </c>
      <c r="C544" s="7">
        <v>127.8693425223575</v>
      </c>
    </row>
    <row r="545" spans="2:3" x14ac:dyDescent="0.45">
      <c r="B545" s="5">
        <v>542</v>
      </c>
      <c r="C545" s="7">
        <v>111.42991917994897</v>
      </c>
    </row>
    <row r="546" spans="2:3" x14ac:dyDescent="0.45">
      <c r="B546" s="5">
        <v>543</v>
      </c>
      <c r="C546" s="7">
        <v>161.34736202877386</v>
      </c>
    </row>
    <row r="547" spans="2:3" x14ac:dyDescent="0.45">
      <c r="B547" s="5">
        <v>544</v>
      </c>
      <c r="C547" s="7">
        <v>120.75462850695435</v>
      </c>
    </row>
    <row r="548" spans="2:3" x14ac:dyDescent="0.45">
      <c r="B548" s="5">
        <v>545</v>
      </c>
      <c r="C548" s="7">
        <v>128.42848442827329</v>
      </c>
    </row>
    <row r="549" spans="2:3" x14ac:dyDescent="0.45">
      <c r="B549" s="5">
        <v>546</v>
      </c>
      <c r="C549" s="7">
        <v>114.41199075171778</v>
      </c>
    </row>
    <row r="550" spans="2:3" x14ac:dyDescent="0.45">
      <c r="B550" s="5">
        <v>547</v>
      </c>
      <c r="C550" s="7">
        <v>118.41347991423274</v>
      </c>
    </row>
    <row r="551" spans="2:3" x14ac:dyDescent="0.45">
      <c r="B551" s="5">
        <v>548</v>
      </c>
      <c r="C551" s="7">
        <v>119.26176164515594</v>
      </c>
    </row>
    <row r="552" spans="2:3" x14ac:dyDescent="0.45">
      <c r="B552" s="5">
        <v>549</v>
      </c>
      <c r="C552" s="7">
        <v>111.30332805814152</v>
      </c>
    </row>
    <row r="553" spans="2:3" x14ac:dyDescent="0.45">
      <c r="B553" s="5">
        <v>550</v>
      </c>
      <c r="C553" s="7">
        <v>159.32560588049984</v>
      </c>
    </row>
    <row r="554" spans="2:3" x14ac:dyDescent="0.45">
      <c r="B554" s="5">
        <v>551</v>
      </c>
      <c r="C554" s="7">
        <v>105.58283450413342</v>
      </c>
    </row>
    <row r="555" spans="2:3" x14ac:dyDescent="0.45">
      <c r="B555" s="5">
        <v>552</v>
      </c>
      <c r="C555" s="7">
        <v>154.39154605501687</v>
      </c>
    </row>
    <row r="556" spans="2:3" x14ac:dyDescent="0.45">
      <c r="B556" s="5">
        <v>553</v>
      </c>
      <c r="C556" s="7">
        <v>78.706467906657366</v>
      </c>
    </row>
    <row r="557" spans="2:3" x14ac:dyDescent="0.45">
      <c r="B557" s="5">
        <v>554</v>
      </c>
      <c r="C557" s="7">
        <v>154.18083407542991</v>
      </c>
    </row>
    <row r="558" spans="2:3" x14ac:dyDescent="0.45">
      <c r="B558" s="5">
        <v>555</v>
      </c>
      <c r="C558" s="7">
        <v>139.70546024360272</v>
      </c>
    </row>
    <row r="559" spans="2:3" x14ac:dyDescent="0.45">
      <c r="B559" s="5">
        <v>556</v>
      </c>
      <c r="C559" s="7">
        <v>140.42392727581111</v>
      </c>
    </row>
    <row r="560" spans="2:3" x14ac:dyDescent="0.45">
      <c r="B560" s="5">
        <v>557</v>
      </c>
      <c r="C560" s="7">
        <v>170.83754775669098</v>
      </c>
    </row>
    <row r="561" spans="2:3" x14ac:dyDescent="0.45">
      <c r="B561" s="5">
        <v>558</v>
      </c>
      <c r="C561" s="7">
        <v>148.07378413862656</v>
      </c>
    </row>
    <row r="562" spans="2:3" x14ac:dyDescent="0.45">
      <c r="B562" s="5">
        <v>559</v>
      </c>
      <c r="C562" s="7">
        <v>147.46467731837163</v>
      </c>
    </row>
    <row r="563" spans="2:3" x14ac:dyDescent="0.45">
      <c r="B563" s="5">
        <v>560</v>
      </c>
      <c r="C563" s="7">
        <v>146.22070924181205</v>
      </c>
    </row>
    <row r="564" spans="2:3" x14ac:dyDescent="0.45">
      <c r="B564" s="5">
        <v>561</v>
      </c>
      <c r="C564" s="7">
        <v>123.13887343078989</v>
      </c>
    </row>
    <row r="565" spans="2:3" x14ac:dyDescent="0.45">
      <c r="B565" s="5">
        <v>562</v>
      </c>
      <c r="C565" s="7">
        <v>133.87564893132728</v>
      </c>
    </row>
    <row r="566" spans="2:3" x14ac:dyDescent="0.45">
      <c r="B566" s="5">
        <v>563</v>
      </c>
      <c r="C566" s="7">
        <v>263.40659294322802</v>
      </c>
    </row>
    <row r="567" spans="2:3" x14ac:dyDescent="0.45">
      <c r="B567" s="5">
        <v>564</v>
      </c>
      <c r="C567" s="7">
        <v>147.05305182042977</v>
      </c>
    </row>
    <row r="568" spans="2:3" x14ac:dyDescent="0.45">
      <c r="B568" s="5">
        <v>565</v>
      </c>
      <c r="C568" s="7">
        <v>141.85930610893448</v>
      </c>
    </row>
    <row r="569" spans="2:3" x14ac:dyDescent="0.45">
      <c r="B569" s="5">
        <v>566</v>
      </c>
      <c r="C569" s="7">
        <v>167.98073905818211</v>
      </c>
    </row>
    <row r="570" spans="2:3" x14ac:dyDescent="0.45">
      <c r="B570" s="5">
        <v>567</v>
      </c>
      <c r="C570" s="7">
        <v>168.55568925220601</v>
      </c>
    </row>
    <row r="571" spans="2:3" x14ac:dyDescent="0.45">
      <c r="B571" s="5">
        <v>568</v>
      </c>
      <c r="C571" s="7">
        <v>125.69842539965359</v>
      </c>
    </row>
    <row r="572" spans="2:3" x14ac:dyDescent="0.45">
      <c r="B572" s="5">
        <v>569</v>
      </c>
      <c r="C572" s="7">
        <v>133.00966122756836</v>
      </c>
    </row>
    <row r="573" spans="2:3" x14ac:dyDescent="0.45">
      <c r="B573" s="5">
        <v>570</v>
      </c>
      <c r="C573" s="7">
        <v>176.43857720516144</v>
      </c>
    </row>
    <row r="574" spans="2:3" x14ac:dyDescent="0.45">
      <c r="B574" s="5">
        <v>571</v>
      </c>
      <c r="C574" s="7">
        <v>123.94289568900484</v>
      </c>
    </row>
    <row r="575" spans="2:3" x14ac:dyDescent="0.45">
      <c r="B575" s="5">
        <v>572</v>
      </c>
      <c r="C575" s="7">
        <v>153.93004517554428</v>
      </c>
    </row>
    <row r="576" spans="2:3" x14ac:dyDescent="0.45">
      <c r="B576" s="5">
        <v>573</v>
      </c>
      <c r="C576" s="7">
        <v>87.401842469821702</v>
      </c>
    </row>
    <row r="577" spans="2:3" x14ac:dyDescent="0.45">
      <c r="B577" s="5">
        <v>574</v>
      </c>
      <c r="C577" s="7">
        <v>117.76865134558827</v>
      </c>
    </row>
    <row r="578" spans="2:3" x14ac:dyDescent="0.45">
      <c r="B578" s="5">
        <v>575</v>
      </c>
      <c r="C578" s="7">
        <v>100.36280662580801</v>
      </c>
    </row>
    <row r="579" spans="2:3" x14ac:dyDescent="0.45">
      <c r="B579" s="5">
        <v>576</v>
      </c>
      <c r="C579" s="7">
        <v>102.98541793948222</v>
      </c>
    </row>
    <row r="580" spans="2:3" x14ac:dyDescent="0.45">
      <c r="B580" s="5">
        <v>577</v>
      </c>
      <c r="C580" s="7">
        <v>133.43626115097749</v>
      </c>
    </row>
    <row r="581" spans="2:3" x14ac:dyDescent="0.45">
      <c r="B581" s="5">
        <v>578</v>
      </c>
      <c r="C581" s="7">
        <v>145.19595113662569</v>
      </c>
    </row>
    <row r="582" spans="2:3" x14ac:dyDescent="0.45">
      <c r="B582" s="5">
        <v>579</v>
      </c>
      <c r="C582" s="7">
        <v>143.86373688359603</v>
      </c>
    </row>
    <row r="583" spans="2:3" x14ac:dyDescent="0.45">
      <c r="B583" s="5">
        <v>580</v>
      </c>
      <c r="C583" s="7">
        <v>142.38277578088082</v>
      </c>
    </row>
    <row r="584" spans="2:3" x14ac:dyDescent="0.45">
      <c r="B584" s="5">
        <v>581</v>
      </c>
      <c r="C584" s="7">
        <v>110.89575178741705</v>
      </c>
    </row>
    <row r="585" spans="2:3" x14ac:dyDescent="0.45">
      <c r="B585" s="5">
        <v>582</v>
      </c>
      <c r="C585" s="7">
        <v>135.72305745650795</v>
      </c>
    </row>
    <row r="586" spans="2:3" x14ac:dyDescent="0.45">
      <c r="B586" s="5">
        <v>583</v>
      </c>
      <c r="C586" s="7">
        <v>130.98209139385506</v>
      </c>
    </row>
    <row r="587" spans="2:3" x14ac:dyDescent="0.45">
      <c r="B587" s="5">
        <v>584</v>
      </c>
      <c r="C587" s="7">
        <v>103.35434173803731</v>
      </c>
    </row>
    <row r="588" spans="2:3" x14ac:dyDescent="0.45">
      <c r="B588" s="5">
        <v>585</v>
      </c>
      <c r="C588" s="7">
        <v>122.50460014439483</v>
      </c>
    </row>
    <row r="589" spans="2:3" x14ac:dyDescent="0.45">
      <c r="B589" s="5">
        <v>586</v>
      </c>
      <c r="C589" s="7">
        <v>147.01652277178709</v>
      </c>
    </row>
    <row r="590" spans="2:3" x14ac:dyDescent="0.45">
      <c r="B590" s="5">
        <v>587</v>
      </c>
      <c r="C590" s="7">
        <v>144.31407074371319</v>
      </c>
    </row>
    <row r="591" spans="2:3" x14ac:dyDescent="0.45">
      <c r="B591" s="5">
        <v>588</v>
      </c>
      <c r="C591" s="7">
        <v>109.44268070560052</v>
      </c>
    </row>
    <row r="592" spans="2:3" x14ac:dyDescent="0.45">
      <c r="B592" s="5">
        <v>589</v>
      </c>
      <c r="C592" s="7">
        <v>96.746481077586253</v>
      </c>
    </row>
    <row r="593" spans="2:3" x14ac:dyDescent="0.45">
      <c r="B593" s="5">
        <v>590</v>
      </c>
      <c r="C593" s="7">
        <v>99.50217353058251</v>
      </c>
    </row>
    <row r="594" spans="2:3" x14ac:dyDescent="0.45">
      <c r="B594" s="5">
        <v>591</v>
      </c>
      <c r="C594" s="7">
        <v>138.01960670132451</v>
      </c>
    </row>
    <row r="595" spans="2:3" x14ac:dyDescent="0.45">
      <c r="B595" s="5">
        <v>592</v>
      </c>
      <c r="C595" s="7">
        <v>124.1303962308165</v>
      </c>
    </row>
    <row r="596" spans="2:3" x14ac:dyDescent="0.45">
      <c r="B596" s="5">
        <v>593</v>
      </c>
      <c r="C596" s="7">
        <v>145.22310048889219</v>
      </c>
    </row>
    <row r="597" spans="2:3" x14ac:dyDescent="0.45">
      <c r="B597" s="5">
        <v>594</v>
      </c>
      <c r="C597" s="7">
        <v>144.93360592905537</v>
      </c>
    </row>
    <row r="598" spans="2:3" x14ac:dyDescent="0.45">
      <c r="B598" s="5">
        <v>595</v>
      </c>
      <c r="C598" s="7">
        <v>113.26703995695786</v>
      </c>
    </row>
    <row r="599" spans="2:3" x14ac:dyDescent="0.45">
      <c r="B599" s="5">
        <v>596</v>
      </c>
      <c r="C599" s="7">
        <v>67.266188302419323</v>
      </c>
    </row>
    <row r="600" spans="2:3" x14ac:dyDescent="0.45">
      <c r="B600" s="5">
        <v>597</v>
      </c>
      <c r="C600" s="7">
        <v>85.104888083333265</v>
      </c>
    </row>
    <row r="601" spans="2:3" x14ac:dyDescent="0.45">
      <c r="B601" s="5">
        <v>598</v>
      </c>
      <c r="C601" s="7">
        <v>164.39001096854844</v>
      </c>
    </row>
    <row r="602" spans="2:3" x14ac:dyDescent="0.45">
      <c r="B602" s="5">
        <v>599</v>
      </c>
      <c r="C602" s="7">
        <v>126.27617251260187</v>
      </c>
    </row>
    <row r="603" spans="2:3" x14ac:dyDescent="0.45">
      <c r="B603" s="5">
        <v>600</v>
      </c>
      <c r="C603" s="7">
        <v>99.414892322046157</v>
      </c>
    </row>
    <row r="604" spans="2:3" x14ac:dyDescent="0.45">
      <c r="B604" s="5">
        <v>601</v>
      </c>
      <c r="C604" s="7">
        <v>133.48896708488073</v>
      </c>
    </row>
    <row r="605" spans="2:3" x14ac:dyDescent="0.45">
      <c r="B605" s="5">
        <v>602</v>
      </c>
      <c r="C605" s="7">
        <v>163.6771520247276</v>
      </c>
    </row>
    <row r="606" spans="2:3" x14ac:dyDescent="0.45">
      <c r="B606" s="5">
        <v>603</v>
      </c>
      <c r="C606" s="7">
        <v>189.50882194106393</v>
      </c>
    </row>
    <row r="607" spans="2:3" x14ac:dyDescent="0.45">
      <c r="B607" s="5">
        <v>604</v>
      </c>
      <c r="C607" s="7">
        <v>195.31950820824088</v>
      </c>
    </row>
    <row r="608" spans="2:3" x14ac:dyDescent="0.45">
      <c r="B608" s="5">
        <v>605</v>
      </c>
      <c r="C608" s="7">
        <v>120.84654264679516</v>
      </c>
    </row>
    <row r="609" spans="2:3" x14ac:dyDescent="0.45">
      <c r="B609" s="5">
        <v>606</v>
      </c>
      <c r="C609" s="7">
        <v>135.41042023883301</v>
      </c>
    </row>
    <row r="610" spans="2:3" x14ac:dyDescent="0.45">
      <c r="B610" s="5">
        <v>607</v>
      </c>
      <c r="C610" s="7">
        <v>85.551612112581594</v>
      </c>
    </row>
    <row r="611" spans="2:3" x14ac:dyDescent="0.45">
      <c r="B611" s="5">
        <v>608</v>
      </c>
      <c r="C611" s="7">
        <v>116.77826554627225</v>
      </c>
    </row>
    <row r="612" spans="2:3" x14ac:dyDescent="0.45">
      <c r="B612" s="5">
        <v>609</v>
      </c>
      <c r="C612" s="7">
        <v>135.88023914200397</v>
      </c>
    </row>
    <row r="613" spans="2:3" x14ac:dyDescent="0.45">
      <c r="B613" s="5">
        <v>610</v>
      </c>
      <c r="C613" s="7">
        <v>165.85672317107839</v>
      </c>
    </row>
    <row r="614" spans="2:3" x14ac:dyDescent="0.45">
      <c r="B614" s="5">
        <v>611</v>
      </c>
      <c r="C614" s="7">
        <v>96.539907056266372</v>
      </c>
    </row>
    <row r="615" spans="2:3" x14ac:dyDescent="0.45">
      <c r="B615" s="5">
        <v>612</v>
      </c>
      <c r="C615" s="7">
        <v>136.63702390034291</v>
      </c>
    </row>
    <row r="616" spans="2:3" x14ac:dyDescent="0.45">
      <c r="B616" s="5">
        <v>613</v>
      </c>
      <c r="C616" s="7">
        <v>133.18553623627389</v>
      </c>
    </row>
    <row r="617" spans="2:3" x14ac:dyDescent="0.45">
      <c r="B617" s="5">
        <v>614</v>
      </c>
      <c r="C617" s="7">
        <v>128.5678212550967</v>
      </c>
    </row>
    <row r="618" spans="2:3" x14ac:dyDescent="0.45">
      <c r="B618" s="5">
        <v>615</v>
      </c>
      <c r="C618" s="7">
        <v>102.90373502162232</v>
      </c>
    </row>
    <row r="619" spans="2:3" x14ac:dyDescent="0.45">
      <c r="B619" s="5">
        <v>616</v>
      </c>
      <c r="C619" s="7">
        <v>176.50247701935618</v>
      </c>
    </row>
    <row r="620" spans="2:3" x14ac:dyDescent="0.45">
      <c r="B620" s="5">
        <v>617</v>
      </c>
      <c r="C620" s="7">
        <v>99.095980606781552</v>
      </c>
    </row>
    <row r="621" spans="2:3" x14ac:dyDescent="0.45">
      <c r="B621" s="5">
        <v>618</v>
      </c>
      <c r="C621" s="7">
        <v>93.466441545054948</v>
      </c>
    </row>
    <row r="622" spans="2:3" x14ac:dyDescent="0.45">
      <c r="B622" s="5">
        <v>619</v>
      </c>
      <c r="C622" s="7">
        <v>115.7314119299601</v>
      </c>
    </row>
    <row r="623" spans="2:3" x14ac:dyDescent="0.45">
      <c r="B623" s="5">
        <v>620</v>
      </c>
      <c r="C623" s="7">
        <v>108.26587566907072</v>
      </c>
    </row>
    <row r="624" spans="2:3" x14ac:dyDescent="0.45">
      <c r="B624" s="5">
        <v>621</v>
      </c>
      <c r="C624" s="7">
        <v>83.478356659828506</v>
      </c>
    </row>
    <row r="625" spans="2:3" x14ac:dyDescent="0.45">
      <c r="B625" s="5">
        <v>622</v>
      </c>
      <c r="C625" s="7">
        <v>153.68339222696989</v>
      </c>
    </row>
    <row r="626" spans="2:3" x14ac:dyDescent="0.45">
      <c r="B626" s="5">
        <v>623</v>
      </c>
      <c r="C626" s="7">
        <v>121.19344990865068</v>
      </c>
    </row>
    <row r="627" spans="2:3" x14ac:dyDescent="0.45">
      <c r="B627" s="5">
        <v>624</v>
      </c>
      <c r="C627" s="7">
        <v>74.409209664019272</v>
      </c>
    </row>
    <row r="628" spans="2:3" x14ac:dyDescent="0.45">
      <c r="B628" s="5">
        <v>625</v>
      </c>
      <c r="C628" s="7">
        <v>92.140743239202635</v>
      </c>
    </row>
    <row r="629" spans="2:3" x14ac:dyDescent="0.45">
      <c r="B629" s="5">
        <v>626</v>
      </c>
      <c r="C629" s="7">
        <v>137.37758599703093</v>
      </c>
    </row>
    <row r="630" spans="2:3" x14ac:dyDescent="0.45">
      <c r="B630" s="5">
        <v>627</v>
      </c>
      <c r="C630" s="7">
        <v>96.499377538162747</v>
      </c>
    </row>
    <row r="631" spans="2:3" x14ac:dyDescent="0.45">
      <c r="B631" s="5">
        <v>628</v>
      </c>
      <c r="C631" s="7">
        <v>92.106133253851738</v>
      </c>
    </row>
    <row r="632" spans="2:3" x14ac:dyDescent="0.45">
      <c r="B632" s="5">
        <v>629</v>
      </c>
      <c r="C632" s="7">
        <v>101.48699392949095</v>
      </c>
    </row>
    <row r="633" spans="2:3" x14ac:dyDescent="0.45">
      <c r="B633" s="5">
        <v>630</v>
      </c>
      <c r="C633" s="7">
        <v>124.62407017264206</v>
      </c>
    </row>
    <row r="634" spans="2:3" x14ac:dyDescent="0.45">
      <c r="B634" s="5">
        <v>631</v>
      </c>
      <c r="C634" s="7">
        <v>180.05251299450779</v>
      </c>
    </row>
    <row r="635" spans="2:3" x14ac:dyDescent="0.45">
      <c r="B635" s="5">
        <v>632</v>
      </c>
      <c r="C635" s="7">
        <v>149.15832422904199</v>
      </c>
    </row>
    <row r="636" spans="2:3" x14ac:dyDescent="0.45">
      <c r="B636" s="5">
        <v>633</v>
      </c>
      <c r="C636" s="7">
        <v>167.04469112680562</v>
      </c>
    </row>
    <row r="637" spans="2:3" x14ac:dyDescent="0.45">
      <c r="B637" s="5">
        <v>634</v>
      </c>
      <c r="C637" s="7">
        <v>94.712193648027394</v>
      </c>
    </row>
    <row r="638" spans="2:3" x14ac:dyDescent="0.45">
      <c r="B638" s="5">
        <v>635</v>
      </c>
      <c r="C638" s="7">
        <v>156.56155457820483</v>
      </c>
    </row>
    <row r="639" spans="2:3" x14ac:dyDescent="0.45">
      <c r="B639" s="5">
        <v>636</v>
      </c>
      <c r="C639" s="7">
        <v>202.83295692956855</v>
      </c>
    </row>
    <row r="640" spans="2:3" x14ac:dyDescent="0.45">
      <c r="B640" s="5">
        <v>637</v>
      </c>
      <c r="C640" s="7">
        <v>138.22073158998489</v>
      </c>
    </row>
    <row r="641" spans="2:3" x14ac:dyDescent="0.45">
      <c r="B641" s="5">
        <v>638</v>
      </c>
      <c r="C641" s="7">
        <v>170.32994624522709</v>
      </c>
    </row>
    <row r="642" spans="2:3" x14ac:dyDescent="0.45">
      <c r="B642" s="5">
        <v>639</v>
      </c>
      <c r="C642" s="7">
        <v>104.5956126657542</v>
      </c>
    </row>
    <row r="643" spans="2:3" x14ac:dyDescent="0.45">
      <c r="B643" s="5">
        <v>640</v>
      </c>
      <c r="C643" s="7">
        <v>103.80761702624119</v>
      </c>
    </row>
    <row r="644" spans="2:3" x14ac:dyDescent="0.45">
      <c r="B644" s="5">
        <v>641</v>
      </c>
      <c r="C644" s="7">
        <v>173.90314296625715</v>
      </c>
    </row>
    <row r="645" spans="2:3" x14ac:dyDescent="0.45">
      <c r="B645" s="5">
        <v>642</v>
      </c>
      <c r="C645" s="7">
        <v>87.317131498136035</v>
      </c>
    </row>
    <row r="646" spans="2:3" x14ac:dyDescent="0.45">
      <c r="B646" s="5">
        <v>643</v>
      </c>
      <c r="C646" s="7">
        <v>118.78744452517437</v>
      </c>
    </row>
    <row r="647" spans="2:3" x14ac:dyDescent="0.45">
      <c r="B647" s="5">
        <v>644</v>
      </c>
      <c r="C647" s="7">
        <v>177.44435200726525</v>
      </c>
    </row>
    <row r="648" spans="2:3" x14ac:dyDescent="0.45">
      <c r="B648" s="5">
        <v>645</v>
      </c>
      <c r="C648" s="7">
        <v>105.51306284589604</v>
      </c>
    </row>
    <row r="649" spans="2:3" x14ac:dyDescent="0.45">
      <c r="B649" s="5">
        <v>646</v>
      </c>
      <c r="C649" s="7">
        <v>166.52109071056589</v>
      </c>
    </row>
    <row r="650" spans="2:3" x14ac:dyDescent="0.45">
      <c r="B650" s="5">
        <v>647</v>
      </c>
      <c r="C650" s="7">
        <v>214.45688880170042</v>
      </c>
    </row>
    <row r="651" spans="2:3" x14ac:dyDescent="0.45">
      <c r="B651" s="5">
        <v>648</v>
      </c>
      <c r="C651" s="7">
        <v>92.041534720902646</v>
      </c>
    </row>
    <row r="652" spans="2:3" x14ac:dyDescent="0.45">
      <c r="B652" s="5">
        <v>649</v>
      </c>
      <c r="C652" s="7">
        <v>122.7723451696487</v>
      </c>
    </row>
    <row r="653" spans="2:3" x14ac:dyDescent="0.45">
      <c r="B653" s="5">
        <v>650</v>
      </c>
      <c r="C653" s="7">
        <v>136.93992618047474</v>
      </c>
    </row>
    <row r="654" spans="2:3" x14ac:dyDescent="0.45">
      <c r="B654" s="5">
        <v>651</v>
      </c>
      <c r="C654" s="7">
        <v>142.94457754719463</v>
      </c>
    </row>
    <row r="655" spans="2:3" x14ac:dyDescent="0.45">
      <c r="B655" s="5">
        <v>652</v>
      </c>
      <c r="C655" s="7">
        <v>73.505834425297451</v>
      </c>
    </row>
    <row r="656" spans="2:3" x14ac:dyDescent="0.45">
      <c r="B656" s="5">
        <v>653</v>
      </c>
      <c r="C656" s="7">
        <v>138.55197479047456</v>
      </c>
    </row>
    <row r="657" spans="2:3" x14ac:dyDescent="0.45">
      <c r="B657" s="5">
        <v>654</v>
      </c>
      <c r="C657" s="7">
        <v>127.19485540445653</v>
      </c>
    </row>
    <row r="658" spans="2:3" x14ac:dyDescent="0.45">
      <c r="B658" s="5">
        <v>655</v>
      </c>
      <c r="C658" s="7">
        <v>62.252210225288401</v>
      </c>
    </row>
    <row r="659" spans="2:3" x14ac:dyDescent="0.45">
      <c r="B659" s="5">
        <v>656</v>
      </c>
      <c r="C659" s="7">
        <v>127.93688301856187</v>
      </c>
    </row>
    <row r="660" spans="2:3" x14ac:dyDescent="0.45">
      <c r="B660" s="5">
        <v>657</v>
      </c>
      <c r="C660" s="7">
        <v>117.68363613742108</v>
      </c>
    </row>
    <row r="661" spans="2:3" x14ac:dyDescent="0.45">
      <c r="B661" s="5">
        <v>658</v>
      </c>
      <c r="C661" s="7">
        <v>132.3178605886595</v>
      </c>
    </row>
    <row r="662" spans="2:3" x14ac:dyDescent="0.45">
      <c r="B662" s="5">
        <v>659</v>
      </c>
      <c r="C662" s="7">
        <v>79.793821117473357</v>
      </c>
    </row>
    <row r="663" spans="2:3" x14ac:dyDescent="0.45">
      <c r="B663" s="5">
        <v>660</v>
      </c>
      <c r="C663" s="7">
        <v>90.32884083461596</v>
      </c>
    </row>
    <row r="664" spans="2:3" x14ac:dyDescent="0.45">
      <c r="B664" s="5">
        <v>661</v>
      </c>
      <c r="C664" s="7">
        <v>154.91616889790194</v>
      </c>
    </row>
    <row r="665" spans="2:3" x14ac:dyDescent="0.45">
      <c r="B665" s="5">
        <v>662</v>
      </c>
      <c r="C665" s="7">
        <v>161.36919954781968</v>
      </c>
    </row>
    <row r="666" spans="2:3" x14ac:dyDescent="0.45">
      <c r="B666" s="5">
        <v>663</v>
      </c>
      <c r="C666" s="7">
        <v>190.60165200318889</v>
      </c>
    </row>
    <row r="667" spans="2:3" x14ac:dyDescent="0.45">
      <c r="B667" s="5">
        <v>664</v>
      </c>
      <c r="C667" s="7">
        <v>113.85579920118514</v>
      </c>
    </row>
    <row r="668" spans="2:3" x14ac:dyDescent="0.45">
      <c r="B668" s="5">
        <v>665</v>
      </c>
      <c r="C668" s="7">
        <v>136.83739951284943</v>
      </c>
    </row>
    <row r="669" spans="2:3" x14ac:dyDescent="0.45">
      <c r="B669" s="5">
        <v>666</v>
      </c>
      <c r="C669" s="7">
        <v>92.405662648497156</v>
      </c>
    </row>
    <row r="670" spans="2:3" x14ac:dyDescent="0.45">
      <c r="B670" s="5">
        <v>667</v>
      </c>
      <c r="C670" s="7">
        <v>114.27602765310621</v>
      </c>
    </row>
    <row r="671" spans="2:3" x14ac:dyDescent="0.45">
      <c r="B671" s="5">
        <v>668</v>
      </c>
      <c r="C671" s="7">
        <v>133.42825741349935</v>
      </c>
    </row>
    <row r="672" spans="2:3" x14ac:dyDescent="0.45">
      <c r="B672" s="5">
        <v>669</v>
      </c>
      <c r="C672" s="7">
        <v>132.87816151535802</v>
      </c>
    </row>
    <row r="673" spans="2:3" x14ac:dyDescent="0.45">
      <c r="B673" s="5">
        <v>670</v>
      </c>
      <c r="C673" s="7">
        <v>104.87377556257454</v>
      </c>
    </row>
    <row r="674" spans="2:3" x14ac:dyDescent="0.45">
      <c r="B674" s="5">
        <v>671</v>
      </c>
      <c r="C674" s="7">
        <v>107.06140843292762</v>
      </c>
    </row>
    <row r="675" spans="2:3" x14ac:dyDescent="0.45">
      <c r="B675" s="5">
        <v>672</v>
      </c>
      <c r="C675" s="7">
        <v>81.992433519865727</v>
      </c>
    </row>
    <row r="676" spans="2:3" x14ac:dyDescent="0.45">
      <c r="B676" s="5">
        <v>673</v>
      </c>
      <c r="C676" s="7">
        <v>142.68076637447697</v>
      </c>
    </row>
    <row r="677" spans="2:3" x14ac:dyDescent="0.45">
      <c r="B677" s="5">
        <v>674</v>
      </c>
      <c r="C677" s="7">
        <v>89.560263757804691</v>
      </c>
    </row>
    <row r="678" spans="2:3" x14ac:dyDescent="0.45">
      <c r="B678" s="5">
        <v>675</v>
      </c>
      <c r="C678" s="7">
        <v>99.171495491879327</v>
      </c>
    </row>
    <row r="679" spans="2:3" x14ac:dyDescent="0.45">
      <c r="B679" s="5">
        <v>676</v>
      </c>
      <c r="C679" s="7">
        <v>132.89332023406314</v>
      </c>
    </row>
    <row r="680" spans="2:3" x14ac:dyDescent="0.45">
      <c r="B680" s="5">
        <v>677</v>
      </c>
      <c r="C680" s="7">
        <v>101.78500448589992</v>
      </c>
    </row>
    <row r="681" spans="2:3" x14ac:dyDescent="0.45">
      <c r="B681" s="5">
        <v>678</v>
      </c>
      <c r="C681" s="7">
        <v>143.40719830276663</v>
      </c>
    </row>
    <row r="682" spans="2:3" x14ac:dyDescent="0.45">
      <c r="B682" s="5">
        <v>679</v>
      </c>
      <c r="C682" s="7">
        <v>105.02383135862434</v>
      </c>
    </row>
    <row r="683" spans="2:3" x14ac:dyDescent="0.45">
      <c r="B683" s="5">
        <v>680</v>
      </c>
      <c r="C683" s="7">
        <v>118.25836577896058</v>
      </c>
    </row>
    <row r="684" spans="2:3" x14ac:dyDescent="0.45">
      <c r="B684" s="5">
        <v>681</v>
      </c>
      <c r="C684" s="7">
        <v>170.7534369770205</v>
      </c>
    </row>
    <row r="685" spans="2:3" x14ac:dyDescent="0.45">
      <c r="B685" s="5">
        <v>682</v>
      </c>
      <c r="C685" s="7">
        <v>108.62266157632489</v>
      </c>
    </row>
    <row r="686" spans="2:3" x14ac:dyDescent="0.45">
      <c r="B686" s="5">
        <v>683</v>
      </c>
      <c r="C686" s="7">
        <v>115.64455881511729</v>
      </c>
    </row>
    <row r="687" spans="2:3" x14ac:dyDescent="0.45">
      <c r="B687" s="5">
        <v>684</v>
      </c>
      <c r="C687" s="7">
        <v>185.039467514519</v>
      </c>
    </row>
    <row r="688" spans="2:3" x14ac:dyDescent="0.45">
      <c r="B688" s="5">
        <v>685</v>
      </c>
      <c r="C688" s="7">
        <v>100.59226174952467</v>
      </c>
    </row>
    <row r="689" spans="2:3" x14ac:dyDescent="0.45">
      <c r="B689" s="5">
        <v>686</v>
      </c>
      <c r="C689" s="7">
        <v>161.45029903812946</v>
      </c>
    </row>
    <row r="690" spans="2:3" x14ac:dyDescent="0.45">
      <c r="B690" s="5">
        <v>687</v>
      </c>
      <c r="C690" s="7">
        <v>168.11587912398318</v>
      </c>
    </row>
    <row r="691" spans="2:3" x14ac:dyDescent="0.45">
      <c r="B691" s="5">
        <v>688</v>
      </c>
      <c r="C691" s="7">
        <v>134.99763880376176</v>
      </c>
    </row>
    <row r="692" spans="2:3" x14ac:dyDescent="0.45">
      <c r="B692" s="5">
        <v>689</v>
      </c>
      <c r="C692" s="7">
        <v>121.39889988737073</v>
      </c>
    </row>
    <row r="693" spans="2:3" x14ac:dyDescent="0.45">
      <c r="B693" s="5">
        <v>690</v>
      </c>
      <c r="C693" s="7">
        <v>127.4475210860216</v>
      </c>
    </row>
    <row r="694" spans="2:3" x14ac:dyDescent="0.45">
      <c r="B694" s="5">
        <v>691</v>
      </c>
      <c r="C694" s="7">
        <v>155.9597724374355</v>
      </c>
    </row>
    <row r="695" spans="2:3" x14ac:dyDescent="0.45">
      <c r="B695" s="5">
        <v>692</v>
      </c>
      <c r="C695" s="7">
        <v>122.75013131746708</v>
      </c>
    </row>
    <row r="696" spans="2:3" x14ac:dyDescent="0.45">
      <c r="B696" s="5">
        <v>693</v>
      </c>
      <c r="C696" s="7">
        <v>120.57262340571464</v>
      </c>
    </row>
    <row r="697" spans="2:3" x14ac:dyDescent="0.45">
      <c r="B697" s="5">
        <v>694</v>
      </c>
      <c r="C697" s="7">
        <v>121.37991984266458</v>
      </c>
    </row>
    <row r="698" spans="2:3" x14ac:dyDescent="0.45">
      <c r="B698" s="5">
        <v>695</v>
      </c>
      <c r="C698" s="7">
        <v>132.40905023946439</v>
      </c>
    </row>
    <row r="699" spans="2:3" x14ac:dyDescent="0.45">
      <c r="B699" s="5">
        <v>696</v>
      </c>
      <c r="C699" s="7">
        <v>114.96090968143963</v>
      </c>
    </row>
    <row r="700" spans="2:3" x14ac:dyDescent="0.45">
      <c r="B700" s="5">
        <v>697</v>
      </c>
      <c r="C700" s="7">
        <v>110.60489784399425</v>
      </c>
    </row>
    <row r="701" spans="2:3" x14ac:dyDescent="0.45">
      <c r="B701" s="5">
        <v>698</v>
      </c>
      <c r="C701" s="7">
        <v>149.13980264536156</v>
      </c>
    </row>
    <row r="702" spans="2:3" x14ac:dyDescent="0.45">
      <c r="B702" s="5">
        <v>699</v>
      </c>
      <c r="C702" s="7">
        <v>86.325830105295651</v>
      </c>
    </row>
    <row r="703" spans="2:3" x14ac:dyDescent="0.45">
      <c r="B703" s="5">
        <v>700</v>
      </c>
      <c r="C703" s="7">
        <v>86.898017752378735</v>
      </c>
    </row>
    <row r="704" spans="2:3" x14ac:dyDescent="0.45">
      <c r="B704" s="5">
        <v>701</v>
      </c>
      <c r="C704" s="7">
        <v>102.84555703128342</v>
      </c>
    </row>
    <row r="705" spans="2:3" x14ac:dyDescent="0.45">
      <c r="B705" s="5">
        <v>702</v>
      </c>
      <c r="C705" s="7">
        <v>83.448497188168702</v>
      </c>
    </row>
    <row r="706" spans="2:3" x14ac:dyDescent="0.45">
      <c r="B706" s="5">
        <v>703</v>
      </c>
      <c r="C706" s="7">
        <v>92.196838762382981</v>
      </c>
    </row>
    <row r="707" spans="2:3" x14ac:dyDescent="0.45">
      <c r="B707" s="5">
        <v>704</v>
      </c>
      <c r="C707" s="7">
        <v>148.92794435341574</v>
      </c>
    </row>
    <row r="708" spans="2:3" x14ac:dyDescent="0.45">
      <c r="B708" s="5">
        <v>705</v>
      </c>
      <c r="C708" s="7">
        <v>114.5182558911938</v>
      </c>
    </row>
    <row r="709" spans="2:3" x14ac:dyDescent="0.45">
      <c r="B709" s="5">
        <v>706</v>
      </c>
      <c r="C709" s="7">
        <v>169.50822047628873</v>
      </c>
    </row>
    <row r="710" spans="2:3" x14ac:dyDescent="0.45">
      <c r="B710" s="5">
        <v>707</v>
      </c>
      <c r="C710" s="7">
        <v>67.153664697427686</v>
      </c>
    </row>
    <row r="711" spans="2:3" x14ac:dyDescent="0.45">
      <c r="B711" s="5">
        <v>708</v>
      </c>
      <c r="C711" s="7">
        <v>136.26207046138916</v>
      </c>
    </row>
    <row r="712" spans="2:3" x14ac:dyDescent="0.45">
      <c r="B712" s="5">
        <v>709</v>
      </c>
      <c r="C712" s="7">
        <v>207.88174060636021</v>
      </c>
    </row>
    <row r="713" spans="2:3" x14ac:dyDescent="0.45">
      <c r="B713" s="5">
        <v>710</v>
      </c>
      <c r="C713" s="7">
        <v>133.22849894575035</v>
      </c>
    </row>
    <row r="714" spans="2:3" x14ac:dyDescent="0.45">
      <c r="B714" s="5">
        <v>711</v>
      </c>
      <c r="C714" s="7">
        <v>134.70971109284901</v>
      </c>
    </row>
    <row r="715" spans="2:3" x14ac:dyDescent="0.45">
      <c r="B715" s="5">
        <v>712</v>
      </c>
      <c r="C715" s="7">
        <v>110.930680859548</v>
      </c>
    </row>
    <row r="716" spans="2:3" x14ac:dyDescent="0.45">
      <c r="B716" s="5">
        <v>713</v>
      </c>
      <c r="C716" s="7">
        <v>148.6398767294769</v>
      </c>
    </row>
    <row r="717" spans="2:3" x14ac:dyDescent="0.45">
      <c r="B717" s="5">
        <v>714</v>
      </c>
      <c r="C717" s="7">
        <v>186.59253222383313</v>
      </c>
    </row>
    <row r="718" spans="2:3" x14ac:dyDescent="0.45">
      <c r="B718" s="5">
        <v>715</v>
      </c>
      <c r="C718" s="7">
        <v>130.40002514940599</v>
      </c>
    </row>
    <row r="719" spans="2:3" x14ac:dyDescent="0.45">
      <c r="B719" s="5">
        <v>716</v>
      </c>
      <c r="C719" s="7">
        <v>130.91912478749029</v>
      </c>
    </row>
    <row r="720" spans="2:3" x14ac:dyDescent="0.45">
      <c r="B720" s="5">
        <v>717</v>
      </c>
      <c r="C720" s="7">
        <v>129.77743291120791</v>
      </c>
    </row>
    <row r="721" spans="2:3" x14ac:dyDescent="0.45">
      <c r="B721" s="5">
        <v>718</v>
      </c>
      <c r="C721" s="7">
        <v>144.33093820073242</v>
      </c>
    </row>
    <row r="722" spans="2:3" x14ac:dyDescent="0.45">
      <c r="B722" s="5">
        <v>719</v>
      </c>
      <c r="C722" s="7">
        <v>106.53757387416391</v>
      </c>
    </row>
    <row r="723" spans="2:3" x14ac:dyDescent="0.45">
      <c r="B723" s="5">
        <v>720</v>
      </c>
      <c r="C723" s="7">
        <v>143.42182696928541</v>
      </c>
    </row>
    <row r="724" spans="2:3" x14ac:dyDescent="0.45">
      <c r="B724" s="5">
        <v>721</v>
      </c>
      <c r="C724" s="7">
        <v>149.61927460659291</v>
      </c>
    </row>
    <row r="725" spans="2:3" x14ac:dyDescent="0.45">
      <c r="B725" s="5">
        <v>722</v>
      </c>
      <c r="C725" s="7">
        <v>155.32741243697723</v>
      </c>
    </row>
    <row r="726" spans="2:3" x14ac:dyDescent="0.45">
      <c r="B726" s="5">
        <v>723</v>
      </c>
      <c r="C726" s="7">
        <v>181.18955823343336</v>
      </c>
    </row>
    <row r="727" spans="2:3" x14ac:dyDescent="0.45">
      <c r="B727" s="5">
        <v>724</v>
      </c>
      <c r="C727" s="7">
        <v>136.45564769719863</v>
      </c>
    </row>
    <row r="728" spans="2:3" x14ac:dyDescent="0.45">
      <c r="B728" s="5">
        <v>725</v>
      </c>
      <c r="C728" s="7">
        <v>215.46665927176321</v>
      </c>
    </row>
    <row r="729" spans="2:3" x14ac:dyDescent="0.45">
      <c r="B729" s="5">
        <v>726</v>
      </c>
      <c r="C729" s="7">
        <v>94.946954763493125</v>
      </c>
    </row>
    <row r="730" spans="2:3" x14ac:dyDescent="0.45">
      <c r="B730" s="5">
        <v>727</v>
      </c>
      <c r="C730" s="7">
        <v>108.97925132351592</v>
      </c>
    </row>
    <row r="731" spans="2:3" x14ac:dyDescent="0.45">
      <c r="B731" s="5">
        <v>728</v>
      </c>
      <c r="C731" s="7">
        <v>94.917391479977226</v>
      </c>
    </row>
    <row r="732" spans="2:3" x14ac:dyDescent="0.45">
      <c r="B732" s="5">
        <v>729</v>
      </c>
      <c r="C732" s="7">
        <v>159.77332697300037</v>
      </c>
    </row>
    <row r="733" spans="2:3" x14ac:dyDescent="0.45">
      <c r="B733" s="5">
        <v>730</v>
      </c>
      <c r="C733" s="7">
        <v>96.407182080814763</v>
      </c>
    </row>
    <row r="734" spans="2:3" x14ac:dyDescent="0.45">
      <c r="B734" s="5">
        <v>731</v>
      </c>
      <c r="C734" s="7">
        <v>187.95969359473449</v>
      </c>
    </row>
    <row r="735" spans="2:3" x14ac:dyDescent="0.45">
      <c r="B735" s="5">
        <v>732</v>
      </c>
      <c r="C735" s="7">
        <v>81.296643628443036</v>
      </c>
    </row>
    <row r="736" spans="2:3" x14ac:dyDescent="0.45">
      <c r="B736" s="5">
        <v>733</v>
      </c>
      <c r="C736" s="7">
        <v>115.69235368097857</v>
      </c>
    </row>
    <row r="737" spans="2:3" x14ac:dyDescent="0.45">
      <c r="B737" s="5">
        <v>734</v>
      </c>
      <c r="C737" s="7">
        <v>109.03238580253296</v>
      </c>
    </row>
    <row r="738" spans="2:3" x14ac:dyDescent="0.45">
      <c r="B738" s="5">
        <v>735</v>
      </c>
      <c r="C738" s="7">
        <v>130.05153005570685</v>
      </c>
    </row>
    <row r="739" spans="2:3" x14ac:dyDescent="0.45">
      <c r="B739" s="5">
        <v>736</v>
      </c>
      <c r="C739" s="7">
        <v>108.07040867146388</v>
      </c>
    </row>
    <row r="740" spans="2:3" x14ac:dyDescent="0.45">
      <c r="B740" s="5">
        <v>737</v>
      </c>
      <c r="C740" s="7">
        <v>101.05323917012647</v>
      </c>
    </row>
    <row r="741" spans="2:3" x14ac:dyDescent="0.45">
      <c r="B741" s="5">
        <v>738</v>
      </c>
      <c r="C741" s="7">
        <v>200.04220425109315</v>
      </c>
    </row>
    <row r="742" spans="2:3" x14ac:dyDescent="0.45">
      <c r="B742" s="5">
        <v>739</v>
      </c>
      <c r="C742" s="7">
        <v>113.97156404176577</v>
      </c>
    </row>
    <row r="743" spans="2:3" x14ac:dyDescent="0.45">
      <c r="B743" s="5">
        <v>740</v>
      </c>
      <c r="C743" s="7">
        <v>125.60661514453102</v>
      </c>
    </row>
    <row r="744" spans="2:3" x14ac:dyDescent="0.45">
      <c r="B744" s="5">
        <v>741</v>
      </c>
      <c r="C744" s="7">
        <v>92.238414806868946</v>
      </c>
    </row>
    <row r="745" spans="2:3" x14ac:dyDescent="0.45">
      <c r="B745" s="5">
        <v>742</v>
      </c>
      <c r="C745" s="7">
        <v>191.8349419118554</v>
      </c>
    </row>
    <row r="746" spans="2:3" x14ac:dyDescent="0.45">
      <c r="B746" s="5">
        <v>743</v>
      </c>
      <c r="C746" s="7">
        <v>95.679380570945142</v>
      </c>
    </row>
    <row r="747" spans="2:3" x14ac:dyDescent="0.45">
      <c r="B747" s="5">
        <v>744</v>
      </c>
      <c r="C747" s="7">
        <v>115.46660110333926</v>
      </c>
    </row>
    <row r="748" spans="2:3" x14ac:dyDescent="0.45">
      <c r="B748" s="5">
        <v>745</v>
      </c>
      <c r="C748" s="7">
        <v>129.33385929302489</v>
      </c>
    </row>
    <row r="749" spans="2:3" x14ac:dyDescent="0.45">
      <c r="B749" s="5">
        <v>746</v>
      </c>
      <c r="C749" s="7">
        <v>108.58786617108268</v>
      </c>
    </row>
    <row r="750" spans="2:3" x14ac:dyDescent="0.45">
      <c r="B750" s="5">
        <v>747</v>
      </c>
      <c r="C750" s="7">
        <v>118.22415122846161</v>
      </c>
    </row>
    <row r="751" spans="2:3" x14ac:dyDescent="0.45">
      <c r="B751" s="5">
        <v>748</v>
      </c>
      <c r="C751" s="7">
        <v>130.85451767027985</v>
      </c>
    </row>
    <row r="752" spans="2:3" x14ac:dyDescent="0.45">
      <c r="B752" s="5">
        <v>749</v>
      </c>
      <c r="C752" s="7">
        <v>137.586375172505</v>
      </c>
    </row>
    <row r="753" spans="2:3" x14ac:dyDescent="0.45">
      <c r="B753" s="5">
        <v>750</v>
      </c>
      <c r="C753" s="7">
        <v>125.35637869359769</v>
      </c>
    </row>
    <row r="754" spans="2:3" x14ac:dyDescent="0.45">
      <c r="B754" s="5">
        <v>751</v>
      </c>
      <c r="C754" s="7">
        <v>91.949920099925166</v>
      </c>
    </row>
    <row r="755" spans="2:3" x14ac:dyDescent="0.45">
      <c r="B755" s="5">
        <v>752</v>
      </c>
      <c r="C755" s="7">
        <v>141.4942622522633</v>
      </c>
    </row>
    <row r="756" spans="2:3" x14ac:dyDescent="0.45">
      <c r="B756" s="5">
        <v>753</v>
      </c>
      <c r="C756" s="7">
        <v>116.7875064635098</v>
      </c>
    </row>
    <row r="757" spans="2:3" x14ac:dyDescent="0.45">
      <c r="B757" s="5">
        <v>754</v>
      </c>
      <c r="C757" s="7">
        <v>98.215058245883455</v>
      </c>
    </row>
    <row r="758" spans="2:3" x14ac:dyDescent="0.45">
      <c r="B758" s="5">
        <v>755</v>
      </c>
      <c r="C758" s="7">
        <v>106.4818352025577</v>
      </c>
    </row>
    <row r="759" spans="2:3" x14ac:dyDescent="0.45">
      <c r="B759" s="5">
        <v>756</v>
      </c>
      <c r="C759" s="7">
        <v>117.48830639481029</v>
      </c>
    </row>
    <row r="760" spans="2:3" x14ac:dyDescent="0.45">
      <c r="B760" s="5">
        <v>757</v>
      </c>
      <c r="C760" s="7">
        <v>121.29019653217742</v>
      </c>
    </row>
    <row r="761" spans="2:3" x14ac:dyDescent="0.45">
      <c r="B761" s="5">
        <v>758</v>
      </c>
      <c r="C761" s="7">
        <v>135.53995188951316</v>
      </c>
    </row>
    <row r="762" spans="2:3" x14ac:dyDescent="0.45">
      <c r="B762" s="5">
        <v>759</v>
      </c>
      <c r="C762" s="7">
        <v>110.46118486289483</v>
      </c>
    </row>
    <row r="763" spans="2:3" x14ac:dyDescent="0.45">
      <c r="B763" s="5">
        <v>760</v>
      </c>
      <c r="C763" s="7">
        <v>97.292376910763736</v>
      </c>
    </row>
    <row r="764" spans="2:3" x14ac:dyDescent="0.45">
      <c r="B764" s="5">
        <v>761</v>
      </c>
      <c r="C764" s="7">
        <v>217.76772394238998</v>
      </c>
    </row>
    <row r="765" spans="2:3" x14ac:dyDescent="0.45">
      <c r="B765" s="5">
        <v>762</v>
      </c>
      <c r="C765" s="7">
        <v>108.3829016002052</v>
      </c>
    </row>
    <row r="766" spans="2:3" x14ac:dyDescent="0.45">
      <c r="B766" s="5">
        <v>763</v>
      </c>
      <c r="C766" s="7">
        <v>130.3159090937707</v>
      </c>
    </row>
    <row r="767" spans="2:3" x14ac:dyDescent="0.45">
      <c r="B767" s="5">
        <v>764</v>
      </c>
      <c r="C767" s="7">
        <v>87.679508111300038</v>
      </c>
    </row>
    <row r="768" spans="2:3" x14ac:dyDescent="0.45">
      <c r="B768" s="5">
        <v>765</v>
      </c>
      <c r="C768" s="7">
        <v>172.73428771782628</v>
      </c>
    </row>
    <row r="769" spans="2:3" x14ac:dyDescent="0.45">
      <c r="B769" s="5">
        <v>766</v>
      </c>
      <c r="C769" s="7">
        <v>135.89128547062592</v>
      </c>
    </row>
    <row r="770" spans="2:3" x14ac:dyDescent="0.45">
      <c r="B770" s="5">
        <v>767</v>
      </c>
      <c r="C770" s="7">
        <v>112.11023655116477</v>
      </c>
    </row>
    <row r="771" spans="2:3" x14ac:dyDescent="0.45">
      <c r="B771" s="5">
        <v>768</v>
      </c>
      <c r="C771" s="7">
        <v>162.01110059597275</v>
      </c>
    </row>
    <row r="772" spans="2:3" x14ac:dyDescent="0.45">
      <c r="B772" s="5">
        <v>769</v>
      </c>
      <c r="C772" s="7">
        <v>172.84070916493209</v>
      </c>
    </row>
    <row r="773" spans="2:3" x14ac:dyDescent="0.45">
      <c r="B773" s="5">
        <v>770</v>
      </c>
      <c r="C773" s="7">
        <v>111.92781221641101</v>
      </c>
    </row>
    <row r="774" spans="2:3" x14ac:dyDescent="0.45">
      <c r="B774" s="5">
        <v>771</v>
      </c>
      <c r="C774" s="7">
        <v>120.99604293515642</v>
      </c>
    </row>
    <row r="775" spans="2:3" x14ac:dyDescent="0.45">
      <c r="B775" s="5">
        <v>772</v>
      </c>
      <c r="C775" s="7">
        <v>121.25837585362945</v>
      </c>
    </row>
    <row r="776" spans="2:3" x14ac:dyDescent="0.45">
      <c r="B776" s="5">
        <v>773</v>
      </c>
      <c r="C776" s="7">
        <v>87.549923068331637</v>
      </c>
    </row>
    <row r="777" spans="2:3" x14ac:dyDescent="0.45">
      <c r="B777" s="5">
        <v>774</v>
      </c>
      <c r="C777" s="7">
        <v>135.40901057553569</v>
      </c>
    </row>
    <row r="778" spans="2:3" x14ac:dyDescent="0.45">
      <c r="B778" s="5">
        <v>775</v>
      </c>
      <c r="C778" s="7">
        <v>97.225203117035349</v>
      </c>
    </row>
    <row r="779" spans="2:3" x14ac:dyDescent="0.45">
      <c r="B779" s="5">
        <v>776</v>
      </c>
      <c r="C779" s="7">
        <v>126.49398174516637</v>
      </c>
    </row>
    <row r="780" spans="2:3" x14ac:dyDescent="0.45">
      <c r="B780" s="5">
        <v>777</v>
      </c>
      <c r="C780" s="7">
        <v>127.11526711518212</v>
      </c>
    </row>
    <row r="781" spans="2:3" x14ac:dyDescent="0.45">
      <c r="B781" s="5">
        <v>778</v>
      </c>
      <c r="C781" s="7">
        <v>139.74515008323155</v>
      </c>
    </row>
    <row r="782" spans="2:3" x14ac:dyDescent="0.45">
      <c r="B782" s="5">
        <v>779</v>
      </c>
      <c r="C782" s="7">
        <v>177.82456068327085</v>
      </c>
    </row>
    <row r="783" spans="2:3" x14ac:dyDescent="0.45">
      <c r="B783" s="5">
        <v>780</v>
      </c>
      <c r="C783" s="7">
        <v>92.285718041523026</v>
      </c>
    </row>
    <row r="784" spans="2:3" x14ac:dyDescent="0.45">
      <c r="B784" s="5">
        <v>781</v>
      </c>
      <c r="C784" s="7">
        <v>120.87391513583101</v>
      </c>
    </row>
    <row r="785" spans="2:3" x14ac:dyDescent="0.45">
      <c r="B785" s="5">
        <v>782</v>
      </c>
      <c r="C785" s="7">
        <v>113.70254217948118</v>
      </c>
    </row>
    <row r="786" spans="2:3" x14ac:dyDescent="0.45">
      <c r="B786" s="5">
        <v>783</v>
      </c>
      <c r="C786" s="7">
        <v>134.8206834471371</v>
      </c>
    </row>
    <row r="787" spans="2:3" x14ac:dyDescent="0.45">
      <c r="B787" s="5">
        <v>784</v>
      </c>
      <c r="C787" s="7">
        <v>121.08087154588351</v>
      </c>
    </row>
    <row r="788" spans="2:3" x14ac:dyDescent="0.45">
      <c r="B788" s="5">
        <v>785</v>
      </c>
      <c r="C788" s="7">
        <v>139.31789679666144</v>
      </c>
    </row>
    <row r="789" spans="2:3" x14ac:dyDescent="0.45">
      <c r="B789" s="5">
        <v>786</v>
      </c>
      <c r="C789" s="7">
        <v>126.31335485358936</v>
      </c>
    </row>
    <row r="790" spans="2:3" x14ac:dyDescent="0.45">
      <c r="B790" s="5">
        <v>787</v>
      </c>
      <c r="C790" s="7">
        <v>100.74608253044751</v>
      </c>
    </row>
    <row r="791" spans="2:3" x14ac:dyDescent="0.45">
      <c r="B791" s="5">
        <v>788</v>
      </c>
      <c r="C791" s="7">
        <v>144.28713631741152</v>
      </c>
    </row>
    <row r="792" spans="2:3" x14ac:dyDescent="0.45">
      <c r="B792" s="5">
        <v>789</v>
      </c>
      <c r="C792" s="7">
        <v>89.352699621058122</v>
      </c>
    </row>
    <row r="793" spans="2:3" x14ac:dyDescent="0.45">
      <c r="B793" s="5">
        <v>790</v>
      </c>
      <c r="C793" s="7">
        <v>130.8100454395028</v>
      </c>
    </row>
    <row r="794" spans="2:3" x14ac:dyDescent="0.45">
      <c r="B794" s="5">
        <v>791</v>
      </c>
      <c r="C794" s="7">
        <v>92.548893964043629</v>
      </c>
    </row>
    <row r="795" spans="2:3" x14ac:dyDescent="0.45">
      <c r="B795" s="5">
        <v>792</v>
      </c>
      <c r="C795" s="7">
        <v>77.188525534325436</v>
      </c>
    </row>
    <row r="796" spans="2:3" x14ac:dyDescent="0.45">
      <c r="B796" s="5">
        <v>793</v>
      </c>
      <c r="C796" s="7">
        <v>129.69681946791357</v>
      </c>
    </row>
    <row r="797" spans="2:3" x14ac:dyDescent="0.45">
      <c r="B797" s="5">
        <v>794</v>
      </c>
      <c r="C797" s="7">
        <v>84.231082118915893</v>
      </c>
    </row>
    <row r="798" spans="2:3" x14ac:dyDescent="0.45">
      <c r="B798" s="5">
        <v>795</v>
      </c>
      <c r="C798" s="7">
        <v>84.441034022905356</v>
      </c>
    </row>
    <row r="799" spans="2:3" x14ac:dyDescent="0.45">
      <c r="B799" s="5">
        <v>796</v>
      </c>
      <c r="C799" s="7">
        <v>148.5815450031881</v>
      </c>
    </row>
    <row r="800" spans="2:3" x14ac:dyDescent="0.45">
      <c r="B800" s="5">
        <v>797</v>
      </c>
      <c r="C800" s="7">
        <v>105.02564050162769</v>
      </c>
    </row>
    <row r="801" spans="2:3" x14ac:dyDescent="0.45">
      <c r="B801" s="5">
        <v>798</v>
      </c>
      <c r="C801" s="7">
        <v>147.65201730473777</v>
      </c>
    </row>
    <row r="802" spans="2:3" x14ac:dyDescent="0.45">
      <c r="B802" s="5">
        <v>799</v>
      </c>
      <c r="C802" s="7">
        <v>141.55373845627761</v>
      </c>
    </row>
    <row r="803" spans="2:3" x14ac:dyDescent="0.45">
      <c r="B803" s="5">
        <v>800</v>
      </c>
      <c r="C803" s="7">
        <v>156.15953782034364</v>
      </c>
    </row>
    <row r="804" spans="2:3" x14ac:dyDescent="0.45">
      <c r="B804" s="5">
        <v>801</v>
      </c>
      <c r="C804" s="7">
        <v>181.5477419640782</v>
      </c>
    </row>
    <row r="805" spans="2:3" x14ac:dyDescent="0.45">
      <c r="B805" s="5">
        <v>802</v>
      </c>
      <c r="C805" s="7">
        <v>86.66305185954829</v>
      </c>
    </row>
    <row r="806" spans="2:3" x14ac:dyDescent="0.45">
      <c r="B806" s="5">
        <v>803</v>
      </c>
      <c r="C806" s="7">
        <v>161.12110376429661</v>
      </c>
    </row>
    <row r="807" spans="2:3" x14ac:dyDescent="0.45">
      <c r="B807" s="5">
        <v>804</v>
      </c>
      <c r="C807" s="7">
        <v>136.15417680984129</v>
      </c>
    </row>
    <row r="808" spans="2:3" x14ac:dyDescent="0.45">
      <c r="B808" s="5">
        <v>805</v>
      </c>
      <c r="C808" s="7">
        <v>91.226720176844353</v>
      </c>
    </row>
    <row r="809" spans="2:3" x14ac:dyDescent="0.45">
      <c r="B809" s="5">
        <v>806</v>
      </c>
      <c r="C809" s="7">
        <v>126.96809867582901</v>
      </c>
    </row>
    <row r="810" spans="2:3" x14ac:dyDescent="0.45">
      <c r="B810" s="5">
        <v>807</v>
      </c>
      <c r="C810" s="7">
        <v>125.70390571247708</v>
      </c>
    </row>
    <row r="811" spans="2:3" x14ac:dyDescent="0.45">
      <c r="B811" s="5">
        <v>808</v>
      </c>
      <c r="C811" s="7">
        <v>91.042769771854097</v>
      </c>
    </row>
    <row r="812" spans="2:3" x14ac:dyDescent="0.45">
      <c r="B812" s="5">
        <v>809</v>
      </c>
      <c r="C812" s="7">
        <v>116.64885650097384</v>
      </c>
    </row>
    <row r="813" spans="2:3" x14ac:dyDescent="0.45">
      <c r="B813" s="5">
        <v>810</v>
      </c>
      <c r="C813" s="7">
        <v>105.18876466482968</v>
      </c>
    </row>
    <row r="814" spans="2:3" x14ac:dyDescent="0.45">
      <c r="B814" s="5">
        <v>811</v>
      </c>
      <c r="C814" s="7">
        <v>99.894382336995804</v>
      </c>
    </row>
    <row r="815" spans="2:3" x14ac:dyDescent="0.45">
      <c r="B815" s="5">
        <v>812</v>
      </c>
      <c r="C815" s="7">
        <v>120.84701163114022</v>
      </c>
    </row>
    <row r="816" spans="2:3" x14ac:dyDescent="0.45">
      <c r="B816" s="5">
        <v>813</v>
      </c>
      <c r="C816" s="7">
        <v>171.63300850276394</v>
      </c>
    </row>
    <row r="817" spans="2:3" x14ac:dyDescent="0.45">
      <c r="B817" s="5">
        <v>814</v>
      </c>
      <c r="C817" s="7">
        <v>116.03858908563706</v>
      </c>
    </row>
    <row r="818" spans="2:3" x14ac:dyDescent="0.45">
      <c r="B818" s="5">
        <v>815</v>
      </c>
      <c r="C818" s="7">
        <v>121.22883179884334</v>
      </c>
    </row>
    <row r="819" spans="2:3" x14ac:dyDescent="0.45">
      <c r="B819" s="5">
        <v>816</v>
      </c>
      <c r="C819" s="7">
        <v>137.36339909486608</v>
      </c>
    </row>
    <row r="820" spans="2:3" x14ac:dyDescent="0.45">
      <c r="B820" s="5">
        <v>817</v>
      </c>
      <c r="C820" s="7">
        <v>107.29788325921155</v>
      </c>
    </row>
    <row r="821" spans="2:3" x14ac:dyDescent="0.45">
      <c r="B821" s="5">
        <v>818</v>
      </c>
      <c r="C821" s="7">
        <v>128.59663868662889</v>
      </c>
    </row>
    <row r="822" spans="2:3" x14ac:dyDescent="0.45">
      <c r="B822" s="5">
        <v>819</v>
      </c>
      <c r="C822" s="7">
        <v>154.35027671008592</v>
      </c>
    </row>
    <row r="823" spans="2:3" x14ac:dyDescent="0.45">
      <c r="B823" s="5">
        <v>820</v>
      </c>
      <c r="C823" s="7">
        <v>117.15979225902144</v>
      </c>
    </row>
    <row r="824" spans="2:3" x14ac:dyDescent="0.45">
      <c r="B824" s="5">
        <v>821</v>
      </c>
      <c r="C824" s="7">
        <v>106.28201386347121</v>
      </c>
    </row>
    <row r="825" spans="2:3" x14ac:dyDescent="0.45">
      <c r="B825" s="5">
        <v>822</v>
      </c>
      <c r="C825" s="7">
        <v>116.52287774970323</v>
      </c>
    </row>
    <row r="826" spans="2:3" x14ac:dyDescent="0.45">
      <c r="B826" s="5">
        <v>823</v>
      </c>
      <c r="C826" s="7">
        <v>127.36500097755516</v>
      </c>
    </row>
    <row r="827" spans="2:3" x14ac:dyDescent="0.45">
      <c r="B827" s="5">
        <v>824</v>
      </c>
      <c r="C827" s="7">
        <v>121.47904919871769</v>
      </c>
    </row>
    <row r="828" spans="2:3" x14ac:dyDescent="0.45">
      <c r="B828" s="5">
        <v>825</v>
      </c>
      <c r="C828" s="7">
        <v>104.01373578364719</v>
      </c>
    </row>
    <row r="829" spans="2:3" x14ac:dyDescent="0.45">
      <c r="B829" s="5">
        <v>826</v>
      </c>
      <c r="C829" s="7">
        <v>120.12954741648664</v>
      </c>
    </row>
    <row r="830" spans="2:3" x14ac:dyDescent="0.45">
      <c r="B830" s="5">
        <v>827</v>
      </c>
      <c r="C830" s="7">
        <v>151.16528677635603</v>
      </c>
    </row>
    <row r="831" spans="2:3" x14ac:dyDescent="0.45">
      <c r="B831" s="5">
        <v>828</v>
      </c>
      <c r="C831" s="7">
        <v>82.973560347282501</v>
      </c>
    </row>
    <row r="832" spans="2:3" x14ac:dyDescent="0.45">
      <c r="B832" s="5">
        <v>829</v>
      </c>
      <c r="C832" s="7">
        <v>97.116374204762081</v>
      </c>
    </row>
    <row r="833" spans="2:3" x14ac:dyDescent="0.45">
      <c r="B833" s="5">
        <v>830</v>
      </c>
      <c r="C833" s="7">
        <v>131.01289389817325</v>
      </c>
    </row>
    <row r="834" spans="2:3" x14ac:dyDescent="0.45">
      <c r="B834" s="5">
        <v>831</v>
      </c>
      <c r="C834" s="7">
        <v>150.40676740300498</v>
      </c>
    </row>
    <row r="835" spans="2:3" x14ac:dyDescent="0.45">
      <c r="B835" s="5">
        <v>832</v>
      </c>
      <c r="C835" s="7">
        <v>113.71987756896856</v>
      </c>
    </row>
    <row r="836" spans="2:3" x14ac:dyDescent="0.45">
      <c r="B836" s="5">
        <v>833</v>
      </c>
      <c r="C836" s="7">
        <v>151.77149563597396</v>
      </c>
    </row>
    <row r="837" spans="2:3" x14ac:dyDescent="0.45">
      <c r="B837" s="5">
        <v>834</v>
      </c>
      <c r="C837" s="7">
        <v>109.87775879015834</v>
      </c>
    </row>
    <row r="838" spans="2:3" x14ac:dyDescent="0.45">
      <c r="B838" s="5">
        <v>835</v>
      </c>
      <c r="C838" s="7">
        <v>85.787391183233126</v>
      </c>
    </row>
    <row r="839" spans="2:3" x14ac:dyDescent="0.45">
      <c r="B839" s="5">
        <v>836</v>
      </c>
      <c r="C839" s="7">
        <v>99.799011244825749</v>
      </c>
    </row>
    <row r="840" spans="2:3" x14ac:dyDescent="0.45">
      <c r="B840" s="5">
        <v>837</v>
      </c>
      <c r="C840" s="7">
        <v>135.58940128550256</v>
      </c>
    </row>
    <row r="841" spans="2:3" x14ac:dyDescent="0.45">
      <c r="B841" s="5">
        <v>838</v>
      </c>
      <c r="C841" s="7">
        <v>134.41793011440262</v>
      </c>
    </row>
    <row r="842" spans="2:3" x14ac:dyDescent="0.45">
      <c r="B842" s="5">
        <v>839</v>
      </c>
      <c r="C842" s="7">
        <v>85.589268305954832</v>
      </c>
    </row>
    <row r="843" spans="2:3" x14ac:dyDescent="0.45">
      <c r="B843" s="5">
        <v>840</v>
      </c>
      <c r="C843" s="7">
        <v>95.206419805370146</v>
      </c>
    </row>
    <row r="844" spans="2:3" x14ac:dyDescent="0.45">
      <c r="B844" s="5">
        <v>841</v>
      </c>
      <c r="C844" s="7">
        <v>175.92088783431532</v>
      </c>
    </row>
    <row r="845" spans="2:3" x14ac:dyDescent="0.45">
      <c r="B845" s="5">
        <v>842</v>
      </c>
      <c r="C845" s="7">
        <v>106.54177535238769</v>
      </c>
    </row>
    <row r="846" spans="2:3" x14ac:dyDescent="0.45">
      <c r="B846" s="5">
        <v>843</v>
      </c>
      <c r="C846" s="7">
        <v>160.35422683796364</v>
      </c>
    </row>
    <row r="847" spans="2:3" x14ac:dyDescent="0.45">
      <c r="B847" s="5">
        <v>844</v>
      </c>
      <c r="C847" s="7">
        <v>97.090670586380924</v>
      </c>
    </row>
    <row r="848" spans="2:3" x14ac:dyDescent="0.45">
      <c r="B848" s="5">
        <v>845</v>
      </c>
      <c r="C848" s="7">
        <v>114.85611708849197</v>
      </c>
    </row>
    <row r="849" spans="2:3" x14ac:dyDescent="0.45">
      <c r="B849" s="5">
        <v>846</v>
      </c>
      <c r="C849" s="7">
        <v>78.968291550998231</v>
      </c>
    </row>
    <row r="850" spans="2:3" x14ac:dyDescent="0.45">
      <c r="B850" s="5">
        <v>847</v>
      </c>
      <c r="C850" s="7">
        <v>124.53754098796935</v>
      </c>
    </row>
    <row r="851" spans="2:3" x14ac:dyDescent="0.45">
      <c r="B851" s="5">
        <v>848</v>
      </c>
      <c r="C851" s="7">
        <v>174.85387479086125</v>
      </c>
    </row>
    <row r="852" spans="2:3" x14ac:dyDescent="0.45">
      <c r="B852" s="5">
        <v>849</v>
      </c>
      <c r="C852" s="7">
        <v>144.64984494119102</v>
      </c>
    </row>
    <row r="853" spans="2:3" x14ac:dyDescent="0.45">
      <c r="B853" s="5">
        <v>850</v>
      </c>
      <c r="C853" s="7">
        <v>107.28987263885705</v>
      </c>
    </row>
    <row r="854" spans="2:3" x14ac:dyDescent="0.45">
      <c r="B854" s="5">
        <v>851</v>
      </c>
      <c r="C854" s="7">
        <v>114.52688825986772</v>
      </c>
    </row>
    <row r="855" spans="2:3" x14ac:dyDescent="0.45">
      <c r="B855" s="5">
        <v>852</v>
      </c>
      <c r="C855" s="7">
        <v>155.41776660389996</v>
      </c>
    </row>
    <row r="856" spans="2:3" x14ac:dyDescent="0.45">
      <c r="B856" s="5">
        <v>853</v>
      </c>
      <c r="C856" s="7">
        <v>131.26665906163788</v>
      </c>
    </row>
    <row r="857" spans="2:3" x14ac:dyDescent="0.45">
      <c r="B857" s="5">
        <v>854</v>
      </c>
      <c r="C857" s="7">
        <v>205.88157232534138</v>
      </c>
    </row>
    <row r="858" spans="2:3" x14ac:dyDescent="0.45">
      <c r="B858" s="5">
        <v>855</v>
      </c>
      <c r="C858" s="7">
        <v>124.97098403646991</v>
      </c>
    </row>
    <row r="859" spans="2:3" x14ac:dyDescent="0.45">
      <c r="B859" s="5">
        <v>856</v>
      </c>
      <c r="C859" s="7">
        <v>127.13887235595527</v>
      </c>
    </row>
    <row r="860" spans="2:3" x14ac:dyDescent="0.45">
      <c r="B860" s="5">
        <v>857</v>
      </c>
      <c r="C860" s="7">
        <v>146.63235765584039</v>
      </c>
    </row>
    <row r="861" spans="2:3" x14ac:dyDescent="0.45">
      <c r="B861" s="5">
        <v>858</v>
      </c>
      <c r="C861" s="7">
        <v>104.60136456350574</v>
      </c>
    </row>
    <row r="862" spans="2:3" x14ac:dyDescent="0.45">
      <c r="B862" s="5">
        <v>859</v>
      </c>
      <c r="C862" s="7">
        <v>110.19585004832284</v>
      </c>
    </row>
    <row r="863" spans="2:3" x14ac:dyDescent="0.45">
      <c r="B863" s="5">
        <v>860</v>
      </c>
      <c r="C863" s="7">
        <v>111.622101168634</v>
      </c>
    </row>
    <row r="864" spans="2:3" x14ac:dyDescent="0.45">
      <c r="B864" s="5">
        <v>861</v>
      </c>
      <c r="C864" s="7">
        <v>148.25256138343656</v>
      </c>
    </row>
    <row r="865" spans="2:3" x14ac:dyDescent="0.45">
      <c r="B865" s="5">
        <v>862</v>
      </c>
      <c r="C865" s="7">
        <v>84.056321555296165</v>
      </c>
    </row>
    <row r="866" spans="2:3" x14ac:dyDescent="0.45">
      <c r="B866" s="5">
        <v>863</v>
      </c>
      <c r="C866" s="7">
        <v>153.46882377667768</v>
      </c>
    </row>
    <row r="867" spans="2:3" x14ac:dyDescent="0.45">
      <c r="B867" s="5">
        <v>864</v>
      </c>
      <c r="C867" s="7">
        <v>165.53177390194537</v>
      </c>
    </row>
    <row r="868" spans="2:3" x14ac:dyDescent="0.45">
      <c r="B868" s="5">
        <v>865</v>
      </c>
      <c r="C868" s="7">
        <v>110.16063414043805</v>
      </c>
    </row>
    <row r="869" spans="2:3" x14ac:dyDescent="0.45">
      <c r="B869" s="5">
        <v>866</v>
      </c>
      <c r="C869" s="7">
        <v>206.18800250736274</v>
      </c>
    </row>
    <row r="870" spans="2:3" x14ac:dyDescent="0.45">
      <c r="B870" s="5">
        <v>867</v>
      </c>
      <c r="C870" s="7">
        <v>120.99956010114167</v>
      </c>
    </row>
    <row r="871" spans="2:3" x14ac:dyDescent="0.45">
      <c r="B871" s="5">
        <v>868</v>
      </c>
      <c r="C871" s="7">
        <v>84.90401088184322</v>
      </c>
    </row>
    <row r="872" spans="2:3" x14ac:dyDescent="0.45">
      <c r="B872" s="5">
        <v>869</v>
      </c>
      <c r="C872" s="7">
        <v>161.15244287509097</v>
      </c>
    </row>
    <row r="873" spans="2:3" x14ac:dyDescent="0.45">
      <c r="B873" s="5">
        <v>870</v>
      </c>
      <c r="C873" s="7">
        <v>131.91361311109083</v>
      </c>
    </row>
    <row r="874" spans="2:3" x14ac:dyDescent="0.45">
      <c r="B874" s="5">
        <v>871</v>
      </c>
      <c r="C874" s="7">
        <v>213.16246424134411</v>
      </c>
    </row>
    <row r="875" spans="2:3" x14ac:dyDescent="0.45">
      <c r="B875" s="5">
        <v>872</v>
      </c>
      <c r="C875" s="7">
        <v>120.76067510389406</v>
      </c>
    </row>
    <row r="876" spans="2:3" x14ac:dyDescent="0.45">
      <c r="B876" s="5">
        <v>873</v>
      </c>
      <c r="C876" s="7">
        <v>179.77859407790774</v>
      </c>
    </row>
    <row r="877" spans="2:3" x14ac:dyDescent="0.45">
      <c r="B877" s="5">
        <v>874</v>
      </c>
      <c r="C877" s="7">
        <v>178.42873460073633</v>
      </c>
    </row>
    <row r="878" spans="2:3" x14ac:dyDescent="0.45">
      <c r="B878" s="5">
        <v>875</v>
      </c>
      <c r="C878" s="7">
        <v>73.965407903709533</v>
      </c>
    </row>
    <row r="879" spans="2:3" x14ac:dyDescent="0.45">
      <c r="B879" s="5">
        <v>876</v>
      </c>
      <c r="C879" s="7">
        <v>110.54194117215205</v>
      </c>
    </row>
    <row r="880" spans="2:3" x14ac:dyDescent="0.45">
      <c r="B880" s="5">
        <v>877</v>
      </c>
      <c r="C880" s="7">
        <v>65.184459446399927</v>
      </c>
    </row>
    <row r="881" spans="2:3" x14ac:dyDescent="0.45">
      <c r="B881" s="5">
        <v>878</v>
      </c>
      <c r="C881" s="7">
        <v>70.226682970667781</v>
      </c>
    </row>
    <row r="882" spans="2:3" x14ac:dyDescent="0.45">
      <c r="B882" s="5">
        <v>879</v>
      </c>
      <c r="C882" s="7">
        <v>89.015822074085591</v>
      </c>
    </row>
    <row r="883" spans="2:3" x14ac:dyDescent="0.45">
      <c r="B883" s="5">
        <v>880</v>
      </c>
      <c r="C883" s="7">
        <v>175.54121006117808</v>
      </c>
    </row>
    <row r="884" spans="2:3" x14ac:dyDescent="0.45">
      <c r="B884" s="5">
        <v>881</v>
      </c>
      <c r="C884" s="7">
        <v>139.74174342334885</v>
      </c>
    </row>
    <row r="885" spans="2:3" x14ac:dyDescent="0.45">
      <c r="B885" s="5">
        <v>882</v>
      </c>
      <c r="C885" s="7">
        <v>106.78491443084789</v>
      </c>
    </row>
    <row r="886" spans="2:3" x14ac:dyDescent="0.45">
      <c r="B886" s="5">
        <v>883</v>
      </c>
      <c r="C886" s="7">
        <v>146.85989845216093</v>
      </c>
    </row>
    <row r="887" spans="2:3" x14ac:dyDescent="0.45">
      <c r="B887" s="5">
        <v>884</v>
      </c>
      <c r="C887" s="7">
        <v>191.10142295120068</v>
      </c>
    </row>
    <row r="888" spans="2:3" x14ac:dyDescent="0.45">
      <c r="B888" s="5">
        <v>885</v>
      </c>
      <c r="C888" s="7">
        <v>113.77045502849734</v>
      </c>
    </row>
    <row r="889" spans="2:3" x14ac:dyDescent="0.45">
      <c r="B889" s="5">
        <v>886</v>
      </c>
      <c r="C889" s="7">
        <v>108.78992320000209</v>
      </c>
    </row>
    <row r="890" spans="2:3" x14ac:dyDescent="0.45">
      <c r="B890" s="5">
        <v>887</v>
      </c>
      <c r="C890" s="7">
        <v>149.11785026502938</v>
      </c>
    </row>
    <row r="891" spans="2:3" x14ac:dyDescent="0.45">
      <c r="B891" s="5">
        <v>888</v>
      </c>
      <c r="C891" s="7">
        <v>156.57363913841999</v>
      </c>
    </row>
    <row r="892" spans="2:3" x14ac:dyDescent="0.45">
      <c r="B892" s="5">
        <v>889</v>
      </c>
      <c r="C892" s="7">
        <v>129.44417654502755</v>
      </c>
    </row>
    <row r="893" spans="2:3" x14ac:dyDescent="0.45">
      <c r="B893" s="5">
        <v>890</v>
      </c>
      <c r="C893" s="7">
        <v>164.35388972654945</v>
      </c>
    </row>
    <row r="894" spans="2:3" x14ac:dyDescent="0.45">
      <c r="B894" s="5">
        <v>891</v>
      </c>
      <c r="C894" s="7">
        <v>150.21867042759527</v>
      </c>
    </row>
    <row r="895" spans="2:3" x14ac:dyDescent="0.45">
      <c r="B895" s="5">
        <v>892</v>
      </c>
      <c r="C895" s="7">
        <v>112.41480282417001</v>
      </c>
    </row>
    <row r="896" spans="2:3" x14ac:dyDescent="0.45">
      <c r="B896" s="5">
        <v>893</v>
      </c>
      <c r="C896" s="7">
        <v>113.28140933999492</v>
      </c>
    </row>
    <row r="897" spans="2:3" x14ac:dyDescent="0.45">
      <c r="B897" s="5">
        <v>894</v>
      </c>
      <c r="C897" s="7">
        <v>131.71350194246097</v>
      </c>
    </row>
    <row r="898" spans="2:3" x14ac:dyDescent="0.45">
      <c r="B898" s="5">
        <v>895</v>
      </c>
      <c r="C898" s="7">
        <v>110.50698515555828</v>
      </c>
    </row>
    <row r="899" spans="2:3" x14ac:dyDescent="0.45">
      <c r="B899" s="5">
        <v>896</v>
      </c>
      <c r="C899" s="7">
        <v>214.84658490965217</v>
      </c>
    </row>
    <row r="900" spans="2:3" x14ac:dyDescent="0.45">
      <c r="B900" s="5">
        <v>897</v>
      </c>
      <c r="C900" s="7">
        <v>131.69493259058459</v>
      </c>
    </row>
    <row r="901" spans="2:3" x14ac:dyDescent="0.45">
      <c r="B901" s="5">
        <v>898</v>
      </c>
      <c r="C901" s="7">
        <v>115.85535706339138</v>
      </c>
    </row>
    <row r="902" spans="2:3" x14ac:dyDescent="0.45">
      <c r="B902" s="5">
        <v>899</v>
      </c>
      <c r="C902" s="7">
        <v>137.08600592843851</v>
      </c>
    </row>
    <row r="903" spans="2:3" x14ac:dyDescent="0.45">
      <c r="B903" s="5">
        <v>900</v>
      </c>
      <c r="C903" s="7">
        <v>83.641494360184353</v>
      </c>
    </row>
    <row r="904" spans="2:3" x14ac:dyDescent="0.45">
      <c r="B904" s="5">
        <v>901</v>
      </c>
      <c r="C904" s="7">
        <v>153.47508032289136</v>
      </c>
    </row>
    <row r="905" spans="2:3" x14ac:dyDescent="0.45">
      <c r="B905" s="5">
        <v>902</v>
      </c>
      <c r="C905" s="7">
        <v>119.8211308289542</v>
      </c>
    </row>
    <row r="906" spans="2:3" x14ac:dyDescent="0.45">
      <c r="B906" s="5">
        <v>903</v>
      </c>
      <c r="C906" s="7">
        <v>104.27485067630859</v>
      </c>
    </row>
    <row r="907" spans="2:3" x14ac:dyDescent="0.45">
      <c r="B907" s="5">
        <v>904</v>
      </c>
      <c r="C907" s="7">
        <v>112.26025123406919</v>
      </c>
    </row>
    <row r="908" spans="2:3" x14ac:dyDescent="0.45">
      <c r="B908" s="5">
        <v>905</v>
      </c>
      <c r="C908" s="7">
        <v>112.41447729708958</v>
      </c>
    </row>
    <row r="909" spans="2:3" x14ac:dyDescent="0.45">
      <c r="B909" s="5">
        <v>906</v>
      </c>
      <c r="C909" s="7">
        <v>105.08505714045626</v>
      </c>
    </row>
    <row r="910" spans="2:3" x14ac:dyDescent="0.45">
      <c r="B910" s="5">
        <v>907</v>
      </c>
      <c r="C910" s="7">
        <v>138.19971293805582</v>
      </c>
    </row>
    <row r="911" spans="2:3" x14ac:dyDescent="0.45">
      <c r="B911" s="5">
        <v>908</v>
      </c>
      <c r="C911" s="7">
        <v>119.61046703249495</v>
      </c>
    </row>
    <row r="912" spans="2:3" x14ac:dyDescent="0.45">
      <c r="B912" s="5">
        <v>909</v>
      </c>
      <c r="C912" s="7">
        <v>141.77964794683598</v>
      </c>
    </row>
    <row r="913" spans="2:3" x14ac:dyDescent="0.45">
      <c r="B913" s="5">
        <v>910</v>
      </c>
      <c r="C913" s="7">
        <v>134.18743126741467</v>
      </c>
    </row>
    <row r="914" spans="2:3" x14ac:dyDescent="0.45">
      <c r="B914" s="5">
        <v>911</v>
      </c>
      <c r="C914" s="7">
        <v>121.61868779973358</v>
      </c>
    </row>
    <row r="915" spans="2:3" x14ac:dyDescent="0.45">
      <c r="B915" s="5">
        <v>912</v>
      </c>
      <c r="C915" s="7">
        <v>125.98771769832416</v>
      </c>
    </row>
    <row r="916" spans="2:3" x14ac:dyDescent="0.45">
      <c r="B916" s="5">
        <v>913</v>
      </c>
      <c r="C916" s="7">
        <v>136.93657707320509</v>
      </c>
    </row>
    <row r="917" spans="2:3" x14ac:dyDescent="0.45">
      <c r="B917" s="5">
        <v>914</v>
      </c>
      <c r="C917" s="7">
        <v>86.979200556206962</v>
      </c>
    </row>
    <row r="918" spans="2:3" x14ac:dyDescent="0.45">
      <c r="B918" s="5">
        <v>915</v>
      </c>
      <c r="C918" s="7">
        <v>104.00643919013282</v>
      </c>
    </row>
    <row r="919" spans="2:3" x14ac:dyDescent="0.45">
      <c r="B919" s="5">
        <v>916</v>
      </c>
      <c r="C919" s="7">
        <v>144.95024122594069</v>
      </c>
    </row>
    <row r="920" spans="2:3" x14ac:dyDescent="0.45">
      <c r="B920" s="5">
        <v>917</v>
      </c>
      <c r="C920" s="7">
        <v>107.14117973634679</v>
      </c>
    </row>
    <row r="921" spans="2:3" x14ac:dyDescent="0.45">
      <c r="B921" s="5">
        <v>918</v>
      </c>
      <c r="C921" s="7">
        <v>133.46204516561397</v>
      </c>
    </row>
    <row r="922" spans="2:3" x14ac:dyDescent="0.45">
      <c r="B922" s="5">
        <v>919</v>
      </c>
      <c r="C922" s="7">
        <v>98.364107662318801</v>
      </c>
    </row>
    <row r="923" spans="2:3" x14ac:dyDescent="0.45">
      <c r="B923" s="5">
        <v>920</v>
      </c>
      <c r="C923" s="7">
        <v>83.741142468668286</v>
      </c>
    </row>
    <row r="924" spans="2:3" x14ac:dyDescent="0.45">
      <c r="B924" s="5">
        <v>921</v>
      </c>
      <c r="C924" s="7">
        <v>244.51434116359542</v>
      </c>
    </row>
    <row r="925" spans="2:3" x14ac:dyDescent="0.45">
      <c r="B925" s="5">
        <v>922</v>
      </c>
      <c r="C925" s="7">
        <v>90.100669074087065</v>
      </c>
    </row>
    <row r="926" spans="2:3" x14ac:dyDescent="0.45">
      <c r="B926" s="5">
        <v>923</v>
      </c>
      <c r="C926" s="7">
        <v>130.67065571503821</v>
      </c>
    </row>
    <row r="927" spans="2:3" x14ac:dyDescent="0.45">
      <c r="B927" s="5">
        <v>924</v>
      </c>
      <c r="C927" s="7">
        <v>88.630097898027458</v>
      </c>
    </row>
    <row r="928" spans="2:3" x14ac:dyDescent="0.45">
      <c r="B928" s="5">
        <v>925</v>
      </c>
      <c r="C928" s="7">
        <v>151.00495076356921</v>
      </c>
    </row>
    <row r="929" spans="2:3" x14ac:dyDescent="0.45">
      <c r="B929" s="5">
        <v>926</v>
      </c>
      <c r="C929" s="7">
        <v>140.08844064435894</v>
      </c>
    </row>
    <row r="930" spans="2:3" x14ac:dyDescent="0.45">
      <c r="B930" s="5">
        <v>927</v>
      </c>
      <c r="C930" s="7">
        <v>132.93465335345235</v>
      </c>
    </row>
    <row r="931" spans="2:3" x14ac:dyDescent="0.45">
      <c r="B931" s="5">
        <v>928</v>
      </c>
      <c r="C931" s="7">
        <v>102.78679852415516</v>
      </c>
    </row>
    <row r="932" spans="2:3" x14ac:dyDescent="0.45">
      <c r="B932" s="5">
        <v>929</v>
      </c>
      <c r="C932" s="7">
        <v>145.53533804554007</v>
      </c>
    </row>
    <row r="933" spans="2:3" x14ac:dyDescent="0.45">
      <c r="B933" s="5">
        <v>930</v>
      </c>
      <c r="C933" s="7">
        <v>183.04587475842686</v>
      </c>
    </row>
    <row r="934" spans="2:3" x14ac:dyDescent="0.45">
      <c r="B934" s="5">
        <v>931</v>
      </c>
      <c r="C934" s="7">
        <v>162.09521971621891</v>
      </c>
    </row>
    <row r="935" spans="2:3" x14ac:dyDescent="0.45">
      <c r="B935" s="5">
        <v>932</v>
      </c>
      <c r="C935" s="7">
        <v>120.06758539157195</v>
      </c>
    </row>
    <row r="936" spans="2:3" x14ac:dyDescent="0.45">
      <c r="B936" s="5">
        <v>933</v>
      </c>
      <c r="C936" s="7">
        <v>193.76007965074862</v>
      </c>
    </row>
    <row r="937" spans="2:3" x14ac:dyDescent="0.45">
      <c r="B937" s="5">
        <v>934</v>
      </c>
      <c r="C937" s="7">
        <v>58.361820688327128</v>
      </c>
    </row>
    <row r="938" spans="2:3" x14ac:dyDescent="0.45">
      <c r="B938" s="5">
        <v>935</v>
      </c>
      <c r="C938" s="7">
        <v>135.26177154723575</v>
      </c>
    </row>
    <row r="939" spans="2:3" x14ac:dyDescent="0.45">
      <c r="B939" s="5">
        <v>936</v>
      </c>
      <c r="C939" s="7">
        <v>180.07797341536255</v>
      </c>
    </row>
    <row r="940" spans="2:3" x14ac:dyDescent="0.45">
      <c r="B940" s="5">
        <v>937</v>
      </c>
      <c r="C940" s="7">
        <v>73.568503588796176</v>
      </c>
    </row>
    <row r="941" spans="2:3" x14ac:dyDescent="0.45">
      <c r="B941" s="5">
        <v>938</v>
      </c>
      <c r="C941" s="7">
        <v>138.60899056763878</v>
      </c>
    </row>
    <row r="942" spans="2:3" x14ac:dyDescent="0.45">
      <c r="B942" s="5">
        <v>939</v>
      </c>
      <c r="C942" s="7">
        <v>131.52436837400688</v>
      </c>
    </row>
    <row r="943" spans="2:3" x14ac:dyDescent="0.45">
      <c r="B943" s="5">
        <v>940</v>
      </c>
      <c r="C943" s="7">
        <v>122.93284109601754</v>
      </c>
    </row>
    <row r="944" spans="2:3" x14ac:dyDescent="0.45">
      <c r="B944" s="5">
        <v>941</v>
      </c>
      <c r="C944" s="7">
        <v>102.97588861090898</v>
      </c>
    </row>
    <row r="945" spans="2:3" x14ac:dyDescent="0.45">
      <c r="B945" s="5">
        <v>942</v>
      </c>
      <c r="C945" s="7">
        <v>97.806203952012382</v>
      </c>
    </row>
    <row r="946" spans="2:3" x14ac:dyDescent="0.45">
      <c r="B946" s="5">
        <v>943</v>
      </c>
      <c r="C946" s="7">
        <v>159.94154855211553</v>
      </c>
    </row>
    <row r="947" spans="2:3" x14ac:dyDescent="0.45">
      <c r="B947" s="5">
        <v>944</v>
      </c>
      <c r="C947" s="7">
        <v>107.61764697890649</v>
      </c>
    </row>
    <row r="948" spans="2:3" x14ac:dyDescent="0.45">
      <c r="B948" s="5">
        <v>945</v>
      </c>
      <c r="C948" s="7">
        <v>169.14766541023201</v>
      </c>
    </row>
    <row r="949" spans="2:3" x14ac:dyDescent="0.45">
      <c r="B949" s="5">
        <v>946</v>
      </c>
      <c r="C949" s="7">
        <v>140.13103000428902</v>
      </c>
    </row>
    <row r="950" spans="2:3" x14ac:dyDescent="0.45">
      <c r="B950" s="5">
        <v>947</v>
      </c>
      <c r="C950" s="7">
        <v>177.35713715934315</v>
      </c>
    </row>
    <row r="951" spans="2:3" x14ac:dyDescent="0.45">
      <c r="B951" s="5">
        <v>948</v>
      </c>
      <c r="C951" s="7">
        <v>182.25765561037576</v>
      </c>
    </row>
    <row r="952" spans="2:3" x14ac:dyDescent="0.45">
      <c r="B952" s="5">
        <v>949</v>
      </c>
      <c r="C952" s="7">
        <v>102.21087363298886</v>
      </c>
    </row>
    <row r="953" spans="2:3" x14ac:dyDescent="0.45">
      <c r="B953" s="5">
        <v>950</v>
      </c>
      <c r="C953" s="7">
        <v>98.995747185114183</v>
      </c>
    </row>
    <row r="954" spans="2:3" x14ac:dyDescent="0.45">
      <c r="B954" s="5">
        <v>951</v>
      </c>
      <c r="C954" s="7">
        <v>86.018405565354584</v>
      </c>
    </row>
    <row r="955" spans="2:3" x14ac:dyDescent="0.45">
      <c r="B955" s="5">
        <v>952</v>
      </c>
      <c r="C955" s="7">
        <v>130.53483683970867</v>
      </c>
    </row>
    <row r="956" spans="2:3" x14ac:dyDescent="0.45">
      <c r="B956" s="5">
        <v>953</v>
      </c>
      <c r="C956" s="7">
        <v>114.00215602515604</v>
      </c>
    </row>
    <row r="957" spans="2:3" x14ac:dyDescent="0.45">
      <c r="B957" s="5">
        <v>954</v>
      </c>
      <c r="C957" s="7">
        <v>70.428816237377717</v>
      </c>
    </row>
    <row r="958" spans="2:3" x14ac:dyDescent="0.45">
      <c r="B958" s="5">
        <v>955</v>
      </c>
      <c r="C958" s="7">
        <v>139.0516606419894</v>
      </c>
    </row>
    <row r="959" spans="2:3" x14ac:dyDescent="0.45">
      <c r="B959" s="5">
        <v>956</v>
      </c>
      <c r="C959" s="7">
        <v>101.26839480841303</v>
      </c>
    </row>
    <row r="960" spans="2:3" x14ac:dyDescent="0.45">
      <c r="B960" s="5">
        <v>957</v>
      </c>
      <c r="C960" s="7">
        <v>177.82293541323727</v>
      </c>
    </row>
    <row r="961" spans="2:3" x14ac:dyDescent="0.45">
      <c r="B961" s="5">
        <v>958</v>
      </c>
      <c r="C961" s="7">
        <v>121.42568020701491</v>
      </c>
    </row>
    <row r="962" spans="2:3" x14ac:dyDescent="0.45">
      <c r="B962" s="5">
        <v>959</v>
      </c>
      <c r="C962" s="7">
        <v>85.405988106742797</v>
      </c>
    </row>
    <row r="963" spans="2:3" x14ac:dyDescent="0.45">
      <c r="B963" s="5">
        <v>960</v>
      </c>
      <c r="C963" s="7">
        <v>123.75768001970131</v>
      </c>
    </row>
    <row r="964" spans="2:3" x14ac:dyDescent="0.45">
      <c r="B964" s="5">
        <v>961</v>
      </c>
      <c r="C964" s="7">
        <v>128.52892052117267</v>
      </c>
    </row>
    <row r="965" spans="2:3" x14ac:dyDescent="0.45">
      <c r="B965" s="5">
        <v>962</v>
      </c>
      <c r="C965" s="7">
        <v>111.82048664325586</v>
      </c>
    </row>
    <row r="966" spans="2:3" x14ac:dyDescent="0.45">
      <c r="B966" s="5">
        <v>963</v>
      </c>
      <c r="C966" s="7">
        <v>108.04168321847172</v>
      </c>
    </row>
    <row r="967" spans="2:3" x14ac:dyDescent="0.45">
      <c r="B967" s="5">
        <v>964</v>
      </c>
      <c r="C967" s="7">
        <v>99.944760097992585</v>
      </c>
    </row>
    <row r="968" spans="2:3" x14ac:dyDescent="0.45">
      <c r="B968" s="5">
        <v>965</v>
      </c>
      <c r="C968" s="7">
        <v>158.21818059734957</v>
      </c>
    </row>
    <row r="969" spans="2:3" x14ac:dyDescent="0.45">
      <c r="B969" s="5">
        <v>966</v>
      </c>
      <c r="C969" s="7">
        <v>120.26693754032472</v>
      </c>
    </row>
    <row r="970" spans="2:3" x14ac:dyDescent="0.45">
      <c r="B970" s="5">
        <v>967</v>
      </c>
      <c r="C970" s="7">
        <v>133.2339500494445</v>
      </c>
    </row>
    <row r="971" spans="2:3" x14ac:dyDescent="0.45">
      <c r="B971" s="5">
        <v>968</v>
      </c>
      <c r="C971" s="7">
        <v>145.34655847988341</v>
      </c>
    </row>
    <row r="972" spans="2:3" x14ac:dyDescent="0.45">
      <c r="B972" s="5">
        <v>969</v>
      </c>
      <c r="C972" s="7">
        <v>150.84407563954386</v>
      </c>
    </row>
    <row r="973" spans="2:3" x14ac:dyDescent="0.45">
      <c r="B973" s="5">
        <v>970</v>
      </c>
      <c r="C973" s="7">
        <v>113.97989060790584</v>
      </c>
    </row>
    <row r="974" spans="2:3" x14ac:dyDescent="0.45">
      <c r="B974" s="5">
        <v>971</v>
      </c>
      <c r="C974" s="7">
        <v>179.31109021041851</v>
      </c>
    </row>
    <row r="975" spans="2:3" x14ac:dyDescent="0.45">
      <c r="B975" s="5">
        <v>972</v>
      </c>
      <c r="C975" s="7">
        <v>153.9610443738282</v>
      </c>
    </row>
    <row r="976" spans="2:3" x14ac:dyDescent="0.45">
      <c r="B976" s="5">
        <v>973</v>
      </c>
      <c r="C976" s="7">
        <v>105.951314878849</v>
      </c>
    </row>
    <row r="977" spans="2:3" x14ac:dyDescent="0.45">
      <c r="B977" s="5">
        <v>974</v>
      </c>
      <c r="C977" s="7">
        <v>95.531111102145843</v>
      </c>
    </row>
    <row r="978" spans="2:3" x14ac:dyDescent="0.45">
      <c r="B978" s="5">
        <v>975</v>
      </c>
      <c r="C978" s="7">
        <v>272.91046340341251</v>
      </c>
    </row>
    <row r="979" spans="2:3" x14ac:dyDescent="0.45">
      <c r="B979" s="5">
        <v>976</v>
      </c>
      <c r="C979" s="7">
        <v>97.695196072092358</v>
      </c>
    </row>
    <row r="980" spans="2:3" x14ac:dyDescent="0.45">
      <c r="B980" s="5">
        <v>977</v>
      </c>
      <c r="C980" s="7">
        <v>147.51838402830077</v>
      </c>
    </row>
    <row r="981" spans="2:3" x14ac:dyDescent="0.45">
      <c r="B981" s="5">
        <v>978</v>
      </c>
      <c r="C981" s="7">
        <v>174.31798233465224</v>
      </c>
    </row>
    <row r="982" spans="2:3" x14ac:dyDescent="0.45">
      <c r="B982" s="5">
        <v>979</v>
      </c>
      <c r="C982" s="7">
        <v>130.50563029062994</v>
      </c>
    </row>
    <row r="983" spans="2:3" x14ac:dyDescent="0.45">
      <c r="B983" s="5">
        <v>980</v>
      </c>
      <c r="C983" s="7">
        <v>117.8245752243344</v>
      </c>
    </row>
    <row r="984" spans="2:3" x14ac:dyDescent="0.45">
      <c r="B984" s="5">
        <v>981</v>
      </c>
      <c r="C984" s="7">
        <v>129.12203277210904</v>
      </c>
    </row>
    <row r="985" spans="2:3" x14ac:dyDescent="0.45">
      <c r="B985" s="5">
        <v>982</v>
      </c>
      <c r="C985" s="7">
        <v>107.35465633969211</v>
      </c>
    </row>
    <row r="986" spans="2:3" x14ac:dyDescent="0.45">
      <c r="B986" s="5">
        <v>983</v>
      </c>
      <c r="C986" s="7">
        <v>99.624804832689321</v>
      </c>
    </row>
    <row r="987" spans="2:3" x14ac:dyDescent="0.45">
      <c r="B987" s="5">
        <v>984</v>
      </c>
      <c r="C987" s="7">
        <v>133.94824797464099</v>
      </c>
    </row>
    <row r="988" spans="2:3" x14ac:dyDescent="0.45">
      <c r="B988" s="5">
        <v>985</v>
      </c>
      <c r="C988" s="7">
        <v>128.64064925460355</v>
      </c>
    </row>
    <row r="989" spans="2:3" x14ac:dyDescent="0.45">
      <c r="B989" s="5">
        <v>986</v>
      </c>
      <c r="C989" s="7">
        <v>122.61529911430604</v>
      </c>
    </row>
    <row r="990" spans="2:3" x14ac:dyDescent="0.45">
      <c r="B990" s="5">
        <v>987</v>
      </c>
      <c r="C990" s="7">
        <v>141.39230111015439</v>
      </c>
    </row>
    <row r="991" spans="2:3" x14ac:dyDescent="0.45">
      <c r="B991" s="5">
        <v>988</v>
      </c>
      <c r="C991" s="7">
        <v>130.25458020138902</v>
      </c>
    </row>
    <row r="992" spans="2:3" x14ac:dyDescent="0.45">
      <c r="B992" s="5">
        <v>989</v>
      </c>
      <c r="C992" s="7">
        <v>92.319196614435512</v>
      </c>
    </row>
    <row r="993" spans="2:3" x14ac:dyDescent="0.45">
      <c r="B993" s="5">
        <v>990</v>
      </c>
      <c r="C993" s="7">
        <v>141.81798082716102</v>
      </c>
    </row>
    <row r="994" spans="2:3" x14ac:dyDescent="0.45">
      <c r="B994" s="5">
        <v>991</v>
      </c>
      <c r="C994" s="7">
        <v>119.08344541044045</v>
      </c>
    </row>
    <row r="995" spans="2:3" x14ac:dyDescent="0.45">
      <c r="B995" s="5">
        <v>992</v>
      </c>
      <c r="C995" s="7">
        <v>197.3034516977506</v>
      </c>
    </row>
    <row r="996" spans="2:3" x14ac:dyDescent="0.45">
      <c r="B996" s="5">
        <v>993</v>
      </c>
      <c r="C996" s="7">
        <v>99.147633742417156</v>
      </c>
    </row>
    <row r="997" spans="2:3" x14ac:dyDescent="0.45">
      <c r="B997" s="5">
        <v>994</v>
      </c>
      <c r="C997" s="7">
        <v>130.15774715129078</v>
      </c>
    </row>
    <row r="998" spans="2:3" x14ac:dyDescent="0.45">
      <c r="B998" s="5">
        <v>995</v>
      </c>
      <c r="C998" s="7">
        <v>151.68890856031715</v>
      </c>
    </row>
    <row r="999" spans="2:3" x14ac:dyDescent="0.45">
      <c r="B999" s="5">
        <v>996</v>
      </c>
      <c r="C999" s="7">
        <v>140.91773987650743</v>
      </c>
    </row>
    <row r="1000" spans="2:3" x14ac:dyDescent="0.45">
      <c r="B1000" s="5">
        <v>997</v>
      </c>
      <c r="C1000" s="7">
        <v>134.33406231450564</v>
      </c>
    </row>
    <row r="1001" spans="2:3" x14ac:dyDescent="0.45">
      <c r="B1001" s="5">
        <v>998</v>
      </c>
      <c r="C1001" s="7">
        <v>142.54348180914792</v>
      </c>
    </row>
    <row r="1002" spans="2:3" x14ac:dyDescent="0.45">
      <c r="B1002" s="5">
        <v>999</v>
      </c>
      <c r="C1002" s="7">
        <v>144.54084476527692</v>
      </c>
    </row>
    <row r="1003" spans="2:3" x14ac:dyDescent="0.45">
      <c r="B1003" s="6">
        <v>1000</v>
      </c>
      <c r="C1003" s="8">
        <v>186.74364006223163</v>
      </c>
    </row>
    <row r="1005" spans="2:3" x14ac:dyDescent="0.45">
      <c r="C1005">
        <f>MAX( Total )</f>
        <v>272.91046340341251</v>
      </c>
    </row>
    <row r="1006" spans="2:3" x14ac:dyDescent="0.45">
      <c r="C1006">
        <f>( $C$1005 - $C$1007 ) / 20</f>
        <v>10.727432135754269</v>
      </c>
    </row>
    <row r="1007" spans="2:3" x14ac:dyDescent="0.45">
      <c r="C1007">
        <f>MIN( Total )</f>
        <v>58.361820688327128</v>
      </c>
    </row>
    <row r="1008" spans="2:3" x14ac:dyDescent="0.45">
      <c r="C1008">
        <f>$C$1007 + $C$1006</f>
        <v>69.089252824081399</v>
      </c>
    </row>
    <row r="1009" spans="3:3" x14ac:dyDescent="0.45">
      <c r="C1009">
        <f>$C$1008 + $C$1006</f>
        <v>79.816684959835669</v>
      </c>
    </row>
    <row r="1010" spans="3:3" x14ac:dyDescent="0.45">
      <c r="C1010">
        <f>$C$1009 + $C$1006</f>
        <v>90.544117095589939</v>
      </c>
    </row>
    <row r="1011" spans="3:3" x14ac:dyDescent="0.45">
      <c r="C1011">
        <f>$C$1010 + $C$1006</f>
        <v>101.27154923134421</v>
      </c>
    </row>
    <row r="1012" spans="3:3" x14ac:dyDescent="0.45">
      <c r="C1012">
        <f>$C$1011 + $C$1006</f>
        <v>111.99898136709848</v>
      </c>
    </row>
    <row r="1013" spans="3:3" x14ac:dyDescent="0.45">
      <c r="C1013">
        <f>$C$1012 + $C$1006</f>
        <v>122.72641350285275</v>
      </c>
    </row>
    <row r="1014" spans="3:3" x14ac:dyDescent="0.45">
      <c r="C1014">
        <f>$C$1013 + $C$1006</f>
        <v>133.45384563860702</v>
      </c>
    </row>
    <row r="1015" spans="3:3" x14ac:dyDescent="0.45">
      <c r="C1015">
        <f>$C$1014 + $C$1006</f>
        <v>144.18127777436129</v>
      </c>
    </row>
    <row r="1016" spans="3:3" x14ac:dyDescent="0.45">
      <c r="C1016">
        <f>$C$1015 + $C$1006</f>
        <v>154.90870991011556</v>
      </c>
    </row>
    <row r="1017" spans="3:3" x14ac:dyDescent="0.45">
      <c r="C1017">
        <f>$C$1016 + $C$1006</f>
        <v>165.63614204586983</v>
      </c>
    </row>
    <row r="1018" spans="3:3" x14ac:dyDescent="0.45">
      <c r="C1018">
        <f>$C$1017 + $C$1006</f>
        <v>176.3635741816241</v>
      </c>
    </row>
    <row r="1019" spans="3:3" x14ac:dyDescent="0.45">
      <c r="C1019">
        <f>$C$1018 + $C$1006</f>
        <v>187.09100631737837</v>
      </c>
    </row>
    <row r="1020" spans="3:3" x14ac:dyDescent="0.45">
      <c r="C1020">
        <f>$C$1019 + $C$1006</f>
        <v>197.81843845313264</v>
      </c>
    </row>
    <row r="1021" spans="3:3" x14ac:dyDescent="0.45">
      <c r="C1021">
        <f>$C$1020 + $C$1006</f>
        <v>208.54587058888691</v>
      </c>
    </row>
    <row r="1022" spans="3:3" x14ac:dyDescent="0.45">
      <c r="C1022">
        <f>$C$1021 + $C$1006</f>
        <v>219.27330272464118</v>
      </c>
    </row>
    <row r="1023" spans="3:3" x14ac:dyDescent="0.45">
      <c r="C1023">
        <f>$C$1022 + $C$1006</f>
        <v>230.00073486039545</v>
      </c>
    </row>
    <row r="1024" spans="3:3" x14ac:dyDescent="0.45">
      <c r="C1024">
        <f>$C$1023 + $C$1006</f>
        <v>240.72816699614972</v>
      </c>
    </row>
    <row r="1025" spans="3:3" x14ac:dyDescent="0.45">
      <c r="C1025">
        <f>$C$1024 + $C$1006</f>
        <v>251.45559913190399</v>
      </c>
    </row>
    <row r="1026" spans="3:3" x14ac:dyDescent="0.45">
      <c r="C1026">
        <f>$C$1025 + $C$1006</f>
        <v>262.18303126765824</v>
      </c>
    </row>
    <row r="1028" spans="3:3" x14ac:dyDescent="0.45">
      <c r="C1028">
        <f t="array" ref="C1028:C1047">FREQUENCY( Total, Total_bins ) / PM_Trials</f>
        <v>7.0000000000000001E-3</v>
      </c>
    </row>
    <row r="1029" spans="3:3" x14ac:dyDescent="0.45">
      <c r="C1029">
        <v>1.7999999999999999E-2</v>
      </c>
    </row>
    <row r="1030" spans="3:3" x14ac:dyDescent="0.45">
      <c r="C1030">
        <v>6.0999999999999999E-2</v>
      </c>
    </row>
    <row r="1031" spans="3:3" x14ac:dyDescent="0.45">
      <c r="C1031">
        <v>0.104</v>
      </c>
    </row>
    <row r="1032" spans="3:3" x14ac:dyDescent="0.45">
      <c r="C1032">
        <v>0.129</v>
      </c>
    </row>
    <row r="1033" spans="3:3" x14ac:dyDescent="0.45">
      <c r="C1033">
        <v>0.13900000000000001</v>
      </c>
    </row>
    <row r="1034" spans="3:3" x14ac:dyDescent="0.45">
      <c r="C1034">
        <v>0.13100000000000001</v>
      </c>
    </row>
    <row r="1035" spans="3:3" x14ac:dyDescent="0.45">
      <c r="C1035">
        <v>0.129</v>
      </c>
    </row>
    <row r="1036" spans="3:3" x14ac:dyDescent="0.45">
      <c r="C1036">
        <v>9.1999999999999998E-2</v>
      </c>
    </row>
    <row r="1037" spans="3:3" x14ac:dyDescent="0.45">
      <c r="C1037">
        <v>6.0999999999999999E-2</v>
      </c>
    </row>
    <row r="1038" spans="3:3" x14ac:dyDescent="0.45">
      <c r="C1038">
        <v>5.3999999999999999E-2</v>
      </c>
    </row>
    <row r="1039" spans="3:3" x14ac:dyDescent="0.45">
      <c r="C1039">
        <v>2.8000000000000001E-2</v>
      </c>
    </row>
    <row r="1040" spans="3:3" x14ac:dyDescent="0.45">
      <c r="C1040">
        <v>1.4999999999999999E-2</v>
      </c>
    </row>
    <row r="1041" spans="3:3" x14ac:dyDescent="0.45">
      <c r="C1041">
        <v>1.2999999999999999E-2</v>
      </c>
    </row>
    <row r="1042" spans="3:3" x14ac:dyDescent="0.45">
      <c r="C1042">
        <v>6.0000000000000001E-3</v>
      </c>
    </row>
    <row r="1043" spans="3:3" x14ac:dyDescent="0.45">
      <c r="C1043">
        <v>4.0000000000000001E-3</v>
      </c>
    </row>
    <row r="1044" spans="3:3" x14ac:dyDescent="0.45">
      <c r="C1044">
        <v>4.0000000000000001E-3</v>
      </c>
    </row>
    <row r="1045" spans="3:3" x14ac:dyDescent="0.45">
      <c r="C1045">
        <v>2E-3</v>
      </c>
    </row>
    <row r="1046" spans="3:3" x14ac:dyDescent="0.45">
      <c r="C1046">
        <v>0</v>
      </c>
    </row>
    <row r="1047" spans="3:3" x14ac:dyDescent="0.45">
      <c r="C1047">
        <v>3.0000000000000001E-3</v>
      </c>
    </row>
    <row r="1049" spans="3:3" x14ac:dyDescent="0.45">
      <c r="C1049">
        <f>C1028</f>
        <v>7.0000000000000001E-3</v>
      </c>
    </row>
    <row r="1050" spans="3:3" x14ac:dyDescent="0.45">
      <c r="C1050">
        <f t="shared" ref="C1050:C1068" si="0">C1049 + C1029</f>
        <v>2.4999999999999998E-2</v>
      </c>
    </row>
    <row r="1051" spans="3:3" x14ac:dyDescent="0.45">
      <c r="C1051">
        <f t="shared" si="0"/>
        <v>8.5999999999999993E-2</v>
      </c>
    </row>
    <row r="1052" spans="3:3" x14ac:dyDescent="0.45">
      <c r="C1052">
        <f t="shared" si="0"/>
        <v>0.19</v>
      </c>
    </row>
    <row r="1053" spans="3:3" x14ac:dyDescent="0.45">
      <c r="C1053">
        <f t="shared" si="0"/>
        <v>0.31900000000000001</v>
      </c>
    </row>
    <row r="1054" spans="3:3" x14ac:dyDescent="0.45">
      <c r="C1054">
        <f t="shared" si="0"/>
        <v>0.45800000000000002</v>
      </c>
    </row>
    <row r="1055" spans="3:3" x14ac:dyDescent="0.45">
      <c r="C1055">
        <f t="shared" si="0"/>
        <v>0.58899999999999997</v>
      </c>
    </row>
    <row r="1056" spans="3:3" x14ac:dyDescent="0.45">
      <c r="C1056">
        <f t="shared" si="0"/>
        <v>0.71799999999999997</v>
      </c>
    </row>
    <row r="1057" spans="3:3" x14ac:dyDescent="0.45">
      <c r="C1057">
        <f t="shared" si="0"/>
        <v>0.80999999999999994</v>
      </c>
    </row>
    <row r="1058" spans="3:3" x14ac:dyDescent="0.45">
      <c r="C1058">
        <f t="shared" si="0"/>
        <v>0.871</v>
      </c>
    </row>
    <row r="1059" spans="3:3" x14ac:dyDescent="0.45">
      <c r="C1059">
        <f t="shared" si="0"/>
        <v>0.92500000000000004</v>
      </c>
    </row>
    <row r="1060" spans="3:3" x14ac:dyDescent="0.45">
      <c r="C1060">
        <f t="shared" si="0"/>
        <v>0.95300000000000007</v>
      </c>
    </row>
    <row r="1061" spans="3:3" x14ac:dyDescent="0.45">
      <c r="C1061">
        <f t="shared" si="0"/>
        <v>0.96800000000000008</v>
      </c>
    </row>
    <row r="1062" spans="3:3" x14ac:dyDescent="0.45">
      <c r="C1062">
        <f t="shared" si="0"/>
        <v>0.98100000000000009</v>
      </c>
    </row>
    <row r="1063" spans="3:3" x14ac:dyDescent="0.45">
      <c r="C1063">
        <f t="shared" si="0"/>
        <v>0.9870000000000001</v>
      </c>
    </row>
    <row r="1064" spans="3:3" x14ac:dyDescent="0.45">
      <c r="C1064">
        <f t="shared" si="0"/>
        <v>0.9910000000000001</v>
      </c>
    </row>
    <row r="1065" spans="3:3" x14ac:dyDescent="0.45">
      <c r="C1065">
        <f t="shared" si="0"/>
        <v>0.99500000000000011</v>
      </c>
    </row>
    <row r="1066" spans="3:3" x14ac:dyDescent="0.45">
      <c r="C1066">
        <f t="shared" si="0"/>
        <v>0.99700000000000011</v>
      </c>
    </row>
    <row r="1067" spans="3:3" x14ac:dyDescent="0.45">
      <c r="C1067">
        <f t="shared" si="0"/>
        <v>0.99700000000000011</v>
      </c>
    </row>
    <row r="1068" spans="3:3" x14ac:dyDescent="0.45">
      <c r="C1068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30</vt:i4>
      </vt:variant>
    </vt:vector>
  </HeadingPairs>
  <TitlesOfParts>
    <vt:vector size="33" baseType="lpstr">
      <vt:lpstr>Dashboard</vt:lpstr>
      <vt:lpstr>SIP Library</vt:lpstr>
      <vt:lpstr>PMTable</vt:lpstr>
      <vt:lpstr>Earthquake</vt:lpstr>
      <vt:lpstr>Earthquake_bins</vt:lpstr>
      <vt:lpstr>Earthquake_cume</vt:lpstr>
      <vt:lpstr>Earthquake_freq</vt:lpstr>
      <vt:lpstr>Fire</vt:lpstr>
      <vt:lpstr>Fire_bins</vt:lpstr>
      <vt:lpstr>Fire_cume</vt:lpstr>
      <vt:lpstr>Fire_freq</vt:lpstr>
      <vt:lpstr>Flood</vt:lpstr>
      <vt:lpstr>Flood_bins</vt:lpstr>
      <vt:lpstr>Flood_cume</vt:lpstr>
      <vt:lpstr>Flood_freq</vt:lpstr>
      <vt:lpstr>Landslide</vt:lpstr>
      <vt:lpstr>Landslide_bins</vt:lpstr>
      <vt:lpstr>Landslide_cume</vt:lpstr>
      <vt:lpstr>Landslide_freq</vt:lpstr>
      <vt:lpstr>PM_Index</vt:lpstr>
      <vt:lpstr>PM_Trials</vt:lpstr>
      <vt:lpstr>Polution</vt:lpstr>
      <vt:lpstr>Polution_bins</vt:lpstr>
      <vt:lpstr>Polution_cume</vt:lpstr>
      <vt:lpstr>Polution_freq</vt:lpstr>
      <vt:lpstr>Sewer</vt:lpstr>
      <vt:lpstr>Sewer_bins</vt:lpstr>
      <vt:lpstr>Sewer_cume</vt:lpstr>
      <vt:lpstr>Sewer_freq</vt:lpstr>
      <vt:lpstr>Total</vt:lpstr>
      <vt:lpstr>Total_bins</vt:lpstr>
      <vt:lpstr>Total_cume</vt:lpstr>
      <vt:lpstr>Total_freq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2013-11-08T17:24:36Z</dcterms:created>
  <dcterms:modified xsi:type="dcterms:W3CDTF">2014-02-02T01:51:24Z</dcterms:modified>
</cp:coreProperties>
</file>